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13"/>
  <workbookPr/>
  <mc:AlternateContent xmlns:mc="http://schemas.openxmlformats.org/markup-compatibility/2006">
    <mc:Choice Requires="x15">
      <x15ac:absPath xmlns:x15ac="http://schemas.microsoft.com/office/spreadsheetml/2010/11/ac" url="https://gobiernobogota-my.sharepoint.com/personal/yeimi_mejia_gobiernobogota_gov_co/Documents/ALCALDIA SANTA FE/1.PROMOTOR DE LA MEJORA/AÑO 2022/EMPALME ALCALDE/ANEXOS EMPALME/"/>
    </mc:Choice>
  </mc:AlternateContent>
  <xr:revisionPtr revIDLastSave="6808" documentId="8_{4CE26266-8524-4819-BC90-6716B6E9B411}" xr6:coauthVersionLast="47" xr6:coauthVersionMax="47" xr10:uidLastSave="{C419836E-9B54-4FD0-A99D-CE7EAA3C58EC}"/>
  <bookViews>
    <workbookView xWindow="-120" yWindow="-120" windowWidth="29040" windowHeight="15840" tabRatio="919" firstSheet="19" activeTab="18" xr2:uid="{00000000-000D-0000-FFFF-FFFF00000000}"/>
  </bookViews>
  <sheets>
    <sheet name="a. LOGROS y retrasos por proy" sheetId="20" r:id="rId1"/>
    <sheet name="a. TEMAS PRIORITARIOS" sheetId="14" r:id="rId2"/>
    <sheet name="a. HALLAZGOS AUDITORÍAS" sheetId="16" r:id="rId3"/>
    <sheet name="a.PLAN MEJORAMIENTO CONTRALOR" sheetId="22" r:id="rId4"/>
    <sheet name="b. Informe FISC Y FINANC (C 18" sheetId="31" r:id="rId5"/>
    <sheet name="b. RECURSOS FÍSICOS (c 18)" sheetId="13" r:id="rId6"/>
    <sheet name="b. SISTEMAS (c 18)" sheetId="34" r:id="rId7"/>
    <sheet name="b. INVENTARIO DOCUMENTAL (c 18)" sheetId="23" r:id="rId8"/>
    <sheet name="c. PERSONAL PLANTA" sheetId="4" r:id="rId9"/>
    <sheet name="c. CONTRATISTAS VIGENTES" sheetId="5" r:id="rId10"/>
    <sheet name="c. PERSONAL TOTAL ALCALDIAS " sheetId="15" r:id="rId11"/>
    <sheet name="d. PROYECTOS 2017-2020 (C 18)" sheetId="40" r:id="rId12"/>
    <sheet name="d. PROYECTOS 2021-2024 (C 18)" sheetId="30" r:id="rId13"/>
    <sheet name="d. BALANCE PDL (C 18)" sheetId="33" r:id="rId14"/>
    <sheet name="d.METAS PDL 2020_" sheetId="38" r:id="rId15"/>
    <sheet name="d.METAS PDL 2021-2024" sheetId="37" r:id="rId16"/>
    <sheet name="d. PLAN SECTORIAL (C 18)" sheetId="32" r:id="rId17"/>
    <sheet name="d. EJECUCIÓN PRESUPUESTAL" sheetId="21" r:id="rId18"/>
    <sheet name="f. Relaci Contractual 2020-2021" sheetId="36" r:id="rId19"/>
    <sheet name="f.CONTRATACION (C18)" sheetId="39" r:id="rId20"/>
    <sheet name="k. INSTR EVALUAC RCC (C 18) " sheetId="26" r:id="rId21"/>
    <sheet name="j. HALLAZGOS ADMINISTRATIVOS " sheetId="17" r:id="rId22"/>
    <sheet name="j. CTRL INTERNO GESTIÓN (C 18)" sheetId="25" r:id="rId23"/>
    <sheet name="k. LEY DE TRANSPARENCIA (C 18)" sheetId="27" r:id="rId24"/>
    <sheet name="k. PLAN ANTICORRUPCION (C 18)" sheetId="28" r:id="rId25"/>
    <sheet name="k. MAPA RIESGOS CORRUPC (C 18)" sheetId="29" r:id="rId26"/>
  </sheets>
  <externalReferences>
    <externalReference r:id="rId27"/>
    <externalReference r:id="rId28"/>
    <externalReference r:id="rId29"/>
    <externalReference r:id="rId30"/>
    <externalReference r:id="rId31"/>
    <externalReference r:id="rId32"/>
  </externalReferences>
  <definedNames>
    <definedName name="_xlnm._FilterDatabase" localSheetId="3" hidden="1">'a.PLAN MEJORAMIENTO CONTRALOR'!$A$8:$O$27</definedName>
    <definedName name="_xlnm._FilterDatabase" localSheetId="9" hidden="1">'c. CONTRATISTAS VIGENTES'!$A$4:$H$4</definedName>
    <definedName name="_xlnm._FilterDatabase" localSheetId="8" hidden="1">'c. PERSONAL PLANTA'!$A$4:$I$4</definedName>
    <definedName name="_xlnm._FilterDatabase" localSheetId="14" hidden="1">'d.METAS PDL 2020_'!$A$1:$BU$29</definedName>
    <definedName name="_xlnm._FilterDatabase" localSheetId="15" hidden="1">'d.METAS PDL 2021-2024'!$A$1:$BD$65</definedName>
    <definedName name="_xlnm._FilterDatabase" localSheetId="19" hidden="1">'f.CONTRATACION (C18)'!$A$8:$Y$687</definedName>
    <definedName name="ANUALIZACION">[1]listas!$E$3:$E$4</definedName>
    <definedName name="_xlnm.Print_Area" localSheetId="4">'b. Informe FISC Y FINANC (C 18'!$A$138:$L$180</definedName>
    <definedName name="_xlnm.Print_Area" localSheetId="6">'b. SISTEMAS (c 18)'!$A$29:$D$32</definedName>
    <definedName name="_xlnm.Print_Area" localSheetId="22">'j. CTRL INTERNO GESTIÓN (C 18)'!#REF!</definedName>
    <definedName name="_xlnm.Print_Area" localSheetId="20">'k. INSTR EVALUAC RCC (C 18) '!$A$1:$F$47</definedName>
    <definedName name="BASECOMPLETA">'d.METAS PDL 2020_'!$A$1:$BU$29</definedName>
    <definedName name="CODIGOPROYECTO">[2]listas!$J$132:$J$150</definedName>
    <definedName name="COMPONENTE">[1]listas!$F$152:$F$203</definedName>
    <definedName name="CONCEPTO_LINEA">[1]listas!$E$152:$E$172</definedName>
    <definedName name="CORTES">[1]listas!$L$285:$L$300</definedName>
    <definedName name="CORTESNUMERO">[2]listas!$D$29:$E$44</definedName>
    <definedName name="CORTESPDL">[2]listas!$D$29:$D$44</definedName>
    <definedName name="CRP">'[2]Hoja contratación'!$J$3:$J$700</definedName>
    <definedName name="EJE_PILAR">[1]listas!$E$71:$E$77</definedName>
    <definedName name="Entregrables">#REF!</definedName>
    <definedName name="FECHAS">[1]DBO1!$M$42:$N$57</definedName>
    <definedName name="INDICADOR">[1]listas!$S$216:$S$275</definedName>
    <definedName name="LINEA_INVERSION">[1]listas!$C$152:$C$169</definedName>
    <definedName name="LISTAS">[2]listas!$G$65:$I$83</definedName>
    <definedName name="LOCAL">[2]listas!$D$5:$E$24</definedName>
    <definedName name="LOCALIDAD">[1]listas!$D$9:$D$28</definedName>
    <definedName name="LOCALIDADES">[3]Hoja2!$B$47:$B$66</definedName>
    <definedName name="METASDOS">[2]listas!$H$87:$I$125</definedName>
    <definedName name="NUMERO_DEVOLVER">[1]DB07!$B$22:$C$37</definedName>
    <definedName name="NUMERO_LOCALIDAD">[1]listas!$D$9:$E$28</definedName>
    <definedName name="POR">#REF!</definedName>
    <definedName name="PORCENTAJELINEA">#REF!</definedName>
    <definedName name="PRESUPUESTO_DISPONIBLE">[1]DB08!$F$16:$Z$31</definedName>
    <definedName name="PROGRAMAS">[1]listas!$E$101:$E$145</definedName>
    <definedName name="SECTOR">[1]listas!$E$82:$E$95</definedName>
    <definedName name="TABLA1">[4]Nomina!$B$10:$Y$25</definedName>
    <definedName name="VALIDACION">[2]listas!$J$132:$L$150</definedName>
    <definedName name="VALIDACIONCONTRATOS">[1]Principal!#REF!</definedName>
    <definedName name="VALIDARCRP">[1]Principal!#REF!</definedName>
    <definedName name="VALORESCRP">'[2]Hoja contratación'!$J$3:$W$700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8" i="36" l="1"/>
  <c r="G18" i="36"/>
  <c r="F18" i="36"/>
  <c r="E18" i="36"/>
  <c r="D18" i="36"/>
  <c r="C18" i="36"/>
  <c r="B18" i="36"/>
  <c r="G33" i="36"/>
  <c r="F33" i="36"/>
  <c r="E33" i="36"/>
  <c r="D33" i="36"/>
  <c r="C33" i="36"/>
  <c r="B33" i="36"/>
  <c r="C22" i="36"/>
  <c r="E10" i="36"/>
  <c r="C10" i="36"/>
  <c r="E3" i="36"/>
  <c r="C3" i="36"/>
  <c r="BB66" i="37"/>
  <c r="BC66" i="37"/>
  <c r="BA66" i="37"/>
  <c r="L146" i="30" l="1"/>
  <c r="L139" i="30"/>
  <c r="L143" i="30"/>
  <c r="L141" i="30"/>
  <c r="L147" i="30"/>
  <c r="L142" i="30"/>
  <c r="L145" i="30"/>
  <c r="L144" i="30"/>
  <c r="L137" i="30"/>
  <c r="L136" i="30"/>
  <c r="L134" i="30"/>
  <c r="L130" i="30"/>
  <c r="L129" i="30"/>
  <c r="L133" i="30"/>
  <c r="L131" i="30"/>
  <c r="L128" i="30"/>
  <c r="L120" i="30"/>
  <c r="L110" i="30"/>
  <c r="AA14" i="40"/>
  <c r="F90" i="31"/>
  <c r="J83" i="30" l="1"/>
  <c r="B26" i="15" l="1"/>
  <c r="C26" i="15"/>
  <c r="F35" i="36"/>
  <c r="G35" i="36"/>
  <c r="AA14" i="30"/>
  <c r="C27" i="21"/>
  <c r="B45" i="21"/>
  <c r="C45" i="21"/>
  <c r="D45" i="21" s="1"/>
  <c r="E45" i="21"/>
  <c r="F45" i="21" s="1"/>
  <c r="D46" i="21"/>
  <c r="F46" i="21"/>
  <c r="D47" i="21"/>
  <c r="F47" i="21"/>
  <c r="B41" i="21"/>
  <c r="C41" i="21"/>
  <c r="E41" i="21"/>
  <c r="F41" i="21" s="1"/>
  <c r="D42" i="21"/>
  <c r="F42" i="21"/>
  <c r="D43" i="21"/>
  <c r="F43" i="21"/>
  <c r="B31" i="21"/>
  <c r="C31" i="21"/>
  <c r="E31" i="21"/>
  <c r="D32" i="21"/>
  <c r="F32" i="21"/>
  <c r="D33" i="21"/>
  <c r="F33" i="21"/>
  <c r="C26" i="21"/>
  <c r="B27" i="21"/>
  <c r="D27" i="21" s="1"/>
  <c r="E27" i="21"/>
  <c r="F27" i="21"/>
  <c r="D28" i="21"/>
  <c r="F28" i="21"/>
  <c r="D29" i="21"/>
  <c r="F29" i="21"/>
  <c r="F19" i="21"/>
  <c r="F20" i="21"/>
  <c r="F15" i="21"/>
  <c r="F16" i="21"/>
  <c r="E18" i="21"/>
  <c r="F18" i="21" s="1"/>
  <c r="E14" i="21"/>
  <c r="F14" i="21" s="1"/>
  <c r="D14" i="21"/>
  <c r="D15" i="21"/>
  <c r="D16" i="21"/>
  <c r="D13" i="21"/>
  <c r="D19" i="21"/>
  <c r="D20" i="21"/>
  <c r="D18" i="21"/>
  <c r="C18" i="21"/>
  <c r="C13" i="21" s="1"/>
  <c r="C14" i="21"/>
  <c r="B18" i="21"/>
  <c r="B14" i="21"/>
  <c r="D41" i="21" l="1"/>
  <c r="B40" i="21"/>
  <c r="D31" i="21"/>
  <c r="F31" i="21"/>
  <c r="E40" i="21"/>
  <c r="F40" i="21" s="1"/>
  <c r="C40" i="21"/>
  <c r="D40" i="21" s="1"/>
  <c r="E26" i="21"/>
  <c r="D26" i="21"/>
  <c r="E13" i="21"/>
  <c r="F13" i="21" s="1"/>
  <c r="B13" i="21"/>
  <c r="E5" i="21"/>
  <c r="E6" i="21"/>
  <c r="E4" i="21"/>
  <c r="C4" i="21"/>
  <c r="D4" i="21"/>
  <c r="B4" i="21"/>
  <c r="M4" i="16"/>
  <c r="I32" i="36"/>
  <c r="H32" i="36"/>
  <c r="I31" i="36"/>
  <c r="H31" i="36"/>
  <c r="I30" i="36"/>
  <c r="H30" i="36"/>
  <c r="I29" i="36"/>
  <c r="H29" i="36"/>
  <c r="I28" i="36"/>
  <c r="H28" i="36"/>
  <c r="I27" i="36"/>
  <c r="H27" i="36"/>
  <c r="I26" i="36"/>
  <c r="H26" i="36"/>
  <c r="I25" i="36"/>
  <c r="H25" i="36"/>
  <c r="I24" i="36"/>
  <c r="H24" i="36"/>
  <c r="I23" i="36"/>
  <c r="H23" i="36"/>
  <c r="I22" i="36"/>
  <c r="H22" i="36"/>
  <c r="I17" i="36"/>
  <c r="H17" i="36"/>
  <c r="I16" i="36"/>
  <c r="H16" i="36"/>
  <c r="I13" i="36"/>
  <c r="H13" i="36"/>
  <c r="I12" i="36"/>
  <c r="H12" i="36"/>
  <c r="I10" i="36"/>
  <c r="H10" i="36"/>
  <c r="I9" i="36"/>
  <c r="H9" i="36"/>
  <c r="I8" i="36"/>
  <c r="H8" i="36"/>
  <c r="I7" i="36"/>
  <c r="H7" i="36"/>
  <c r="I6" i="36"/>
  <c r="H6" i="36"/>
  <c r="I5" i="36"/>
  <c r="H5" i="36"/>
  <c r="I3" i="36"/>
  <c r="H3" i="36"/>
  <c r="I33" i="36"/>
  <c r="H33" i="36"/>
  <c r="E35" i="36"/>
  <c r="D35" i="36"/>
  <c r="I18" i="36"/>
  <c r="I35" i="36"/>
  <c r="B35" i="36"/>
  <c r="E25" i="29"/>
  <c r="H134" i="31"/>
  <c r="G134" i="31"/>
  <c r="H133" i="31"/>
  <c r="G133" i="31"/>
  <c r="H132" i="31"/>
  <c r="G132" i="31"/>
  <c r="H131" i="31"/>
  <c r="G131" i="31"/>
  <c r="H130" i="31"/>
  <c r="G130" i="31"/>
  <c r="H129" i="31"/>
  <c r="G129" i="31"/>
  <c r="H128" i="31"/>
  <c r="G128" i="31"/>
  <c r="H127" i="31"/>
  <c r="G127" i="31"/>
  <c r="H126" i="31"/>
  <c r="G126" i="31"/>
  <c r="H125" i="31"/>
  <c r="G125" i="31"/>
  <c r="E118" i="31"/>
  <c r="E117" i="31"/>
  <c r="E116" i="31"/>
  <c r="E115" i="31"/>
  <c r="F99" i="31"/>
  <c r="F98" i="31"/>
  <c r="F97" i="31"/>
  <c r="F96" i="31"/>
  <c r="F95" i="31"/>
  <c r="F94" i="31"/>
  <c r="F93" i="31"/>
  <c r="F92" i="31"/>
  <c r="F91" i="31"/>
  <c r="AD81" i="30"/>
  <c r="AC81" i="30"/>
  <c r="AB81" i="30"/>
  <c r="Z81" i="30"/>
  <c r="AA81" i="30"/>
  <c r="E43" i="28"/>
  <c r="D43" i="28"/>
  <c r="E21" i="28"/>
  <c r="D23" i="28"/>
  <c r="F70" i="27"/>
  <c r="F61" i="27"/>
  <c r="F52" i="27"/>
  <c r="F45" i="27"/>
  <c r="F37" i="27"/>
  <c r="F30" i="27"/>
  <c r="F44" i="26"/>
  <c r="F35" i="26"/>
  <c r="F27" i="26"/>
  <c r="L8" i="16"/>
  <c r="K8" i="16"/>
  <c r="J8" i="16"/>
  <c r="I8" i="16"/>
  <c r="H8" i="16"/>
  <c r="G8" i="16"/>
  <c r="F8" i="16"/>
  <c r="E8" i="16"/>
  <c r="N7" i="16"/>
  <c r="N6" i="16"/>
  <c r="M6" i="16"/>
  <c r="N5" i="16"/>
  <c r="M8" i="16"/>
  <c r="N4" i="16"/>
  <c r="N8" i="16" s="1"/>
  <c r="H35" i="36"/>
  <c r="F21" i="28"/>
  <c r="C35" i="36"/>
  <c r="F26"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Carol Dahiana Torres Ospina</author>
  </authors>
  <commentList>
    <comment ref="A16" authorId="0" shapeId="0" xr:uid="{00000000-0006-0000-0400-000001000000}">
      <text>
        <r>
          <rPr>
            <sz val="11"/>
            <color indexed="81"/>
            <rFont val="Tahoma"/>
            <family val="2"/>
          </rPr>
          <t>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r>
        <r>
          <rPr>
            <sz val="10"/>
            <color indexed="81"/>
            <rFont val="Tahoma"/>
            <family val="2"/>
          </rPr>
          <t xml:space="preserve">
</t>
        </r>
        <r>
          <rPr>
            <sz val="9"/>
            <color indexed="81"/>
            <rFont val="Tahoma"/>
            <family val="2"/>
          </rPr>
          <t xml:space="preserve">
</t>
        </r>
      </text>
    </comment>
    <comment ref="A32" authorId="0" shapeId="0" xr:uid="{00000000-0006-0000-0400-000002000000}">
      <text>
        <r>
          <rPr>
            <sz val="11"/>
            <color indexed="81"/>
            <rFont val="Tahoma"/>
            <family val="2"/>
          </rPr>
          <t xml:space="preserve">
El propósito es presentar  el consolidado de los pasivos exigibles y las contingencias. Así mismo la información sobre la existencia del Fondo de Contingencias y los recursos existentes en dicho fondo.Para el efecto puede consultar como fuente de información el Marco Fiscal de Mediano Plazo y los informes contables de la entidad territorial.</t>
        </r>
        <r>
          <rPr>
            <b/>
            <sz val="11"/>
            <color indexed="81"/>
            <rFont val="Tahoma"/>
            <family val="2"/>
          </rPr>
          <t xml:space="preserve">
</t>
        </r>
      </text>
    </comment>
    <comment ref="A41" authorId="0" shapeId="0" xr:uid="{00000000-0006-0000-0400-000003000000}">
      <text>
        <r>
          <rPr>
            <sz val="11"/>
            <color indexed="81"/>
            <rFont val="Tahoma"/>
            <family val="2"/>
          </rPr>
          <t xml:space="preserve"> 
Ahorro Fonpet
La finalidad es presentar la información correspondiente al pasivo pensional de la entidad territorial y al monto de los recursos ahorrados en el Fonpet.Para el efecto puede consultar como fuente de información el Marco Fiscal de Mediano Plazo y los informes contables de la entidad territorial.</t>
        </r>
        <r>
          <rPr>
            <b/>
            <sz val="11"/>
            <color indexed="81"/>
            <rFont val="Tahoma"/>
            <family val="2"/>
          </rPr>
          <t xml:space="preserve">
</t>
        </r>
      </text>
    </comment>
    <comment ref="A61" authorId="0" shapeId="0" xr:uid="{00000000-0006-0000-0400-000004000000}">
      <text>
        <r>
          <rPr>
            <sz val="10"/>
            <color indexed="81"/>
            <rFont val="Tahoma"/>
            <family val="2"/>
          </rPr>
          <t>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obligaciones.Para el efecto puede consultar como fuente de información  los reportes de ejecución presupuestal presentados en el Formulario Único Territorial, la ejecución presupuestal de la presente vigencia y el Marco Fiscal de Mediano Plazo.Es importante registrar los aspectos relevantes sobre las sentencias y conciliaciones y sus fuentes de financiamiento.</t>
        </r>
        <r>
          <rPr>
            <sz val="9"/>
            <color indexed="81"/>
            <rFont val="Tahoma"/>
            <family val="2"/>
          </rPr>
          <t xml:space="preserve">
</t>
        </r>
      </text>
    </comment>
    <comment ref="A72" authorId="0" shapeId="0" xr:uid="{00000000-0006-0000-0400-000005000000}">
      <text>
        <r>
          <rPr>
            <sz val="11"/>
            <color indexed="81"/>
            <rFont val="Tahoma"/>
            <family val="2"/>
          </rPr>
          <t xml:space="preserve">El propósito es presentar la información sobre las vigencias futuras aprobadas para el siguiente cuatrenio, para que la nueva administración tenga presente los compromisos que desde ya afectan la disponibilidad de recursos para la financiación de sus programas y proyectos.Para el efecto puede consultar como fuente de información  los reportes de ejecución presupuestal presentados en el Formulario Único Territorial y el Marco Fiscal de Mediano Plazo.
</t>
        </r>
      </text>
    </comment>
    <comment ref="A86" authorId="0" shapeId="0" xr:uid="{00000000-0006-0000-0400-000006000000}">
      <text>
        <r>
          <rPr>
            <sz val="11"/>
            <color indexed="81"/>
            <rFont val="Tahoma"/>
            <family val="2"/>
          </rPr>
          <t xml:space="preserve">El propósito es presentar de manera desagregada el comportamiento del recaudo de los ingresos en cada vigencia fiscal desde el 2012 a la fecha.
Para el efecto puede consultar como fuente de información  los reportes de ejecución presupuestal presentados en el Formulario Único Territorial y la ejecución presupuestal de la presente vigencia.
</t>
        </r>
      </text>
    </comment>
    <comment ref="A87" authorId="0" shapeId="0" xr:uid="{00000000-0006-0000-0400-000007000000}">
      <text>
        <r>
          <rPr>
            <sz val="11"/>
            <color indexed="81"/>
            <rFont val="Tahoma"/>
            <family val="2"/>
          </rPr>
          <t xml:space="preserve">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
</t>
        </r>
      </text>
    </comment>
    <comment ref="C103" authorId="0" shapeId="0" xr:uid="{00000000-0006-0000-0400-000008000000}">
      <text>
        <r>
          <rPr>
            <sz val="11"/>
            <color indexed="81"/>
            <rFont val="Tahoma"/>
            <family val="2"/>
          </rPr>
          <t>El propósito es presentar de manera desagregada el comportamiento de la ejecución de los recursos del Sistema General de Regalías de acuerdo con las asignaciones realizadas para cada vigencia fiscal desde el 2012 a la fecha.Para el efecto puede consultar como fuente de información  los reportes de ejecución presupuestal presentados en el Formulario Único Territorial y la ejecución presupuestal de la presente vigencia.</t>
        </r>
        <r>
          <rPr>
            <b/>
            <sz val="9"/>
            <color indexed="81"/>
            <rFont val="Tahoma"/>
            <family val="2"/>
          </rPr>
          <t xml:space="preserve">
</t>
        </r>
      </text>
    </comment>
    <comment ref="B112" authorId="0" shapeId="0" xr:uid="{00000000-0006-0000-0400-000009000000}">
      <text>
        <r>
          <rPr>
            <sz val="11"/>
            <color indexed="81"/>
            <rFont val="Tahoma"/>
            <family val="2"/>
          </rPr>
          <t xml:space="preserve">El propósito es presentar de manera desagregada el comportamiento de la ejecución del presupuesto de gastos en cada vigencia fiscal desde el 2012 a la fecha.Para el efecto puede consultar como fuente de información  los reportes de ejecución presupuestal presentados en el Formulario Único Territorial y la ejecución presupuestal de la presente vigencia.
</t>
        </r>
        <r>
          <rPr>
            <b/>
            <sz val="9"/>
            <color indexed="81"/>
            <rFont val="Tahoma"/>
            <family val="2"/>
          </rPr>
          <t xml:space="preserve">
</t>
        </r>
      </text>
    </comment>
    <comment ref="A122" authorId="0" shapeId="0" xr:uid="{00000000-0006-0000-0400-00000A000000}">
      <text>
        <r>
          <rPr>
            <sz val="9"/>
            <color indexed="81"/>
            <rFont val="Tahoma"/>
            <family val="2"/>
          </rPr>
          <t xml:space="preserve">El propósito es presentar de manera desagregada el comportamiento de la ejecución de los recursos del Sistema General de Participaciones de acuerdo con las asignaciones realizadas para cada vigencia fiscal desde el 2012 a la fecha.Para el efecto puede consultar como fuente de información  los reportes de ejecución presupuestal presentados en el Formulario Único Territorial y la ejecución presupuestal de la presente vigencia.
</t>
        </r>
      </text>
    </comment>
    <comment ref="A138" authorId="0" shapeId="0" xr:uid="{00000000-0006-0000-0400-00000B000000}">
      <text>
        <r>
          <rPr>
            <sz val="9"/>
            <color indexed="81"/>
            <rFont val="Tahoma"/>
            <family val="2"/>
          </rPr>
          <t xml:space="preserve">“El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 
</t>
        </r>
        <r>
          <rPr>
            <b/>
            <sz val="9"/>
            <color indexed="81"/>
            <rFont val="Tahoma"/>
            <family val="2"/>
          </rPr>
          <t xml:space="preserve">
</t>
        </r>
      </text>
    </comment>
    <comment ref="A146" authorId="0" shapeId="0" xr:uid="{00000000-0006-0000-0400-00000C000000}">
      <text>
        <r>
          <rPr>
            <sz val="9"/>
            <color indexed="81"/>
            <rFont val="Tahoma"/>
            <family val="2"/>
          </rPr>
          <t>Para efectos de ejercicio del empalme se considera pertinente presentar el balance general de la presente vigencia, con corte al 31 de octubre, para tener una visión clara de la gestión de la actual administración.</t>
        </r>
        <r>
          <rPr>
            <b/>
            <sz val="9"/>
            <color indexed="81"/>
            <rFont val="Tahoma"/>
            <family val="2"/>
          </rPr>
          <t xml:space="preserve">
</t>
        </r>
      </text>
    </comment>
    <comment ref="G152" authorId="0" shapeId="0" xr:uid="{00000000-0006-0000-0400-00000D000000}">
      <text>
        <r>
          <rPr>
            <sz val="9"/>
            <color indexed="81"/>
            <rFont val="Tahoma"/>
            <family val="2"/>
          </rPr>
          <t xml:space="preserve">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
</t>
        </r>
      </text>
    </comment>
    <comment ref="A161" authorId="0" shapeId="0" xr:uid="{00000000-0006-0000-0400-00000E000000}">
      <text>
        <r>
          <rPr>
            <sz val="9"/>
            <color indexed="81"/>
            <rFont val="Tahoma"/>
            <family val="2"/>
          </rPr>
          <t xml:space="preserve">Para efectos de ejercicio del empalme se considera pertinente presentar el Estado de la actividad económica, financiera, social y ambiental de la presente vigencia, con corte al 31 de octubre, para tener una visión clara de la gestión de la actual administración.Para tener una mayor comprensión de este informe es importante presentar las notas a los estados financieros.
</t>
        </r>
      </text>
    </comment>
    <comment ref="C168" authorId="0" shapeId="0" xr:uid="{00000000-0006-0000-0400-00000F000000}">
      <text>
        <r>
          <rPr>
            <sz val="10"/>
            <color indexed="81"/>
            <rFont val="Tahoma"/>
            <family val="2"/>
          </rPr>
          <t>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r>
        <r>
          <rPr>
            <sz val="9"/>
            <color indexed="81"/>
            <rFont val="Tahoma"/>
            <family val="2"/>
          </rPr>
          <t xml:space="preserve">
</t>
        </r>
      </text>
    </comment>
    <comment ref="A182" authorId="0" shapeId="0" xr:uid="{00000000-0006-0000-0400-000010000000}">
      <text>
        <r>
          <rPr>
            <sz val="11"/>
            <color indexed="81"/>
            <rFont val="Tahoma"/>
            <family val="2"/>
          </rPr>
          <t xml:space="preserve">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
</t>
        </r>
      </text>
    </comment>
    <comment ref="A192" authorId="0" shapeId="0" xr:uid="{00000000-0006-0000-0400-000011000000}">
      <text>
        <r>
          <rPr>
            <sz val="11"/>
            <color indexed="81"/>
            <rFont val="Tahoma"/>
            <family val="2"/>
          </rPr>
          <t xml:space="preserve">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
</t>
        </r>
        <r>
          <rPr>
            <b/>
            <sz val="9"/>
            <color indexed="81"/>
            <rFont val="Tahoma"/>
            <family val="2"/>
          </rPr>
          <t xml:space="preserve">
</t>
        </r>
      </text>
    </comment>
  </commentList>
</comments>
</file>

<file path=xl/sharedStrings.xml><?xml version="1.0" encoding="utf-8"?>
<sst xmlns="http://schemas.openxmlformats.org/spreadsheetml/2006/main" count="86204" uniqueCount="10995">
  <si>
    <t>LOGROS</t>
  </si>
  <si>
    <t>No.</t>
  </si>
  <si>
    <t>Logro</t>
  </si>
  <si>
    <t>Descripción</t>
  </si>
  <si>
    <t>Proyecto de Inversión</t>
  </si>
  <si>
    <t>Incrementar la participación ciudadana</t>
  </si>
  <si>
    <t>Aumentamos en un 129% la cantidad de personas que participaron en el proceso de presupuestos participativos entre 2020 y 2021.</t>
  </si>
  <si>
    <t>Fortalecimiento de la participación ciudadana en la gestión y desición de temas de gobierno local.</t>
  </si>
  <si>
    <t>Mejoramos la cualificación de las iniciativas cudadanas presentadas en Presupuestos participativos</t>
  </si>
  <si>
    <t>Pasamos de tener un 30% de iniciativas habilitadas en la primera etapa de presupuestos participativos 2020 a superar el 65% de iniciativas habilitadas en la misma etapa del año 2021.</t>
  </si>
  <si>
    <t>Atender eficientemente las instancias de participación local existentes</t>
  </si>
  <si>
    <t>De las 70 instancias de participación existentes hay 49 instancias de participación activas y de las cuales estan 41 están funcionando actualmente.</t>
  </si>
  <si>
    <t>Cumplimiento del decreto 768 de 2019 y las demás circulares y disposiciones emitidas sobre el tema.</t>
  </si>
  <si>
    <t xml:space="preserve">Cumplimiento de las circulares, decretos, actividades y metodología descrita para el proceso de presupuestos participativos 2020 y 2021, en ambas vigencias con la consecución de una ACTA DE PRESUPUESTOS PARTICIPATIVOS acordados con la comunidad de la localidad. En ambos años estuvimos entre las tres primeras localidades en cumplimiento de tiempos y metas, </t>
  </si>
  <si>
    <t xml:space="preserve">Incremento en la periodicidad de los operativos de Inspección y Vigilancia </t>
  </si>
  <si>
    <t>En desarrollo de la función de Inspección, vigilancia y control se han incrementado los operativos en materia de obras, espacio Público y actividad económica, acompañamiento por parte de los profesionales de la DGP, en la toma de decisiones administrativas y jurídicas en el área, la acción del área se ha enfocado en el seguimiento e impulso efectivo de actuaciones administrativas y seguimiento a respuesta efectiva al peticionario, en consideración que la Alcaldía local forma parte de las 5 localidades que cuentan en su área rural con reserva forestal, se constituyó un grupo especial de seguimiento del fallo conformado por un ingeniero y un abogado, el cual realiza monitoreo permanente sobre dicha temática.</t>
  </si>
  <si>
    <t xml:space="preserve">Cumplimiento de las metas del plan de gestión al 100% </t>
  </si>
  <si>
    <t xml:space="preserve">Cumplimiento de las metas del plan de gestión establecidas para el área, superando los porcentajes en algunas de ellas. Coordinación mediante mesas de trabajo con el área de seguridad de la Alcaldía, secretaria de Seguridad y policía para el acompañamiento efectivo a los procedimientos e intervenciónes. </t>
  </si>
  <si>
    <t xml:space="preserve">Cumplimiento en tiempo real de las inscripciones y actualizaciones en trámites representación legal de las propiedades horizontales. </t>
  </si>
  <si>
    <t xml:space="preserve">Agilidad en la expedición y trámites relacionados con propiedad horizontal por la implementación de trámites 100% virtuales en ese tema, presencia institucional permanente de gestores de convivencia en diferentes escenarios que requieren el apoyo y orientación de las funciones de la Alcaldía local. </t>
  </si>
  <si>
    <t xml:space="preserve">Mantener al día el reparto de las querellas y comparendos. </t>
  </si>
  <si>
    <t xml:space="preserve">Se tiene al día el reparto de los procesos verbales abreviados (PVA) y los procesos verbales inmediatos (PVI) dirigidos a las Inspecciones de Policía. </t>
  </si>
  <si>
    <t> FDLSF-CPS-280-2021 </t>
  </si>
  <si>
    <t> Contratar los servicios para realizar actividades de formación, capacitación y dotación comunitaria para el fortalecimiento de capacidades locales en atención de emergencias, desastres y cambio climático </t>
  </si>
  <si>
    <t xml:space="preserve">Implementar proyecto de internet para la comunidad a través de contrato interadministrativo con ETb </t>
  </si>
  <si>
    <t xml:space="preserve">El proyecto en ejecución busca llevar servicio de internet a las zonas mas alejadas y sin cobertura de este servicio a la comunidad de zona rural o apartada. Actualmente se esta en proceso de instalación de 16 zonas de acceso wifi para la comunidad. 8 Puntos en JAC de la parte alta de la localidad y 8 puntos entre las veredas de FATIMA, VERJON BAJO Y VERJON ALTO </t>
  </si>
  <si>
    <t xml:space="preserve">Viabilidad a proyecto de implementación de inteligencia de negocios en la Alcaldia Local de Santa fe </t>
  </si>
  <si>
    <t xml:space="preserve">Este proyecto busca, a traves de Inteligencia de Negocios, analisis de información e implementaciones tecnologicas, mejroar la toma de decisiones de alta gerencia y para la ejecución de proyectos en la localidad. Igualmente mejorar la transparencia y la forma en que se brinda información a la entidad </t>
  </si>
  <si>
    <t>Cerrar la vigencia 2021 con un 95.44% del presupuesto comprometido en proyectos de inversión asociados al PDL 2021-2024</t>
  </si>
  <si>
    <t>Con temas de índole social, de gobierno, educación, primera infancia, cultura, recreación y deporte, desarrollo económico, industria y turismo, hábitat, ambiente, movilidad, mujeres, salud, seguridad, convivencia, justicia, TICS y gestión pública, estos temas enmarcados en 27 proyectos del PDL que iniciaron su ejecución con el firme compromiso de convertir la localidad de Santa Fe en un  territorio con inclusión social productiva, generadora de ingresos para sus habitantes, fortalecida en la circulación laboral, en la economía verde, apoyada en las nuevas tecnologías de la información y las telecomunicaciones como impacto positivo de la pandemia ocasionada por el coronavirus SARS-2 COVID-19.</t>
  </si>
  <si>
    <t>1822 Santa Fe abierta y transparente
2064 Santa Fe atiende y previene la maternidad temprana
2074 Santa Fe protectora de los animales
2081 Santa Fe activo con el envejecimiento, cuidador e incluyente
2091 Formación Integral en Santa Fe
2095 Jóvenes con capacidades en Santa Fe
2100 Santa Fe referente en cultura, deporte, recreación y actividad física con parques para el desarrollo y la salud
2102 Educación inicial para Santa Fe
2104 Santa Fe mejora la gestión en salud
2105 Gestión pública local en Santa Fe
2108 Santa Fe rural
2110 Apropiación ciudadana del arte, la cultura y el patrimonio en Santa Fe
2112 Vivienda y entornos dignos en el territorio urbano y rural en Santa Fe
2114 Transformación digital y gestión de TIC en Santa Fe
2122 Cambio cultural en Santa Fe para la gestión de la crisis climática
2123 Santa Fe región emprendedora e innovadora
2128 Santa Fe con convivencia, justicia y seguridad
2129 Provisión y mejoramiento de servicios públicos en Santa Fe
2130 Espacio público más seguro y construido colectivamente en Santa Fe
2131 Ecoeficiencia y manejo de residuos en Santa Fe
2138 Más árboles y más y mejor espacio público en Santa Fe
2145 Movilidad segura, sostenible y accesible en Santa Fe
2156 Participación y cultura ciudadana en Santa Fe
2159 Santa Fe eficiente en la atención de emergencias
2161 Santa Fe con más mujeres seguras y defensoras de sus derechos
2163 Plataforma institucional para la seguridad y justicia en Santa Fe
2188 Santa Fe con un sistema de cuidado</t>
  </si>
  <si>
    <t>20 metas de proyectos de inversión directa, superaron la magnitud programada para la vigencia 2021.</t>
  </si>
  <si>
    <t>De las 52 metas con recursos asignados para la vigencia 2021, 20 metas superaron la magnitud programada.</t>
  </si>
  <si>
    <t>2064 Santa Fe atiende y previene la maternidad temprana
2081 Santa Fe activo con el envejecimiento, cuidador e incluyente
2100 Santa Fe referente en cultura, deporte, recreación y actividad física con parques para el desarrollo y la salud
2108 Santa Fe rural
2110 Apropiación ciudadana del arte, la cultura y el patrimonio en Santa Fe
2114 Transformación digital y gestión de TIC en Santa Fe
2122 Cambio cultural en Santa Fe para la gestión de la crisis climática
2123 Santa Fe región emprendedora e innovadora
2145 Movilidad segura, sostenible y accesible en Santa Fe
2156 Participación y cultura ciudadana en Santa Fe
2161 Santa Fe con más mujeres seguras y defensoras de sus derechos
2163 Plataforma institucional para la seguridad y justicia en Santa Fe
2188 Santa Fe con un sistema de cuidado</t>
  </si>
  <si>
    <t>En el 2020 se priorizaron 62 iniciativas ciudadanas por votación; de las cuales 7 fueron inviables.</t>
  </si>
  <si>
    <t>Se llevó a cabo un trabajo articulado con los diferentes sectores institucionales del Distrito para la formulación de los diferentes procesos contractuales que materializaron los proyectos de inversión que integran a su vez 57 iniciativas priorizadas y viabilizadas de los presupuestos participativos que se gestaron en la vigencia 2020 para ejecución en el 2021.</t>
  </si>
  <si>
    <t>2074 Santa Fe protectora de los animales
2100 Santa Fe referente en cultura, deporte, recreación y actividad física con parques para el desarrollo y la salud
2108 Santa Fe rural
2110 Apropiación ciudadana del arte, la cultura y el patrimonio en Santa Fe
2112 Vivienda y entornos dignos en el territorio urbano y rural en Santa Fe
2122 Cambio cultural en Santa Fe para la gestión de la crisis climática
2123 Santa Fe región emprendedora e innovadora
2131 Ecoeficiencia y manejo de residuos en Santa Fe
2138 Más árboles y más y mejor espacio público en Santa Fe
2156 Participación y cultura ciudadana en Santa Fe
2159 Santa Fe eficiente en la atención de emergencias
2161 Santa Fe con más mujeres seguras y defensoras de sus derechos
2188 Santa Fe con un sistema de cuidado</t>
  </si>
  <si>
    <t>De las 52 metas con recursos asignados, 49 cerraron la vigencia 2021 con recursos comprometidos mediante procesos contractuales adjudicados.</t>
  </si>
  <si>
    <t>Mediante contrato FDLSF-CPS-110-2021 se llevó a cabo la audiencia pública de rendición de cuentas anual con una participación de 202 personas en abril de 2021.</t>
  </si>
  <si>
    <t>1822 Santa Fe abierta y transparente</t>
  </si>
  <si>
    <t>Se suscribió el contrato FDLSF-CPS-158-2021 para llevar a cabo la vinculación de personas en acciones y estrategias para la prevención del embarazo adolescente, el disfrute de la sexualidad, el desarrollo autonomía y libre expresión del pensamiento, en la localidad de Santa Fe a través del cual se beneficiarán 770 niños, niñas y adolescentes.</t>
  </si>
  <si>
    <t>2064 Santa Fe atiende y previene la maternidad temprana</t>
  </si>
  <si>
    <t>Se suscribió el contrato FDLSF-CPS-266-2021 para la atención y protección de más de 3.500 animales domésticos y silvestres de la localidad, acciones relacionadas con urgencias, brigadas médico-veterinarias, esterilización, educación y adopción.
Por otra parte, se realizó la contratacion de un profesional en veterinaria para apoyar en la promoción, articulación, acompañamiento y seguimiento para la atención y protección de los animales domésticos y silvestres de la localidad.
Finalmente, se suscribió el contrato FDLSF-CSU-174-2021 para la adquisición de elementos que permitan el fortalecimiento a la protección y bienestar animal en la localidad de Santa Fe.</t>
  </si>
  <si>
    <t>2074 Santa Fe protectora de los animales</t>
  </si>
  <si>
    <t>Se beneficiaron mensualmente 2.500 personas mayores con el apoyo económico tipo C, dentro de este grupo de beneficiarios se encuentran 1408 mujeres, 1091 hombres y 1 transgénero y por otra parte, se atendieron 7.086 hogares con apoyos que contribuyen al ingreso mínimo garantizado.</t>
  </si>
  <si>
    <t>2081 Santa Fe activo con el envejecimiento, cuidador e incluyente</t>
  </si>
  <si>
    <t>Se adelantó proceso contractual adjudicando el contrato FDLSF-CCV-284-2021 con el cual se dotarán 2 Instituciones Educativas Distritales de la localidad (Antonio José Uribe IED y Aulas Colombianas San Luis IED) con computadores portátiles y de escritorio.</t>
  </si>
  <si>
    <t>2091 Formación Integral en Santa Fe</t>
  </si>
  <si>
    <t>Se firmó el convenio interadministrativo No. 2267-2021 con la Secretaria de Educación del Distrito a través del cual se beneficiaron 20 personas con apoyo para la educación superior en las que se encuentran 13 mujeres y 7 hombres, así mismo, en el marco del convenio descrito se espera beneficiar adicionalmente mínimo 15 estudiantes de programas de educación superior con apoyo de sostenimiento para la permanecía.</t>
  </si>
  <si>
    <t>2095 Jóvenes con capacidades en Santa Fe</t>
  </si>
  <si>
    <t>A través de la contratación de 16 personas (profesionales y personal de apoyo) y del contrato FDLSF-CCV-116-2021 para la adquisición de elementos deportivos y recreativos, se adelantaron actividades recreo-deportivas comunitarias vinculando 600 personas en las mismas y capacitando 510 personas en los campos deportivos, adicionalmente se suscribió el contrato FDLSF-CPS-255-2021 en el que se espera contar con la participación de 1.010 personas en la Primeras Olimpiadas de Integración Ciudadana y la primer Carrera Ciclística en la localidad de Santa Fe; por otra parte, se suscribió contrato FDLSF-CPS-274-2021 con la Corporación Unificada Nacional De Educación Superior - CUN con el objetivo de formar en modalidad de diplomado a 30 líderes y lideresas deportivos de la localidad de Santa Fe.</t>
  </si>
  <si>
    <t>2100 Santa Fe referente en cultura, deporte, recreación y actividad física con parques para el desarrollo y la salud</t>
  </si>
  <si>
    <t xml:space="preserve">Se trabajó con las 8 Instituciones Educativas Distritales de la localidad consolidando un proyecto para el desarrollo integral de la primera infancia y la relación escuela, familia y comunidad el cual integra una propuesta por institución a partir de las cuales, el FDLSF dotará mediante los contratos  FDLSF-CCV-270-2021, FDLSF-CCV-271-2021, FDLSF-CCV-272-2021 los espacios destinados para los niños y niñas de la primera infancia en las IED.
</t>
  </si>
  <si>
    <t>2102 Educación inicial para Santa Fe</t>
  </si>
  <si>
    <t>Se suscribió el contrato interadministrativo FDLSF-CIA-251-2021 con la Subred Integrada de Servicios de Salud Centro Oriente, para beneficiar a 200 niños y niñas en edad de la primera infancia, a través del componente de salud bucal, contribuyendo con el mejoramiento de la calidad de vida y salud de la población infantil, con acciones de salud oral de información, comunicación y educación dirigidas a la comunidad educativa de los jardines infantiles de SDIS de la localidad de Santa Fe.</t>
  </si>
  <si>
    <t>2104 Santa Fe mejora la gestión en salud</t>
  </si>
  <si>
    <t>Contratos por prestación de servicios, adiciones, pagos correspondientes a riesgos laborales (ARL), una orden de compra relacionada con la adquisición de licencias Microsoft office 365 - E1, licencias Microsoft office 365 - E3 / licencias Microsoft office 365 - E5, medición posterior de los bienes muebles e inmuebles, propiedad del Fondo de Desarrollo Local de Santa Fe, muebles casa de la participación.</t>
  </si>
  <si>
    <t>2105 Gestión pública local en Santa Fe</t>
  </si>
  <si>
    <t>Se suscribió el contrato FDLSF-CPS-269-2021 para apoyar 10 predios rurales con asistencia técnica agropecuaria y/o ambiental y vincular 30 hogares y/o unidades productivas a procesos productivos y de comercialización en el sector rural.</t>
  </si>
  <si>
    <t>2108 Santa Fe rural</t>
  </si>
  <si>
    <t>Se firmó el convenio interadministrativo No. 356 de 2021 con la Secretaría de Cultura, Recreación y Deporte y la Fundación Gilberto Álzate Avendaño; con el objetivo de realizar: 14 eventos de promoción de actividades culturales; otorgar 24 estímulos de apoyo al sector artístico y cultural y capacitar 350 personas en los campos artísticos, interculturales, culturales y/o patrimoniale.</t>
  </si>
  <si>
    <t>2110 Apropiación ciudadana del arte, la cultura y el patrimonio en Santa Fe</t>
  </si>
  <si>
    <t xml:space="preserve">Se suscribieron los contratos FDLSF-COP-276-2021 y FDLSF-CIN-282-2021 (interventoriía) para mejorar 33 viviendas de interés social rurales.
</t>
  </si>
  <si>
    <t>2112 Vivienda y entornos dignos en el territorio urbano y rural en Santa Fe</t>
  </si>
  <si>
    <t>Se suscribió el Convenio Interadministrativo FDLSF-CIA-212-2021 con la Empresa de Telecomunicaciones de Bogotá S.A. E.S.P. - ETB S.A. ESP para operativizar 16 Centros de Acceso Comunitario en zonas rurales y/o apartadas de la localidad.</t>
  </si>
  <si>
    <t>2114 Transformación digital y gestión de TIC en Santa Fe</t>
  </si>
  <si>
    <t>Se suscribieron los contratos de prestación de servicios para cuatro  operarios y los contratos FDLSF-CSU-173-2021 y FDLSF-CSU-172-2021 para la adquisición de elementos e insumos de ferretería para garantizar el mantenimiento y sostenimiento de las coberturas verdes, huertas urbanas.
Por otra parte, se suscribió el contrato FDLSF-CPS-258-2021 para implementar 18 PROCEDAS.</t>
  </si>
  <si>
    <t>2122 Cambio cultural en Santa Fe para la gestión de la crisis climática</t>
  </si>
  <si>
    <t xml:space="preserve">En el marco del convenio FDLSF-CIA-356-2021 con Fundación Gilberto Alzate Avendaño y Secretaria Distrital De Cultura Recreación y Deporte se financiarán 16 proyectos del sector cultural y creativo.
Por otra parte, se suscribió un contrato de prestación de servicios para prestar los servicios técnicos de apoyo en campo para la implementación de acciones para el fomento de la agricultura urbana y coberturas verdes en la localidad de Santa Fe en el marco de las iniciativas de presupuestos participativos; de igual modo, se integró el contrato FDLSF-CSU-171-2021 para la adquisición de elementos e insumos agricolas y de ferreteria con el fin de implementar 3 acciones de fomento para la agricultura urbana </t>
  </si>
  <si>
    <t>2123 Santa Fe región emprendedora e innovadora</t>
  </si>
  <si>
    <t>Contratos por prestación de servicios, adiciones y pagos correspondientes a riesgos laborales (ARL): Gestores de Convivencia para implementar estrategias de atención de movilizaciones y aglomeraciones en el territorio a través del equipo de gestores de convivencia.</t>
  </si>
  <si>
    <t>2128 Santa Fe con convivencia, justicia y seguridad</t>
  </si>
  <si>
    <t>Se suscribieron los contratos FDLSF-CON-273-2021 y FDLSF-CIN-283-2021 para realizar estudios y diseños (captación-bocatoma, aducción y distribución) de los acueductos de la vereda El Verjon Bajo y los diagnósticos de los acueductos de la vereda el Verjon Alto y vereda Fátima - área rural de la localidad de Santa Fe.</t>
  </si>
  <si>
    <t>2129 Provisión y mejoramiento de servicios públicos en Santa Fe</t>
  </si>
  <si>
    <t xml:space="preserve">Se suscribieron los contratos FDLSF-CPS-268-2021 y FDLSF-CPS-285-2021 para realizar 2 acuerdos para el uso del Espacio Público con fines culturales, deportivos, recreacionales o de mercados temporales y para realizar 1 acuerdo para la formalización de vendedores informales a círculos económicos productivos de la ciudad.
</t>
  </si>
  <si>
    <t>2130 Espacio público mas seguro y construido colectivamente en Santa Fe</t>
  </si>
  <si>
    <t>Se suscribió el contrato FDLSF-CPS-265-2021 para capacitar 300 personas en separación en la fuente y reciclaje en el marco del programa Ecoeficiencia, reciclaje, manejo de residuos e inclusión de la población recicladora.
Por otra parte, en el cual también se suscribieron los contrato FDLSF-COP-276-2021 y FDLSF-CIN-282-2021 para llevar a cabo una acción relacionada con energías alternativas para el área rural de la localidad de Santa Fe.</t>
  </si>
  <si>
    <t>2131 Ecoeficiencia y manejo de residuos en Santa Fe</t>
  </si>
  <si>
    <t>Se suscribieron los contratos FDLSF-COP-278-2021 y FDLSF-CIN-277-2021 para intervenir 3 parques vecinales y/o de bolsillo con acciones de mejoramiento, mantenimiento y/o dotación.</t>
  </si>
  <si>
    <t>2138 Más árboles y más y mejor espacio público en Santa Fe</t>
  </si>
  <si>
    <t>Se adicionaron y prorrogaron los contratos FDLSF-COP-237-2020 y FDLSF-CIN-238-2020 mediante los cuales se adelantó la intervención de 0,43 Kilómetros-carril de malla vial urbana con acciones de construcción y/o conservación y se adelantaron trabajos de igual manera de construcción y/o conservación en la Ciclo-infraestructura de la localidad.</t>
  </si>
  <si>
    <t>2145 Movilidad segura, sostenible y accesible en Santa Fe</t>
  </si>
  <si>
    <t>Se suscribieron los contratos FDLSF-COP-279-2021 y FDLSF-CIN-227-2021 para intervenir (diagnóstico, reparación, mantenimiento y/o mejoramiento) 6 sedes de salones comunales (JAC Girardot, JAC Balcón, JAC Perseverancia, JAC Consuelo, JAC Las Aguas y JAC Los Laches).
Sumado a lo anterior, se buscó promover la participación y cultura ciudadana en Santa Fe a través de la formación de 273 personas para el fortalecimiento a Juntas de Acción Comunal, programa de derechos humanos y programa de tecnologías de la información y la comunicación TIC´s mediante el contrato FDLSF-CPS-252-2021.
Se suscribió el contrato FDLSF-CPS-243-2021 para fortalecer 30 iniciativas ciudadanas presentadas por organizaciones legalmente constituidas o no de la localidad de Santa Fe en temas relacionados con medio ambiente, protección animal, ruralidad, seguridad alimentaria y hábitos saludables, comunidad afrocolombiana, comunidad raizal y palenquera- pueblos indígenas, LGBTI, familia, mujer y género, primera infancia, gobiernos escolares y consejo consultivo local de niños, niñas y adolescentes-  juventud, adultez, envejecimiento y vejez, personas con discapacidad, cuidadores y cuidadoras-ciudadanos habitantes de calle, víctimas del conflicto amado, barras futboleras, arte urbano y salud; además se realizó la celebración del Dia Comunal resaltado la labor de los dignatarios de las 30 Juntas de Acción Comunal de Santa Fe mediante el contrato FDLSF-CPS-249-2021.
Finalmente, se suscribió el contrato FDLSF-CSU-264-2021 para el suministro de pintura, elemenos de ferreteria y materiales de aseo necesarios para las intervenciones de embellecimiento y/o apropiacion del territorio en la localidad de Santa Fe.</t>
  </si>
  <si>
    <t>2156 Participación y cultura ciudadana en Santa Fe</t>
  </si>
  <si>
    <t>A través del programa Eficiencia en la atención de emergencias se llevarán a cabo 4 acciones efectivas para el fortalecimiento de las capacidades locales para la respuesta a emergencias y desastre, en la que se espera la participación de 425 personas de la población en general de la localidad.</t>
  </si>
  <si>
    <t>2159 Santa Fe eficiente en la atención de emergencias</t>
  </si>
  <si>
    <t>Se suscribieron los contratos FDLSF-CPS-245-2021 y FDLSF-CPS-229-2021 para capacitar 510 mujeres para la construcción de ciudadanía y desarrollo de capacidades para el ejercicio de derechos de las mujeres; también, a través de estos se esperan vincular 1289 mujeres en acciones para la prevención del feminicidio y la violencia contra la mujer, en la que se han beneficiado a 31 de diciembre de 2021, 256 mujeres de la localidad de Santa Fe.</t>
  </si>
  <si>
    <t>2161 Santa Fe con más mujeres seguras y defensoras de sus derechos</t>
  </si>
  <si>
    <t>Se suscribió el contrato FDLSF-CPS-256-2021 para la atención de 390 personas en estrategias de acceso a la justicia integral en la ciudad.</t>
  </si>
  <si>
    <t>2163 Plataforma institucional para la seguridad y justicia en Santa Fe</t>
  </si>
  <si>
    <t>En el marco del programa Santa Fe con un sistema de cuidado se suscribió el contrato FDLSF-CPS-263-2021 para formar 575 personas en las diferentes UPZ de la localidad en prevención de violencia intrafamiliar y/o violencia sexual; por otro lado, se llevó a cabo Convenio de Cooperación 118 de 2021 con el Programa de las Naciones Unidas para el Desarrollo con el objetivo de aunar esfuerzos para la cooperación administrativa, técnica y económica con el fin de implementar estrategias que promuevan el fortalecimiento de los emprendimientos de la economía popular de la localidad de Santa Fe, las unidades productivas familiares y/o poblaciones dedicadas a actividades económica y el Fortalecimiento de MiPymes de la localidad de Santa Fe, entregando 134 capitalizaciones a microempresas y emprendimientos durante la vigencia 2021; de igual modo, se suscribió el contrato FDLSF-CPS-285-2021 para beneficiar 30 jóvenes emprendedores en el marco de la iniciativa Nuevas acciones + empleo en Santa Fe.
Adicional a lo anterior, en el marco del mismo programa se suscribió contrato FDLSF-CPS-245-2021 para vincular 240 mujeres cuidadoras a estrategias de cuidado; el FDLSF-CPS-246-2021 para vincular 80 personas con discapacidad, cuidadores y cuidadoras, en actividades alternativas de salud; 200 personas a las acciones desarrolladas desde los dispositivos de base comunitaria en respuesta al consumo de SPA mediante el contrato FDLSF-CPS-260-2021, beneficiar 70 personas con discapacidad a través de Dispositivos de Asistencia Personal - Ayudas Técnicas mediante el contrato FLDSF-CIN-242-2021 y por último apoyar 13 Mipymes y/o emprendimientos culturales y creativos de los cuales se han ejecutado en apoyo 4 en el marco del convenio FDLSF-CIA-356-2021.</t>
  </si>
  <si>
    <t>2188 Santa Fe con un sistema de cuidado</t>
  </si>
  <si>
    <t>Impmentación del sistema de gestión ambiental PIGA</t>
  </si>
  <si>
    <t xml:space="preserve">
Para la vigencia 2021, se lograron obtener buenos resultados en las auditorias de seguimiento desarrollas por la Secretaria Distrital de Gobierno, en donde en el primer semestre del año se obtuvo una calificación del 87% de cumplimiento y para el segundo semestre del año se logró obtener una calificación del 96 % de cumplimiento en la implementación del sistema de gestión ambiental.
Se implemento el cuarto de almacenamiento de productos químicos con todas sus características normativas, esta gestión se realizó mediante la recuperación de archivadores metálicos los cuales estaban almacenados en una de las bodegas de la alcaldía, estos archivadores se lavaron se pintaron y se adecuaron a las necesidades del cuarto de sustancias químicas, se instaló la señalización y el kit antiderrames garantizando su optimo y adecuado funcionamiento, esta gestión se reforzo con capacitaciones en temas de sustancias y productos químicos. 
Se lograron implementar 25 archivadores de papel los cuales fueron instalados en cada una de las oficinas de la alcaldía local, inspecciones de policía y casa de la participación, Estos archivadores fueron construidos haciendo uso de 100 canecas metálicas las cuales estaban en mal estado en una de las bodegas de la alcaldía, las canecas se limpiaron, se pintaron y se adecuaron al diseño definido. 
Esta gestión se logró con el desarrollo de una rifa en donde se recogieron $460.000 para los materiales requeridos. Adicionalmente esta labor se reforzo mediante un video y una pieza publicitaria. 
Se gestionaron y se instalaron 12 sensores de movimiento en los pasillos de la alcaldía local de Santa Fe, adicionalmente se realizó el cambio de las llaves convencionales de los baños por llaves de tipo ahorrador cumpliendo con las metas propuestas para el tema de innovación sostenible. 
Se realizo la adecuación de 6 puntos ecológicos en la sede principal de la alcaldía Local de santa Fe, 1 en la casa de la participación y 1 en inspecciones de policía con el nuevo código de colores estipulado en la resolución 2184 de 2019. 
Se instalaron 6 kits antiderrames en las sedes de la alcaldía local de santa fe, esta actividad se acompañó de un simulacro ambiental y la respectiva capacitación. </t>
  </si>
  <si>
    <t>N/A</t>
  </si>
  <si>
    <t>Medidas de bioseguridad</t>
  </si>
  <si>
    <t xml:space="preserve">Se desarrollaron todas las actividades correspondientes al tema de bioseguridad como: instalación de señalización de prevención y distanciamiento, se realizaron los seguimientos a los casos positivos de Covid-19, se realizó el control diario de síntomas, se realizaron jornadas de desinfección de áreas, se desarrollaron jornadas de capacitación, se instalaron dispositivos de autocuidado como gel antibacterial, lavamanos, canecas para el almacenamiento temporal de tapabocas y guantes. </t>
  </si>
  <si>
    <t>Recarga de Extintores</t>
  </si>
  <si>
    <t xml:space="preserve">
Se gestiono la recarga de los 54 extintores de la Alcaldía Local de Santa Fe y sus demás sedes. Los extintores deben recargarse nuevamente como plazo máximo el 31 de marzo del 2022. 
Los documentos precontractuales para la recarga del 2022 ya están elaborados y actualmente se encuentran en proceso de revisión por el abogado Edwin Castro 
</t>
  </si>
  <si>
    <t>REZAGOS Y DIFICULTADES</t>
  </si>
  <si>
    <t>Dificultad</t>
  </si>
  <si>
    <t>Cambio de fechas y metodologías de presupuestos participativos</t>
  </si>
  <si>
    <t xml:space="preserve">El continúo cambio de circulares e instrucciones desde el nivel central en el tema de presupuestos participatvos (sobre todo en el año 2020) genera desconfianza ciudadana en el proceso.  </t>
  </si>
  <si>
    <t>El retraso en la contratación de las iniciativas ciudadanas.</t>
  </si>
  <si>
    <t xml:space="preserve">Los permisos, vistos buenos, avales y demás requisitos que se exigian para proceder con la contratación de una iniciativa, más alla de la ley de contratación existente, retrasaron el inicio de la ejecución de los proyectos el año pasado. </t>
  </si>
  <si>
    <t>Exceso y duplicidad en algunos casos de instancias de participación local.</t>
  </si>
  <si>
    <t xml:space="preserve"> Se debe revisar la funcionalidad y la composición de las instancias de participación local existentes ya que la entrada de nuevos espacios con mayor grado de formalidad deja sin razón de ser instancias que deberían fusionarse y/o articularse. </t>
  </si>
  <si>
    <t>Falta de espacios físicos, oficinas, salas de reunión y demás para el desarrollo de funciones.</t>
  </si>
  <si>
    <t>La falta de espacios de reunión y trabajo es una constante en especial con el área de participación ciudadana que carece de oficina de encuentro y reunión con la comunidad.</t>
  </si>
  <si>
    <t xml:space="preserve">Falta de acompañamiento por parte de la Policía Nacional a los operativos. </t>
  </si>
  <si>
    <t xml:space="preserve">Falencias en el apoyo policial para la aplicación de los procedimientos establecidos en la normatividad vigente y en el acompañamiento en operativos. </t>
  </si>
  <si>
    <t xml:space="preserve">Falta de asignación de transporte para llevar a cabo los operativos. </t>
  </si>
  <si>
    <t xml:space="preserve">No priorización en asignación de vehículos para el área. </t>
  </si>
  <si>
    <t xml:space="preserve">Constantes fallas en los aplicativos Institucionales </t>
  </si>
  <si>
    <t xml:space="preserve">Fallas en los aplicativos institucionales ARCO, BIZAGUI y ORFEO. </t>
  </si>
  <si>
    <t xml:space="preserve">Falta de interes en la implementación de nuevas tecnologias </t>
  </si>
  <si>
    <t xml:space="preserve">Falta de interes para la implementación de nuevas tecnologias y colaboración en la optención de información para el desarrollo de las mismas </t>
  </si>
  <si>
    <t xml:space="preserve">Falta de elementos hardware para la correcta ejecución de actividades </t>
  </si>
  <si>
    <t xml:space="preserve">No se cuenta con elementos tipo hardware para el desarrollo de algunas actividades </t>
  </si>
  <si>
    <t xml:space="preserve">Falta de uso o mal uso de algunos software de la entidad para los requerimientos tecnologicos </t>
  </si>
  <si>
    <t xml:space="preserve">No se cuenta con la correcta implementación de los sistemas de información o software a disposición de la entidad para el desarrollo y solicitudes  </t>
  </si>
  <si>
    <t>Adecuación del biciparqueadero de la ALSF</t>
  </si>
  <si>
    <t xml:space="preserve">Se requiere realizar de forma obligatoria la adecuación del biciparqueadero de la alcaldía local de Santa Fe, el cual debe contar con mínimo 24 cupos para bicicletas, buena accesibilidad, señalización, seguridad, calidad y confort. 
El 3 de febrero se recibió la visita de verificación al biciparqueadero de la Alcaldía Local desarrollada por la secretaria Distrital de Movilidad y la Secretaria Distrital de Gobierno, en esta visita se evaluaron las condiciones locativas y los avances desarrollados en este tema. 
A partir de la fecha de la visita se enviaron 15 solicitudes de cotización y visitas a las empresas que la secretaria de movilidad avala para este tipo de proyectos. Al día de hoy 5 de marzo del 2022 solo se ha recibido una cotización de las 15 solicitadas. 
 El 24 de febrero se recibió el informe diagnóstico del biciparqueadero de la alcaldía en donde dan a conocer las condiciones que se deben garantizar para lograr la certificación tipo ORO. 
 La fecha límite de implementación del biciparqueadero es el 31 de marzo del 2022. 
 Ya se adelantó una reunión con el parqueadero city parking con el objetivo de generar un convenio para obtener cupos para bicicletas en este parqueadero, teniendo en cuenta que la infraestructura de la alcaldía no permite la instalación de los 24 cupos solicitados. Adicionalmente ya se cuenta con un prediseño del biciparqueadero a implementar en la Alcaldía Local de Santa Fe. </t>
  </si>
  <si>
    <t>Rotulación puntos ecologicos</t>
  </si>
  <si>
    <t xml:space="preserve">Se requiere finalizar con el proceso de rotulación de los puntos ecológicos, a la fecha se cuenta con 160.000 mil pesos disponibles para esta labor pero no son suficientes para la totalidad de rotulos requeridos. </t>
  </si>
  <si>
    <t>De las 52 metas de la vigencia 2021, 5 metas no cumplieron la magnitud programada.</t>
  </si>
  <si>
    <r>
      <rPr>
        <i/>
        <sz val="10"/>
        <color rgb="FF0070C0"/>
        <rFont val="Arial"/>
        <family val="2"/>
      </rPr>
      <t>2100 Vincular 4500 personas en actividades recreo-deportivas comunitarias</t>
    </r>
    <r>
      <rPr>
        <sz val="10"/>
        <color rgb="FF0070C0"/>
        <rFont val="Arial"/>
        <family val="2"/>
      </rPr>
      <t>: Se contrató 1650, Meta rezagada en su magnitud.
Se adelantaron procesos de contratación de acuerdo con los recursos asignados.
De esta manera, se vincularon 600 personas en actividades recreo-deportivas comunitarias, adicionalmente se suscribió contrato en el que se espera contar con la participación de 1.050 personas en las Primeras Olimpiadas de Integración Ciudadana y la primer Carrera Ciclística en la localidad de Santa Fe.</t>
    </r>
  </si>
  <si>
    <t xml:space="preserve">2100 Santa Fe referente en cultura, deporte, recreación y actividad física con parques para el desarrollo y la salud
</t>
  </si>
  <si>
    <r>
      <rPr>
        <i/>
        <sz val="10"/>
        <color rgb="FF0070C0"/>
        <rFont val="Arial"/>
        <family val="2"/>
      </rPr>
      <t xml:space="preserve">Meta_Intervenir 8 sedes culturales con dotación y/o adecuación: </t>
    </r>
    <r>
      <rPr>
        <sz val="10"/>
        <color rgb="FF0070C0"/>
        <rFont val="Arial"/>
        <family val="2"/>
      </rPr>
      <t xml:space="preserve">En la vigencia 2021 atendiendo la demanda de la comunidad y los miembros del CLACP se solicitó a la Secretaria Distrital de Cultura, Recreación y Deporte, la ampliación y actualización de los criterios de viabilidad y elegibilidad para permitieran  incluir  las sedes culturales que no están ubicadas en edificios (predios) de carácter público, la Secretaria Distrital de Cultura, Recreación y Deporte, ante esta solicitud aclara que El Fondo Desarrollo Local de Santa Fe, podría destinar recursos a proyectos de dotación (muebles enseres y equipos) para equipamientos culturales de carácter privado y público según las tipologías definidas por la Secretaria Distrital de Cultura, Recreación y Deporte, siempre y cuando se dé cumpliendo al siguiente criterio: “Para la opción elegible Dotación de equipamiento cultural el proyecto cuenta con el certificado, donde la entidad pública se compromete a ingresar los elementos de dotación en los inventarios de esta y a constituir las garantías correspondientes”; sin embargo, los criterios de elegibilidad y viabilidad debían ser actualizados incluyendo la particularidad de que se podrían dotar SALONES CULTURALES PRIVADOS y la entidad mencionada no lo hizo en los tiempos requeridos.
El Fondo de Desarrollo Local de Santa Fe realizó distintas mesas de trabajo con la Secretaria Distrital de Cultura, Recreación y Deporte y además envió oficios a la descrita entidad, solicitando la actualización y publicación de los criterios de elegibilidad y viabilidad del sector para así proceder a la formulación del proyecto, pero la vigencia finalizó y no se evidenció dicha actualización, ni publicación en la página de la Secretaria Distrital de Planeación.      </t>
    </r>
  </si>
  <si>
    <t xml:space="preserve">2110 Apropiación ciudadana del arte, la cultura y el patrimonio en Santa Fe
</t>
  </si>
  <si>
    <r>
      <rPr>
        <i/>
        <sz val="10"/>
        <color rgb="FF0070C0"/>
        <rFont val="Arial"/>
        <family val="2"/>
      </rPr>
      <t xml:space="preserve">2136 Construir 1 sede administrativa local: </t>
    </r>
    <r>
      <rPr>
        <sz val="10"/>
        <color rgb="FF0070C0"/>
        <rFont val="Arial"/>
        <family val="2"/>
      </rPr>
      <t>El FDLSF adelantó diferentes gestiones ante secretaria Distrital de Gobierno, la Secretaria Distrital De Planeación, la Secretaria Distrital de Hacienda y no fue posible tramitar asignación de recursos para el cumplimiento la meta del proyecto 2136, los recursos asignados para el mismo en la anterior vigencia y que correspondían a NOVECIENTOS CINCUENTA Y DOS MIL OCHOCIENTOS SETENTA Y CUATRO PESOS M/CTE ($952.874) para la meta se trasladaron al proyecto 2105 “Gestión pública local en Santa Fe" mediante Decreto Local No. 012 de 2021.</t>
    </r>
  </si>
  <si>
    <t xml:space="preserve">2136 Gestión pública efectiva en Santa Fe
</t>
  </si>
  <si>
    <r>
      <rPr>
        <i/>
        <sz val="10"/>
        <color rgb="FF0070C0"/>
        <rFont val="Arial"/>
        <family val="2"/>
      </rPr>
      <t>2163 Suministrar 48 dotaciones tecnológicas a organismos de seguridad:</t>
    </r>
    <r>
      <rPr>
        <sz val="10"/>
        <color rgb="FF0070C0"/>
        <rFont val="Arial"/>
        <family val="2"/>
      </rPr>
      <t xml:space="preserve"> En la vigencia 2021 se realizó visita técnica a la estación de policía de la localidad de Santa Fe, en donde se evidenció la necesidad de adquirir elementos tecnológicos específicos, razón por la cual se elevó solicitud frente a la ampliación y actualización del anexo técnico No. 5 de la Secretaria Distrital de Seguridad, Convivencia y Justicia, en cuanto a las cantidades de los elementos ya establecidos y la inclusión de nuevos elementos según el requerimiento de la estación de policía de Santa Fe, adicionalmente la creación de un anexo técnico específico para la localidad de Santa Fe, donde se incluye la adquisición de un aire acondicionado especializado para la sala de data center de la estación de policía, un sistema de video conferencia, micrófonos (alámbricos e inalámbricos) y televisores. 
Por otro lado, a lo anteriormente descrito se sumó la particularidad de que debía ser llevada a cabo la también la actualización mediante Otro Si Modificatorio sobre el Convenio 2052 de 2020, firmado entre Secretaría Distrital de Seguridad, Convivencia y Justicia, Policía Nacional De Colombia y los Fondos De Desarrollo Local, debido a que dicho convenio solo contemplaba la dotación de parque automotor, excluyendo la dotación de elementos tecnológicos. 
El Otro Si Modificatorio Del Convenio, al igual que la actualización del anexo técnico No. 5, y la incorporación del anexo técnico específico para la localidad de Santa Fe fue actualizado el 12 de noviembre de 2021, a esa fecha para el Fondo de Desarrollo Local de Santa Fe no era posible llevar a cabo la formulación del proyecto.
Se trasladaron los recursos mediante el DECRETO LOCAL No. 011 DE 2021 al proyecto de inversión 2145 Movilidad Segura, Sostenible y Accesible en Santa Fe”.</t>
    </r>
  </si>
  <si>
    <t xml:space="preserve">2163 Plataforma institucional para la seguridad y justicia en Santa Fe
</t>
  </si>
  <si>
    <t>Meta_Beneficiar 162 personas con discapacidad a través de Dispositivos de Asistencia Personal - Ayudas Técnicas (no incluidas en los Planes de Beneficios): se contrató 70 de acuerdo con los recursos asignados, los mismos fueron insuficientes para el cumplimiento de la meta.</t>
  </si>
  <si>
    <t xml:space="preserve">2188 Santa Fe con un sistema de cuidado
</t>
  </si>
  <si>
    <t>TEMAS PRIORITARIOS AÑO 2022</t>
  </si>
  <si>
    <t>Tema</t>
  </si>
  <si>
    <t>Importancia</t>
  </si>
  <si>
    <t>Consecuencia</t>
  </si>
  <si>
    <t>Fecha máxima para dar inicio a la actividad</t>
  </si>
  <si>
    <t>Rendición de cuentas</t>
  </si>
  <si>
    <t>Entregar información completa y suficiente a la comunidad sobre la gestión local.</t>
  </si>
  <si>
    <t>Incumplir sacuerdos, decretos y resoluciones existentes sobre la materia y generar desconfianza en la comunidad.</t>
  </si>
  <si>
    <t>10 de marzo de 2022</t>
  </si>
  <si>
    <t>Observatorios Locales</t>
  </si>
  <si>
    <t>Atender las solicitudes de información de este espacio de control ciudadano</t>
  </si>
  <si>
    <t>Hallazgos administrativos principalmente de la Veeduría Distrital</t>
  </si>
  <si>
    <t>Abril de 2022</t>
  </si>
  <si>
    <t>Instancias de participación</t>
  </si>
  <si>
    <t>Atender las instancias que por decreto, resolución, acuerdo o cualquier otra normatividad estan creadas, activas y funcionando en la localidad.</t>
  </si>
  <si>
    <t>Detrimento de los procesos de consulta y trabajo con representantes de la comunidad e diferentes temas.</t>
  </si>
  <si>
    <t>Enero de 2022</t>
  </si>
  <si>
    <t>Presupuestos Participativos</t>
  </si>
  <si>
    <t>Estrategia clave de la actual alcaldesa mayor de Bogotá en el tema de construir democracia participativa desde las comunidades de base en los diferentes territorios de la ciudad.</t>
  </si>
  <si>
    <t>Inclumplir decretos y acuedos distritales y locales en la materia e interrumpir una politica distrital de este gobierno.</t>
  </si>
  <si>
    <t>Junio de 2022</t>
  </si>
  <si>
    <t>Gestión del Riesgo </t>
  </si>
  <si>
    <t>Reunión interinstitucional para la intervención mínimo un punto crítico identificado en la localidad. </t>
  </si>
  <si>
    <t>Posibles daños en la infraestructura y posible afectación de la integridad física de los habitantes del sector </t>
  </si>
  <si>
    <t>Marzo de 2022 </t>
  </si>
  <si>
    <t>Gestión de Riesgo </t>
  </si>
  <si>
    <t>Reunión interna áreas de la alcaldía: Gestión policiva, Gestión De Riesgo, Predio invasión Barrio El Dorado </t>
  </si>
  <si>
    <t>Teniendo en cuenta que se adelantan de manera recurrente intervenciones antrópicas, conexiones erradas de acueducto y alcantarillado, se presenta de manera frecuente problemas de deslizamientos y afectaciones en las viviendas informales. </t>
  </si>
  <si>
    <t>Abril de 2022 </t>
  </si>
  <si>
    <t>Reunión interna áreas de la alcaldía: Gestión policiva, Gestión De Riesgo, Predio invasión Barrio Ramírez </t>
  </si>
  <si>
    <t>Teniendo en cuenta que se adelantan de manera recurrente intervenciones antrópicas, conexiones erradas de acueducto y alcantarillado, se presenta de manera frecuente problemas de deslizamientos y afectaciones en las viviendas informales. Adicionalmente se ha generado acumulación de residuos sólidos en el Cauce de la Quebrada las Lajas, lo que puede generar desbordamiento en el periodo de retorno y afectación a las viviendas aguas abajo. </t>
  </si>
  <si>
    <t>Gestión de Riesgos </t>
  </si>
  <si>
    <t>Reunión interna áreas de la alcaldía: Gestión policiva, Gestión De Riesgo, nuevas ocupaciones en los predios que fueron objeto del programa de reasentamiento </t>
  </si>
  <si>
    <t>Afectación en la integridad de los habitantes, por la connotación de los predios, acciones de control urbanístico para evitar la nueva ocupación. </t>
  </si>
  <si>
    <t>Planeación</t>
  </si>
  <si>
    <t>Superar la ejecución del 95,44% de los compromisos acumulados para la vigencia 2022.</t>
  </si>
  <si>
    <t>La consecuencia de no superar estos porcentajes es primero no dar cumplimiento a las metas del plan de gestion y adicionalmente en el aspecto social se dejaria de invertir recursos importantes para las multiples necesidades de la comunidad.</t>
  </si>
  <si>
    <t>Superar la ejecución del 56,14% de los giros para la vigencia 2022.</t>
  </si>
  <si>
    <t>Adecuación biciparqueaderos</t>
  </si>
  <si>
    <t xml:space="preserve">Se requiere realizar de forma obligatoria la adecuación del biciparqueadero de la alcaldía local de Santa Fe, el cual debe contar con mínimo 24 cupos para bicicletas, buena accesibilidad, señalización, seguridad, calidad y confort. 
El 3 de febrero se recibió la visita de verificación al biciparqueadero de la Alcaldía Local desarrollada por la secretaria Distrital de Movilidad y la Secretaria Distrital de Gobierno, en esta visita se evaluaron las condiciones locativas y los avances desarrollados en este tema. 
A partir de la fecha de la visita se enviaron 15 solicitudes de cotización y visitas a las empresas que la secretaria de movilidad avala para este tipo de proyectos. Al día de hoy 5 de marzo del 2022 solo se ha recibido una cotización de las 15 solicitadas. 
El 24 de febrero se recibió el informe diagnóstico del biciparqueadero de la alcaldía en donde dan a conocer las condiciones que se deben garantizar para lograr la certificación tipo ORO. 
La fecha límite de implementación del biciparqueadero es el 31 de marzo del 2022. 
Ya se adelantó una reunión con el parqueadero city parking con el objetivo de generar un convenio para obtener cupos para bicicletas en este parqueadero, teniendo en cuenta que la infraestructura de la alcaldía no permite la instalación de los 24 cupos solicitados. Adicionalmente ya se cuenta con un prediseño del biciparqueadero a implementar en la Alcaldía Local de Santa Fe. </t>
  </si>
  <si>
    <t xml:space="preserve">La no implementación del biciparqueadero significara el cumplimiento con la meta propuesta por el secretario de Gobierno causando posibles requerimientos, multas o sanciones  </t>
  </si>
  <si>
    <r>
      <t xml:space="preserve">Sugerencias sobre los temas institucionales que deberían continuar: </t>
    </r>
    <r>
      <rPr>
        <sz val="10"/>
        <color indexed="8"/>
        <rFont val="Arial"/>
        <family val="2"/>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</si>
  <si>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</si>
  <si>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</si>
  <si>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</si>
  <si>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</si>
  <si>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</si>
  <si>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</si>
  <si>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</si>
  <si>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</si>
  <si>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</si>
  <si>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</si>
  <si>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</si>
  <si>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</si>
  <si>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Auditoria Desempeño</t>
  </si>
  <si>
    <t>Diciembre del 2020</t>
  </si>
  <si>
    <t>Auditoria Regularidad</t>
  </si>
  <si>
    <t>junio del 2021</t>
  </si>
  <si>
    <t>septiembre del 2021</t>
  </si>
  <si>
    <t>Diciembre del 2021</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</si>
  <si>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</si>
  <si>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</si>
  <si>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</si>
  <si>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</si>
  <si>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</si>
  <si>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</si>
  <si>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</si>
  <si>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</si>
  <si>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</si>
  <si>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</si>
  <si>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</si>
  <si>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</si>
  <si>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</si>
  <si>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</si>
  <si>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</si>
  <si>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</si>
  <si>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</si>
  <si>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</si>
  <si>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</si>
  <si>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</si>
  <si>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</si>
  <si>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</si>
  <si>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</si>
  <si>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</si>
  <si>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</si>
  <si>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3.3.1</t>
  </si>
  <si>
    <t>OBSERVACIÓN ADMINISTRATIVA POR NO CONTAR CON LA TOTALIDAD DE LOS CERTIFICADOS DE PAGOS EFECTUADOS A TRAVÉS DE LAS RESOLUCIONES 024 Y 025 DE 31 DE ENERO DE 2019, EXPEDIDAS POR EL ALCALDE LOCAL DE SANTA FE, LAS CUALES SE EMITIERON COMO PARTE DEL CONVENIO MARCO DE ASOCIACIÓN NO.4002 DE 2011.</t>
  </si>
  <si>
    <t>SOLICITAR  A LA OFICINA DE CONTABILIDAD  Y PRESUPUESTO COPIA DE  LAS CERTIFICACIONES  DE PAGOS EFECTUADAS  QUE  NO FUERON ENCONTRADAS  Y QUE CORRESPONDEN A LAS  RESOLUCIONES 024 Y 025 DE 31 DE ENERO DE 2019</t>
  </si>
  <si>
    <t>SOLICITUD DE CERTIFICACIONES  DE PAGO</t>
  </si>
  <si>
    <t>NUMERO DE SOLICITUDES DE CERTIFICACION DE PAGO REALIZADAS /NUMERO DE SOLUCITUDES DE CERTIFICACION DE PAGO GENERADAS</t>
  </si>
  <si>
    <t>PLANEACION</t>
  </si>
  <si>
    <t>2020-12-30</t>
  </si>
  <si>
    <t>2021-12-30</t>
  </si>
  <si>
    <t>FILA_2</t>
  </si>
  <si>
    <t>ARCHIVAR EN  LA CARPETA DE RELACION DE PAGOS DE COSTOS OPERATIVOS LAS CERTIFICACIONES QUE  HACEN FALTA  Y QUE FUERON SOLICITADAS A LA OFICINA DE CONTABILIDAD Y  PRESUPUESTO</t>
  </si>
  <si>
    <t>ARCHIVO DE CERTIFICACIONES DE PAGO</t>
  </si>
  <si>
    <t>NUMERO DE SOLICITUDES DE CERTIFICACION DE PAGO ARCHIVADAS /NUMERO DE SOLUCITUDES DE CERTIFICACION DE PAGO SOLICITADAS</t>
  </si>
  <si>
    <t>FILA_3</t>
  </si>
  <si>
    <t>SOLICITAR  A LA OFICINA DE CONTABILIDAD Y   PRESUPUESTO  SE ENVIE AL APOYO  A LA SUPERVSION DEL PROYECTO, LAS CERTIFICACIONES DE PAGO  GENERADAS POR CONCEPTO DE  LAS RESOLUCIONES EXPEDIDAS, PARA QUE ESTE LLEVE EL REGISTRO,  CONTROL Y  ARCHIVO  CORRESPONDIENTE .</t>
  </si>
  <si>
    <t>CERTIFICACIONES DE PAGO EFECTUADAS</t>
  </si>
  <si>
    <t>FILA_4</t>
  </si>
  <si>
    <t>CREAR  UNA CARPETA  EN LA HERRAMIENTA  DRIVE , ESCANEAR CADA CERTIFICACION DE PAGO  GENERADA PARA CADA RESOLUCION Y COMPARTIRLA CON LA LIDER  DE LA OFICINA DE CONTRATACION , CON EL  FIN DE CONTAR CON LA INFORMACIÓN REQUERIDA SEGUN SU COMPETENCIA.</t>
  </si>
  <si>
    <t>CARPETA  ONE DRIVE</t>
  </si>
  <si>
    <t>NUMERO DE CARPETAS EN DRIVE  COMPARTIDAS/NUMERO DE CARPETAS EN DRIVE CREADAS</t>
  </si>
  <si>
    <t>FILA_5</t>
  </si>
  <si>
    <t>3.3.2</t>
  </si>
  <si>
    <t>OBSERVACIÓN ADMINISTRATIVA POR DEBILIDADES EN LA PLANEACIÓN DEL CONTRATO DE COMPRAVENTA NO. 174 DE 2019 QUE CONLLEVÓ A SUSPENSIONES Y PRORROGAS, QUE AFECTARON EL CUMPLIMIENTO OPORTUNO DE SU OBJETO CONTRACTUAL.</t>
  </si>
  <si>
    <t>CONTEMPLAR EN EL MOMENTO DE ESTABLECER LOS RIESGOS A LOS PROCESOS DE CONTRATACION, RIESGOS EXTERNOS NO INHERENTES A LA ENTIDAD, NI A LA EJECUCION DE LOS CONTRATOS,   CUBRIENDO DESDE LA  PLANEACIÓN HASTA LA TERMINACIÓN DEL PLAZO, LA LIQUIDACIÓN DEL CONTRATO, EL VENCIMIENTO DE LAS GARANTÍAS DE CALIDAD O LA DISPOSICIÓN FINAL DEL BIEN.</t>
  </si>
  <si>
    <t>ESTIMACIÓN DE RIESGOS</t>
  </si>
  <si>
    <t>NUMERO  DE RIESGOS  REVISADOS/NUMERO  DE RIESGOS CONTEMPLADOS</t>
  </si>
  <si>
    <t>FILA_6</t>
  </si>
  <si>
    <t>FORTALECER LA FORMULACIÓN DE LOS PORCESOS Y SUPERVISIÓN DE LOS CONTRATOS, CON EL FIN DE MITIGAR LAS DEBILIDADES QUE SE PUEDAN PRESENTAR EN EL PROCEDIMIETO Y EJECUCION, MEDIANTE JORNADAS  CAPACITACIÓN Y ACTUALIZACIÓN</t>
  </si>
  <si>
    <t>CAPACITACIÓN EN EL PROCEDIMENTO DE FORMULACIÓN DE PROYECTOS</t>
  </si>
  <si>
    <t>NUMERO DE CAPACITACIONES REALIZADAS/NUMERO DE CAPACITACIONES PROGRAMADAS</t>
  </si>
  <si>
    <t>FILA_7</t>
  </si>
  <si>
    <t>3.1.3.1</t>
  </si>
  <si>
    <t>HALLAZGO ADMINISTRATIVOCON INCIDENCIA FISCALCONTRATO DE OBRA 125-2017EN CUANTÍA DE $ 244.683.208 Y PRESUNTAINCIDENCIA DISCIPLINARIA POR MAYOR VALOR PAGADO POR EL RECONOCIMIENTO DEL ÍTEM NP-19 SOBRE-ACARREO DE MATERIALES, DESCONOCIENDO QUE EL COSTO DE TRANSPORTE YA ESTÁ INCLUIDO EN LOS ÍTEMS DE MATERIALES Y POR MAYOR VALOR PAGADO POR RECONOCIMIENTO DEL AIU AL ÍTEM NP-01.</t>
  </si>
  <si>
    <t>2. REVISION DEL INFORME TECNICO, JURIDICO Y FINANCIERO PRESENTADO POR EL CONTRATISTA E INTERVENTORIA PARA IDENTIFICAR SI HUBO UN SOBRECOSTO EN EL PAGO DE LOS ITEMS Y SE ELABORARA INFORME TECNICO POR PARTE DE LA SUPERVISION Y /O LIQUIDACION DEL CONTRATO, SE TOMARAN LAS ACCIONES ADMINISTRATIVAS QUE SE REQUIERAN PARA EFECTOS DE LIQUIDACION.</t>
  </si>
  <si>
    <t>NO. DE MESAS DE TRABAJO REALIZADAS/ NO. DE TRABAJO PROGRAMADAS.</t>
  </si>
  <si>
    <t>NO DE REVISIONES REALIZADAS/ NO. REVISIONES PROGRAMDAS</t>
  </si>
  <si>
    <t>AREA GESTION DESARROLLO LOCAL- INFRAESTRUCTURA.</t>
  </si>
  <si>
    <t>2021-07-01</t>
  </si>
  <si>
    <t>2021-12-01</t>
  </si>
  <si>
    <t>FILA_8</t>
  </si>
  <si>
    <t>3.1.3.2</t>
  </si>
  <si>
    <t>HALLAZGO ADMINISTRATIVO CONTRATO DE INTERVENTORÍA 146 DE 2017, POR DEBILIDADES EN LA PLANEACIÓN DEL PROCESO CONTRACTUAL.</t>
  </si>
  <si>
    <t>1. ELABORACION DE ESTUDIOS DEL SECTOR MAS DETALLADOSPOR PARTE DEL AREA DE INFRAESTRUCTURA, ETAPA DE PREFACTIBILIDAD MAS AMPLIA DONDE SE JUSTIFIQUEN EL POR QUE DE CADA CONDICION TANTO CONTRACTUAL COMO PRECONTRACTUAL</t>
  </si>
  <si>
    <t>AREA GESTION DESARROLLO LOCAL- INFRAESTRUCTURA Y CONTRATACION.</t>
  </si>
  <si>
    <t>2022-06-01</t>
  </si>
  <si>
    <t>FILA_9</t>
  </si>
  <si>
    <t>3.1.3.3</t>
  </si>
  <si>
    <t>HALLAZGO ADMINISTRATIVO POR LA NO PUBLICACION Y EXTEMPORANEIDAD EN LA PUBLICACION.</t>
  </si>
  <si>
    <t>1. MESA DE TRABAJO CON LA  OFICINA DE PRESUPUESTO LINEAMIENTO PARA REMITIR A CADA APOYO DE SUPERVISION LAS ORDENES DE PAGO PARA SU RESPECTIVO CARGUE. 2. MENSUALMENTE SOLICITAR A LOS APOYOS A LA SUPERVISIÓN  LOS DOCUMENTOS CONTRACTUALES DURANTE LA EJECUCIÓN DEL MES INMEDIATAMENTE ANTERIOR  FUERON CARGADOS EN LA PLATAFORMA. 3. REALIZAR LA PUBLICACIÓN DE LOS DOCUMENTOS CONTRACTUALES PENDIENTES DE CARGUE.</t>
  </si>
  <si>
    <t>NO. DE SEGUIMIENTOS REALIZADOS/NO. DE SEGUIMIENTOS PROGRAMADOS</t>
  </si>
  <si>
    <t>AREA GESTION DESARROLLO LOCAL- CONTRATACION</t>
  </si>
  <si>
    <t>FILA_10</t>
  </si>
  <si>
    <t>3.3.3.1</t>
  </si>
  <si>
    <t>DIFERENCIA DE INFORMACION DE LOS REGISTROS PRESUPUESTALES CONTRA LA EJECUCION DE GASTOS.</t>
  </si>
  <si>
    <t>1. ACCION PREVENTIVA:REALIZAR MESAS DE TRABAJO PARA EL CRUCE DE INFORMACION DE LOS REGISTROS DE LOS CONTRATOS Y LA EJECUCION MENSUAL DE GASTOS  EN EL APLICATIVO (BOGDATA).</t>
  </si>
  <si>
    <t>NO. MESAS DE TRABAJO REALIZADAS / NO DE MESAS PROGRAMADAS.</t>
  </si>
  <si>
    <t>AREA GESTION DESARROLLO LOCAL- PRESUPUESTO</t>
  </si>
  <si>
    <t>2022-01-01</t>
  </si>
  <si>
    <t>FILA_11</t>
  </si>
  <si>
    <t>3.3.3.2</t>
  </si>
  <si>
    <t>GIROS NO REALIZADOS DENTRO DE LA VIGENCIA</t>
  </si>
  <si>
    <t>1. ACCION PREVENTIVA: SOLICITUD BIMENSUAL DE INFORMACION  A TRAVES DE MEMORANDO A LOS FUNCIONARIOS Y/O CONTRATISTAS DE APOYO A LA SUPERVISION Y/O LIQUIDACION DE LOS CONTRATOS DE LOS PAGOS QUE SE REQUIERAN REPROGRAMAR EN EL PAC BIMENSUAL.</t>
  </si>
  <si>
    <t>NO.REPROGRAMACIONES DE PAC BIMENSULAES REALIZADAS/NO. REPROGRAMACIONES PAC BIMENSUALES PROGRAMADAS.</t>
  </si>
  <si>
    <t>2022-01-20</t>
  </si>
  <si>
    <t>FILA_12</t>
  </si>
  <si>
    <t>3.3.1. HALLAZGO ADMINISTRATIVO POR FALTA DE PREVISIÓN DE RIESGO FINANCIERO PARA OBTENER RECURSOS PARA EL CUMPLIMIENTO DE SUS METAS Y OBJETIVOS EN LA ETAPA CONTRACTUAL, QUE PUDIERAN SATISFACER LA NECESIDAD QUE MOTIVÓ EL PROCESO DE CONTRATACIÓN FDLSF-CCON-108 DE 2018.</t>
  </si>
  <si>
    <t>1. NO DE OFICIOS A  ENVIAR/NO. OFICIOS ENVIADOS.</t>
  </si>
  <si>
    <t>AREA PLANEACION DAIRO LEON</t>
  </si>
  <si>
    <t>2021-09-27</t>
  </si>
  <si>
    <t>FILA_13</t>
  </si>
  <si>
    <t>3.3.2. HALLAZGO ADMINISTRATIVO CONTRATO DE OBRA PÚBLICA NO.131 DE 2018 POR MAYORES CANTIDADES COBRADAS Y/O MAYORES CANTIDADES NO IDENTIFICADAS EN TERRENO EN LOS PARQUES INTERVENIDOS.</t>
  </si>
  <si>
    <t>NO. DE MESAS DE TRABAJO REALIZADAS / SOBRE NO. DE MESAS DE TRABAJO PROGRAMADAS</t>
  </si>
  <si>
    <t>AREA INFRAESTRUCTURA JHON CRISPIN</t>
  </si>
  <si>
    <t>FILA_14</t>
  </si>
  <si>
    <t>Hallazgo administrativo con incidencia fiscal del Cto de obra pública 127 de 2018 en cuantía de $356.899.722 y presunta incidencia disciplinaria por pagos de diseños, estudios y diagnósticos de segmentos no intervenidos o descartados, pagos de AIU a los cuales solo aplica IVA, pago de ítems incluidos en otros conceptos, actividades en obras inconclusas y otros. (Ver informe).</t>
  </si>
  <si>
    <t>1. Preventiva: Ampliar descripcion  dentro del anexo tecnico; especificando procedimiento a seguir en el proceso de diagnosticos previo a cualquier posible intervencion 2. Procesos por separados estudios y diseños intervencion para los contratos de malla vial.
2. Correctiiva: Requerimiento y mesa de trabajo para socializar inf final presentado X Contraloria en el marco de la Auditoria 2.  liquidacion Bilateral o unilateral incorporando hallazgos 3.Aplicar Art 86 ley 1474 al cont interv y obra.</t>
  </si>
  <si>
    <t>1. No. de seguimiento anexos tecnicos/ No. procesos publicados.
2. Acta de lliquidacion.</t>
  </si>
  <si>
    <t xml:space="preserve">Area Gestion Desarrollo Local- Infraestructura </t>
  </si>
  <si>
    <t>FILA_15</t>
  </si>
  <si>
    <t>Hallazgo administrativo con incidencia fiscal Cto Obra 128 de 2018 en cuantía de $36.590.463,89 y presunta incidencia disciplinaria por mayor valor pagado por el reconocimiento de los ítems 1.2. Y 1.11 Protección a árboles. (Ver informe).</t>
  </si>
  <si>
    <t>1. Preventiva: Fortalecer  anexos tecnicos; de los contratos de obra, interventoria de mallla vial respecxto de los hallazgos de la auditoria.
2. Correctiiva: 1.Requerimiento al contratista explicacion hallazgos 2. mesa de trabajo para analisis respuesta 2.  liquidacion Bilateral o unilateral incorporando hallazgos 4. Aplicar art 86 ley 1474 debido proceso cont interv y obra.</t>
  </si>
  <si>
    <t>1. No. de anexos tecnicos elaborados/ No. de anexos tecnicos fortalecidos.
2. No requerimiento realizado/ No. requerimientos entrgados. 3. Mesa de trabajo citada/ Mesa de trabajo realizada.</t>
  </si>
  <si>
    <t>FILA_16</t>
  </si>
  <si>
    <t>3.3.3</t>
  </si>
  <si>
    <t>Hallazgo administrativo, por no reportar en la cuenta mensual a la Contraloría de Bogotá D.C., el valor de la adición del contrato de interventoría No. 141 de 2018 por valor de $151.874.896 a través del aplicativo SIVICOF, (Ver informe).</t>
  </si>
  <si>
    <t>Realizar capacitacion para diligenciar formatos en linea de manera segura a las areas resposanbles del reporte de SIVICOF
Diligenciar en linea la planilla de reporte de SIVICOF a traves del programa ONEDRIVE de acuerdo a los plazos establecidos por la contraloria</t>
  </si>
  <si>
    <t>No. de reportes a realizar/ No reportes realizados.</t>
  </si>
  <si>
    <t>Area Gestion Desarrollo Local- Contratacion - presupuesto.</t>
  </si>
  <si>
    <t>FILA_17</t>
  </si>
  <si>
    <t>3.3.4</t>
  </si>
  <si>
    <t>Hallazgo administrativo: Por la no publicación en el SECOP de la totalidad de los actos administrativos y demás documentos de los procesos contractuales, contratos de obra 127 y 128 de 2018; como de su contrato de interventoría 141 de 2018, o extemporaneidad en su publicación. (Ver informe).</t>
  </si>
  <si>
    <t>Validacion mensual del reporte de informacion en SIVICOF versus la informacion publicada en la plataforma del SECOP .
Capacitacion frente al procedimiento de validacion de la informacion publicada en la plataforma SECOP II, previo el reporte en SIVICOF</t>
  </si>
  <si>
    <t>No. Ordenes de pago realizadas/ No. ordenes de pago publicadas.</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</si>
  <si>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</si>
  <si>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</si>
  <si>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</si>
  <si>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</si>
  <si>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</si>
  <si>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</si>
  <si>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</si>
  <si>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</si>
  <si>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</si>
  <si>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</si>
  <si>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</si>
  <si>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</si>
  <si>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</si>
  <si>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</si>
  <si>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</si>
  <si>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</si>
  <si>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</si>
  <si>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</si>
  <si>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</si>
  <si>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</si>
  <si>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</si>
  <si>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t>Cumplió el límite de gastos en 2020? Si/No</t>
  </si>
  <si>
    <t>Gastos ejecutados a 31 de diciembre de 2021</t>
  </si>
  <si>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</si>
  <si>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</si>
  <si>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</si>
  <si>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</si>
  <si>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</si>
  <si>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</si>
  <si>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</si>
  <si>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</si>
  <si>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</si>
  <si>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</si>
  <si>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</si>
  <si>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</si>
  <si>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</si>
  <si>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</si>
  <si>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</si>
  <si>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</si>
  <si>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</si>
  <si>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</si>
  <si>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</si>
  <si>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</si>
  <si>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</si>
  <si>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</si>
  <si>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</si>
  <si>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</si>
  <si>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</si>
  <si>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</si>
  <si>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Suspención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</si>
  <si>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</si>
  <si>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</si>
  <si>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</si>
  <si>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</si>
  <si>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</si>
  <si>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</si>
  <si>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</si>
  <si>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t>2020 Apropiado</t>
  </si>
  <si>
    <t>2021 Ejecutados a la fecha</t>
  </si>
  <si>
    <t>2022
Pagos estimados para la vigencia</t>
  </si>
  <si>
    <t>Observaciones</t>
  </si>
  <si>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</si>
  <si>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</si>
  <si>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</si>
  <si>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</si>
  <si>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</si>
  <si>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</si>
  <si>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</si>
  <si>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t>Compromisos de vigencias futuras para 2020</t>
  </si>
  <si>
    <t>Compromisos de vigencias futuras para 2021</t>
  </si>
  <si>
    <t>Compromisos de vigencias futuras 2021 en adeltante</t>
  </si>
  <si>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</si>
  <si>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</si>
  <si>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</si>
  <si>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</si>
  <si>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</si>
  <si>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</si>
  <si>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</si>
  <si>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</si>
  <si>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</si>
  <si>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</si>
  <si>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</si>
  <si>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t>2020                      (corte a diciembre 31) Presupuesto definitivo</t>
  </si>
  <si>
    <t>2021                (corte a diciembre 31) Recaudo efectivo</t>
  </si>
  <si>
    <t>Var % -2020/2021</t>
  </si>
  <si>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</si>
  <si>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</si>
  <si>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</si>
  <si>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</si>
  <si>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</si>
  <si>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</si>
  <si>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</si>
  <si>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</si>
  <si>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Superavit fiscal</t>
  </si>
  <si>
    <t>Rendimientos financieros</t>
  </si>
  <si>
    <t>Fuente: FUT y ejecución presupuestal 2020 Y 2021</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</si>
  <si>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</si>
  <si>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</si>
  <si>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</si>
  <si>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2021 Ejecutados</t>
  </si>
  <si>
    <t>2020 Asignados a la fecha</t>
  </si>
  <si>
    <t>2021 Ejecutados a 31 de diciembre</t>
  </si>
  <si>
    <t>1. Recursos totales SGR</t>
  </si>
  <si>
    <t>Fuente: FUT y ejecución presupuestal 2020 y 2021.</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</si>
  <si>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</si>
  <si>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</si>
  <si>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</si>
  <si>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</si>
  <si>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t>2017 (corte 30 de abril)</t>
  </si>
  <si>
    <t>Variación 2014/2013</t>
  </si>
  <si>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</si>
  <si>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</si>
  <si>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</si>
  <si>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</si>
  <si>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</si>
  <si>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</si>
  <si>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t>2021 Asignados</t>
  </si>
  <si>
    <t>2016 Asignados</t>
  </si>
  <si>
    <t>2017 Asignados a la fecha</t>
  </si>
  <si>
    <t>2015 Ejecutados a 30 de abril (compromisos)</t>
  </si>
  <si>
    <t>% Real Ejecución a 28 de febrero</t>
  </si>
  <si>
    <t>Var 2020-2021 asignado</t>
  </si>
  <si>
    <t>1. Recursos totales SGP</t>
  </si>
  <si>
    <t>1.1. Participación de Proposito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</si>
  <si>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</si>
  <si>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</si>
  <si>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</si>
  <si>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</si>
  <si>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</si>
  <si>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</si>
  <si>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</si>
  <si>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</si>
  <si>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</si>
  <si>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</si>
  <si>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t>2.2.3. Balance General comparativo 2020 -2021 (Corte diciembre de 2020 y diciembre 2021)</t>
  </si>
  <si>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</si>
  <si>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</si>
  <si>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</si>
  <si>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</si>
  <si>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</si>
  <si>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</si>
  <si>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</si>
  <si>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</si>
  <si>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2020 -2021 (Corte diciembre de 2020 y diciembre 2021)</t>
  </si>
  <si>
    <t>Ingresos</t>
  </si>
  <si>
    <t>Gastos y costos</t>
  </si>
  <si>
    <t>Resultado</t>
  </si>
  <si>
    <t xml:space="preserve">Para efectos de ejercicio del empalme se considera pertinente presentar el Estado de la actividad económica, financiera, social y ambiental comparativo 2012 -2014, para tener una visión clara de la gestión de la actual administración.                                                                                                                                                                                                                                                                                                                                                                                                        Para tener una mayor comprensión de este balance comparativo es importante presentar las notas a los estados financieros.   Mediante radicado 20225320002973 reasignado al correo del señor alcalde, se presenta informe contable a enero 31 de 2022 y notas comparativas a los dos últimos cortes de vigencia.
</t>
  </si>
  <si>
    <t>2.3.2 Estado de la actividad económica, financiera, social y ambiental 2021 (Corte 31 de diciembre)</t>
  </si>
  <si>
    <t xml:space="preserve">Para tener una mayor comprensión de este informe es importante presentar las notas a los estados financieros.
</t>
  </si>
  <si>
    <t>2.3.3. Estado de cambios en el patrimonio 2021 (Corte a 31 de diciembre)</t>
  </si>
  <si>
    <t>1. Saldo del patrimonio a diciembre 31 de 2020</t>
  </si>
  <si>
    <t>2. Variaciones patrimoniales a diciembre 31 de 2021</t>
  </si>
  <si>
    <t>3. Saldo del patrimonio a diciembre 31 de 2021</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</si>
  <si>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</si>
  <si>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</si>
  <si>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</si>
  <si>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</si>
  <si>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</si>
  <si>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</si>
  <si>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</si>
  <si>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</si>
  <si>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</si>
  <si>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</si>
  <si>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</si>
  <si>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</si>
  <si>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</si>
  <si>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</si>
  <si>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</si>
  <si>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2017 Apropiado</t>
  </si>
  <si>
    <t>2017 Ejecutado a la fecha</t>
  </si>
  <si>
    <t>2017        Pagos estimados para la vigencia</t>
  </si>
  <si>
    <t>2018        Pagos estimados para la vigencia</t>
  </si>
  <si>
    <t xml:space="preserve">2019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</si>
  <si>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</si>
  <si>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</si>
  <si>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</si>
  <si>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</si>
  <si>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</si>
  <si>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</si>
  <si>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</si>
  <si>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</si>
  <si>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</si>
  <si>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</si>
  <si>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</si>
  <si>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</si>
  <si>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</si>
  <si>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</si>
  <si>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</si>
  <si>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</si>
  <si>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</si>
  <si>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</si>
  <si>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ALCALDIA LOCAL DE SANTAFE93290908Dairo Alirio Giraldo Castaño</t>
  </si>
  <si>
    <t>30/11/2016</t>
  </si>
  <si>
    <t>TERRENO</t>
  </si>
  <si>
    <t>SERVICIO</t>
  </si>
  <si>
    <t>BUENO</t>
  </si>
  <si>
    <t>Ninguno</t>
  </si>
  <si>
    <t>Formato de controlentrega de elementos
Registro de movimientos SICAPITAL</t>
  </si>
  <si>
    <t>20/06/1996</t>
  </si>
  <si>
    <t>12/05/1994</t>
  </si>
  <si>
    <t>06/12/1996</t>
  </si>
  <si>
    <t>18/09/1996</t>
  </si>
  <si>
    <t>30/12/1994</t>
  </si>
  <si>
    <t>04/06/2003</t>
  </si>
  <si>
    <t>09/12/1996</t>
  </si>
  <si>
    <t>20/12/1996</t>
  </si>
  <si>
    <t>12/12/2016</t>
  </si>
  <si>
    <t>Edificaciones</t>
  </si>
  <si>
    <t>EDIFICIOS</t>
  </si>
  <si>
    <t xml:space="preserve">JAC900648320Junta De Accion Comunal Las Cruces   </t>
  </si>
  <si>
    <t>31/08/2016</t>
  </si>
  <si>
    <t>COMODATO</t>
  </si>
  <si>
    <t>Maquinaria y equipo</t>
  </si>
  <si>
    <t>RADICACIÓN Y CORRESPONDENCIA80903496Julian Leonardo Rivera Ducon</t>
  </si>
  <si>
    <t>29/08/2003</t>
  </si>
  <si>
    <t>TELEFONOS</t>
  </si>
  <si>
    <t xml:space="preserve">JAC830110959Junta De Accion Comunal Del Barrio El Guavio   </t>
  </si>
  <si>
    <t>14/05/2009</t>
  </si>
  <si>
    <t xml:space="preserve">EQUIPO DE SONIDO          </t>
  </si>
  <si>
    <t xml:space="preserve">JAC900540380Junta De Accion Comunal Del Barrio La Paz (Centro)   </t>
  </si>
  <si>
    <t xml:space="preserve">JAC900039929Junta De Accion Comunal Barrio La Perseverancia   </t>
  </si>
  <si>
    <t xml:space="preserve">ASOCIACION800153165Asociacion De Usuarios Del Programa Hogares De Bienestar Madres E Hijos Por Un Futuro   </t>
  </si>
  <si>
    <t>04/05/2009</t>
  </si>
  <si>
    <t>TELEVISOR</t>
  </si>
  <si>
    <t>ALCALDIA LOCAL DE SANTAFE91517570William Andres Tellez Chavez</t>
  </si>
  <si>
    <t>25/02/2013</t>
  </si>
  <si>
    <t xml:space="preserve">CAMARA DE VIDEO                                   </t>
  </si>
  <si>
    <t>ATENCIÓN A LA CIUDADANÍA51963646Odilia Margarita Valero Heredia</t>
  </si>
  <si>
    <t>DESPACHO ALCALDE LOCAL1026267977Claudia Victoria Castaño Martinez</t>
  </si>
  <si>
    <t>GRABADORA TIPO PERIODISTA</t>
  </si>
  <si>
    <t>ÁREA GESTION DEL DESARROLLO ADMINISTRATIVA Y FINANCIERA1082879244Rafael Ricardo Balaguera Bonitto</t>
  </si>
  <si>
    <t xml:space="preserve">VIDEO BEAM                                          </t>
  </si>
  <si>
    <t>16/04/2012</t>
  </si>
  <si>
    <t xml:space="preserve">CONSOLAS                          </t>
  </si>
  <si>
    <t>ÁREA GESTION DEL DESARROLLO ADMINISTRATIVA Y FINANCIERA26427191Libia Karina Alvarado Gonzalez</t>
  </si>
  <si>
    <t>JUNTA ADMINISTRADORA LOCAL79490473Oswaldo  Camacho Vega</t>
  </si>
  <si>
    <t>25/06/2002</t>
  </si>
  <si>
    <t>ÁREA GESTION DEL DESARROLLO ADMINISTRATIVA Y FINANCIERA52901949Liliana Paola Merchan Velasquez</t>
  </si>
  <si>
    <t>ÁREA GESTION DEL DESARROLLO ADMINISTRATIVA Y FINANCIERA53003634Carolina  Rodriguez Puin</t>
  </si>
  <si>
    <t>ALMACEN19466050Luis Alfredo Sacristan Barrera</t>
  </si>
  <si>
    <t>14/10/2011</t>
  </si>
  <si>
    <t>JURIDICA FDL16934608William Ivan Mejia Torres</t>
  </si>
  <si>
    <t>ÁREA GESTION DEL DESARROLLO ADMINISTRATIVA Y FINANCIERA52039924Marybel      Gaitan Cortes</t>
  </si>
  <si>
    <t>ÁREA GESTIÓN POLICIVA1022325648Jhon Jairo Crispin Nieto</t>
  </si>
  <si>
    <t>18/06/1997</t>
  </si>
  <si>
    <t>INSPECCIÓN B DE POLICÍA35489848Martha Isabel Roa Lugo</t>
  </si>
  <si>
    <t>28/11/1995</t>
  </si>
  <si>
    <t>ALCALDIA LOCAL DE SANTAFE52234736Ruth Amparo Torres Usechi</t>
  </si>
  <si>
    <t>24/07/2006</t>
  </si>
  <si>
    <t>ALCALDIA LOCAL DE SANTAFE79951390Luis Fernando Martinez Vargas</t>
  </si>
  <si>
    <t>12/04/2010</t>
  </si>
  <si>
    <t>TELON PARA PROYECCIONES</t>
  </si>
  <si>
    <t>ALCALDIA LOCAL DE SANTAFE1010187248Julieth Johanna Silva Arevalo</t>
  </si>
  <si>
    <t>22/03/2006</t>
  </si>
  <si>
    <t>16/03/2000</t>
  </si>
  <si>
    <t>PLANTA ELECTRICA</t>
  </si>
  <si>
    <t>RELOJ CONTROLADOR</t>
  </si>
  <si>
    <t>OBRAS1109291034Yeimmy Lorena Riaño Toro</t>
  </si>
  <si>
    <t>18/08/2010</t>
  </si>
  <si>
    <t>FAX</t>
  </si>
  <si>
    <t>FUENTE DE PODER</t>
  </si>
  <si>
    <t>JURIDICA51998215Luz Marlen Santos Veloza</t>
  </si>
  <si>
    <t>GRABADORA</t>
  </si>
  <si>
    <t>19/06/2001</t>
  </si>
  <si>
    <t>12/12/1997</t>
  </si>
  <si>
    <t>30/12/2002</t>
  </si>
  <si>
    <t>UPS</t>
  </si>
  <si>
    <t>16/09/2011</t>
  </si>
  <si>
    <t>21/02/2000</t>
  </si>
  <si>
    <t xml:space="preserve">MEGAFONO                                            </t>
  </si>
  <si>
    <t>10/05/2000</t>
  </si>
  <si>
    <t xml:space="preserve">PLANTA TELEFONICA               </t>
  </si>
  <si>
    <t>01/10/2001</t>
  </si>
  <si>
    <t>RACK DE SONIDO</t>
  </si>
  <si>
    <t xml:space="preserve">JAC800116598Junta De Accion Comunal Barrio El Triunfo - Santafe   </t>
  </si>
  <si>
    <t>26/02/2014</t>
  </si>
  <si>
    <t xml:space="preserve">JAC830062975Jac Del Barrio Rocio Parte Baja -Santa Fe   </t>
  </si>
  <si>
    <t xml:space="preserve">ALCALDIA LOCAL DE SANTAFE800040850Junta De Accion Comunal Del Barrio Mirador Zona 3   </t>
  </si>
  <si>
    <t xml:space="preserve">REPRODUCTOR DE DVD                                  </t>
  </si>
  <si>
    <t>ÁREA GESTION DEL DESARROLLO ADMINISTRATIVA Y FINANCIERA1010194356Deidad Samai Camacho Uribe</t>
  </si>
  <si>
    <t>14/02/2014</t>
  </si>
  <si>
    <t>ESCANER</t>
  </si>
  <si>
    <t>DIRECCIÓN PARA LA GESTIÓN POLICIVA1051818449Omar David Castillo Amador</t>
  </si>
  <si>
    <t>ALCALDIA LOCAL DE SANTAFE43467236Olga Ligia Jimenez Montoya</t>
  </si>
  <si>
    <t xml:space="preserve">JAC830058594Jac Del Barrio Cartagena - Santa Fe   </t>
  </si>
  <si>
    <t>25/03/2015</t>
  </si>
  <si>
    <t xml:space="preserve">JAC800109826Jac Atanasio Girardot - Santa Fe   </t>
  </si>
  <si>
    <t xml:space="preserve">ALCALDIA LOCAL DE SANTAFE900097805Jac Barrio El Balcon Zona 3a De Santafe De Bogota D.E. - Santa Fe   </t>
  </si>
  <si>
    <t xml:space="preserve">JAC800221496Jac Del Barrio El Rocio Centro Oriente - Santa Fe   </t>
  </si>
  <si>
    <t>RADICACIÓN Y CORRESPONDENCIA53134051Diana Janneth Campos Alfonso</t>
  </si>
  <si>
    <t>09/03/2015</t>
  </si>
  <si>
    <t>IMPRESORA TERMICA</t>
  </si>
  <si>
    <t>BOQUITOQUES</t>
  </si>
  <si>
    <t>BAFLES</t>
  </si>
  <si>
    <t xml:space="preserve">JAC830064050Junta De Accion Comunal Del Barrio San Dionisio Localidad Santafe   </t>
  </si>
  <si>
    <t>SISTEMA MICROFONO INHALAMBRICO</t>
  </si>
  <si>
    <t>MEZCLADOR DE SONIDO</t>
  </si>
  <si>
    <t>POTENCIA ESTEREO 2600W</t>
  </si>
  <si>
    <t>CAMARA FOTOGRAFICA</t>
  </si>
  <si>
    <t>03/03/2016</t>
  </si>
  <si>
    <t xml:space="preserve">JAC900100481Junta De Accion Comunal El Verjon Bajo   </t>
  </si>
  <si>
    <t>CABINAS</t>
  </si>
  <si>
    <t xml:space="preserve">JAC800120347Junta De Accion Comunal Barrio La Gran Colombia   </t>
  </si>
  <si>
    <t xml:space="preserve">JAC800175438Junta De Accion Comunal Del Barrio La Pena   </t>
  </si>
  <si>
    <t>TEATRO EN CASA</t>
  </si>
  <si>
    <t xml:space="preserve">GATEWAY   </t>
  </si>
  <si>
    <t>ATENCIÓN A LA CIUDADANÍA1001342697Danna Lucia Quintero Cifuentes</t>
  </si>
  <si>
    <t>ALCALDIA LOCAL DE SANTAFE1022358891Daniel Arley Gomez Gonzalez</t>
  </si>
  <si>
    <t>JURIDICA79454663Wilson Jairo Pineda Guevara</t>
  </si>
  <si>
    <t>ÁREA GESTION DEL DESARROLLO ADMINISTRATIVA Y FINANCIERA52790286Jesyca Rosy Orjuela Aya</t>
  </si>
  <si>
    <t xml:space="preserve">ALCALDIA LOCAL DE SANTAFE900057574Jac Del Barrio El Consuelo Centro Oriental - Santa Fe   </t>
  </si>
  <si>
    <t>27/01/2016</t>
  </si>
  <si>
    <t>DESTRUCTORA DE PAPEL</t>
  </si>
  <si>
    <t>ÁREA GESTION DEL DESARROLLO ADMINISTRATIVA Y FINANCIERA52109171Sandra Liliana Olaya Forero</t>
  </si>
  <si>
    <t xml:space="preserve">ALCALDIA LOCAL DE SANTAFE830097610Jac Altos De Egipto - Santa Fe   </t>
  </si>
  <si>
    <t>11/04/2017</t>
  </si>
  <si>
    <t xml:space="preserve">ALCALDIA LOCAL DE SANTAFE830062672Jac Barrio Los Laches - Santa Fe   </t>
  </si>
  <si>
    <t xml:space="preserve">JAC900104756Jac Del Barrio Lourdes   </t>
  </si>
  <si>
    <t xml:space="preserve">ALCALDIA LOCAL DE SANTAFE901058605Jac Del Barrio San Bernardo - Santa Fe   </t>
  </si>
  <si>
    <t xml:space="preserve">ALCALDIA LOCAL DE SANTAFE800084732Jac Barrio El Dorado Centro Oriental - Santa Fe   </t>
  </si>
  <si>
    <t xml:space="preserve">ALCALDIA LOCAL DE SANTAFE901074080Jac Del Barrio Antigua Fabrica De Loza   </t>
  </si>
  <si>
    <t>23/08/2017</t>
  </si>
  <si>
    <t>AIRE ACONDICIONADO</t>
  </si>
  <si>
    <t>11/07/2017</t>
  </si>
  <si>
    <t>PANTALLA</t>
  </si>
  <si>
    <t>SOPORTE PARA LCD</t>
  </si>
  <si>
    <t>AVISO</t>
  </si>
  <si>
    <t>11/09/2018</t>
  </si>
  <si>
    <t>INSERVIBLE</t>
  </si>
  <si>
    <t>22/10/2018</t>
  </si>
  <si>
    <t>30/08/2018</t>
  </si>
  <si>
    <t>19/03/2019</t>
  </si>
  <si>
    <t>29/03/2019</t>
  </si>
  <si>
    <t>MICROFONOS</t>
  </si>
  <si>
    <t>PARLANTES</t>
  </si>
  <si>
    <t>AMPLIFICADOR</t>
  </si>
  <si>
    <t>PLANEACIÓN79463678Hernando Ernesto Gonzalez Atuesta</t>
  </si>
  <si>
    <t>20/11/2018</t>
  </si>
  <si>
    <t>MINICOMPONENTE</t>
  </si>
  <si>
    <t>OBRAS79276236Jorge Enrique Castillo Cendales</t>
  </si>
  <si>
    <t>GUADAÑADORA</t>
  </si>
  <si>
    <t>MOTOR DIESEL</t>
  </si>
  <si>
    <t>31/05/2019</t>
  </si>
  <si>
    <t xml:space="preserve">BAJOS ACTIVOS </t>
  </si>
  <si>
    <t>02/04/2020</t>
  </si>
  <si>
    <t>RADICACIÓN Y CORRESPONDENCIA1026566610Emerson  Bautista Cepeda</t>
  </si>
  <si>
    <t>18/03/2020</t>
  </si>
  <si>
    <t>17/03/2020</t>
  </si>
  <si>
    <t>25/03/2021</t>
  </si>
  <si>
    <t xml:space="preserve">JAC900048026Jac Del Barrio Santa Rosa De Lima - Santa Fe   </t>
  </si>
  <si>
    <t xml:space="preserve">ALCALDIA LOCAL DE SANTAFE901483037Jac El Rocio Centro Oriental Sector Medio - Santa Fe   </t>
  </si>
  <si>
    <t xml:space="preserve">ALCALDIA LOCAL DE SANTAFE900184847Jac De La Vereda El Verjon Alto - Santa Fe   </t>
  </si>
  <si>
    <t>01/06/2021</t>
  </si>
  <si>
    <t>DESPACHO ALCALDE LOCAL91517570William Andres Tellez Chavez</t>
  </si>
  <si>
    <t>17/02/2021</t>
  </si>
  <si>
    <t>RADIOTELEFONO</t>
  </si>
  <si>
    <t>20/10/2021</t>
  </si>
  <si>
    <t>Equipo de transporte, tracción y elevación</t>
  </si>
  <si>
    <t>ALMACEN93344649Fernando  Bastidas Castaño</t>
  </si>
  <si>
    <t>22/12/2008</t>
  </si>
  <si>
    <t xml:space="preserve">CAMIONETA </t>
  </si>
  <si>
    <t>ÁREA GESTION DEL DESARROLLO ADMINISTRATIVA Y FINANCIERA79912636Freddy Giovanni Salamanca Ramirez</t>
  </si>
  <si>
    <t>ALCALDIA LOCAL DE SANTAFE1016018905Alvaro Alfonso Patiño Zapata</t>
  </si>
  <si>
    <t xml:space="preserve">CAMPERO                             </t>
  </si>
  <si>
    <t xml:space="preserve">ÁREA GESTION DEL DESARROLLO ADMINISTRATIVA Y FINANCIERA79750912John Alexander Sanabria </t>
  </si>
  <si>
    <t>08/01/2015</t>
  </si>
  <si>
    <t>Equipos de comunicación y computación</t>
  </si>
  <si>
    <t>20/02/2009</t>
  </si>
  <si>
    <t xml:space="preserve">IMPRESORA                                           </t>
  </si>
  <si>
    <t>14/06/2012</t>
  </si>
  <si>
    <t>COMPUTADOR PORTATIL</t>
  </si>
  <si>
    <t>COMPUTADOR</t>
  </si>
  <si>
    <t>PLANEACIÓN1233500040Paula Andrea Delgado Betancur</t>
  </si>
  <si>
    <t>DAÑADO</t>
  </si>
  <si>
    <t>ÁREA GESTIÓN POLICIVA1030552280Luisa Fernanda Velasco Lizarazo</t>
  </si>
  <si>
    <t>ALCALDIA LOCAL DE SANTAFE1020746133Margarita Maria Cristina Bravo Bustamante</t>
  </si>
  <si>
    <t>19/04/2010</t>
  </si>
  <si>
    <t xml:space="preserve">SWITCH                 </t>
  </si>
  <si>
    <t>FIREWALL</t>
  </si>
  <si>
    <t xml:space="preserve">JAC830116696Jac Del Barrio Las Aguas - Santa Fe   </t>
  </si>
  <si>
    <t>14/12/2015</t>
  </si>
  <si>
    <t xml:space="preserve">DISCO DURO                  </t>
  </si>
  <si>
    <t>05/08/2016</t>
  </si>
  <si>
    <t xml:space="preserve">ALCALDIA LOCAL DE SANTAFE1123160607Carlos Fabian Ramirez </t>
  </si>
  <si>
    <t>10/04/2017</t>
  </si>
  <si>
    <t>DESPACHO ALCALDE LOCAL1026304381Nury Natalia Peña Moreno</t>
  </si>
  <si>
    <t>ÁREA GESTION DEL DESARROLLO ADMINISTRATIVA Y FINANCIERA1022993911Luisa Fernanda Camelo Ramirez</t>
  </si>
  <si>
    <t>ALCALDIA LOCAL DE SANTAFE79340141Jorge Arley Quintero Castillo</t>
  </si>
  <si>
    <t>ALCALDIA LOCAL DE SANTAFE79971582Nelson Eduardo Linares Conde</t>
  </si>
  <si>
    <t xml:space="preserve">SERVIDOR </t>
  </si>
  <si>
    <t xml:space="preserve">ACCES POINT                                      </t>
  </si>
  <si>
    <t>ROUTERS</t>
  </si>
  <si>
    <t>08/10/2018</t>
  </si>
  <si>
    <t>ALCALDIA LOCAL DE SANTAFE80180113Francisco Eduardo Trejos Barragan</t>
  </si>
  <si>
    <t>PLANEACIÓN1016013382Isabel  Castro Heredia</t>
  </si>
  <si>
    <t>PLANEACIÓN1010185467Angelica Johanna Llanos Forero</t>
  </si>
  <si>
    <t>ALCALDIA LOCAL DE SANTAFE1015434368Vanessa  Perea Ramirez</t>
  </si>
  <si>
    <t>ALMACEN79323784Cesar Mauricio Patiño Cadena</t>
  </si>
  <si>
    <t>PLANEACIÓN1026559595Esmeralda  Vela Quintero</t>
  </si>
  <si>
    <t>CONTABILIDAD51998215Luz Marlen Santos Veloza</t>
  </si>
  <si>
    <t>PLANEACIÓN53116983Jeimy Tatiana Escobar Espinosa</t>
  </si>
  <si>
    <t>INSPECCIÓN E DE POLICÍA52786358Diana Patricia Noguera Simijaca</t>
  </si>
  <si>
    <t>CONTABILIDAD1101049166Zayda Lorena Villar Becerra</t>
  </si>
  <si>
    <t>ÁREA GESTION DEL DESARROLLO ADMINISTRATIVA Y FINANCIERA1010192128Luisa Fernanda Perez Blanco</t>
  </si>
  <si>
    <t>ÁREA GESTION DEL DESARROLLO ADMINISTRATIVA Y FINANCIERA5820325Gustavo  Pinto Rubio</t>
  </si>
  <si>
    <t>ÁREA GESTION DEL DESARROLLO ADMINISTRATIVA Y FINANCIERA53119341Maria Camila Lopez Fernandez</t>
  </si>
  <si>
    <t>INSPECCIÓN D DE POLICÍA1018466214Ana Maria Rojas Alfonso</t>
  </si>
  <si>
    <t xml:space="preserve">ÁREA GESTION DEL DESARROLLO ADMINISTRATIVA Y FINANCIERA1014180831Adriana Katherine Gutierrez </t>
  </si>
  <si>
    <t>ALCALDIA LOCAL DE SANTAFE1112905112Juan Gabriel Marin Ramirez</t>
  </si>
  <si>
    <t>INSPECCIÓN E DE POLICÍA51718832Doly Esperanza Buitrago Gomez</t>
  </si>
  <si>
    <t>INSPECCIÓN E DE POLICÍA1014210029Nicolas Andres Paez Becerra</t>
  </si>
  <si>
    <t>ÁREA GESTION DEL DESARROLLO ADMINISTRATIVA Y FINANCIERA1026250398Johanna      Morales Rizo</t>
  </si>
  <si>
    <t>PLANEACIÓN35261208Yeimy Astrid Mejia Castro</t>
  </si>
  <si>
    <t>ALCALDIA LOCAL DE SANTAFE39657311Doris  Diaz Quintero</t>
  </si>
  <si>
    <t>ALCALDIA LOCAL DE SANTAFE1039457970Juliana Marcela Gonzalez Perez</t>
  </si>
  <si>
    <t>INSPECCIÓN C DE POLICÍA52878172Monica  Aldana Alvarez</t>
  </si>
  <si>
    <t>ALCALDIA LOCAL DE SANTAFE1019062593Misael Eduardo Sandoval Chaparro</t>
  </si>
  <si>
    <t>DESPACHO ALCALDE LOCAL1013599315Lorena  Calderon Castro</t>
  </si>
  <si>
    <t>OBRAS87491348Hector Willintong Ortiz Rosero</t>
  </si>
  <si>
    <t>ÁREA GESTION DEL DESARROLLO ADMINISTRATIVA Y FINANCIERA53046666Yeimy Carolina Bello Calixto</t>
  </si>
  <si>
    <t>ÁREA GESTIÓN POLICIVA13615877Rafael Elias Murcia Cubides</t>
  </si>
  <si>
    <t>JUNTA ADMINISTRADORA LOCAL1015458671David Sebastian Neira Neira</t>
  </si>
  <si>
    <t>SECRETARÍA GENERAL DE POLICÍA53178369Jeimy Viviana Terreros Franco</t>
  </si>
  <si>
    <t>JUNTA ADMINISTRADORA LOCAL1018412409Hernando      Franco Garcia</t>
  </si>
  <si>
    <t>JUNTA ADMINISTRADORA LOCAL51592305Ana Celia Sabogal Castro</t>
  </si>
  <si>
    <t>JUNTA ADMINISTRADORA LOCAL1015413608Rafael Enrique Riveros Otalora</t>
  </si>
  <si>
    <t>PLANEACIÓN1018474047Santiago  Sanchez Guzman</t>
  </si>
  <si>
    <t>INSPECCIÓN D DE POLICÍA52806049Luisa Fernanda Dominguez Martin</t>
  </si>
  <si>
    <t>ALCALDIA LOCAL DE SANTAFE1019051534Natalia  Rozo Perez</t>
  </si>
  <si>
    <t>ALCALDIA LOCAL DE CIUDAD BOLIVAR52470597July Paola Aldana Barahona</t>
  </si>
  <si>
    <t>DESPACHO ALCALDE LOCAL1015440025Yudy Lorena Barrera Baquero</t>
  </si>
  <si>
    <t>JUNTA ADMINISTRADORA LOCAL1026282318Marlon Giovanny Cruz Cotrina</t>
  </si>
  <si>
    <t>INSPECCIÓN D DE POLICÍA52431381Martha Jannette Briceño Mendez</t>
  </si>
  <si>
    <t>ÁREA GESTION DEL DESARROLLO ADMINISTRATIVA Y FINANCIERA79056018Jesus Antonio Angel Torres</t>
  </si>
  <si>
    <t>ÁREA GESTION DEL DESARROLLO ADMINISTRATIVA Y FINANCIERA79463678Hernando Ernesto Gonzalez Atuesta</t>
  </si>
  <si>
    <t>ÁREA GESTION DEL DESARROLLO ADMINISTRATIVA Y FINANCIERA92527035Gabriel Emilio Hernandez Tamara</t>
  </si>
  <si>
    <t>JUNTA ADMINISTRADORA LOCAL82361694Jhon Bisckmar Cury Parra</t>
  </si>
  <si>
    <t>JURIDICA FDL1128281402Cristian David Londoño Rueda</t>
  </si>
  <si>
    <t>ÁREA GESTION DEL DESARROLLO ADMINISTRATIVA Y FINANCIERA1103364647Lilia Marcela Mejia Pereira</t>
  </si>
  <si>
    <t>ALCALDIA LOCAL DE USME13275913Freddy Alberto Marquez Arias</t>
  </si>
  <si>
    <t>16/02/2021</t>
  </si>
  <si>
    <t>ALCALDIA LOCAL DE SANTAFE1033759713Laura Catalina Moreno Muñoz</t>
  </si>
  <si>
    <t>JURIDICA1000971218Mateo Andres Felipe Emilio Duque Calderon</t>
  </si>
  <si>
    <t>ALCALDIA LOCAL DE SANTAFE79307829Eduardo Rafael Enrique Pauwels Mesa</t>
  </si>
  <si>
    <t>ALCALDIA LOCAL DE SANTAFE1010218952Kevin Oswaldo Leiva Quimbayo</t>
  </si>
  <si>
    <t>ÁREA GESTION DEL DESARROLLO ADMINISTRATIVA Y FINANCIERA1016067102Melanie Carolina Molina Cervantes</t>
  </si>
  <si>
    <t>ALCALDIA LOCAL DE SANTAFE1020426511Diana Del Carmen Maturana Renteria</t>
  </si>
  <si>
    <t>ALCALDIA LOCAL DE SANTAFE80547081Oscar Javier Alfonso Henao</t>
  </si>
  <si>
    <t>JURIDICA FDL1094909765Julieth Natalia Rojas Vallejo</t>
  </si>
  <si>
    <t>PRESUPUESTO51628633Martha Sofia Quiroga Ariza</t>
  </si>
  <si>
    <t>ALMACEN1109291034Yeimmy Lorena Riaño Toro</t>
  </si>
  <si>
    <t>DIRECCIÓN PARA LA GESTIÓN POLICIVA1106308328Laura Maria Grimaldo Ramirez</t>
  </si>
  <si>
    <t>ÁREA GESTION DEL DESARROLLO ADMINISTRATIVA Y FINANCIERA79765033Dairo Jezzid Leon Romero</t>
  </si>
  <si>
    <t xml:space="preserve">OFICINA DE ASUNTOS DISCIPLINARIOS52426849Diana Alejandra Leguizamon </t>
  </si>
  <si>
    <t>ÁREA GESTIÓN POLICIVA1018418087Jhon Fernando Fuentes Rojas</t>
  </si>
  <si>
    <t>Muebles, enseres y equipo de oficina</t>
  </si>
  <si>
    <t>09/05/2012</t>
  </si>
  <si>
    <t>PUESTO DE TRABAJO</t>
  </si>
  <si>
    <t>SILLAS</t>
  </si>
  <si>
    <t>21/12/2011</t>
  </si>
  <si>
    <t>Archivador metalico 4 gavetas</t>
  </si>
  <si>
    <t>ÁREA GESTIÓN POLICIVA19369960Carlos Mario Cifuentes Toro</t>
  </si>
  <si>
    <t>31/12/1999</t>
  </si>
  <si>
    <t>ALCALDIA LOCAL DE SANTAFE1014241203Ivonne Vanessa Lopez Martinez</t>
  </si>
  <si>
    <t>29/02/1996</t>
  </si>
  <si>
    <t xml:space="preserve">MESA               </t>
  </si>
  <si>
    <t>05/06/2006</t>
  </si>
  <si>
    <t>07/02/1996</t>
  </si>
  <si>
    <t>ÁREA GESTIÓN POLICIVA52810107Ivonne Tatiana Castillo Mejia</t>
  </si>
  <si>
    <t>ÁREA GESTION DEL DESARROLLO ADMINISTRATIVA Y FINANCIERA79953156Yebrail Fernando Vargas Bayona</t>
  </si>
  <si>
    <t>10/08/2010</t>
  </si>
  <si>
    <t>10/11/2010</t>
  </si>
  <si>
    <t xml:space="preserve">SOFA                 </t>
  </si>
  <si>
    <t>30/08/2003</t>
  </si>
  <si>
    <t>tablero acrilico movil</t>
  </si>
  <si>
    <t>CONTABILIDAD52581670Claudia Patricia Gomez Gutierrez</t>
  </si>
  <si>
    <t xml:space="preserve">ARCHIVADORES           </t>
  </si>
  <si>
    <t>20/01/1999</t>
  </si>
  <si>
    <t>09/12/1997</t>
  </si>
  <si>
    <t xml:space="preserve">BIBLIOTECA                    </t>
  </si>
  <si>
    <t>JURIDICA51688976Cecilia  Pinto Segura</t>
  </si>
  <si>
    <t>ALCALDIA LOCAL DE SANTAFE82361694Jhon Bisckmar Cury Parra</t>
  </si>
  <si>
    <t xml:space="preserve">ESCRITORIO         </t>
  </si>
  <si>
    <t>28/03/2005</t>
  </si>
  <si>
    <t>FOLDERAMA</t>
  </si>
  <si>
    <t>ALCALDIA LOCAL DE SANTAFE79310723Guillermo Ernesto Rojas Gonzalez</t>
  </si>
  <si>
    <t>INSPECCIÓN C DE POLICÍA86065671Diego Fernando Molina Figueroa</t>
  </si>
  <si>
    <t>CONTRALORIA91209332Santos  Triana Vargas</t>
  </si>
  <si>
    <t>CONTABILIDAD52810107Ivonne Tatiana Castillo Mejia</t>
  </si>
  <si>
    <t>ÁREA GESTION DEL DESARROLLO ADMINISTRATIVA Y FINANCIERA1015440025Yudy Lorena Barrera Baquero</t>
  </si>
  <si>
    <t>INSPECCIÓN A DE POLICÍA80016325Sergio Nivaldo Cespedes Guerrero</t>
  </si>
  <si>
    <t>26/04/2001</t>
  </si>
  <si>
    <t>25/01/1996</t>
  </si>
  <si>
    <t>ATENCIÓN A LA CIUDADANÍA1032452136Cristy Paulina Ensuncho Caraballo</t>
  </si>
  <si>
    <t>13/05/1996</t>
  </si>
  <si>
    <t>17/12/1999</t>
  </si>
  <si>
    <t>29/05/2000</t>
  </si>
  <si>
    <t>GUARDALLAVES METALICO 60 PTOS</t>
  </si>
  <si>
    <t>ALCALDIA LOCAL DE SANTAFE53159659Erika Nathalia Munera Lemus</t>
  </si>
  <si>
    <t>ALCALDIA LOCAL DE SANTAFE1101049166Zayda Lorena Villar Becerra</t>
  </si>
  <si>
    <t>ALCALDIA LOCAL DE SANTAFE19389669Fabio Alberto Beltran Beltran</t>
  </si>
  <si>
    <t>22/01/2006</t>
  </si>
  <si>
    <t>MESA DE JUNTAS</t>
  </si>
  <si>
    <t>04/03/2014</t>
  </si>
  <si>
    <t>SILLA ERGONOMICA CON BRAZOS</t>
  </si>
  <si>
    <t>SILLA FIJA TIPO UDITORIO</t>
  </si>
  <si>
    <t>SILLA GERENCIAL</t>
  </si>
  <si>
    <t>DIRECCIÓN PARA LA GESTIÓN POLICIVA1030603688Jimmy Alejandro Bello Acero</t>
  </si>
  <si>
    <t>ALCALDIA LOCAL DE SANTAFE52841576Viviana Andrea Zambrano Echeverria</t>
  </si>
  <si>
    <t xml:space="preserve">SILLA INTERLOCUTORA  </t>
  </si>
  <si>
    <t>PLANEACIÓN1098719583Ruby Marcela Flechas Morales</t>
  </si>
  <si>
    <t>JURIDICA1098700541Jose Karlorlando Lopez Urbina</t>
  </si>
  <si>
    <t>ÁREA GESTION DEL DESARROLLO ADMINISTRATIVA Y FINANCIERA79692741Jairo Antonio Rangel Martinez</t>
  </si>
  <si>
    <t>ÁREA GESTION DEL DESARROLLO ADMINISTRATIVA Y FINANCIERA19255727Alvaro  Cardenas Gutierrez</t>
  </si>
  <si>
    <t>ALCALDIA LOCAL DE SANTAFE7176748Camilo Andres Vanegas Rodriguez</t>
  </si>
  <si>
    <t>ATENCIÓN A LA CIUDADANÍA1026294520Laura Tatiana Landinez Vivas</t>
  </si>
  <si>
    <t>NUEVO</t>
  </si>
  <si>
    <t>JURIDICA FDL37728161Claudia Patricia Alvarado Pachon</t>
  </si>
  <si>
    <t>ÁREA GESTION DEL DESARROLLO ADMINISTRATIVA Y FINANCIERA35261208Yeimy Astrid Mejia Castro</t>
  </si>
  <si>
    <t>PRESUPUESTO1022356559Julian Eduardo Melo Alarcon</t>
  </si>
  <si>
    <t>DESPACHO ALCALDE LOCAL79331823Ernesto  Munevar Gonzalez</t>
  </si>
  <si>
    <t>16/04/2014</t>
  </si>
  <si>
    <t xml:space="preserve">SISTEMA DE ARCHIVO RODANTE MULTIPLE                </t>
  </si>
  <si>
    <t>SISTEMA SENCILLOS MODULAR DE ARCHIVO</t>
  </si>
  <si>
    <t>10/03/2015</t>
  </si>
  <si>
    <t>CARTELERA</t>
  </si>
  <si>
    <t>04/02/2016</t>
  </si>
  <si>
    <t xml:space="preserve">SOPORTE PARA PIES </t>
  </si>
  <si>
    <t>ÁREA GESTION DEL DESARROLLO ADMINISTRATIVA Y FINANCIERA51738812Rebeca  Gonzalez Jaimes</t>
  </si>
  <si>
    <t>03/02/2016</t>
  </si>
  <si>
    <t>JURIDICA1022323723Julie Carolina Briceño Alvarez</t>
  </si>
  <si>
    <t>PLANEACIÓN1023893986Eilin Nataly Villabon Pardo</t>
  </si>
  <si>
    <t>ALCALDIA LOCAL DE SANTAFE1098719583Ruby Marcela Flechas Morales</t>
  </si>
  <si>
    <t>28/01/2016</t>
  </si>
  <si>
    <t>ATENCIÓN A LA CIUDADANÍA79331823Ernesto  Munevar Gonzalez</t>
  </si>
  <si>
    <t>ALCALDIA LOCAL DE SANTAFE1019034843Laura Marcela Rojas Quesada</t>
  </si>
  <si>
    <t>RACK DE COMUNICACIONES/CENTRO COMPUTO</t>
  </si>
  <si>
    <t xml:space="preserve">CARRO MOVIL PARA EQUIPOS DE COMPUTO  </t>
  </si>
  <si>
    <t>CAJA FUERTE</t>
  </si>
  <si>
    <t>MODULO FIJO</t>
  </si>
  <si>
    <t xml:space="preserve">BASES </t>
  </si>
  <si>
    <t>VITRINA EN ALUMINIO</t>
  </si>
  <si>
    <t>PUFF</t>
  </si>
  <si>
    <t>ESTANTES</t>
  </si>
  <si>
    <t>MODULO ATENCIÓN AL CIUDADANO</t>
  </si>
  <si>
    <t>LOCKERS</t>
  </si>
  <si>
    <t xml:space="preserve">Tablero acrilico </t>
  </si>
  <si>
    <t xml:space="preserve">MODULO PARA RECEPCION EN L </t>
  </si>
  <si>
    <t>30/04/2018</t>
  </si>
  <si>
    <t>PUERTA</t>
  </si>
  <si>
    <t>18/12/2018</t>
  </si>
  <si>
    <t>CARPA TIPO KIOSCO</t>
  </si>
  <si>
    <t>MOTOR TRANSCRIPCION DE VOZ</t>
  </si>
  <si>
    <t>DESPACHO ALCALDE LOCAL1000580349Maria Fernanda Rodriguez Rodriguez</t>
  </si>
  <si>
    <t xml:space="preserve">ARCHIVADOR DE PARED CON TAPA                        </t>
  </si>
  <si>
    <t>PERCHERO</t>
  </si>
  <si>
    <t>ALCALDIA LOCAL DE SANTAFE13891107Fabio  Bastidas Ferreira</t>
  </si>
  <si>
    <t>DESPACHO ALCALDE LOCAL1098664019Sonia Juliana Gomez Serrano</t>
  </si>
  <si>
    <t>21/06/2019</t>
  </si>
  <si>
    <t>DESPACHO ALCALDE LOCAL12131231Juan Carlos Vargas Barreiro</t>
  </si>
  <si>
    <t>PLANEACIÓN79876655Renne Mauricio Quimbay Barrera</t>
  </si>
  <si>
    <t>ÁREA GESTION DEL DESARROLLO ADMINISTRATIVA Y FINANCIERA1128470583Jesus Augusto Santos Ferreira</t>
  </si>
  <si>
    <t>DESPACHO ALCALDE LOCAL1121297814Margith Vanessa Murgas Rodriguez</t>
  </si>
  <si>
    <t>25/07/2019</t>
  </si>
  <si>
    <t>16/12/2020</t>
  </si>
  <si>
    <t>18/12/2020</t>
  </si>
  <si>
    <t>ATRIL</t>
  </si>
  <si>
    <t>25/02/2021</t>
  </si>
  <si>
    <t>ALCALDIA LOCAL DE SANTAFE1136882124Laura Julieth Rojas Ayerbe</t>
  </si>
  <si>
    <t>PLANEACIÓN1022380666Aleksa Kaherine Alvarez Vasquez</t>
  </si>
  <si>
    <t>ALCALDIA LOCAL DE SANTAFE1026269708Edna Nathalie Ariza Rico</t>
  </si>
  <si>
    <t>ALCALDIA LOCAL DE SANTAFE1016067742Brayan Sthep Rojas Mahecha</t>
  </si>
  <si>
    <t>PLANEACIÓN53030141Diana Marcela Rubio Acosta</t>
  </si>
  <si>
    <t>ALCALDIA LOCAL DE SANTAFE32675745Cristina  Manotas Hernandez</t>
  </si>
  <si>
    <t>ALCALDIA LOCAL DE SANTAFE1026304381Nury Natalia Peña Moreno</t>
  </si>
  <si>
    <t>ÁREA GESTION DEL DESARROLLO ADMINISTRATIVA Y FINANCIERA1030688011Laura Lorena Galindo Roa</t>
  </si>
  <si>
    <t>RADICACIÓN Y CORRESPONDENCIA1001342697Danna Lucia Quintero Cifuentes</t>
  </si>
  <si>
    <t>UNIDAD CENTRAL SISTEMA DE CONFERENCIA</t>
  </si>
  <si>
    <t>Bienes muebles en bodega</t>
  </si>
  <si>
    <t>12/08/2016</t>
  </si>
  <si>
    <t>BODEGA_USADO</t>
  </si>
  <si>
    <t>27/03/2013</t>
  </si>
  <si>
    <t xml:space="preserve">UNIDAD DE ALMACENAMIENTO      </t>
  </si>
  <si>
    <t>29/06/2004</t>
  </si>
  <si>
    <t>RADIO</t>
  </si>
  <si>
    <t>20/12/1999</t>
  </si>
  <si>
    <t xml:space="preserve">SALA DE JUNTAS CON SILLAS </t>
  </si>
  <si>
    <t>10/05/2002</t>
  </si>
  <si>
    <t xml:space="preserve">SONOMETRO </t>
  </si>
  <si>
    <t>NEVERA</t>
  </si>
  <si>
    <t>28/06/2010</t>
  </si>
  <si>
    <t>14/04/2012</t>
  </si>
  <si>
    <t>MICROFONOS DINAMICO</t>
  </si>
  <si>
    <t>25/03/2011</t>
  </si>
  <si>
    <t xml:space="preserve">SISTEMA DE ILUMINACION PORTATIL      </t>
  </si>
  <si>
    <t>22/12/1995</t>
  </si>
  <si>
    <t>07/12/2000</t>
  </si>
  <si>
    <t>MESAS PLASTICAS</t>
  </si>
  <si>
    <t>TORRE BLOQUEO</t>
  </si>
  <si>
    <t>28/04/2000</t>
  </si>
  <si>
    <t>MOTOBOMBA</t>
  </si>
  <si>
    <t>14/08/2006</t>
  </si>
  <si>
    <t xml:space="preserve">BALANZA                          </t>
  </si>
  <si>
    <t>TANDEM</t>
  </si>
  <si>
    <t>27/01/2003</t>
  </si>
  <si>
    <t>17/07/2006</t>
  </si>
  <si>
    <t xml:space="preserve">CONGELADOR                   </t>
  </si>
  <si>
    <t>ESTUFA INDUSTRIAL A GAS</t>
  </si>
  <si>
    <t xml:space="preserve">LICUADORA               </t>
  </si>
  <si>
    <t>11/06/1996</t>
  </si>
  <si>
    <t>18/11/2009</t>
  </si>
  <si>
    <t xml:space="preserve">BACKBONE DE VOZ                                 </t>
  </si>
  <si>
    <t>13/10/2008</t>
  </si>
  <si>
    <t>15/02/2007</t>
  </si>
  <si>
    <t>30/01/2009</t>
  </si>
  <si>
    <t>17/08/1994</t>
  </si>
  <si>
    <t>15/08/2000</t>
  </si>
  <si>
    <t>26/01/1996</t>
  </si>
  <si>
    <t>02/05/2006</t>
  </si>
  <si>
    <t>05/09/2002</t>
  </si>
  <si>
    <t>15/09/2006</t>
  </si>
  <si>
    <t>25/10/2007</t>
  </si>
  <si>
    <t>31/07/2007</t>
  </si>
  <si>
    <t>22/12/1997</t>
  </si>
  <si>
    <t>CONSOLA MEZCLADORA</t>
  </si>
  <si>
    <t>28/07/2006</t>
  </si>
  <si>
    <t>23/06/2000</t>
  </si>
  <si>
    <t>02/08/2007</t>
  </si>
  <si>
    <t>OFICINAS</t>
  </si>
  <si>
    <t>10/06/1999</t>
  </si>
  <si>
    <t>PUNTOS DE RED</t>
  </si>
  <si>
    <t>15/02/2008</t>
  </si>
  <si>
    <t>29/11/2013</t>
  </si>
  <si>
    <t>CAMARA WEB</t>
  </si>
  <si>
    <t>31/07/2014</t>
  </si>
  <si>
    <t>12/03/2015</t>
  </si>
  <si>
    <t>LICUADORA INDUSTRIAL</t>
  </si>
  <si>
    <t>11/02/2015</t>
  </si>
  <si>
    <t>LINTERNA</t>
  </si>
  <si>
    <t xml:space="preserve">MORRAL DE ESPALDA CAP 50 LITROS                     </t>
  </si>
  <si>
    <t xml:space="preserve">CAJA PROTECTORA DE EQUIPO                           </t>
  </si>
  <si>
    <t xml:space="preserve">MICROFONO RADIO PARLANTE  </t>
  </si>
  <si>
    <t>02/03/2015</t>
  </si>
  <si>
    <t>CASCOS</t>
  </si>
  <si>
    <t xml:space="preserve">MALETIN SISTEMA COMANDO DE INCIDENTES SCI           </t>
  </si>
  <si>
    <t xml:space="preserve">MALETIN RIGIDO DE CARGA LATERAL </t>
  </si>
  <si>
    <t>CAMILLA FERULA ESPINAL LARGA</t>
  </si>
  <si>
    <t>09/01/2015</t>
  </si>
  <si>
    <t>GPS</t>
  </si>
  <si>
    <t>UNIDAD REPRODUCTORA DE CD / DVD</t>
  </si>
  <si>
    <t>BAJO ELECTRO ACUSTICO</t>
  </si>
  <si>
    <t>10/12/2015</t>
  </si>
  <si>
    <t>28/04/2017</t>
  </si>
  <si>
    <t>CIRCUITO ELECTRICO</t>
  </si>
  <si>
    <t>LICENCIAS</t>
  </si>
  <si>
    <t>SOPORTE MOVIL PARA TABLERO</t>
  </si>
  <si>
    <t>CAMARA MOVIL</t>
  </si>
  <si>
    <t xml:space="preserve">CAMILLA                          </t>
  </si>
  <si>
    <t>JUEGO DE BOCCIA</t>
  </si>
  <si>
    <t>03/04/2020</t>
  </si>
  <si>
    <t>BODEGA_NUEVO</t>
  </si>
  <si>
    <t>SALA DE RECIBO</t>
  </si>
  <si>
    <t>CARPAS</t>
  </si>
  <si>
    <t>13/12/2021</t>
  </si>
  <si>
    <t>Redes, líneas y cables</t>
  </si>
  <si>
    <t>Plantas, ductos y túneles</t>
  </si>
  <si>
    <t>Otros conceptos</t>
  </si>
  <si>
    <t>03/06/2015</t>
  </si>
  <si>
    <t>VIOLIN</t>
  </si>
  <si>
    <t>VIOLONCHELO</t>
  </si>
  <si>
    <t>VIOLA</t>
  </si>
  <si>
    <t>BRAZO HIDRAULICO</t>
  </si>
  <si>
    <t>KIT REPARACIÓN INFORMATICA</t>
  </si>
  <si>
    <t>16/07/2013</t>
  </si>
  <si>
    <t>CONTRABAJO</t>
  </si>
  <si>
    <t>CLARINETE</t>
  </si>
  <si>
    <t xml:space="preserve">OBOE                    </t>
  </si>
  <si>
    <t xml:space="preserve">FAGOT                     </t>
  </si>
  <si>
    <t>TROMPETAS</t>
  </si>
  <si>
    <t xml:space="preserve">CORNO FRANCES SENCILLO </t>
  </si>
  <si>
    <t>TROMBON</t>
  </si>
  <si>
    <t>TUBA</t>
  </si>
  <si>
    <t>REDOBLANTE</t>
  </si>
  <si>
    <t>15/10/2014</t>
  </si>
  <si>
    <t>BINOCULARES</t>
  </si>
  <si>
    <t>CARRO TRANSPORTADOR</t>
  </si>
  <si>
    <t>GRECA</t>
  </si>
  <si>
    <t xml:space="preserve">TANQUE DE AGUA                         </t>
  </si>
  <si>
    <t>EXTINTORES</t>
  </si>
  <si>
    <t xml:space="preserve">SOPLADORA PORTABLE BCP 623                        </t>
  </si>
  <si>
    <t xml:space="preserve">ESTUFA                                       </t>
  </si>
  <si>
    <t>MOLINO DE CARNE INDUSTRIAL</t>
  </si>
  <si>
    <t xml:space="preserve">LAVAPLATOS                  </t>
  </si>
  <si>
    <t>SISTEMA DE TIERRA PARA TORRE Y ESTUDIOS</t>
  </si>
  <si>
    <t>ALARMAS DE SEGURIDAD</t>
  </si>
  <si>
    <t>10/04/2018</t>
  </si>
  <si>
    <t>PULIDORA</t>
  </si>
  <si>
    <t>SOFTWARE</t>
  </si>
  <si>
    <t>PEDAL DE CONTROL</t>
  </si>
  <si>
    <t>TAMBORA</t>
  </si>
  <si>
    <t>TIMBAL</t>
  </si>
  <si>
    <t>XILOFONO</t>
  </si>
  <si>
    <t>AMPLIFICADOR PARA BAJO</t>
  </si>
  <si>
    <t>BAJO ELECTRICO</t>
  </si>
  <si>
    <t>BATERIA MUSICAL</t>
  </si>
  <si>
    <t>CAJA PARA CIRCUITO REGULADOS</t>
  </si>
  <si>
    <t>28/12/2018</t>
  </si>
  <si>
    <t>INVERSION VIAS LOCALES</t>
  </si>
  <si>
    <t>CONGA</t>
  </si>
  <si>
    <t>21/01/2019</t>
  </si>
  <si>
    <t>FLAUTA</t>
  </si>
  <si>
    <t>GUITARRA ELECTROACUSTICA</t>
  </si>
  <si>
    <t>LLAMADOR</t>
  </si>
  <si>
    <t>MARIMBA</t>
  </si>
  <si>
    <t>METALOFONO CROMATICO</t>
  </si>
  <si>
    <t>MOTOSIERRA</t>
  </si>
  <si>
    <t>SAXOFON</t>
  </si>
  <si>
    <t>22/10/2019</t>
  </si>
  <si>
    <t xml:space="preserve">ESCALERA </t>
  </si>
  <si>
    <t>ALCALDIA LOCAL DE LOS MARTIRES79287493Pedro Pablo Malagon Gonzalez</t>
  </si>
  <si>
    <t>ANDAMIO</t>
  </si>
  <si>
    <t>25/10/2019</t>
  </si>
  <si>
    <t>26/09/2019</t>
  </si>
  <si>
    <t xml:space="preserve">JAC860061099Instituto Distrital Para La Creacion Y El Deporte
   </t>
  </si>
  <si>
    <t>29/08/2019</t>
  </si>
  <si>
    <t>INVERSION PARQUES LOCALES</t>
  </si>
  <si>
    <t>BOMBO</t>
  </si>
  <si>
    <t>PLATILLOS</t>
  </si>
  <si>
    <t>23/07/2021</t>
  </si>
  <si>
    <t>TALADRO INDUSTRIAL</t>
  </si>
  <si>
    <t xml:space="preserve">BICICLETA                      </t>
  </si>
  <si>
    <t>30/12/2021</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</si>
  <si>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</si>
  <si>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</si>
  <si>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</si>
  <si>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</si>
  <si>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</si>
  <si>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</si>
  <si>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</si>
  <si>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</si>
  <si>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Terreno</t>
  </si>
  <si>
    <t>Casa de Participacion</t>
  </si>
  <si>
    <t>50C-383009</t>
  </si>
  <si>
    <t>AAA0030ENPP</t>
  </si>
  <si>
    <t xml:space="preserve">Calle 21 N° 1 - 55 </t>
  </si>
  <si>
    <t>Construccion</t>
  </si>
  <si>
    <t>El Guavio</t>
  </si>
  <si>
    <t>50C-412726</t>
  </si>
  <si>
    <t>AAA0033HZDM</t>
  </si>
  <si>
    <t>Carrera 5 Este N° 3 B – 55</t>
  </si>
  <si>
    <t>Gran Colombia</t>
  </si>
  <si>
    <t>50C-938707</t>
  </si>
  <si>
    <t>AAA0033WMFT</t>
  </si>
  <si>
    <t>Carrera 2 A BIS ESTE N° 1 - 48</t>
  </si>
  <si>
    <t>Jardin la Alameda</t>
  </si>
  <si>
    <t>50C-1601504</t>
  </si>
  <si>
    <t>AAA0178TUDE</t>
  </si>
  <si>
    <t>Calle 22 N° 13 - 09</t>
  </si>
  <si>
    <t>Las cruces</t>
  </si>
  <si>
    <t xml:space="preserve">50C-1502626 </t>
  </si>
  <si>
    <t>AAA0032WHHY</t>
  </si>
  <si>
    <t>Calle 1 D # 7 – 59.</t>
  </si>
  <si>
    <t xml:space="preserve">50C-1390669 </t>
  </si>
  <si>
    <t>AAA0032YKOM</t>
  </si>
  <si>
    <t>Calle 1C N° 3 - 82</t>
  </si>
  <si>
    <t>Los Laches</t>
  </si>
  <si>
    <t xml:space="preserve">50C-426349 </t>
  </si>
  <si>
    <t>AAA0033JORJ</t>
  </si>
  <si>
    <t>Diagonal 5 A N° 7 A – 61 Este</t>
  </si>
  <si>
    <t>Lote Alcaldia</t>
  </si>
  <si>
    <t xml:space="preserve">50C-1434621 </t>
  </si>
  <si>
    <t>AAA0154YDLF</t>
  </si>
  <si>
    <t>Calle 20 N° 12 - 44</t>
  </si>
  <si>
    <t>Lote San Dionisio</t>
  </si>
  <si>
    <t xml:space="preserve">50S-414402 </t>
  </si>
  <si>
    <t>AAA0033JTYX</t>
  </si>
  <si>
    <t>Carrera 11 A BIS N° 2D – 00</t>
  </si>
  <si>
    <t xml:space="preserve">50S-40082838 </t>
  </si>
  <si>
    <t>AAA0033JUFZ</t>
  </si>
  <si>
    <t>KR 11A ESTE 2D 82</t>
  </si>
  <si>
    <t>Sede Alcaldia</t>
  </si>
  <si>
    <t xml:space="preserve">50C-449181 </t>
  </si>
  <si>
    <t>AAA0029XXJZ</t>
  </si>
  <si>
    <t>Calle 21 N° 5 - 74</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</si>
  <si>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</si>
  <si>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</si>
  <si>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</si>
  <si>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</si>
  <si>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</si>
  <si>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</si>
  <si>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</si>
  <si>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</si>
  <si>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</si>
  <si>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</si>
  <si>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</si>
  <si>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</si>
  <si>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</si>
  <si>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</si>
  <si>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X</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</si>
  <si>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</si>
  <si>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</si>
  <si>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</si>
  <si>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</si>
  <si>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</si>
  <si>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</si>
  <si>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</si>
  <si>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</si>
  <si>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</si>
  <si>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</si>
  <si>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SE ESTA EN PROCESO DE DESARROLLO DE TABLEROS POWER BI PARA ADMINISTRACIÓN LOCAL Y A FUTURO VISUALIZACIÓN POR PARTE DE LA COMUNIDAD DE LA EJECUCIÓN CONTRACTUAL</t>
  </si>
  <si>
    <t>Gobierno de TI</t>
  </si>
  <si>
    <t>Información</t>
  </si>
  <si>
    <t>SE ESTA EN PROCESO DE DESARROLLO DE TABLEROS DE CONTROL EN EXCEL PARA HACER SEGUIMIENTO A LAS ACTIVIDADES DE LA ALCALDIA LOCAL BUSCANDO HACER SEGUIMIENTO A LOS COMPROMISOS ADQUIRIDOS</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</si>
  <si>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</si>
  <si>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</si>
  <si>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</si>
  <si>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</si>
  <si>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</si>
  <si>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</si>
  <si>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</si>
  <si>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</si>
  <si>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</si>
  <si>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</si>
  <si>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</si>
  <si>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</si>
  <si>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</si>
  <si>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</si>
  <si>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</si>
  <si>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</si>
  <si>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</si>
  <si>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</si>
  <si>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</si>
  <si>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</si>
  <si>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</si>
  <si>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</si>
  <si>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</si>
  <si>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</si>
  <si>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</si>
  <si>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</si>
  <si>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</si>
  <si>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</si>
  <si>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</si>
  <si>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www.santafe.gov.co</t>
  </si>
  <si>
    <t>COMUNICACIONES</t>
  </si>
  <si>
    <t>ANDRES.TELLEZ@GOBIERNOBOGOTA.GOV.CO</t>
  </si>
  <si>
    <t xml:space="preserve">2. Correos electrónicos Institucionales </t>
  </si>
  <si>
    <t>alcalde.santafe@gobiernobogota.gov.co</t>
  </si>
  <si>
    <t>DESPACHO</t>
  </si>
  <si>
    <t>SIN FECHA EXPIRACION</t>
  </si>
  <si>
    <t>ALCALDE LOCAL</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</si>
  <si>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</si>
  <si>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</si>
  <si>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</si>
  <si>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</si>
  <si>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</si>
  <si>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</si>
  <si>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t>4.</t>
    </r>
    <r>
      <rPr>
        <i/>
        <sz val="11"/>
        <color indexed="63"/>
        <rFont val="Calibri"/>
        <family val="2"/>
      </rPr>
      <t xml:space="preserve"> Bases de Datos y  Sistema de información o Herramienta Tecnológica XXX</t>
    </r>
  </si>
  <si>
    <r>
      <t>5.</t>
    </r>
    <r>
      <rPr>
        <i/>
        <sz val="11"/>
        <color indexed="63"/>
        <rFont val="Calibri"/>
        <family val="2"/>
      </rPr>
      <t>Bases de Datos y  Sistema de información o Herramienta Tecnológica XXX</t>
    </r>
  </si>
  <si>
    <r>
      <t xml:space="preserve">6.  </t>
    </r>
    <r>
      <rPr>
        <i/>
        <sz val="11"/>
        <color indexed="63"/>
        <rFont val="Calibri"/>
        <family val="2"/>
      </rPr>
      <t>Bases de Datos y  Sistema de información o Herramienta Tecnológica XXX</t>
    </r>
  </si>
  <si>
    <r>
      <rPr>
        <b/>
        <sz val="13"/>
        <color indexed="8"/>
        <rFont val="Calibri"/>
        <family val="2"/>
      </rPr>
      <t>Objetivo</t>
    </r>
    <r>
      <rPr>
        <sz val="13"/>
        <color indexed="8"/>
        <rFont val="Calibri"/>
        <family val="2"/>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</si>
  <si>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</si>
  <si>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       ALCALDIA LOCAL DE SANTA FE</t>
  </si>
  <si>
    <t>Nombre de la dependencia:</t>
  </si>
  <si>
    <t>GESTION DOCUMENTAL</t>
  </si>
  <si>
    <t>Inventario documental con corte al 31 Diciembre del 2021, para entrega de archivos en concordancia con el artículo 15 de la Ley 594 de 2000.</t>
  </si>
  <si>
    <t>Objeto del inventario:</t>
  </si>
  <si>
    <t>No. de Orden</t>
  </si>
  <si>
    <t>Cargo</t>
  </si>
  <si>
    <t>Nombre de la serie, nombre del expediente, nombre del archivo magnético</t>
  </si>
  <si>
    <t>Fechas Extremas</t>
  </si>
  <si>
    <t>Unidad de conservación</t>
  </si>
  <si>
    <t>No. de folio peso en Kb</t>
  </si>
  <si>
    <t>Soporte</t>
  </si>
  <si>
    <t>Frecuencia de consulta</t>
  </si>
  <si>
    <t>Inicial</t>
  </si>
  <si>
    <t>Final</t>
  </si>
  <si>
    <t>Caja</t>
  </si>
  <si>
    <t>Carpeta</t>
  </si>
  <si>
    <t>Tomo</t>
  </si>
  <si>
    <t>Serial CPU</t>
  </si>
  <si>
    <t>CD</t>
  </si>
  <si>
    <t>#</t>
  </si>
  <si>
    <t>CODIGO</t>
  </si>
  <si>
    <t>NOMBRE DE LA SERIE, SUBSERIE</t>
  </si>
  <si>
    <t>FECHA INICIAL</t>
  </si>
  <si>
    <t>FECHA FINAL</t>
  </si>
  <si>
    <t>CAJA</t>
  </si>
  <si>
    <t>CARPETA</t>
  </si>
  <si>
    <t>TOMO</t>
  </si>
  <si>
    <t>SEDE Y PISO</t>
  </si>
  <si>
    <t>NUMERO</t>
  </si>
  <si>
    <t>SOPORTE</t>
  </si>
  <si>
    <t xml:space="preserve">FRECUENCIA CONSULTA </t>
  </si>
  <si>
    <t xml:space="preserve">NOTAS </t>
  </si>
  <si>
    <t> </t>
  </si>
  <si>
    <t>DE FOLIOS</t>
  </si>
  <si>
    <t>DESCRIPCIÓN DE LA UNIDAD DOCUMENTAL</t>
  </si>
  <si>
    <t>120.15.1</t>
  </si>
  <si>
    <t>Actuaciones Administrativas de Control a Establecimientos de Comercio</t>
  </si>
  <si>
    <t>ALSF/1</t>
  </si>
  <si>
    <t>205-317</t>
  </si>
  <si>
    <t>Papel</t>
  </si>
  <si>
    <t>EXPEDIENTE 039/2000</t>
  </si>
  <si>
    <t>EXPEDIENTE 052/2000</t>
  </si>
  <si>
    <t>EXPEDIENTE 067/2000</t>
  </si>
  <si>
    <t>EXPEDIENTE 069/2000</t>
  </si>
  <si>
    <t>EXPEDIENTE 070/2000</t>
  </si>
  <si>
    <t>SI ACTUA 1145 EXPEDIENTE 079/2000</t>
  </si>
  <si>
    <t>EXPEDIENTE 3048/2000</t>
  </si>
  <si>
    <t>EXPEDIENTE 3078/2000</t>
  </si>
  <si>
    <t>SI ACTUA 1166 EXPEDIENTE 004/2001</t>
  </si>
  <si>
    <t>EXPEDIENTE 010/2001</t>
  </si>
  <si>
    <t>SI ACTUA 1165 EXPEDIENTE 011/2001</t>
  </si>
  <si>
    <t>1-198</t>
  </si>
  <si>
    <t>SI ACTUA 590 EXPEDIENTE 013/2001</t>
  </si>
  <si>
    <t>199-250</t>
  </si>
  <si>
    <t>EXPEDIENTE 017/2001</t>
  </si>
  <si>
    <t>EXPEDIENTE 018/2001</t>
  </si>
  <si>
    <t>EXPEDIENTE 019/2001</t>
  </si>
  <si>
    <t>EXPEDIENTE 020/2001</t>
  </si>
  <si>
    <t>EXPEDIENTE 022/2001</t>
  </si>
  <si>
    <t>EXPEDIENTE 024/2001</t>
  </si>
  <si>
    <t>SI ACTUA 1164 EXPEDIENTE 027/2001</t>
  </si>
  <si>
    <t>EXPEDIENTE 032/2001</t>
  </si>
  <si>
    <t>EXPEDIENTE 039/2001</t>
  </si>
  <si>
    <t>EXPEDIENTE 040/2001</t>
  </si>
  <si>
    <t>EXPEDIENTE 043/2001</t>
  </si>
  <si>
    <t>EXPEDIENTE 063/2001</t>
  </si>
  <si>
    <t>EXPEDIENTE 064/2001</t>
  </si>
  <si>
    <t>EXPEDIENTE 066/2001</t>
  </si>
  <si>
    <t>SI ACTUA 1103 EXPEDIENTE 067/2001</t>
  </si>
  <si>
    <t>EXPEDIENTE 072/2001</t>
  </si>
  <si>
    <t>1-201</t>
  </si>
  <si>
    <t>EXPEDIENTE 074/2001</t>
  </si>
  <si>
    <t>202-232</t>
  </si>
  <si>
    <t>SI ACTUA 1120 EXPEDIENTE 075/2001</t>
  </si>
  <si>
    <t>1-200</t>
  </si>
  <si>
    <t>SI ACTUA 1097 EXPEDIENTE 076/2001</t>
  </si>
  <si>
    <t>201-422</t>
  </si>
  <si>
    <t>EXPEDIENTE 077/2001</t>
  </si>
  <si>
    <t>SI ACTUA 568 EXPEDIENTE 079/2001</t>
  </si>
  <si>
    <t>EXPEDIENTE 080/2001</t>
  </si>
  <si>
    <t>SI ACTUA 870 EXPEDIENTE 082/2001</t>
  </si>
  <si>
    <t>EXPEDIENTE 083/2001</t>
  </si>
  <si>
    <t>EXPEDIENTE 084/2001</t>
  </si>
  <si>
    <t>EXPEDIENTE 092/2001</t>
  </si>
  <si>
    <t>SI ACTUA 1499 EXPEDIENTE 101/2001</t>
  </si>
  <si>
    <t>EXPEDIENTE 103/2001</t>
  </si>
  <si>
    <t>EXPEDIENTE 110/2001</t>
  </si>
  <si>
    <t>EXPEDIENTE 130/2001</t>
  </si>
  <si>
    <t>201-370</t>
  </si>
  <si>
    <t>SI ACTUA 1225 EXPEDIENTE 143/2001</t>
  </si>
  <si>
    <t>EXPEDIENTE 145/2001</t>
  </si>
  <si>
    <t>EXPEDIENTE 163/2001</t>
  </si>
  <si>
    <t>201-400</t>
  </si>
  <si>
    <t>401-560</t>
  </si>
  <si>
    <t>EXPEDIENTE 175/2001</t>
  </si>
  <si>
    <t>EXPEDIENTE 201/2001</t>
  </si>
  <si>
    <t>SI ACTUA 1108 EXPEDIENTE 203/2001</t>
  </si>
  <si>
    <t>SI ACTUA 1146 EXPEDIENTE 212/2001</t>
  </si>
  <si>
    <t>EXPEDIENTE 010/2002</t>
  </si>
  <si>
    <t>EXPEDIENTE 013/2002</t>
  </si>
  <si>
    <t>EXPEDIENTE 015/2002</t>
  </si>
  <si>
    <t>SI ACTUA 1100 EXPEDIENTE 043/2002</t>
  </si>
  <si>
    <t>SI ACTUA 1101 EXPEDIENTE 045/2002</t>
  </si>
  <si>
    <t>SI ACTUA 1118 EXPEDIENTE 046/2002</t>
  </si>
  <si>
    <t>SI ACTUA 1188 EXPEDIENTE 051/2002</t>
  </si>
  <si>
    <t>1-203</t>
  </si>
  <si>
    <t>SI ACTUA 1139 EXPEDIENTE 067/2002</t>
  </si>
  <si>
    <t>203-355</t>
  </si>
  <si>
    <t>SI ACTUA 3448 EXPEDIENTE 096/2002</t>
  </si>
  <si>
    <t>SI ACTUA 1501 EXPEDIENTE 100/2002</t>
  </si>
  <si>
    <t>EXPEDIENTE 108/2002</t>
  </si>
  <si>
    <t>EXPEDIENTE 113/2002</t>
  </si>
  <si>
    <t>SI ACTUA 1516 EXPEDIENTE 115/2002</t>
  </si>
  <si>
    <t>EXPEDIENTE 117/2002</t>
  </si>
  <si>
    <t>EXPEDIENTE 118/2002</t>
  </si>
  <si>
    <t>EXPEDIENTE 123/2002</t>
  </si>
  <si>
    <t>201-425</t>
  </si>
  <si>
    <t>EXPEDIENTE 126/2002</t>
  </si>
  <si>
    <t>SI ACTUA 1461 EXPEDIENTE 128/2002</t>
  </si>
  <si>
    <t>EXPEDIENTE 129/2002</t>
  </si>
  <si>
    <t>1-199</t>
  </si>
  <si>
    <t>EXPEDIENTE 131/2002</t>
  </si>
  <si>
    <t>200-399</t>
  </si>
  <si>
    <t>400-466</t>
  </si>
  <si>
    <t>EXPEDIENTE 133/2002</t>
  </si>
  <si>
    <t>EXPEDIENTE 136/2002</t>
  </si>
  <si>
    <t>EXPEDIENTE 138/2002</t>
  </si>
  <si>
    <t>EXPEDIENTE 140/2002</t>
  </si>
  <si>
    <t>201-387</t>
  </si>
  <si>
    <t>EXPEDIENTE 142/2002</t>
  </si>
  <si>
    <t>202-253</t>
  </si>
  <si>
    <t>EXPEDIENTE 144/2002</t>
  </si>
  <si>
    <t>201-272</t>
  </si>
  <si>
    <t>SI ACTUA 1111 EXPEDIENTE 145/2002</t>
  </si>
  <si>
    <t>EXPEDIENTE 146/2002</t>
  </si>
  <si>
    <t>201-246</t>
  </si>
  <si>
    <t>EXPEDIENTE 148/2002</t>
  </si>
  <si>
    <t>204-281</t>
  </si>
  <si>
    <t>EXPEDIENTE 149/2002</t>
  </si>
  <si>
    <t>200-273</t>
  </si>
  <si>
    <t>EXPEDIENTE 153/2002</t>
  </si>
  <si>
    <t>EXPEDIENTE 157/2002</t>
  </si>
  <si>
    <t>SI ACTUA 1878 EXPEDIENTE 158/2002</t>
  </si>
  <si>
    <t>201-292</t>
  </si>
  <si>
    <t>SI ACTUA 1850 EXPEDIENTE 159/2002</t>
  </si>
  <si>
    <t>SI ACTUA 1140 EXPEDIENTE 160/2002</t>
  </si>
  <si>
    <t>EXPEDIENTE 165/2002</t>
  </si>
  <si>
    <t>EXPEDIENTE 166/2002</t>
  </si>
  <si>
    <t>EXPEDIENTE 178/2002</t>
  </si>
  <si>
    <t>EXPEDIENTE 181/2002</t>
  </si>
  <si>
    <t>EXPEDIENTE 002/2003</t>
  </si>
  <si>
    <t>EXPEDIENTE 003/2003</t>
  </si>
  <si>
    <t>EXPEDIENTE 006/2003</t>
  </si>
  <si>
    <t>EXPEDIENTE 007/2003</t>
  </si>
  <si>
    <t>SI ACTUA 1359 EXPEDIENTE 030/2003</t>
  </si>
  <si>
    <t>EXPEDIENTE 031/2003</t>
  </si>
  <si>
    <t>EXPEDIENTE 032/2003</t>
  </si>
  <si>
    <t>EXPEDIENTE 033/2003</t>
  </si>
  <si>
    <t>SI ACTUA 1133 EXPEDIENTE 042/2003</t>
  </si>
  <si>
    <t>EXPEDIENTE 043/2003</t>
  </si>
  <si>
    <t>SI ACTUA 1099 EXPEDIENTE 044/2003</t>
  </si>
  <si>
    <t>1-210</t>
  </si>
  <si>
    <t>SI ACTUA 1129 EXPEDIENTE 045/2003</t>
  </si>
  <si>
    <t>211-243</t>
  </si>
  <si>
    <t>SI ACTUA 1126 EXPEDIENTE 046/2003</t>
  </si>
  <si>
    <t>SI ACTUA 1127 EXPEDIENTE 047/2003</t>
  </si>
  <si>
    <t>201-315</t>
  </si>
  <si>
    <t>EXPEDIENTE 048/2003</t>
  </si>
  <si>
    <t>SI ACTUA 1122 EXPEDIENTE 049/2003</t>
  </si>
  <si>
    <t>SI ACTUA 1121(143) EXPEDIENTE 051/2003</t>
  </si>
  <si>
    <t>SI ACTUA 1123 EXPEDIENTE 052/2003</t>
  </si>
  <si>
    <t>SI ACTUA 1135 EXPEDIENTE 053/2003</t>
  </si>
  <si>
    <t>201-286</t>
  </si>
  <si>
    <t>SI ACTUA 1039 EXPEDIENTE 054/2003</t>
  </si>
  <si>
    <t>201-259</t>
  </si>
  <si>
    <t>SI ACTUA 1125 EXPEDIENTE 055/2003</t>
  </si>
  <si>
    <t>SI ACTUA 1132 EXPEDIENTE 056/2003</t>
  </si>
  <si>
    <t>SI ACTUA 1131 EXPEDIENTE 057/2003</t>
  </si>
  <si>
    <t>SI ACTUA 922 EXPEDIENTE 058/2003</t>
  </si>
  <si>
    <t>SI ACTUA 1102 EXPEDIENTE 059/2003</t>
  </si>
  <si>
    <t>SI ACTUA 1089 EXPEDIENTE 062/2003</t>
  </si>
  <si>
    <t>EXPEDIENTE 065/2003</t>
  </si>
  <si>
    <t>SI ACTUA 600 EXPEDIENTE 076/2003</t>
  </si>
  <si>
    <t>201-285</t>
  </si>
  <si>
    <t>SI ACTUA 1817 EXPEDIENTE 090/2003</t>
  </si>
  <si>
    <t>EXPEDIENTE 094/2003</t>
  </si>
  <si>
    <t>201-279</t>
  </si>
  <si>
    <t>SI ACTUA 1160 EXPEDIENTE 105/2003</t>
  </si>
  <si>
    <t>SI ACTUA 1730 EXPEDIENTE 108/2003</t>
  </si>
  <si>
    <t>EXPEDIENTE 111/2003</t>
  </si>
  <si>
    <t>1-177</t>
  </si>
  <si>
    <t>SI ACTUA 1171 EXPEDIENTE 113/2003</t>
  </si>
  <si>
    <t>178-287</t>
  </si>
  <si>
    <t>SI ACTUA 1093 EXPEDIENTE 116/2003</t>
  </si>
  <si>
    <t>200-240</t>
  </si>
  <si>
    <t>SI ACTUA 1094 EXPEDIENTE 119/2003</t>
  </si>
  <si>
    <t>EXPEDIENTE 152/2003</t>
  </si>
  <si>
    <t>SI ACTUA 1731 EXPEDIENTE 166/2003</t>
  </si>
  <si>
    <t>EXPEDIENTE 169/2003</t>
  </si>
  <si>
    <t>EXPEDIENTE 170/2003</t>
  </si>
  <si>
    <t>EXPEDIENTE 175/2003</t>
  </si>
  <si>
    <t>EXPEDIENTE 178/2003</t>
  </si>
  <si>
    <t>EXPEDIENTE 182/2003</t>
  </si>
  <si>
    <t>EXPEDIENTE 183/2003</t>
  </si>
  <si>
    <t>EXPEDIENTE 188/2003</t>
  </si>
  <si>
    <t>EXPEDIENTE 190/2003</t>
  </si>
  <si>
    <t>EXPEDIENTE 191/2003</t>
  </si>
  <si>
    <t>EXPEDIENTE 198/2003</t>
  </si>
  <si>
    <t>SI ACTUA 561 EXPEDIENTE 201/2003</t>
  </si>
  <si>
    <t>EXPEDIENTE 202/2003</t>
  </si>
  <si>
    <t>EXPEDIENTE 203/2003</t>
  </si>
  <si>
    <t>EXPEDIENTE 204/2003</t>
  </si>
  <si>
    <t>SI ACTUA 555 EXPEDIENTE 205/2003</t>
  </si>
  <si>
    <t>EXPEDIENTE 207/2003</t>
  </si>
  <si>
    <t>EXPEDIENTE 208/2003</t>
  </si>
  <si>
    <t>SI ACTUA 1149 EXPEDIENTE 211/2003</t>
  </si>
  <si>
    <t>201-407</t>
  </si>
  <si>
    <t>120.15.2</t>
  </si>
  <si>
    <t>EXPEDIENTE 215/2003</t>
  </si>
  <si>
    <t>120.15.3</t>
  </si>
  <si>
    <t>EXPEDIENTE 217/2003</t>
  </si>
  <si>
    <t>120.15.4</t>
  </si>
  <si>
    <t>EXPEDIENTE 218/2003</t>
  </si>
  <si>
    <t>120.15.5</t>
  </si>
  <si>
    <t>EXPEDIENTE 219/2003</t>
  </si>
  <si>
    <t>120.15.6</t>
  </si>
  <si>
    <t>SI ACTUA 1486 EXPEDIENTE 221/2003</t>
  </si>
  <si>
    <t>120.15.7</t>
  </si>
  <si>
    <t>SI ACTUA 1732 EXPEDIENTE 226/2003</t>
  </si>
  <si>
    <t>120.15.8</t>
  </si>
  <si>
    <t>SI ACTUA 1606 EXPEDIENTE 233A/2003</t>
  </si>
  <si>
    <t>120.15.9</t>
  </si>
  <si>
    <t>204-262</t>
  </si>
  <si>
    <t>120.15.10</t>
  </si>
  <si>
    <t>SI ACTUA 1695 EXPEDIENTE 234/2003</t>
  </si>
  <si>
    <t>120.15.11</t>
  </si>
  <si>
    <t>120.15.12</t>
  </si>
  <si>
    <t>EXPEDIENTE 238/2003</t>
  </si>
  <si>
    <t>120.15.13</t>
  </si>
  <si>
    <t>EXPEDIENTE 248/2003</t>
  </si>
  <si>
    <t>120.15.14</t>
  </si>
  <si>
    <t>201-231</t>
  </si>
  <si>
    <t>120.15.15</t>
  </si>
  <si>
    <t>SI ACTUA 1193 EXPEDIENTE 260/2003</t>
  </si>
  <si>
    <t>120.15.16</t>
  </si>
  <si>
    <t>201-395</t>
  </si>
  <si>
    <t>120.15.17</t>
  </si>
  <si>
    <t>SI ACTUA 1873 EXPEDIENTE 003/2004</t>
  </si>
  <si>
    <t>120.15.18</t>
  </si>
  <si>
    <t>SI ACTUA 1143 EXPEDIENTE 007/2004</t>
  </si>
  <si>
    <t>120.15.19</t>
  </si>
  <si>
    <t>SI ACTUA 1679 EXPEDIENTE 010/2004</t>
  </si>
  <si>
    <t>120.15.20</t>
  </si>
  <si>
    <t>SI ACTUA 1187 EXPEDIENTE 020/2004</t>
  </si>
  <si>
    <t>120.15.21</t>
  </si>
  <si>
    <t>EXPEDIENTE 023/2004</t>
  </si>
  <si>
    <t>120.15.22</t>
  </si>
  <si>
    <t>EXPEDIENTE 024/2004</t>
  </si>
  <si>
    <t>120.15.23</t>
  </si>
  <si>
    <t>SI ACTUA 1199 EXPEDIENTE 025/2004</t>
  </si>
  <si>
    <t>120.15.24</t>
  </si>
  <si>
    <t>EXPEDIENTE 026/2004</t>
  </si>
  <si>
    <t>120.15.25</t>
  </si>
  <si>
    <t>EXPEDIENTE 029/2004</t>
  </si>
  <si>
    <t>120.15.26</t>
  </si>
  <si>
    <t>EXPEDIENTE 031/2004</t>
  </si>
  <si>
    <t>120.15.27</t>
  </si>
  <si>
    <t>EXPEDIENTE 034/2004</t>
  </si>
  <si>
    <t>120.15.28</t>
  </si>
  <si>
    <t>EXPEDIENTE 038/2004</t>
  </si>
  <si>
    <t>120.15.29</t>
  </si>
  <si>
    <t>201-390</t>
  </si>
  <si>
    <t>120.15.30</t>
  </si>
  <si>
    <t>SI ACTUA 243 EXPEDIENTE 044/2004</t>
  </si>
  <si>
    <t>120.15.31</t>
  </si>
  <si>
    <t>SI ACTUA 729 EXPEDIENTE 048/2004</t>
  </si>
  <si>
    <t>120.15.32</t>
  </si>
  <si>
    <t>SI ACTUA 1488 EXPEDIENTE 057/2004</t>
  </si>
  <si>
    <t>120.15.33</t>
  </si>
  <si>
    <t>EXPEDIENTE 060/2004</t>
  </si>
  <si>
    <t>120.15.34</t>
  </si>
  <si>
    <t>SI ACTUA 244 EXPEDIENTE 061/2004</t>
  </si>
  <si>
    <t>120.15.35</t>
  </si>
  <si>
    <t>EXPEDIENTE 072/2004</t>
  </si>
  <si>
    <t>120.15.36</t>
  </si>
  <si>
    <t>EXPEDIENTE 076/2004</t>
  </si>
  <si>
    <t>120.15.37</t>
  </si>
  <si>
    <t>EXPEDIENTE 079/2004</t>
  </si>
  <si>
    <t>120.15.38</t>
  </si>
  <si>
    <t>EXPEDIENTE 080/2004</t>
  </si>
  <si>
    <t>120.15.39</t>
  </si>
  <si>
    <t>EXPEDIENTE 083/2004</t>
  </si>
  <si>
    <t>120.15.40</t>
  </si>
  <si>
    <t>EXPEDIENTE 086/2004</t>
  </si>
  <si>
    <t>120.15.41</t>
  </si>
  <si>
    <t>EXPEDIENTE 087/2004</t>
  </si>
  <si>
    <t>120.15.42</t>
  </si>
  <si>
    <t>EXPEDIENTE 088/2004</t>
  </si>
  <si>
    <t>120.15.43</t>
  </si>
  <si>
    <t>EXPEDIENTE 089/2004</t>
  </si>
  <si>
    <t>120.15.44</t>
  </si>
  <si>
    <t>EXPEDIENTE 092/2004</t>
  </si>
  <si>
    <t>120.15.45</t>
  </si>
  <si>
    <t>EXPEDIENTE 093/2004</t>
  </si>
  <si>
    <t>120.15.46</t>
  </si>
  <si>
    <t>201-242</t>
  </si>
  <si>
    <t>120.15.47</t>
  </si>
  <si>
    <t>SI ACTUA 239 EXPEDIENTE 095/2004</t>
  </si>
  <si>
    <t>120.15.48</t>
  </si>
  <si>
    <t>EXPEDIENTE ???????</t>
  </si>
  <si>
    <t>120.15.49</t>
  </si>
  <si>
    <t>SI ACTUA 1681 EXPEDIENTE 001/2005</t>
  </si>
  <si>
    <t>120.15.50</t>
  </si>
  <si>
    <t>SI ACTUA 255 EXPEDIENTE 002/2005</t>
  </si>
  <si>
    <t>120.15.51</t>
  </si>
  <si>
    <t>SI ACTUA 938 EXPEDIENTE 007/2005</t>
  </si>
  <si>
    <t>120.15.52</t>
  </si>
  <si>
    <t>SI ACTUA 259 EXPEDIENTE 008/2005</t>
  </si>
  <si>
    <t>120.15.53</t>
  </si>
  <si>
    <t>EXPEDIENTE 008/2005</t>
  </si>
  <si>
    <t>120.15.54</t>
  </si>
  <si>
    <t>1-202</t>
  </si>
  <si>
    <t>SI ACTUA 267 EXPEDIENTE 012/2005</t>
  </si>
  <si>
    <t>120.15.55</t>
  </si>
  <si>
    <t>120.15.56</t>
  </si>
  <si>
    <t>EXPEDIENTE 013/2005</t>
  </si>
  <si>
    <t>120.15.57</t>
  </si>
  <si>
    <t>SI ACTUA 1701 EXPEDIENTE 015/2005</t>
  </si>
  <si>
    <t>120.15.58</t>
  </si>
  <si>
    <t>SI ACTUA 930 EXPEDIENTE 017/2005</t>
  </si>
  <si>
    <t>120.15.59</t>
  </si>
  <si>
    <t>EXPEDIENTE 020/2005</t>
  </si>
  <si>
    <t>120.15.60</t>
  </si>
  <si>
    <t>SI ACTUA 928 EXPEDIENTE 022/2005</t>
  </si>
  <si>
    <t>120.15.61</t>
  </si>
  <si>
    <t>EXPEDIENTE 023/2005</t>
  </si>
  <si>
    <t>120.15.62</t>
  </si>
  <si>
    <t>EXPEDIENTE 024/2005</t>
  </si>
  <si>
    <t>120.15.63</t>
  </si>
  <si>
    <t>SI ACTUA 927 EXPEDIENTE 034/2005</t>
  </si>
  <si>
    <t>120.15.64</t>
  </si>
  <si>
    <t>SI ACTUA 926 EXPEDIENTE 036/2005</t>
  </si>
  <si>
    <t>120.15.65</t>
  </si>
  <si>
    <t>201-312</t>
  </si>
  <si>
    <t>120.15.66</t>
  </si>
  <si>
    <t>SI ACTUA 925 EXPEDIENTE 037/2005</t>
  </si>
  <si>
    <t>120.15.67</t>
  </si>
  <si>
    <t>EXPEDIENTE 039/2005</t>
  </si>
  <si>
    <t>120.15.68</t>
  </si>
  <si>
    <t>SI ACTUA 325 EXPEDIENTE 043/2005</t>
  </si>
  <si>
    <t>120.15.69</t>
  </si>
  <si>
    <t>SI ACTUA 333 EXPEDIENTE 045/2005</t>
  </si>
  <si>
    <t>120.15.70</t>
  </si>
  <si>
    <t>SI ACTUA 1697 EXPEDIENTE 049/2005</t>
  </si>
  <si>
    <t>120.15.71</t>
  </si>
  <si>
    <t>SI ACTUA 395 EXPEDIENTE 051/2005</t>
  </si>
  <si>
    <t>120.15.72</t>
  </si>
  <si>
    <t>EXPEDIENTE 053/2005</t>
  </si>
  <si>
    <t>120.15.73</t>
  </si>
  <si>
    <t>SI ACTUA 353 EXPEDIENTE 055/2005</t>
  </si>
  <si>
    <t>120.15.74</t>
  </si>
  <si>
    <t>SI ACTUA 361 EXPEDIENTE 059/2005</t>
  </si>
  <si>
    <t>120.15.75</t>
  </si>
  <si>
    <t>EXPEDIENTE 061/2005</t>
  </si>
  <si>
    <t>120.15.76</t>
  </si>
  <si>
    <t>EXPEDIENTE 075/2005</t>
  </si>
  <si>
    <t>120.15.77</t>
  </si>
  <si>
    <t>EXPEDIENTE 079/2005</t>
  </si>
  <si>
    <t>120.15.78</t>
  </si>
  <si>
    <t>EXPEDIENTE 080/2005</t>
  </si>
  <si>
    <t>120.15.79</t>
  </si>
  <si>
    <t>SI ACTUA 916 EXPEDIENTE 083/2005</t>
  </si>
  <si>
    <t>120.15.80</t>
  </si>
  <si>
    <t>EXPEDIENTE 084/2005</t>
  </si>
  <si>
    <t>120.15.81</t>
  </si>
  <si>
    <t>EXPEDIENTE 089/2005</t>
  </si>
  <si>
    <t>120.15.82</t>
  </si>
  <si>
    <t>EXPEDIENTE 099/2005</t>
  </si>
  <si>
    <t>120.15.83</t>
  </si>
  <si>
    <t>EXPEDIENTE 102/2005</t>
  </si>
  <si>
    <t>120.15.84</t>
  </si>
  <si>
    <t>EXPEDIENTE 103/2005</t>
  </si>
  <si>
    <t>120.15.85</t>
  </si>
  <si>
    <t>EXPEDIENTE 105/2005</t>
  </si>
  <si>
    <t>120.15.86</t>
  </si>
  <si>
    <t>EXPEDIENTE 107/2005</t>
  </si>
  <si>
    <t>120.15.87</t>
  </si>
  <si>
    <t>EXPEDIENTE 108/2005</t>
  </si>
  <si>
    <t>120.15.88</t>
  </si>
  <si>
    <t>SI ACTUA 908 EXPEDIENTE 110/2005</t>
  </si>
  <si>
    <t>120.15.89</t>
  </si>
  <si>
    <t>EXPEDIENTE 111/2005</t>
  </si>
  <si>
    <t>120.15.90</t>
  </si>
  <si>
    <t>SI ACTUA 378 EXPEDIENTE 114/2005</t>
  </si>
  <si>
    <t>120.15.91</t>
  </si>
  <si>
    <t>EXPEDIENTE 129/2005</t>
  </si>
  <si>
    <t>120.15.92</t>
  </si>
  <si>
    <t>EXPEDIENTE 133/2005</t>
  </si>
  <si>
    <t>120.15.93</t>
  </si>
  <si>
    <t>EXPEDIENTE 138/2005</t>
  </si>
  <si>
    <t>120.15.94</t>
  </si>
  <si>
    <t>SI ACTUA 904 EXPEDIENTE 140/2005</t>
  </si>
  <si>
    <t>120.15.95</t>
  </si>
  <si>
    <t>SI ACTUA 903 EXPEDIENTE 148/2005</t>
  </si>
  <si>
    <t>120.15.96</t>
  </si>
  <si>
    <t>SI ACTUA 233 EXPEDIENTE 157/2005</t>
  </si>
  <si>
    <t>120.15.97</t>
  </si>
  <si>
    <t>EXPEDIENTE 160/2005</t>
  </si>
  <si>
    <t>120.15.98</t>
  </si>
  <si>
    <t>EXPEDIENTE 161/2005</t>
  </si>
  <si>
    <t>120.15.99</t>
  </si>
  <si>
    <t>EXPEDIENTE 163/2005</t>
  </si>
  <si>
    <t>120.15.100</t>
  </si>
  <si>
    <t>EXPEDIENTE 165/2005</t>
  </si>
  <si>
    <t>120.15.101</t>
  </si>
  <si>
    <t>EXPEDIENTE 169/2005</t>
  </si>
  <si>
    <t>120.15.102</t>
  </si>
  <si>
    <t>EXPEDIENTE 170/2005</t>
  </si>
  <si>
    <t>120.15.103</t>
  </si>
  <si>
    <t>200-277</t>
  </si>
  <si>
    <t>120.15.104</t>
  </si>
  <si>
    <t>EXPEDIENTE 172/2005</t>
  </si>
  <si>
    <t>120.15.105</t>
  </si>
  <si>
    <t>SI ACTUA 894 EXPEDIENTE 173/2005</t>
  </si>
  <si>
    <t>120.15.106</t>
  </si>
  <si>
    <t>EXPEDIENTE 174/2005</t>
  </si>
  <si>
    <t>120.15.107</t>
  </si>
  <si>
    <t>EXPEDIENTE 175/2005</t>
  </si>
  <si>
    <t>120.15.108</t>
  </si>
  <si>
    <t>EXPEDIENTE 177/2005</t>
  </si>
  <si>
    <t>120.15.109</t>
  </si>
  <si>
    <t>EXPEDIENTE 178/2005</t>
  </si>
  <si>
    <t>120.15.110</t>
  </si>
  <si>
    <t>SI ACTUA 205 EXPEDIENTE 002/2006</t>
  </si>
  <si>
    <t>120.15.111</t>
  </si>
  <si>
    <t>SI ACTUA 209 EXPEDIENTE 003/2006</t>
  </si>
  <si>
    <t>120.15.112</t>
  </si>
  <si>
    <t>SI ACTUA 211 EXPEDIENTE 005/2006</t>
  </si>
  <si>
    <t>120.15.113</t>
  </si>
  <si>
    <t>SI ACTUA 938 EXPEDIENTE 007/2006</t>
  </si>
  <si>
    <t>120.15.114</t>
  </si>
  <si>
    <t>SI ACTUA 217 EXPEDIENTE 008/2006</t>
  </si>
  <si>
    <t>120.15.115</t>
  </si>
  <si>
    <t>SI ACTUA 1777 EXPEDIENTE 010/2006</t>
  </si>
  <si>
    <t>120.15.116</t>
  </si>
  <si>
    <t>SI ACTUA 223 EXPEDIENTE 011/2006</t>
  </si>
  <si>
    <t>120.15.117</t>
  </si>
  <si>
    <t>SI ACTUA 225 EXPEDIENTE 012/2006</t>
  </si>
  <si>
    <t>120.15.118</t>
  </si>
  <si>
    <t>SI ACTUA 1610 EXPEDIENTE 014/2006</t>
  </si>
  <si>
    <t>120.15.119</t>
  </si>
  <si>
    <t>SI ACTUA 231 EXPEDIENTE 015/2006</t>
  </si>
  <si>
    <t>120.15.120</t>
  </si>
  <si>
    <t>SI ACTUA 233 EXPEDIENTE 016/2006</t>
  </si>
  <si>
    <t>120.15.121</t>
  </si>
  <si>
    <t>SI ACTUA 235 EXPEDIENTE 017/2006</t>
  </si>
  <si>
    <t>120.15.122</t>
  </si>
  <si>
    <t>SI ACTUA 1566 EXPEDIENTE 018/2006</t>
  </si>
  <si>
    <t>120.15.123</t>
  </si>
  <si>
    <t>SI ACTUA 942 EXPEDIENTE 018/2006</t>
  </si>
  <si>
    <t>120.15.124</t>
  </si>
  <si>
    <t>SI ACTUA 241 EXPEDIENTE 020/2006</t>
  </si>
  <si>
    <t>120.15.125</t>
  </si>
  <si>
    <t>SI ACTUA 297 EXPEDIENTE 022/2006</t>
  </si>
  <si>
    <t>120.15.126</t>
  </si>
  <si>
    <t>SI ACTUA 251 EXPEDIENTE 025/2006</t>
  </si>
  <si>
    <t>120.15.127</t>
  </si>
  <si>
    <t>SI ACTUA 253 EXPEDIENTE 026/2006</t>
  </si>
  <si>
    <t>120.15.128</t>
  </si>
  <si>
    <t>SI ACTUA 255 EXPEDIENTE 027/2006</t>
  </si>
  <si>
    <t>120.15.129</t>
  </si>
  <si>
    <t>SI ACTUA 265 EXPEDIENTE 032/2006</t>
  </si>
  <si>
    <t>120.15.130</t>
  </si>
  <si>
    <t>SI ACTUA 271 EXPEDIENTE 035/2006</t>
  </si>
  <si>
    <t>120.15.131</t>
  </si>
  <si>
    <t>SI ACTUA 273 EXPEDIENTE 036/2006</t>
  </si>
  <si>
    <t>120.15.132</t>
  </si>
  <si>
    <t>SI ACTUA 275 EXPEDIENTE 037/2006</t>
  </si>
  <si>
    <t>120.15.133</t>
  </si>
  <si>
    <t>EXPEDIENTE 038/2006</t>
  </si>
  <si>
    <t>120.15.134</t>
  </si>
  <si>
    <t>SI ACTUA 279 EXPEDIENTE 039/2006</t>
  </si>
  <si>
    <t>120.15.135</t>
  </si>
  <si>
    <t>EXPEDIENTE 041/2006</t>
  </si>
  <si>
    <t>120.15.136</t>
  </si>
  <si>
    <t>SI ACTUA 289 EXPEDIENTE 044/2006</t>
  </si>
  <si>
    <t>120.15.137</t>
  </si>
  <si>
    <t>SI ACTUA 291 EXPEDIENTE 045/2006</t>
  </si>
  <si>
    <t>120.15.138</t>
  </si>
  <si>
    <t>SI ACTUA 293 EXPEDIENTE 046/2006</t>
  </si>
  <si>
    <t>120.15.139</t>
  </si>
  <si>
    <t>SI ACTUA 292 EXPEDIENTE 048/2006</t>
  </si>
  <si>
    <t>120.15.140</t>
  </si>
  <si>
    <t>SI ACTUA 301 EXPEDIENTE 050/2006</t>
  </si>
  <si>
    <t>120.15.141</t>
  </si>
  <si>
    <t>EXPEDIENTE 051/2006</t>
  </si>
  <si>
    <t>120.15.142</t>
  </si>
  <si>
    <t>SI ACTUA 965 EXPEDIENTE 063/2006</t>
  </si>
  <si>
    <t>120.15.143</t>
  </si>
  <si>
    <t>SI ACTUA 966 EXPEDIENTE 065/2006</t>
  </si>
  <si>
    <t>120.15.144</t>
  </si>
  <si>
    <t>SI ACTUA 341 EXPEDIENTE 070/2006</t>
  </si>
  <si>
    <t>120.15.145</t>
  </si>
  <si>
    <t>SI ACTUA 343 EXPEDIENTE 071/2006</t>
  </si>
  <si>
    <t>120.15.146</t>
  </si>
  <si>
    <t>SI ACTUA 347 EXPEDIENTE 073/2006</t>
  </si>
  <si>
    <t>120.15.147</t>
  </si>
  <si>
    <t>EXPEDIENTE 078/2006</t>
  </si>
  <si>
    <t>120.15.148</t>
  </si>
  <si>
    <t>EXPEDIENTE 083/2006</t>
  </si>
  <si>
    <t>120.15.149</t>
  </si>
  <si>
    <t>SI ACTUA 371 EXPEDIENTE 085/2006</t>
  </si>
  <si>
    <t>120.15.150</t>
  </si>
  <si>
    <t>SI ACTUA 1734 EXPEDIENTE 087/2006</t>
  </si>
  <si>
    <t>120.15.151</t>
  </si>
  <si>
    <t>EXPEDIENTE 088/2006</t>
  </si>
  <si>
    <t>120.15.152</t>
  </si>
  <si>
    <t>SI ACTUA 375 EXPEDIENTE 089/2006</t>
  </si>
  <si>
    <t>120.15.153</t>
  </si>
  <si>
    <t>SI ACTUA 381 EXPEDIENTE 090/2006</t>
  </si>
  <si>
    <t>120.15.154</t>
  </si>
  <si>
    <t>SI ACTUA 385 EXPEDIENTE 092/2006</t>
  </si>
  <si>
    <t>120.15.155</t>
  </si>
  <si>
    <t>SI ACTUA 975 EXPEDIENTE 094/2006</t>
  </si>
  <si>
    <t>120.15.156</t>
  </si>
  <si>
    <t>SI ACTUA 393 EXPEDIENTE 096/2006</t>
  </si>
  <si>
    <t>120.15.157</t>
  </si>
  <si>
    <t>SI ACTUA 393 EXPEDIENTE 099/2006</t>
  </si>
  <si>
    <t>120.15.158</t>
  </si>
  <si>
    <t>SI ACTUA 1491 EXPEDIENTE 101/2006</t>
  </si>
  <si>
    <t>120.15.159</t>
  </si>
  <si>
    <t>SI ACTUA 1363 EXPEDIENTE 102/2006</t>
  </si>
  <si>
    <t>120.15.160</t>
  </si>
  <si>
    <t>SI ACTUA 977 EXPEDIENTE 103/2006</t>
  </si>
  <si>
    <t>120.15.161</t>
  </si>
  <si>
    <t>SI ACTUA 978 EXPEDIENTE 104/2006</t>
  </si>
  <si>
    <t>120.15.162</t>
  </si>
  <si>
    <t>SI ACTUA 979 EXPEDIENTE 105/2006</t>
  </si>
  <si>
    <t>120.15.163</t>
  </si>
  <si>
    <t>SI ACTUA 980 EXPEDIENTE 106/2006</t>
  </si>
  <si>
    <t>120.15.164</t>
  </si>
  <si>
    <t>SI ACTUA 981 EXPEDIENTE 112/2006</t>
  </si>
  <si>
    <t>120.15.165</t>
  </si>
  <si>
    <t>SI ACTUA 982 EXPEDIENTE 113/2006</t>
  </si>
  <si>
    <t>120.15.166</t>
  </si>
  <si>
    <t>SI ACTUA 983 EXPEDIENTE 116/2006</t>
  </si>
  <si>
    <t>120.15.167</t>
  </si>
  <si>
    <t>SI ACTUA 860 EXPEDIENTE 119/2006</t>
  </si>
  <si>
    <t>120.15.168</t>
  </si>
  <si>
    <t>SI ACTUA 984 EXPEDIENTE 120/2006</t>
  </si>
  <si>
    <t>120.15.169</t>
  </si>
  <si>
    <t>SI ACTUA 985 EXPEDIENTE 123/2006</t>
  </si>
  <si>
    <t>120.15.170</t>
  </si>
  <si>
    <t>SI ACTUA 986 EXPEDIENTE 124/2006</t>
  </si>
  <si>
    <t>120.15.171</t>
  </si>
  <si>
    <t>EXPEDIENTE 125/2006</t>
  </si>
  <si>
    <t>120.15.172</t>
  </si>
  <si>
    <t>EXPEDIENTE 126/2006</t>
  </si>
  <si>
    <t>120.15.173</t>
  </si>
  <si>
    <t>SI ACTUA 390 EXPEDIENTE 129/2006</t>
  </si>
  <si>
    <t>120.15.174</t>
  </si>
  <si>
    <t>0-200</t>
  </si>
  <si>
    <t>EXPEDIENTE 131/2006</t>
  </si>
  <si>
    <t>120.15.175</t>
  </si>
  <si>
    <t>201-229</t>
  </si>
  <si>
    <t>120.15.176</t>
  </si>
  <si>
    <t>SI ACTUA 1208 EXPEDIENTE 132/2006</t>
  </si>
  <si>
    <t>120.15.177</t>
  </si>
  <si>
    <t>SI ACTUA 988 EXPEDIENTE 133/2006</t>
  </si>
  <si>
    <t>120.15.178</t>
  </si>
  <si>
    <t>SI ACTUA 989 EXPEDIENTE 134/2006</t>
  </si>
  <si>
    <t>120.15.179</t>
  </si>
  <si>
    <t>SI ACTUA 1497 EXPEDIENTE 135/2006</t>
  </si>
  <si>
    <t>120.15.180</t>
  </si>
  <si>
    <t>SI ACTUA 990 EXPEDIENTE 136/2006</t>
  </si>
  <si>
    <t>120.15.181</t>
  </si>
  <si>
    <t>SI ACTUA 991 EXPEDIENTE 137/2006</t>
  </si>
  <si>
    <t>120.15.182</t>
  </si>
  <si>
    <t>EXPEDIENTE 138/2006</t>
  </si>
  <si>
    <t>120.15.183</t>
  </si>
  <si>
    <t>SI ACTUA 992 EXPEDIENTE 139/2006</t>
  </si>
  <si>
    <t>120.15.184</t>
  </si>
  <si>
    <t>SI ACTUA 993 EXPEDIENTE 140/2006</t>
  </si>
  <si>
    <t>120.15.185</t>
  </si>
  <si>
    <t>SI ACTUA 994 EXPEDIENTE 141/2006</t>
  </si>
  <si>
    <t>120.15.186</t>
  </si>
  <si>
    <t>SI ACTUA 995 EXPEDIENTE 142/2006</t>
  </si>
  <si>
    <t>120.15.187</t>
  </si>
  <si>
    <t>SI ACTUA 1493 EXPEDIENTE 143/2006</t>
  </si>
  <si>
    <t>120.15.188</t>
  </si>
  <si>
    <t>SI ACTUA 996 EXPEDIENTE 145/2006</t>
  </si>
  <si>
    <t>120.15.189</t>
  </si>
  <si>
    <t>SI ACTUA 1425 EXPEDIENTE 146/2006</t>
  </si>
  <si>
    <t>120.15.190</t>
  </si>
  <si>
    <t>SI ACTUA 997 EXPEDIENTE 148/2006</t>
  </si>
  <si>
    <t>120.15.191</t>
  </si>
  <si>
    <t>SI ACTUA 998 EXPEDIENTE 149/2006</t>
  </si>
  <si>
    <t>120.15.192</t>
  </si>
  <si>
    <t>SI ACTUA 1215 EXPEDIENTE 150/2006</t>
  </si>
  <si>
    <t>120.15.193</t>
  </si>
  <si>
    <t>SI ACTUA 999 EXPEDIENTE 151/2006</t>
  </si>
  <si>
    <t>120.15.194</t>
  </si>
  <si>
    <t>SI ACTUA 1000 EXPEDIENTE 152/2006</t>
  </si>
  <si>
    <t>120.15.195</t>
  </si>
  <si>
    <t>SI ACTUA 1244 EXPEDIENTE 153/2006</t>
  </si>
  <si>
    <t>120.15.196</t>
  </si>
  <si>
    <t>SI ACTUA 1608 EXPEDIENTE 156/2006</t>
  </si>
  <si>
    <t>120.15.197</t>
  </si>
  <si>
    <t>SI ACTUA 648 EXPEDIENTE 157/2006</t>
  </si>
  <si>
    <t>120.15.198</t>
  </si>
  <si>
    <t>200-281</t>
  </si>
  <si>
    <t>120.15.199</t>
  </si>
  <si>
    <t>SI ACTUA 1008 EXPEDIENTE 001/2007</t>
  </si>
  <si>
    <t>120.15.200</t>
  </si>
  <si>
    <t>SI ACTUA 1009 EXPEDIENTE 002/2007</t>
  </si>
  <si>
    <t>120.15.201</t>
  </si>
  <si>
    <t>SI ACTUA 1010 EXPEDIENTE 003/2007</t>
  </si>
  <si>
    <t>120.15.202</t>
  </si>
  <si>
    <t>SI ACTUA 620 EXPEDIENTE 009/2007</t>
  </si>
  <si>
    <t>120.15.203</t>
  </si>
  <si>
    <t>EXPEDIENTE 010/2007</t>
  </si>
  <si>
    <t>120.15.204</t>
  </si>
  <si>
    <t>EXPEDIENTE 011/2007</t>
  </si>
  <si>
    <t>120.15.205</t>
  </si>
  <si>
    <t>0-195</t>
  </si>
  <si>
    <t>SI ACTUA 1011 EXPEDIENTE 012/2007</t>
  </si>
  <si>
    <t>120.15.206</t>
  </si>
  <si>
    <t>196-330</t>
  </si>
  <si>
    <t>120.15.207</t>
  </si>
  <si>
    <t>SI ACTUA 622 EXPEDIENTE 013/2007</t>
  </si>
  <si>
    <t>120.15.208</t>
  </si>
  <si>
    <t>SI ACTUA 1012 EXPEDIENTE 014/2007</t>
  </si>
  <si>
    <t>120.15.209</t>
  </si>
  <si>
    <t>201-294</t>
  </si>
  <si>
    <t>120.15.210</t>
  </si>
  <si>
    <t>295-409</t>
  </si>
  <si>
    <t>120.15.211</t>
  </si>
  <si>
    <t>SI ACTUA 1013 EXPEDIENTE 015/2007</t>
  </si>
  <si>
    <t>120.15.212</t>
  </si>
  <si>
    <t>SI ACTUA 1014 EXPEDIENTE 016/2007</t>
  </si>
  <si>
    <t>120.15.213</t>
  </si>
  <si>
    <t>SI ACTUA 624 EXPEDIENTE 017/2007</t>
  </si>
  <si>
    <t>120.15.214</t>
  </si>
  <si>
    <t>SI ACTUA 625 EXPEDIENTE 018/2007</t>
  </si>
  <si>
    <t>120.15.215</t>
  </si>
  <si>
    <t>SI ACTUA 1015 EXPEDIENTE 020/2007</t>
  </si>
  <si>
    <t>120.15.216</t>
  </si>
  <si>
    <t>SI ACTUA 1016 EXPEDIENTE 022/2007</t>
  </si>
  <si>
    <t>120.15.217</t>
  </si>
  <si>
    <t>SI ACTUA 1017 EXPEDIENTE 023/2007</t>
  </si>
  <si>
    <t>120.15.218</t>
  </si>
  <si>
    <t>EXPEDIENTE 024/2007</t>
  </si>
  <si>
    <t>120.15.219</t>
  </si>
  <si>
    <t>SI ACTUA 630 EXPEDIENTE 025/2007</t>
  </si>
  <si>
    <t>120.15.220</t>
  </si>
  <si>
    <t>SI ACTUA 631 EXPEDIENTE 027/2007</t>
  </si>
  <si>
    <t>120.15.221</t>
  </si>
  <si>
    <t>SI ACTUA 632 EXPEDIENTE 028/2007</t>
  </si>
  <si>
    <t>120.15.222</t>
  </si>
  <si>
    <t>SI ACTUA 1018 EXPEDIENTE 029/2007</t>
  </si>
  <si>
    <t>120.15.223</t>
  </si>
  <si>
    <t>SI ACTUA 1109 EXPEDIENTE 032/2007</t>
  </si>
  <si>
    <t>120.15.224</t>
  </si>
  <si>
    <t>SI ACTUA 1607 EXPEDIENTE 033/2007</t>
  </si>
  <si>
    <t>120.15.225</t>
  </si>
  <si>
    <t>SI ACTUA 843 EXPEDIENTE 034/2007</t>
  </si>
  <si>
    <t>120.15.226</t>
  </si>
  <si>
    <t>SI ACTUA 1019 EXPEDIENTE 035/2007</t>
  </si>
  <si>
    <t>120.15.227</t>
  </si>
  <si>
    <t>SI ACTUA 1020 EXPEDIENTE 036/2007</t>
  </si>
  <si>
    <t>120.15.228</t>
  </si>
  <si>
    <t>SI ACTUA 1514 EXPEDIENTE 037/2007</t>
  </si>
  <si>
    <t>120.15.229</t>
  </si>
  <si>
    <t>SI ACTUA 1698 EXPEDIENTE 038/2007</t>
  </si>
  <si>
    <t>120.15.230</t>
  </si>
  <si>
    <t>SI ACTUA 1021 EXPEDIENTE 039/2007</t>
  </si>
  <si>
    <t>120.15.231</t>
  </si>
  <si>
    <t>SI ACTUA 1022 EXPEDIENTE 041/2007</t>
  </si>
  <si>
    <t>120.15.232</t>
  </si>
  <si>
    <t>SI ACTUA 1023 EXPEDIENTE 042/2007</t>
  </si>
  <si>
    <t>120.15.233</t>
  </si>
  <si>
    <t>SI ACTUA 1513 EXPEDIENTE 043/2007</t>
  </si>
  <si>
    <t>120.15.234</t>
  </si>
  <si>
    <t>EXPEDIENTE 044/2007</t>
  </si>
  <si>
    <t>120.15.235</t>
  </si>
  <si>
    <t>SI ACTUA 1024 EXPEDIENTE 045/2007</t>
  </si>
  <si>
    <t>120.15.236</t>
  </si>
  <si>
    <t>SI ACTUA 1025 EXPEDIENTE 046/2007</t>
  </si>
  <si>
    <t>120.15.237</t>
  </si>
  <si>
    <t>SI ACTUA 1725 EXPEDIENTE 047/2007</t>
  </si>
  <si>
    <t>120.15.238</t>
  </si>
  <si>
    <t>SI ACTUA 1026 EXPEDIENTE 048/2007</t>
  </si>
  <si>
    <t>120.15.239</t>
  </si>
  <si>
    <t>SI ACTUA 1027 EXPEDIENTE 049/2007</t>
  </si>
  <si>
    <t>120.15.240</t>
  </si>
  <si>
    <t>SI ACTUA 1028 EXPEDIENTE 051/2007</t>
  </si>
  <si>
    <t>120.15.241</t>
  </si>
  <si>
    <t>EXPEDIENTE 053/2007</t>
  </si>
  <si>
    <t>120.15.242</t>
  </si>
  <si>
    <t>SI ACTUA 1517 EXPEDIENTE 054/2007</t>
  </si>
  <si>
    <t>120.15.243</t>
  </si>
  <si>
    <t>SI ACTUA 1029 EXPEDIENTE 055/2007</t>
  </si>
  <si>
    <t>120.15.244</t>
  </si>
  <si>
    <t>SI ACTUA 1030 EXPEDIENTE 057/2007</t>
  </si>
  <si>
    <t>120.15.245</t>
  </si>
  <si>
    <t>SI ACTUA 1031 EXPEDIENTE 058/2007</t>
  </si>
  <si>
    <t>120.15.246</t>
  </si>
  <si>
    <t>SI ACTUA 1032 EXPEDIENTE 059/2007</t>
  </si>
  <si>
    <t>120.15.247</t>
  </si>
  <si>
    <t>SI ACTUA 1720 EXPEDIENTE 061/2007</t>
  </si>
  <si>
    <t>120.15.248</t>
  </si>
  <si>
    <t>SI ACTUA 1053 EXPEDIENTE 062/2007</t>
  </si>
  <si>
    <t>120.15.249</t>
  </si>
  <si>
    <t>EXPEDIENTE 063/2007</t>
  </si>
  <si>
    <t>120.15.250</t>
  </si>
  <si>
    <t>SI ACTUA 1034 EXPEDIENTE 064/2008</t>
  </si>
  <si>
    <t>120.15.251</t>
  </si>
  <si>
    <t>SI ACTUA 1035 EXPEDIENTE 066/2007</t>
  </si>
  <si>
    <t>120.15.252</t>
  </si>
  <si>
    <t>SI ACTUA 1036 EXPEDIENTE 067/2007</t>
  </si>
  <si>
    <t>120.15.253</t>
  </si>
  <si>
    <t>SI ACTUA 1037 EXPEDIENTE 068/2007</t>
  </si>
  <si>
    <t>120.15.254</t>
  </si>
  <si>
    <t>EXPEDIENTE 069/2007</t>
  </si>
  <si>
    <t>120.15.255</t>
  </si>
  <si>
    <t>SI ACTUA 1038 EXPEDIENTE 071/2007</t>
  </si>
  <si>
    <t>120.15.256</t>
  </si>
  <si>
    <t>SI ACTUA 1039 EXPEDIENTE 072/2007</t>
  </si>
  <si>
    <t>120.15.257</t>
  </si>
  <si>
    <t>SI ACTUA 1500 EXPEDIENTE 073/2007</t>
  </si>
  <si>
    <t>120.15.258</t>
  </si>
  <si>
    <t>SI ACTUA 462 EXPEDIENTE 074/2007</t>
  </si>
  <si>
    <t>120.15.259</t>
  </si>
  <si>
    <t>SI ACTUA 461 EXPEDIENTE 075/2007</t>
  </si>
  <si>
    <t>120.15.260</t>
  </si>
  <si>
    <t>SI ACTUA 460 EXPEDIENTE 076/2007</t>
  </si>
  <si>
    <t>120.15.261</t>
  </si>
  <si>
    <t>SI ACTUA 458 EXPEDIENTE 078/2007</t>
  </si>
  <si>
    <t>120.15.262</t>
  </si>
  <si>
    <t>SI ACTUA 457 EXPEDIENTE 079/2007</t>
  </si>
  <si>
    <t>120.15.263</t>
  </si>
  <si>
    <t>SI ACTUA 1040 EXPEDIENTE 080/2007</t>
  </si>
  <si>
    <t>120.15.264</t>
  </si>
  <si>
    <t>SI ACTUA 455 EXPEDIENTE 081/2007</t>
  </si>
  <si>
    <t>120.15.265</t>
  </si>
  <si>
    <t>SI ACTUA 453 EXPEDIENTE 083/2007</t>
  </si>
  <si>
    <t>120.15.266</t>
  </si>
  <si>
    <t>SI ACTUA 1041 EXPEDIENTE 084/2007</t>
  </si>
  <si>
    <t>120.15.267</t>
  </si>
  <si>
    <t>SI ACTUA 1042 EXPEDIENTE 085/2007</t>
  </si>
  <si>
    <t>120.15.268</t>
  </si>
  <si>
    <t>EXPEDIENTE 091/2007</t>
  </si>
  <si>
    <t>120.15.269</t>
  </si>
  <si>
    <t>EXPEDIENTE 092/2007</t>
  </si>
  <si>
    <t>120.15.270</t>
  </si>
  <si>
    <t>EXPEDIENTE 093/2007</t>
  </si>
  <si>
    <t>120.15.271</t>
  </si>
  <si>
    <t>EXPEDIENTE 094/2007</t>
  </si>
  <si>
    <t>120.15.272</t>
  </si>
  <si>
    <t>SI ACTUA 450 EXPEDIENTE 096/2007</t>
  </si>
  <si>
    <t>120.15.273</t>
  </si>
  <si>
    <t>SI ACTUA 1043 EXPEDIENTE 097/2007</t>
  </si>
  <si>
    <t>120.15.274</t>
  </si>
  <si>
    <t>SI ACTUA 1216 EXPEDIENTE 098/2007</t>
  </si>
  <si>
    <t>120.15.275</t>
  </si>
  <si>
    <t>SI ACTUA 1044 EXPEDIENTE 100/2007</t>
  </si>
  <si>
    <t>120.15.276</t>
  </si>
  <si>
    <t>SI ACTUA 1045 EXPEDIENTE 101/2007</t>
  </si>
  <si>
    <t>120.15.277</t>
  </si>
  <si>
    <t>SI ACTUA 1048 EXPEDIENTE 102/2007</t>
  </si>
  <si>
    <t>120.15.278</t>
  </si>
  <si>
    <t>SI ACTUA 1049 EXPEDIENTE 105/2007</t>
  </si>
  <si>
    <t>120.15.279</t>
  </si>
  <si>
    <t>SI ACTUA 1050 EXPEDIENTE 106/2007</t>
  </si>
  <si>
    <t>120.15.280</t>
  </si>
  <si>
    <t>SI ACTUA 1051 EXPEDIENTE 107/2007</t>
  </si>
  <si>
    <t>120.15.281</t>
  </si>
  <si>
    <t>SI ACTUA 438 EXPEDIENTE 108/2007</t>
  </si>
  <si>
    <t>120.15.282</t>
  </si>
  <si>
    <t>SI ACTUA 437 EXPEDIENTE 109/2007</t>
  </si>
  <si>
    <t>120.15.283</t>
  </si>
  <si>
    <t>SI ACTUA 1053 EXPEDIENTE 110/2007</t>
  </si>
  <si>
    <t>120.15.284</t>
  </si>
  <si>
    <t>SI ACTUA 1054 EXPEDIENTE 112/2007</t>
  </si>
  <si>
    <t>120.15.285</t>
  </si>
  <si>
    <t>SI ACTUA 1055 EXPEDIENTE 114/2007</t>
  </si>
  <si>
    <t>120.15.286</t>
  </si>
  <si>
    <t>SI ACTUA 421 EXPEDIENTE 115/2007</t>
  </si>
  <si>
    <t>120.15.287</t>
  </si>
  <si>
    <t>SI ACTUA 420 EXPEDIENTE 116/2007</t>
  </si>
  <si>
    <t>120.15.288</t>
  </si>
  <si>
    <t>SI ACTUA 1056 EXPEDIENTE 117/2007</t>
  </si>
  <si>
    <t>120.15.289</t>
  </si>
  <si>
    <t>SI ACTUA 418 EXPEDIENTE 118/2007</t>
  </si>
  <si>
    <t>120.15.290</t>
  </si>
  <si>
    <t>SI ACTUA 1726 EXPEDIENTE 119/2007</t>
  </si>
  <si>
    <t>120.15.291</t>
  </si>
  <si>
    <t>SI ACTUA 1057 EXPEDIENTE 120/2007</t>
  </si>
  <si>
    <t>120.15.292</t>
  </si>
  <si>
    <t>SI ACTUA 414 EXPEDIENTE 123/2007</t>
  </si>
  <si>
    <t>120.15.293</t>
  </si>
  <si>
    <t>SI ACTUA 1058 EXPEDIENTE 126/2007</t>
  </si>
  <si>
    <t>120.15.294</t>
  </si>
  <si>
    <t>SI ACTUA 1059 EXPEDIENTE 127/2007</t>
  </si>
  <si>
    <t>120.15.295</t>
  </si>
  <si>
    <t>SI ACTUA 1061 EXPEDIENTE 128/2007</t>
  </si>
  <si>
    <t>120.15.296</t>
  </si>
  <si>
    <t>SI ACTUA 1062 EXPEDIENTE 129/2007</t>
  </si>
  <si>
    <t>120.15.297</t>
  </si>
  <si>
    <t>SI ACTUA 1063 EXPEDIENTE 130/2007</t>
  </si>
  <si>
    <t>120.15.298</t>
  </si>
  <si>
    <t>SI ACTUA 1207 EXPEDIENTE 131/2007</t>
  </si>
  <si>
    <t>120.15.299</t>
  </si>
  <si>
    <t>SI ACTUA 1064 EXPEDIENTE 132/2007</t>
  </si>
  <si>
    <t>120.15.300</t>
  </si>
  <si>
    <t>EXPEDIENTE 133/2007</t>
  </si>
  <si>
    <t>120.15.301</t>
  </si>
  <si>
    <t>EXPEDIENTE 135/2007</t>
  </si>
  <si>
    <t>120.15.302</t>
  </si>
  <si>
    <t>EXPEDIENTE 136/2007</t>
  </si>
  <si>
    <t>120.15.303</t>
  </si>
  <si>
    <t>SI ACTUA 1068 EXPEDIENTE 138/2007</t>
  </si>
  <si>
    <t>120.15.304</t>
  </si>
  <si>
    <t>SI ACTUA 445 EXPEDIENTE 139/2007</t>
  </si>
  <si>
    <t>120.15.305</t>
  </si>
  <si>
    <t>EXPEDIENTE 141/2007</t>
  </si>
  <si>
    <t>120.15.306</t>
  </si>
  <si>
    <t>EXPEDIENTE 142/2007</t>
  </si>
  <si>
    <t>120.15.307</t>
  </si>
  <si>
    <t>EXPEDIENTE 143/2007</t>
  </si>
  <si>
    <t>120.15.308</t>
  </si>
  <si>
    <t>SI ACTUA 1071 EXPEDIENTE 143/2007</t>
  </si>
  <si>
    <t>120.15.309</t>
  </si>
  <si>
    <t>SI ACTUA 442 EXPEDIENTE 144/2007</t>
  </si>
  <si>
    <t>120.15.310</t>
  </si>
  <si>
    <t>EXPEDIENTE 145/2007</t>
  </si>
  <si>
    <t>120.15.311</t>
  </si>
  <si>
    <t>EXPEDIENTE 146/2007</t>
  </si>
  <si>
    <t>120.15.312</t>
  </si>
  <si>
    <t>SI ACTUA 612 EXPEDIENTE 001/2008</t>
  </si>
  <si>
    <t>120.15.313</t>
  </si>
  <si>
    <t>SI ACTUA 613 EXPEDIENTE 002/2008</t>
  </si>
  <si>
    <t>120.15.314</t>
  </si>
  <si>
    <t>SI ACTUA 614 EXPEDIENTE 003/2008</t>
  </si>
  <si>
    <t>120.15.315</t>
  </si>
  <si>
    <t>SI ACTUA 615 EXPEDIENTE 004/2008</t>
  </si>
  <si>
    <t>120.15.316</t>
  </si>
  <si>
    <t>SI ACTUA 656 EXPEDIENTE 005/2008</t>
  </si>
  <si>
    <t>120.15.317</t>
  </si>
  <si>
    <t>SI ACTUA 657 EXPEDIENTE 006/2008</t>
  </si>
  <si>
    <t>120.15.318</t>
  </si>
  <si>
    <t>SI ACTUA 692 EXPEDIENTE 007/2008</t>
  </si>
  <si>
    <t>120.15.319</t>
  </si>
  <si>
    <t>SI ACTUA 672 EXPEDIENTE 008/2008</t>
  </si>
  <si>
    <t>120.15.320</t>
  </si>
  <si>
    <t>SI ACTUA 693 EXPEDIENTE 009/2008</t>
  </si>
  <si>
    <t>120.15.321</t>
  </si>
  <si>
    <t>SI ACTUA 694 EXPEDIENTE 010/2008</t>
  </si>
  <si>
    <t>120.15.322</t>
  </si>
  <si>
    <t>SI ACTUA 696 EXPEDIENTE 011/2008</t>
  </si>
  <si>
    <t>120.15.323</t>
  </si>
  <si>
    <t>SI ACTUA 697 EXPEDIENTE 012/2008</t>
  </si>
  <si>
    <t>120.15.324</t>
  </si>
  <si>
    <t>SI ACTUA 698 EXPEDIENTE 013/2008</t>
  </si>
  <si>
    <t>120.15.325</t>
  </si>
  <si>
    <t>SI ACTUA 699 EXPEDIENTE 014/2008</t>
  </si>
  <si>
    <t>120.15.326</t>
  </si>
  <si>
    <t>SI ACTUA 769 EXPEDIENTE 015/2008</t>
  </si>
  <si>
    <t>120.15.327</t>
  </si>
  <si>
    <t>SI ACTUA 768 EXPEDIENTE 016/2008</t>
  </si>
  <si>
    <t>120.15.328</t>
  </si>
  <si>
    <t>SI ACTUA 767 EXPEDIENTE 017/2008</t>
  </si>
  <si>
    <t>120.15.329</t>
  </si>
  <si>
    <t>SI ACTUA 766 EXPEDIENTE 018/2008</t>
  </si>
  <si>
    <t>120.15.330</t>
  </si>
  <si>
    <t>SI ACTUA 764 EXPEDIENTE 020/2008</t>
  </si>
  <si>
    <t>120.15.331</t>
  </si>
  <si>
    <t>SI ACTUA 763 EXPEDIENTE 021/2008</t>
  </si>
  <si>
    <t>120.15.332</t>
  </si>
  <si>
    <t>SI ACTUA 762 EXPEDIENTE 022/2008</t>
  </si>
  <si>
    <t>120.15.333</t>
  </si>
  <si>
    <t>SI ACTUA 761 EXPEDIENTE 023/2008</t>
  </si>
  <si>
    <t>120.15.334</t>
  </si>
  <si>
    <t>SI ACTUA 760 EXPEDIENTE 024/2008</t>
  </si>
  <si>
    <t>120.15.335</t>
  </si>
  <si>
    <t>SI ACTUA 759 EXPEDIENTE 025/2008</t>
  </si>
  <si>
    <t>120.15.336</t>
  </si>
  <si>
    <t>SI ACTUA 758 EXPEDIENTE 026/2008</t>
  </si>
  <si>
    <t>120.15.337</t>
  </si>
  <si>
    <t>SI ACTUA 757 EXPEDIENTE 027/2008</t>
  </si>
  <si>
    <t>120.15.338</t>
  </si>
  <si>
    <t>SI ACTUA 756 EXPEDIENTE 028/2008</t>
  </si>
  <si>
    <t>120.15.339</t>
  </si>
  <si>
    <t>SI ACTUA 755 EXPEDIENTE 029/2008</t>
  </si>
  <si>
    <t>120.15.340</t>
  </si>
  <si>
    <t>SI ACTUA 795 EXPEDIENTE 030/2008</t>
  </si>
  <si>
    <t>120.15.341</t>
  </si>
  <si>
    <t>SI ACTUA 794 EXPEDIENTE 031/2008</t>
  </si>
  <si>
    <t>120.15.342</t>
  </si>
  <si>
    <t>SI ACTUA 793 EXPEDIENTE 032/2008</t>
  </si>
  <si>
    <t>120.15.343</t>
  </si>
  <si>
    <t>SI ACTUA 792 EXPEDIENTE 033/2008</t>
  </si>
  <si>
    <t>120.15.344</t>
  </si>
  <si>
    <t>SI ACTUA 791 EXPEDIENTE 034/2008</t>
  </si>
  <si>
    <t>120.15.345</t>
  </si>
  <si>
    <t>SI ACTUA 790 EXPEDIENTE 035/2008</t>
  </si>
  <si>
    <t>120.15.346</t>
  </si>
  <si>
    <t>SI ACTUA 819 EXPEDIENTE 036/2008</t>
  </si>
  <si>
    <t>120.15.347</t>
  </si>
  <si>
    <t>SI ACTUA 817 EXPEDIENTE 037/2008</t>
  </si>
  <si>
    <t>120.15.348</t>
  </si>
  <si>
    <t>SI ACTUA 816 EXPEDIENTE 038/2008</t>
  </si>
  <si>
    <t>120.15.349</t>
  </si>
  <si>
    <t>SI ACTUA 815 EXPEDIENTE 039/2008</t>
  </si>
  <si>
    <t>120.15.350</t>
  </si>
  <si>
    <t>SI ACTUA 814 EXPEDIENTE 040/2008</t>
  </si>
  <si>
    <t>120.15.351</t>
  </si>
  <si>
    <t>SI ACTUA 813 EXPEDIENTE 041/2008</t>
  </si>
  <si>
    <t>120.15.352</t>
  </si>
  <si>
    <t>SI ACTUA 812 EXPEDIENTE 042/2008</t>
  </si>
  <si>
    <t>120.15.353</t>
  </si>
  <si>
    <t>SI ACTUA 811 EXPEDIENTE 043/2008</t>
  </si>
  <si>
    <t>120.15.354</t>
  </si>
  <si>
    <t>SI ACTUA 810 EXPEDIENTE 044/2008</t>
  </si>
  <si>
    <t>120.15.355</t>
  </si>
  <si>
    <t>SI ACTUA 809 EXPEDIENTE 045/2008</t>
  </si>
  <si>
    <t>120.15.356</t>
  </si>
  <si>
    <t>SI ACTUA 807 EXPEDIENTE 047/2008</t>
  </si>
  <si>
    <t>120.15.357</t>
  </si>
  <si>
    <t>SI ACTUA 806 EXPEDIENTE 048/2008</t>
  </si>
  <si>
    <t>120.15.358</t>
  </si>
  <si>
    <t>SI ACTUA 823 EXPEDIENTE 049/2008</t>
  </si>
  <si>
    <t>120.15.359</t>
  </si>
  <si>
    <t>SI ACTUA 836 EXPEDIENTE 050/2008</t>
  </si>
  <si>
    <t>120.15.360</t>
  </si>
  <si>
    <t>SI ACTUA 837 EXPEDIENTE 051/2008</t>
  </si>
  <si>
    <t>120.15.361</t>
  </si>
  <si>
    <t>SI ACTUA 838 EXPEDIENTE 052/2008</t>
  </si>
  <si>
    <t>120.15.362</t>
  </si>
  <si>
    <t>SI ACTUA 839 EXPEDIENTE 053/2008</t>
  </si>
  <si>
    <t>120.15.363</t>
  </si>
  <si>
    <t>SI ACTUA 840 EXPEDIENTE 054/2008</t>
  </si>
  <si>
    <t>120.15.364</t>
  </si>
  <si>
    <t>SI ACTUA 841 EXPEDIENTE 055/2008</t>
  </si>
  <si>
    <t>120.15.365</t>
  </si>
  <si>
    <t>SI ACTUA 842 EXPEDIENTE 056/2008</t>
  </si>
  <si>
    <t>120.15.366</t>
  </si>
  <si>
    <t>SI ACTUA 844 EXPEDIENTE 057/2008</t>
  </si>
  <si>
    <t>120.15.367</t>
  </si>
  <si>
    <t>SI ACTUA 845 EXPEDIENTE 058/2008</t>
  </si>
  <si>
    <t>120.15.368</t>
  </si>
  <si>
    <t>SI ACTUA 847 EXPEDIENTE 060/2008</t>
  </si>
  <si>
    <t>120.15.369</t>
  </si>
  <si>
    <t>SI ACTUA 848 EXPEDIENTE 061/2008</t>
  </si>
  <si>
    <t>120.15.370</t>
  </si>
  <si>
    <t>SI ACTUA 849 EXPEDIENTE 062/2008</t>
  </si>
  <si>
    <t>120.15.371</t>
  </si>
  <si>
    <t>SI ACTUA 850 EXPEDIENTE 063/2008</t>
  </si>
  <si>
    <t>120.15.372</t>
  </si>
  <si>
    <t>EXPEDIENTE 064/2008</t>
  </si>
  <si>
    <t>120.15.373</t>
  </si>
  <si>
    <t>SI ACTUA 879 EXPEDIENTE 065/2008</t>
  </si>
  <si>
    <t>120.15.374</t>
  </si>
  <si>
    <t>SI ACTUA 880 EXPEDIENTE 066/2008</t>
  </si>
  <si>
    <t>120.15.375</t>
  </si>
  <si>
    <t>SI ACTUA 881 EXPEDIENTE 067/2008</t>
  </si>
  <si>
    <t>120.15.376</t>
  </si>
  <si>
    <t>SI ACTUA 882 EXPEDIENTE 068/2008</t>
  </si>
  <si>
    <t>120.15.377</t>
  </si>
  <si>
    <t>SI ACTUA 883 EXPEDIENTE 069/2008</t>
  </si>
  <si>
    <t>120.15.378</t>
  </si>
  <si>
    <t>SI ACTUA 884 EXPEDIENTE 070/2008</t>
  </si>
  <si>
    <t>120.15.379</t>
  </si>
  <si>
    <t>SI ACTUA 885 EXPEDIENTE 071/2008</t>
  </si>
  <si>
    <t>120.15.380</t>
  </si>
  <si>
    <t>SI ACTUA 886 EXPEDIENTE 072/2008</t>
  </si>
  <si>
    <t>120.15.381</t>
  </si>
  <si>
    <t>SI ACTUA 888 EXPEDIENTE 074/2008</t>
  </si>
  <si>
    <t>120.15.382</t>
  </si>
  <si>
    <t>SI ACTUA 889 EXPEDIENTE 075/2008</t>
  </si>
  <si>
    <t>120.15.383</t>
  </si>
  <si>
    <t>SI ACTUA 890 EXPEDIENTE 076/2008</t>
  </si>
  <si>
    <t>120.15.384</t>
  </si>
  <si>
    <t>SI ACTUA 892 EXPEDIENTE 078/2008</t>
  </si>
  <si>
    <t>120.15.385</t>
  </si>
  <si>
    <t>SI ACTUA 1078 EXPEDIENTE 078/2008</t>
  </si>
  <si>
    <t>120.15.386</t>
  </si>
  <si>
    <t>SI ACTUA 1077 EXPEDIENTE 079/2008</t>
  </si>
  <si>
    <t>120.15.387</t>
  </si>
  <si>
    <t>SI ACTUA 1076 EXPEDIENTE 080/2008</t>
  </si>
  <si>
    <t>120.15.388</t>
  </si>
  <si>
    <t>120.15.389</t>
  </si>
  <si>
    <t>401-439</t>
  </si>
  <si>
    <t>120.15.390</t>
  </si>
  <si>
    <t>SI ACTUA 1075 EXPEDIENTE 081/2008</t>
  </si>
  <si>
    <t>120.15.391</t>
  </si>
  <si>
    <t>SI ACTUA 1074 EXPEDIENTE 082/2008</t>
  </si>
  <si>
    <t>120.15.392</t>
  </si>
  <si>
    <t>SI ACTUA 1073 EXPEDIENTE 083/2008</t>
  </si>
  <si>
    <t>120.15.393</t>
  </si>
  <si>
    <t>201-341</t>
  </si>
  <si>
    <t>120.15.394</t>
  </si>
  <si>
    <t>120.15.395</t>
  </si>
  <si>
    <t>SI ACTUA 1072 EXPEDIENTE 084/2008</t>
  </si>
  <si>
    <t>120.15.396</t>
  </si>
  <si>
    <t>SI ACTUA 1046 EXPEDIENTE 085/2008</t>
  </si>
  <si>
    <t>120.15.397</t>
  </si>
  <si>
    <t>SI ACTUA 1007 EXPEDIENTE 086/2008</t>
  </si>
  <si>
    <t>120.15.398</t>
  </si>
  <si>
    <t>SI ACTUA 968 EXPEDIENTE 087/2008</t>
  </si>
  <si>
    <t>120.15.399</t>
  </si>
  <si>
    <t>SI ACTUA 963 EXPEDIENTE 088/2008</t>
  </si>
  <si>
    <t>120.15.400</t>
  </si>
  <si>
    <t>SI ACTUA 961 EXPEDIENTE 089/2008</t>
  </si>
  <si>
    <t>120.15.401</t>
  </si>
  <si>
    <t>SI ACTUA 960 EXPEDIENTE 090/2008</t>
  </si>
  <si>
    <t>120.15.402</t>
  </si>
  <si>
    <t>SI ACTUA 959 EXPEDIENTE 091/2008</t>
  </si>
  <si>
    <t>120.15.403</t>
  </si>
  <si>
    <t>SI ACTUA 947 EXPEDIENTE 092/2008</t>
  </si>
  <si>
    <t>120.15.404</t>
  </si>
  <si>
    <t>SI ACTUA 946 EXPEDIENTE 093/2008</t>
  </si>
  <si>
    <t>120.15.405</t>
  </si>
  <si>
    <t>SI ACTUA 945 EXPEDIENTE 094/2008</t>
  </si>
  <si>
    <t>120.15.406</t>
  </si>
  <si>
    <t>SI ACTUA 944 EXPEDIENTE 095/2008</t>
  </si>
  <si>
    <t>120.15.407</t>
  </si>
  <si>
    <t>SI ACTUA 943 EXPEDIENTE 096/2008</t>
  </si>
  <si>
    <t>120.15.408</t>
  </si>
  <si>
    <t>SI ACTUA 1116 EXPEDIENTE 097/2008</t>
  </si>
  <si>
    <t>120.15.409</t>
  </si>
  <si>
    <t>SI ACTUA 1115 EXPEDIENTE 098/2008</t>
  </si>
  <si>
    <t>120.15.410</t>
  </si>
  <si>
    <t>SI ACTUA 1114 EXPEDIENTE 099/2008</t>
  </si>
  <si>
    <t>120.15.411</t>
  </si>
  <si>
    <t>SI ACTUA 1113 EXPEDIENTE 100/2008</t>
  </si>
  <si>
    <t>120.15.412</t>
  </si>
  <si>
    <t>SI ACTUA 1185 EXPEDIENTE 101/2008</t>
  </si>
  <si>
    <t>120.15.413</t>
  </si>
  <si>
    <t>SI ACTUA 1184 EXPEDIENTE 102/2008</t>
  </si>
  <si>
    <t>120.15.414</t>
  </si>
  <si>
    <t>SI ACTUA 1183 EXPEDIENTE 103/2008</t>
  </si>
  <si>
    <t>120.15.415</t>
  </si>
  <si>
    <t>SI ACTUA 1182 EXPEDIENTE 104/2008</t>
  </si>
  <si>
    <t>120.15.416</t>
  </si>
  <si>
    <t>SI ACTUA 1181 EXPEDIENTE 105/2008</t>
  </si>
  <si>
    <t>120.15.417</t>
  </si>
  <si>
    <t>EXPEDIENTE 106/2008</t>
  </si>
  <si>
    <t>120.15.418</t>
  </si>
  <si>
    <t>SI ACTUA 1179 EXPEDIENTE 107/2008</t>
  </si>
  <si>
    <t>120.15.419</t>
  </si>
  <si>
    <t>SI ACTUA 1178 EXPEDIENTE 108/2008</t>
  </si>
  <si>
    <t>120.15.420</t>
  </si>
  <si>
    <t>SI ACTUA 1177 EXPEDIENTE 109/2008</t>
  </si>
  <si>
    <t>120.15.421</t>
  </si>
  <si>
    <t>SI ACTUA 1176 EXPEDIENTE 110/2008</t>
  </si>
  <si>
    <t>120.15.422</t>
  </si>
  <si>
    <t>SI ACTUA 1175 EXPEDIENTE 111/2008</t>
  </si>
  <si>
    <t>120.15.423</t>
  </si>
  <si>
    <t>SI ACTUA 1204 EXPEDIENTE 112/2008</t>
  </si>
  <si>
    <t>120.15.424</t>
  </si>
  <si>
    <t>SI ACTUA 1201 EXPEDIENTE 113/2008</t>
  </si>
  <si>
    <t>120.15.425</t>
  </si>
  <si>
    <t>SI ACTUA 1202 EXPEDIENTE 114/2008</t>
  </si>
  <si>
    <t>120.15.426</t>
  </si>
  <si>
    <t>SI ACTUA 1203 EXPEDIENTE 115/2008</t>
  </si>
  <si>
    <t>120.15.427</t>
  </si>
  <si>
    <t>SI ACTUA 1205 EXPEDIENTE 116/2008</t>
  </si>
  <si>
    <t>120.15.428</t>
  </si>
  <si>
    <t>EXPEDIENTE 001/2009</t>
  </si>
  <si>
    <t>120.15.429</t>
  </si>
  <si>
    <t>SI ACTUA 1227 EXPEDIENTE 002/2009</t>
  </si>
  <si>
    <t>120.15.430</t>
  </si>
  <si>
    <t>EXPEDIENTE 002/2009</t>
  </si>
  <si>
    <t>120.15.431</t>
  </si>
  <si>
    <t>SI ACTUA 2333 EXPEDIENTE 003/2009</t>
  </si>
  <si>
    <t>120.15.432</t>
  </si>
  <si>
    <t>SI ACTUA 1243 EXPEDIENTE 004/2009</t>
  </si>
  <si>
    <t>120.15.433</t>
  </si>
  <si>
    <t>SI ACTUA 1230 EXPEDIENTE 005/2009</t>
  </si>
  <si>
    <t>120.15.434</t>
  </si>
  <si>
    <t>SI ACTUA 1417 EXPEDIENTE 006/2009</t>
  </si>
  <si>
    <t>120.15.435</t>
  </si>
  <si>
    <t>120.15.436</t>
  </si>
  <si>
    <t>SI ACTUA 1243 EXPEDIENTE 007/2009</t>
  </si>
  <si>
    <t>120.15.437</t>
  </si>
  <si>
    <t>120.15.438</t>
  </si>
  <si>
    <t>401-598</t>
  </si>
  <si>
    <t>120.15.439</t>
  </si>
  <si>
    <t>120.15.440</t>
  </si>
  <si>
    <t>SI ACTUA 1242 EXPEDIENTE 008/2009</t>
  </si>
  <si>
    <t>120.15.441</t>
  </si>
  <si>
    <t>SI ACTUA 1241 EXPEDIENTE 009/2009</t>
  </si>
  <si>
    <t>120.15.442</t>
  </si>
  <si>
    <t>SI ACTUA 1240 EXPEDIENTE 010/2009</t>
  </si>
  <si>
    <t>120.15.443</t>
  </si>
  <si>
    <t>SI ACTUA 1239 EXPEDIENTE 011/2009</t>
  </si>
  <si>
    <t>120.15.444</t>
  </si>
  <si>
    <t>SI ACTUA 1238 EXPEDIENTE 012/2009</t>
  </si>
  <si>
    <t>120.15.445</t>
  </si>
  <si>
    <t>SI ACTUA 1237 EXPEDIENTE 013/2009</t>
  </si>
  <si>
    <t>120.15.446</t>
  </si>
  <si>
    <t>SI ACTUA 1236 EXPEDIENTE 014/2009</t>
  </si>
  <si>
    <t>120.15.447</t>
  </si>
  <si>
    <t>SI ACTUA 1235 EXPEDIENTE 015/2009</t>
  </si>
  <si>
    <t>120.15.448</t>
  </si>
  <si>
    <t>SI ACTUA 1246 EXPEDIENTE 016/2009</t>
  </si>
  <si>
    <t>120.15.449</t>
  </si>
  <si>
    <t>200-251</t>
  </si>
  <si>
    <t>SI ACTUA 1247 EXPEDIENTE 016/2009</t>
  </si>
  <si>
    <t>120.15.450</t>
  </si>
  <si>
    <t>EXPEDIENTE 017/2009</t>
  </si>
  <si>
    <t>120.15.451</t>
  </si>
  <si>
    <t>SI ACTUA 1256 EXPEDIENTE 018/2009</t>
  </si>
  <si>
    <t>120.15.452</t>
  </si>
  <si>
    <t>SI ACTUA 1255 EXPEDIENTE 019/2009</t>
  </si>
  <si>
    <t>120.15.453</t>
  </si>
  <si>
    <t>SI ACTUA 1254 EXPEDIENTE 020/2009</t>
  </si>
  <si>
    <t>120.15.454</t>
  </si>
  <si>
    <t>SI ACTUA 1253 EXPEDIENTE 021/2009</t>
  </si>
  <si>
    <t>120.15.455</t>
  </si>
  <si>
    <t>SI ACTUA 1252 EXPEDIENTE 022/2009</t>
  </si>
  <si>
    <t>120.15.456</t>
  </si>
  <si>
    <t>SI ACTUA 1251 EXPEDIENTE 023/2009</t>
  </si>
  <si>
    <t>120.15.457</t>
  </si>
  <si>
    <t>SI ACTUA 1250 EXPEDIENTE 024/2009</t>
  </si>
  <si>
    <t>120.15.458</t>
  </si>
  <si>
    <t>SI ACTUA 1249 EXPEDIENTE 025/2009</t>
  </si>
  <si>
    <t>120.15.459</t>
  </si>
  <si>
    <t>SI ACTUA 1292 EXPEDIENTE 026/2009</t>
  </si>
  <si>
    <t>120.15.460</t>
  </si>
  <si>
    <t>SI ACTUA 1293 EXPEDIENTE 027/2009</t>
  </si>
  <si>
    <t>120.15.461</t>
  </si>
  <si>
    <t>SI ACTUA 1294 EXPEDIENTE 028/2009</t>
  </si>
  <si>
    <t>120.15.462</t>
  </si>
  <si>
    <t>SI ACTUA 1295 EXPEDIENTE 029/2009</t>
  </si>
  <si>
    <t>120.15.463</t>
  </si>
  <si>
    <t>EXPEDIENTE 030/2009</t>
  </si>
  <si>
    <t>120.15.464</t>
  </si>
  <si>
    <t>EXPEDIENTE 031/2009</t>
  </si>
  <si>
    <t>120.15.465</t>
  </si>
  <si>
    <t>EXPEDIENTE 032/2009</t>
  </si>
  <si>
    <t>120.15.466</t>
  </si>
  <si>
    <t>EXPEDIENTE 033/2009</t>
  </si>
  <si>
    <t>120.15.467</t>
  </si>
  <si>
    <t>EXPEDIENTE 034/2009</t>
  </si>
  <si>
    <t>120.15.468</t>
  </si>
  <si>
    <t>EXPEDIENTE 035/2009</t>
  </si>
  <si>
    <t>120.15.469</t>
  </si>
  <si>
    <t>EXPEDIENTE 036/2009</t>
  </si>
  <si>
    <t>120.15.470</t>
  </si>
  <si>
    <t>SI ACTUA 2516 EXPEDIENTE 037/2009</t>
  </si>
  <si>
    <t>120.15.471</t>
  </si>
  <si>
    <t>EXPEDIENTE 038/2009</t>
  </si>
  <si>
    <t>120.15.472</t>
  </si>
  <si>
    <t>SI ACTUA 1302 EXPEDIENTE 039/2009</t>
  </si>
  <si>
    <t>120.15.473</t>
  </si>
  <si>
    <t>201-443</t>
  </si>
  <si>
    <t>SI ACTUA 1303 EXPEDIENTE 039/2009</t>
  </si>
  <si>
    <t>120.15.474</t>
  </si>
  <si>
    <t>EXPEDIENTE 040/2009</t>
  </si>
  <si>
    <t>120.15.475</t>
  </si>
  <si>
    <t>SI ACTUA 1321 EXPEDIENTE 041/2009</t>
  </si>
  <si>
    <t>120.15.476</t>
  </si>
  <si>
    <t>SI ACTUA 1319 EXPEDIENTE 042/2009</t>
  </si>
  <si>
    <t>120.15.477</t>
  </si>
  <si>
    <t>SI ACTUA 1318 EXPEDIENTE 043/2009</t>
  </si>
  <si>
    <t>120.15.478</t>
  </si>
  <si>
    <t>SI ACTUA 1316 EXPEDIENTE 044/2009</t>
  </si>
  <si>
    <t>120.15.479</t>
  </si>
  <si>
    <t>EXPEDIENTE 045/2009</t>
  </si>
  <si>
    <t>120.15.480</t>
  </si>
  <si>
    <t>SI ACTUA 1314 EXPEDIENTE 046/2009</t>
  </si>
  <si>
    <t>120.15.481</t>
  </si>
  <si>
    <t>SI ACTUA 1312 EXPEDIENTE 047/2009</t>
  </si>
  <si>
    <t>120.15.482</t>
  </si>
  <si>
    <t>SI ACTUA 1311 EXPEDIENTE 048/2009</t>
  </si>
  <si>
    <t>120.15.483</t>
  </si>
  <si>
    <t>SI ACTUA 1310 EXPEDIENTE 049/2009</t>
  </si>
  <si>
    <t>120.15.484</t>
  </si>
  <si>
    <t>SI ACTUA 1309 EXPEDIENTE 050/2009</t>
  </si>
  <si>
    <t>120.15.485</t>
  </si>
  <si>
    <t>SI ACTUA 1308 EXPEDIENTE 051/2009</t>
  </si>
  <si>
    <t>120.15.486</t>
  </si>
  <si>
    <t>SI ACTUA 1355 EXPEDIENTE 052/2009</t>
  </si>
  <si>
    <t>120.15.487</t>
  </si>
  <si>
    <t>SI ACTUA 1354 EXPEDIENTE 053/2009</t>
  </si>
  <si>
    <t>120.15.488</t>
  </si>
  <si>
    <t>SI ACTUA 1353 EXPEDIENTE 054/2009</t>
  </si>
  <si>
    <t>120.15.489</t>
  </si>
  <si>
    <t>SI ACTUA 1352 EXPEDIENTE 055/2009</t>
  </si>
  <si>
    <t>120.15.490</t>
  </si>
  <si>
    <t>SI ACTUA 1351 EXPEDIENTE 056/2009</t>
  </si>
  <si>
    <t>120.15.491</t>
  </si>
  <si>
    <t>SI ACTUA 1350 EXPEDIENTE 057/2009</t>
  </si>
  <si>
    <t>120.15.492</t>
  </si>
  <si>
    <t>SI ACTUA 1349 EXPEDIENTE 058/2009</t>
  </si>
  <si>
    <t>120.15.493</t>
  </si>
  <si>
    <t>SI ACTUA 1348 EXPEDIENTE 059/2009</t>
  </si>
  <si>
    <t>120.15.494</t>
  </si>
  <si>
    <t>SI ACTUA 1347 EXPEDIENTE 060/2009</t>
  </si>
  <si>
    <t>120.15.495</t>
  </si>
  <si>
    <t>SI ACTUA 1346 EXPEDIENTE 061/2008</t>
  </si>
  <si>
    <t>120.15.496</t>
  </si>
  <si>
    <t>SI ACTUA 1345 EXPEDIENTE 062/2009</t>
  </si>
  <si>
    <t>120.15.497</t>
  </si>
  <si>
    <t>SI ACTUA 1362 EXPEDIENTE 063/2009</t>
  </si>
  <si>
    <t>120.15.498</t>
  </si>
  <si>
    <t>EXPEDIENTE 064/2009</t>
  </si>
  <si>
    <t>120.15.499</t>
  </si>
  <si>
    <t>SI ACTUA 1368 EXPEDIENTE 065/2009</t>
  </si>
  <si>
    <t>120.15.500</t>
  </si>
  <si>
    <t>SI ACTUA 1369 EXPEDIENTE 066/2009</t>
  </si>
  <si>
    <t>120.15.501</t>
  </si>
  <si>
    <t>SI ACTUA 1371 EXPEDIENTE 067/2009</t>
  </si>
  <si>
    <t>120.15.502</t>
  </si>
  <si>
    <t>SI ACTUA 1372 EXPEDIENTE 068/2009</t>
  </si>
  <si>
    <t>120.15.503</t>
  </si>
  <si>
    <t>SI ACTUA 1380 EXPEDIENTE 070/2009</t>
  </si>
  <si>
    <t>120.15.504</t>
  </si>
  <si>
    <t>SI ACTUA 1379 EXPEDIENTE 071/2009</t>
  </si>
  <si>
    <t>120.15.505</t>
  </si>
  <si>
    <t>SI ACTUA 1378 EXPEDIENTE 072/2009</t>
  </si>
  <si>
    <t>120.15.506</t>
  </si>
  <si>
    <t>SI ACTUA 1377 EXPEDIENTE 073/2009</t>
  </si>
  <si>
    <t>120.15.507</t>
  </si>
  <si>
    <t>SI ACTUA 1376 EXPEDIENTE 074/2009</t>
  </si>
  <si>
    <t>120.15.508</t>
  </si>
  <si>
    <t>SI ACTUA 1381 EXPEDIENTE 075/2009</t>
  </si>
  <si>
    <t>120.15.509</t>
  </si>
  <si>
    <t>SI ACTUA 1393 EXPEDIENTE 076/2009</t>
  </si>
  <si>
    <t>120.15.510</t>
  </si>
  <si>
    <t>SI ACTUA 1394 EXPEDIENTE 077/2009</t>
  </si>
  <si>
    <t>120.15.511</t>
  </si>
  <si>
    <t>SI ACTUA 1395 EXPEDIENTE 078/2009</t>
  </si>
  <si>
    <t>120.15.512</t>
  </si>
  <si>
    <t>SI ACTUA 1396 EXPEDIENTE 079/2009</t>
  </si>
  <si>
    <t>120.15.513</t>
  </si>
  <si>
    <t>SI ACTUA 1397 EXPEDIENTE 080/2009</t>
  </si>
  <si>
    <t>120.15.514</t>
  </si>
  <si>
    <t>120.15.515</t>
  </si>
  <si>
    <t>401-606</t>
  </si>
  <si>
    <t>120.15.516</t>
  </si>
  <si>
    <t>SI ACTUA 1398 EXPEDIENTE 081/2009</t>
  </si>
  <si>
    <t>120.15.517</t>
  </si>
  <si>
    <t>SI ACTUA 1402 EXPEDIENTE 082/2009</t>
  </si>
  <si>
    <t>120.15.518</t>
  </si>
  <si>
    <t>SI ACTUA 1403 EXPEDIENTE 083/2009</t>
  </si>
  <si>
    <t>120.15.519</t>
  </si>
  <si>
    <t>SI ACTUA 1409 EXPEDIENTE 084/2009</t>
  </si>
  <si>
    <t>120.15.520</t>
  </si>
  <si>
    <t>SI ACTUA 1410 EXPEDIENTE 085/2009</t>
  </si>
  <si>
    <t>120.15.521</t>
  </si>
  <si>
    <t>201-416</t>
  </si>
  <si>
    <t>120.15.522</t>
  </si>
  <si>
    <t>SI ACTUA 1412 EXPEDIENTE 086/2009</t>
  </si>
  <si>
    <t>120.15.523</t>
  </si>
  <si>
    <t>SI ACTUA 1413 EXPEDIENTE 087/2009</t>
  </si>
  <si>
    <t>120.15.524</t>
  </si>
  <si>
    <t>SI ACTUA 1415 EXPEDIENTE 089/2009</t>
  </si>
  <si>
    <t>120.15.525</t>
  </si>
  <si>
    <t>SI ACTUA 1443 EXPEDIENTE 090/2009</t>
  </si>
  <si>
    <t>120.15.526</t>
  </si>
  <si>
    <t>SI ACTUA 1444 EXPEDIENTE 091/2009</t>
  </si>
  <si>
    <t>120.15.527</t>
  </si>
  <si>
    <t>SI ACTUA 1445 EXPEDIENTE 092/2009</t>
  </si>
  <si>
    <t>120.15.528</t>
  </si>
  <si>
    <t>SI ACTUA 1446 EXPEDIENTE 093/2009</t>
  </si>
  <si>
    <t>120.15.529</t>
  </si>
  <si>
    <t>SI ACTUA 1447 EXPEDIENTE 094/2009</t>
  </si>
  <si>
    <t>120.15.530</t>
  </si>
  <si>
    <t>SI ACTUA 1448 EXPEDIENTE 095/2009</t>
  </si>
  <si>
    <t>120.15.531</t>
  </si>
  <si>
    <t>SI ACTUA 1449 EXPEDIENTE 096/2009</t>
  </si>
  <si>
    <t>120.15.532</t>
  </si>
  <si>
    <t>SI ACTUA 1450 EXPEDIENTE 097/2009</t>
  </si>
  <si>
    <t>120.15.533</t>
  </si>
  <si>
    <t>SI ACTUA 1451 EXPEDIENTE 098/2009</t>
  </si>
  <si>
    <t>120.15.534</t>
  </si>
  <si>
    <t>SI ACTUA 1452 EXPEDIENTE 099/2009</t>
  </si>
  <si>
    <t>120.15.535</t>
  </si>
  <si>
    <t>SI ACTUA 1453 EXPEDIENTE 100/2009</t>
  </si>
  <si>
    <t>120.15.536</t>
  </si>
  <si>
    <t>SI ACTUA 1454 EXPEDIENTE 101/2009</t>
  </si>
  <si>
    <t>120.15.537</t>
  </si>
  <si>
    <t>SI ACTUA 1455 EXPEDIENTE 102/2009</t>
  </si>
  <si>
    <t>120.15.538</t>
  </si>
  <si>
    <t>SI ACTUA 1502 EXPEDIENTE 103/2009</t>
  </si>
  <si>
    <t>120.15.539</t>
  </si>
  <si>
    <t>SI ACTUA 1503 EXPEDIENTE 104/2009</t>
  </si>
  <si>
    <t>120.15.540</t>
  </si>
  <si>
    <t>SI ACTUA 1504 EXPEDIENTE 105/2009</t>
  </si>
  <si>
    <t>120.15.541</t>
  </si>
  <si>
    <t>SI ACTUA 1505 EXPEDIENTE 106/2009</t>
  </si>
  <si>
    <t>120.15.542</t>
  </si>
  <si>
    <t>SI ACTUA 1506 EXPEDIENTE 107/2009</t>
  </si>
  <si>
    <t>120.15.543</t>
  </si>
  <si>
    <t>SI ACTUA 1507 EXPEDIENTE 108/2009</t>
  </si>
  <si>
    <t>120.15.544</t>
  </si>
  <si>
    <t>SI ACTUA 1509 EXPEDIENTE 109/2009</t>
  </si>
  <si>
    <t>120.15.545</t>
  </si>
  <si>
    <t>SI ACTUA 1510 EXPEDIENTE 110/2009</t>
  </si>
  <si>
    <t>120.15.546</t>
  </si>
  <si>
    <t>SI ACTUA 1511 EXPEDIENTE 111/2009</t>
  </si>
  <si>
    <t>120.15.547</t>
  </si>
  <si>
    <t>SI ACTUA 1512 EXPEDIENTE 112/2009</t>
  </si>
  <si>
    <t>120.15.548</t>
  </si>
  <si>
    <t>SI ACTUA 1518 EXPEDIENTE 113/2009</t>
  </si>
  <si>
    <t>120.15.549</t>
  </si>
  <si>
    <t>SI ACTUA 1526 EXPEDIENTE 114/2009</t>
  </si>
  <si>
    <t>120.15.550</t>
  </si>
  <si>
    <t>SI ACTUA 1557 EXPEDIENTE 116/2009</t>
  </si>
  <si>
    <t>120.15.551</t>
  </si>
  <si>
    <t>SI ACTUA 1556 EXPEDIENTE 117/2009</t>
  </si>
  <si>
    <t>120.15.552</t>
  </si>
  <si>
    <t>SI ACTUA 1555 EXPEDIENTE 118/2009</t>
  </si>
  <si>
    <t>120.15.553</t>
  </si>
  <si>
    <t>SI ACTUA 1561 EXPEDIENTE 119/2009</t>
  </si>
  <si>
    <t>120.15.554</t>
  </si>
  <si>
    <t>SI ACTUA 1580 EXPEDIENTE 001/2010</t>
  </si>
  <si>
    <t>120.15.555</t>
  </si>
  <si>
    <t>EXPEDIENTE 002/2010</t>
  </si>
  <si>
    <t>120.15.556</t>
  </si>
  <si>
    <t>EXPEDIENTE 003/2010</t>
  </si>
  <si>
    <t>120.15.557</t>
  </si>
  <si>
    <t>EXPEDIENTE 004/2010</t>
  </si>
  <si>
    <t>120.15.558</t>
  </si>
  <si>
    <t>SI ACTUA 1598 EXPEDIENTE 005/2010</t>
  </si>
  <si>
    <t>120.15.559</t>
  </si>
  <si>
    <t>SI ACTUA 1630 EXPEDIENTE 006/2010</t>
  </si>
  <si>
    <t>120.15.560</t>
  </si>
  <si>
    <t>SI ACTUA 1600 EXPEDIENTE 006/2010</t>
  </si>
  <si>
    <t>120.15.561</t>
  </si>
  <si>
    <t>SI ACTUA 1603 EXPEDIENTE 008/2010</t>
  </si>
  <si>
    <t>120.15.562</t>
  </si>
  <si>
    <t>SI ACTUA 1638 EXPEDIENTE 010/2010</t>
  </si>
  <si>
    <t>120.15.563</t>
  </si>
  <si>
    <t>SI ACTUA 1639 EXPEDIENTE 011/2010</t>
  </si>
  <si>
    <t>120.15.564</t>
  </si>
  <si>
    <t>SI ACTUA 1690 EXPEDIENTE 012/2010</t>
  </si>
  <si>
    <t>120.15.565</t>
  </si>
  <si>
    <t>SI ACTUA 1642 EXPEDIENTE 013/2010</t>
  </si>
  <si>
    <t>120.15.566</t>
  </si>
  <si>
    <t>SI ACTUA 1643 EXPEDIENTE 014/2010</t>
  </si>
  <si>
    <t>SI ACTUA 1665 EXPEDIENTE 015/2010</t>
  </si>
  <si>
    <t>120.15.567</t>
  </si>
  <si>
    <t>SI ACTUA 1666 EXPEDIENTE 016/2010</t>
  </si>
  <si>
    <t>120.15.568</t>
  </si>
  <si>
    <t>SI ACTUA 1667 EXPEDIENTE 017/2010</t>
  </si>
  <si>
    <t>120.15.569</t>
  </si>
  <si>
    <t>SI ACTUA 1668 EXPEDIENTE 018/2010</t>
  </si>
  <si>
    <t>120.15.570</t>
  </si>
  <si>
    <t>SI ACTUA 1669 EXPEDIENTE 019/2010</t>
  </si>
  <si>
    <t>120.15.571</t>
  </si>
  <si>
    <t>SI ACTUA 1671 EXPEDIENTE 021/2010</t>
  </si>
  <si>
    <t>120.15.572</t>
  </si>
  <si>
    <t>SI ACTUA 1672 EXPEDIENTE 022/2010</t>
  </si>
  <si>
    <t>120.15.573</t>
  </si>
  <si>
    <t>SI ACTUA 1702 EXPEDIENTE 023/2010</t>
  </si>
  <si>
    <t>120.15.574</t>
  </si>
  <si>
    <t>201-287</t>
  </si>
  <si>
    <t>120.15.575</t>
  </si>
  <si>
    <t>SI ACTUA 1709 EXPEDIENTE 024/2010</t>
  </si>
  <si>
    <t>120.15.576</t>
  </si>
  <si>
    <t>SI ACTUA 1708 EXPEDIENTE 025/2010</t>
  </si>
  <si>
    <t>120.15.577</t>
  </si>
  <si>
    <t>EXPEDIENTE 026/2010</t>
  </si>
  <si>
    <t>120.15.578</t>
  </si>
  <si>
    <t>SI ACTUA 1706 EXPEDIENTE 027/2010</t>
  </si>
  <si>
    <t>120.15.579</t>
  </si>
  <si>
    <t>SI ACTUA 1704 EXPEDIENTE 028/2010</t>
  </si>
  <si>
    <t>120.15.580</t>
  </si>
  <si>
    <t>SI ACTUA 1836 EXPEDIENTE 029/2010</t>
  </si>
  <si>
    <t>120.15.581</t>
  </si>
  <si>
    <t>EXPEDIENTE 030/2010</t>
  </si>
  <si>
    <t>120.15.582</t>
  </si>
  <si>
    <t>SI ACTUA 1834 EXPEDIENTE 031/2010</t>
  </si>
  <si>
    <t>120.15.583</t>
  </si>
  <si>
    <t>SI ACTUA 1833 EXPEDIENTE 032/2010</t>
  </si>
  <si>
    <t>120.15.584</t>
  </si>
  <si>
    <t>SI ACTUA 1830 EXPEDIENTE 033/2010</t>
  </si>
  <si>
    <t>120.15.585</t>
  </si>
  <si>
    <t>SI ACTUA 1829 EXPEDIENTE 034/2010</t>
  </si>
  <si>
    <t>120.15.586</t>
  </si>
  <si>
    <t>SI ACTUA 1828 EXPEDIENTE 035/2010</t>
  </si>
  <si>
    <t>120.15.587</t>
  </si>
  <si>
    <t>SI ACTUA 1827 EXPEDIENTE 036/2010</t>
  </si>
  <si>
    <t>1-207</t>
  </si>
  <si>
    <t>SI ACTUA 1826 EXPEDIENTE 037/2010</t>
  </si>
  <si>
    <t>208-405</t>
  </si>
  <si>
    <t>120.15.588</t>
  </si>
  <si>
    <t>EXPEDIENTE 038/2010</t>
  </si>
  <si>
    <t>120.15.589</t>
  </si>
  <si>
    <t>SI ACTUA 1853 EXPEDIENTE 039/2010</t>
  </si>
  <si>
    <t>120.15.590</t>
  </si>
  <si>
    <t>SI ACTUA 1855 EXPEDIENTE 041/2010</t>
  </si>
  <si>
    <t>120.15.591</t>
  </si>
  <si>
    <t>SI ACTUA 1856 EXPEDIENTE 042/2010</t>
  </si>
  <si>
    <t>120.15.592</t>
  </si>
  <si>
    <t>SI ACTUA 1859 EXPEDIENTE 043/2010</t>
  </si>
  <si>
    <t>120.15.593</t>
  </si>
  <si>
    <t>SI ACTUA 1868 EXPEDIENTE 044/2010</t>
  </si>
  <si>
    <t>120.15.594</t>
  </si>
  <si>
    <t>SI ACTUA 1867 EXPEDIENTE 045/2010</t>
  </si>
  <si>
    <t>120.15.595</t>
  </si>
  <si>
    <t>SI ACTUA 1866 EXPEDIENTE 046/2010</t>
  </si>
  <si>
    <t>120.15.596</t>
  </si>
  <si>
    <t>120.15.597</t>
  </si>
  <si>
    <t>SI ACTUA 1865 EXPEDIENTE 047/2010</t>
  </si>
  <si>
    <t>120.15.598</t>
  </si>
  <si>
    <t>EXPEDIENTE 048/2010</t>
  </si>
  <si>
    <t>120.15.599</t>
  </si>
  <si>
    <t>SI ACTUA 1863 EXPEDIENTE 049/2010</t>
  </si>
  <si>
    <t>120.15.600</t>
  </si>
  <si>
    <t>SI ACTUA 1862 EXPEDIENTE 050/2010</t>
  </si>
  <si>
    <t>120.15.601</t>
  </si>
  <si>
    <t>SI ACTUA 1861 EXPEDIENTE 051/2010</t>
  </si>
  <si>
    <t>120.15.602</t>
  </si>
  <si>
    <t>SI ACTUA 1860 EXPEDIENTE 052/2010</t>
  </si>
  <si>
    <t>120.15.603</t>
  </si>
  <si>
    <t>SI ACTUA 1900 EXPEDIENTE 053/2010</t>
  </si>
  <si>
    <t>120.15.604</t>
  </si>
  <si>
    <t>SI ACTUA 1892 EXPEDIENTE 054/2010</t>
  </si>
  <si>
    <t>120.15.605</t>
  </si>
  <si>
    <t>SI ACTUA 1893 EXPEDIENTE 055/2010</t>
  </si>
  <si>
    <t>120.15.606</t>
  </si>
  <si>
    <t>SI ACTUA 1894 EXPEDIENTE 056/2010</t>
  </si>
  <si>
    <t>120.15.607</t>
  </si>
  <si>
    <t>SI ACTUA 1895 EXPEDIENTE 057/2010</t>
  </si>
  <si>
    <t>120.15.608</t>
  </si>
  <si>
    <t>SI ACTUA 1896 EXPEDIENTE 058/2010</t>
  </si>
  <si>
    <t>120.15.609</t>
  </si>
  <si>
    <t>SI ACTUA 1898 EXPEDIENTE 060/2010</t>
  </si>
  <si>
    <t>120.15.610</t>
  </si>
  <si>
    <t>SI ACTUA 1903 EXPEDIENTE 062/2010</t>
  </si>
  <si>
    <t>120.15.611</t>
  </si>
  <si>
    <t>202-346</t>
  </si>
  <si>
    <t>120.15.612</t>
  </si>
  <si>
    <t>SI ACTUA 1902 EXPEDIENTE 063/2010</t>
  </si>
  <si>
    <t>120.15.613</t>
  </si>
  <si>
    <t>SI ACTUA 1901 EXPEDIENTE 064/2010</t>
  </si>
  <si>
    <t>120.15.614</t>
  </si>
  <si>
    <t>EXPEDIENTE 065/2010</t>
  </si>
  <si>
    <t>120.15.615</t>
  </si>
  <si>
    <t>SI ACTUA 1935 EXPEDIENTE 066/2010</t>
  </si>
  <si>
    <t>120.15.616</t>
  </si>
  <si>
    <t xml:space="preserve">SI ACTUA 29674 </t>
  </si>
  <si>
    <t>120.15.617</t>
  </si>
  <si>
    <t xml:space="preserve">SI ACTUA 37826 </t>
  </si>
  <si>
    <t>120.15.618</t>
  </si>
  <si>
    <t>SI ACTUA 1936 EXPEDIENTE 001/2011/E.C</t>
  </si>
  <si>
    <t>SI ACTUA 1937 EXPEDIENTE 002/2011</t>
  </si>
  <si>
    <t>120.15.619</t>
  </si>
  <si>
    <t>SI ACTUA 1938 EXPEDIENTE 003/2011/E.C</t>
  </si>
  <si>
    <t>120.15.620</t>
  </si>
  <si>
    <t>SI ACTUA 1939 EXPEDIENTE 004/2011/E.C</t>
  </si>
  <si>
    <t>120.15.621</t>
  </si>
  <si>
    <t>SI ACTUA 1940 EXPEDIENTE 005/2011/E.C</t>
  </si>
  <si>
    <t>120.15.622</t>
  </si>
  <si>
    <t>SI ACTUA 1941 EXPEDIENTE 006/2011/E.C</t>
  </si>
  <si>
    <t>120.15.623</t>
  </si>
  <si>
    <t>EXPEDIENTE 007/2011/E.C</t>
  </si>
  <si>
    <t>120.15.624</t>
  </si>
  <si>
    <t>SI ACTUA 1954 EXPEDIENTE 008/2011/E.C</t>
  </si>
  <si>
    <t>120.15.625</t>
  </si>
  <si>
    <t>1-217</t>
  </si>
  <si>
    <t>SI ACTUA 1955 EXPEDIENTE 009/2011/E.C</t>
  </si>
  <si>
    <t>120.15.626</t>
  </si>
  <si>
    <t>218-338</t>
  </si>
  <si>
    <t>120.15.627</t>
  </si>
  <si>
    <t>SI ACTUA 1956 EXPEDIENTE 010/2011/E.C</t>
  </si>
  <si>
    <t>120.15.628</t>
  </si>
  <si>
    <t>SI ACTUA 1957 EXPEDIENTE 011/2011/E.C</t>
  </si>
  <si>
    <t>120.15.629</t>
  </si>
  <si>
    <t>SI ACTUA 1958 EXPEDIENTE 012/2011/E.C</t>
  </si>
  <si>
    <t>120.15.630</t>
  </si>
  <si>
    <t>SI ACTUA 1959 EXPEDIENTE 013/2011/E.C</t>
  </si>
  <si>
    <t>120.15.631</t>
  </si>
  <si>
    <t>201-402</t>
  </si>
  <si>
    <t>120.15.632</t>
  </si>
  <si>
    <t>403-467</t>
  </si>
  <si>
    <t>120.15.633</t>
  </si>
  <si>
    <t>SI ACTUA 1960 EXPEDIENTE 014/2011/E.C</t>
  </si>
  <si>
    <t>120.15.634</t>
  </si>
  <si>
    <t>SI ACTUA 1961 EXPEDIENTE 015/2011/E.C</t>
  </si>
  <si>
    <t>120.15.635</t>
  </si>
  <si>
    <t>SI ACTUA 1981 EXPEDIENTE 016/2011/E.C</t>
  </si>
  <si>
    <t>120.15.636</t>
  </si>
  <si>
    <t>SI ACTUA 1980 EXPEDIENTE 017/2011/E.C</t>
  </si>
  <si>
    <t>120.15.637</t>
  </si>
  <si>
    <t>SI ACTUA 1979 EXPEDIENTE 018/2011/E.C</t>
  </si>
  <si>
    <t>120.15.638</t>
  </si>
  <si>
    <t>SI ACTUA 1978 EXPEDIENTE 019/2011/E.C</t>
  </si>
  <si>
    <t>120.15.639</t>
  </si>
  <si>
    <t>SI ACTUA 1977 EXPEDIENTE 020/2011/E.C</t>
  </si>
  <si>
    <t>120.15.640</t>
  </si>
  <si>
    <t>SI ACTUA 1975 EXPEDIENTE 021/2011/E.C</t>
  </si>
  <si>
    <t>120.15.641</t>
  </si>
  <si>
    <t>SI ACTUA 1974 EXPEDIENTE 022/2011/E.C</t>
  </si>
  <si>
    <t>120.15.642</t>
  </si>
  <si>
    <t>SI ACTUA 1973 EXPEDIENTE 023/2011/E.C</t>
  </si>
  <si>
    <t>120.15.643</t>
  </si>
  <si>
    <t>SI ACTUA 1972 EXPEDIENTE 024/2011/E.C</t>
  </si>
  <si>
    <t>120.15.644</t>
  </si>
  <si>
    <t>SI ACTUA 32131 EXPEDIENTE 024/2011/E.C</t>
  </si>
  <si>
    <t>120.15.645</t>
  </si>
  <si>
    <t>SI ACTUA 1971 EXPEDIENTE 025/2011/E.C</t>
  </si>
  <si>
    <t>120.15.646</t>
  </si>
  <si>
    <t>SI ACTUA 1970 EXPEDIENTE 026/2011/E.C</t>
  </si>
  <si>
    <t>120.15.647</t>
  </si>
  <si>
    <t>SI ACTUA 1969 EXPEDIENTE 027/2011/E.C</t>
  </si>
  <si>
    <t>120.15.648</t>
  </si>
  <si>
    <t>SI ACTUA 1997 EXPEDIENTE 028/2011/E.C</t>
  </si>
  <si>
    <t>120.15.649</t>
  </si>
  <si>
    <t>SI ACTUA 1998 EXPEDIENTE 029/2011/E.C</t>
  </si>
  <si>
    <t>120.15.650</t>
  </si>
  <si>
    <t>SI ACTUA 1999 EXPEDIENTE 030/2011/E.C</t>
  </si>
  <si>
    <t>120.15.651</t>
  </si>
  <si>
    <t>SI ACTUA 2000 EXPEDIENTE 031/2011/E.C</t>
  </si>
  <si>
    <t>120.15.652</t>
  </si>
  <si>
    <t>SI ACTUA 2001 EXPEDIENTE 032/2011/E.C</t>
  </si>
  <si>
    <t>120.15.653</t>
  </si>
  <si>
    <t>SI ACTUA 2002 EXPEDIENTE 033/2011/E.C</t>
  </si>
  <si>
    <t>120.15.654</t>
  </si>
  <si>
    <t>SI ACTUA 2003 EXPEDIENTE 034/2011/E.C</t>
  </si>
  <si>
    <t>120.15.655</t>
  </si>
  <si>
    <t>SI ACTUA 2004 EXPEDIENTE 035/2011/E.C</t>
  </si>
  <si>
    <t>120.15.656</t>
  </si>
  <si>
    <t xml:space="preserve">SI ACTUA 2005 EXPEDIENTE 2011030880100036E </t>
  </si>
  <si>
    <t>120.15.657</t>
  </si>
  <si>
    <t>201-353</t>
  </si>
  <si>
    <t>120.15.658</t>
  </si>
  <si>
    <t>SI ACTUA 2006 EXPEDIENTE 037/2011/E.C</t>
  </si>
  <si>
    <t>120.15.659</t>
  </si>
  <si>
    <t>SI ACTUA 2007 EXPEDIENTE 038/2011/E.C</t>
  </si>
  <si>
    <t>120.15.660</t>
  </si>
  <si>
    <t>SI ACTUA 2008 EXPEDIENTE 039/2011/E.C</t>
  </si>
  <si>
    <t>120.15.661</t>
  </si>
  <si>
    <t>SI ACTUA 2009 EXPEDIENTE 040/2011/E.C</t>
  </si>
  <si>
    <t>120.15.662</t>
  </si>
  <si>
    <t>SI ACTUA 2010 EXPEDIENTE 041/2011/E.C</t>
  </si>
  <si>
    <t>120.15.663</t>
  </si>
  <si>
    <t>SI ACTUA 2011 EXPEDIENTE 043/2011/E.C</t>
  </si>
  <si>
    <t>120.15.664</t>
  </si>
  <si>
    <t>SI ACTUA 2012 EXPEDIENTE 044/2011/E.C</t>
  </si>
  <si>
    <t>120.15.665</t>
  </si>
  <si>
    <t>SI ACTUA 2013 EXPEDIENTE 045/2011/E.C</t>
  </si>
  <si>
    <t>120.15.666</t>
  </si>
  <si>
    <t>SI ACTUA 30791 EXPEDIENTE 046/2011/E.C</t>
  </si>
  <si>
    <t>120.15.667</t>
  </si>
  <si>
    <t>SI ACTUA 30790 EXPEDIENTE 047/2011/E.C</t>
  </si>
  <si>
    <t>120.15.668</t>
  </si>
  <si>
    <t>SI ACTUA 30955 EXPEDIENTE 048/2011/E.C</t>
  </si>
  <si>
    <t>120.15.669</t>
  </si>
  <si>
    <t>SI ACTUA 30956 EXPEDIENTE 049/2011/E.C</t>
  </si>
  <si>
    <t>120.15.670</t>
  </si>
  <si>
    <t>SI ACTUA 30957 EXPEDIENTE 050/2011/E.C</t>
  </si>
  <si>
    <t>120.15.671</t>
  </si>
  <si>
    <t>SI ACTUA 30961 EXPEDIENTE 051/2011/E.C</t>
  </si>
  <si>
    <t>120.15.672</t>
  </si>
  <si>
    <t>SI ACTUA 30967 EXPEDIENTE 052/2011/E.C</t>
  </si>
  <si>
    <t>120.15.673</t>
  </si>
  <si>
    <t>SI ACTUA 30970 EXPEDIENTE 053/2011/E.C</t>
  </si>
  <si>
    <t>120.15.674</t>
  </si>
  <si>
    <t>SI ACTUA 30978 EXPEDIENTE 054/2011/E.C</t>
  </si>
  <si>
    <t>120.15.675</t>
  </si>
  <si>
    <t>SI ACTUA 30979 EXPEDIENTE 055/2011/E.C</t>
  </si>
  <si>
    <t>120.15.676</t>
  </si>
  <si>
    <t>SI ACTUA 30980 EXPEDIENTE 056/2011/E.C</t>
  </si>
  <si>
    <t>120.15.677</t>
  </si>
  <si>
    <t>SI ACTUA 30981 EXPEDIENTE 057/2011/E.C</t>
  </si>
  <si>
    <t>120.15.678</t>
  </si>
  <si>
    <t>SI ACTUA 31384 EXPEDIENTE 058/2011/E.C</t>
  </si>
  <si>
    <t>120.15.679</t>
  </si>
  <si>
    <t>SI ACTUA 31383 EXPEDIENTE 059/2011/E.C</t>
  </si>
  <si>
    <t>120.15.680</t>
  </si>
  <si>
    <t>SI ACTUA 31382 EXPEDIENTE 060/2011/E.C</t>
  </si>
  <si>
    <t>120.15.681</t>
  </si>
  <si>
    <t>SI ACTUA 31381 EXPEDIENTE 061/2011/E.C</t>
  </si>
  <si>
    <t>120.15.682</t>
  </si>
  <si>
    <t>SI ACTUA 31380 EXPEDIENTE 062/2011/E.C</t>
  </si>
  <si>
    <t>120.15.683</t>
  </si>
  <si>
    <t>SI ACTUA 31379 EXPEDIENTE 063/2011/E.C</t>
  </si>
  <si>
    <t>120.15.684</t>
  </si>
  <si>
    <t>SI ACTUA 31373 EXPEDIENTE 064/2011/E.C</t>
  </si>
  <si>
    <t>120.15.685</t>
  </si>
  <si>
    <t>SI ACTUA 31372 EXPEDIENTE 065/2011/E.C</t>
  </si>
  <si>
    <t>SI ACTUA 31370 EXPEDIENTE 066/2011/E.C</t>
  </si>
  <si>
    <t>120.15.686</t>
  </si>
  <si>
    <t>SI ACTUA 31369 EXPEDIENTE 067/2011/E.C</t>
  </si>
  <si>
    <t>120.15.687</t>
  </si>
  <si>
    <t>SI ACTUA 31368 EXPEDIENTE 068/2011/E.C</t>
  </si>
  <si>
    <t>120.15.688</t>
  </si>
  <si>
    <t>SI ACTUA 31364 EXPEDIENTE 069/2011/E.C</t>
  </si>
  <si>
    <t>120.15.689</t>
  </si>
  <si>
    <t>SI ACTUA 31363 EXPEDIENTE 070/2011/E.C</t>
  </si>
  <si>
    <t>120.15.690</t>
  </si>
  <si>
    <t>SI ACTUA 31361 EXPEDIENTE 071/2011/E.C</t>
  </si>
  <si>
    <t>120.15.691</t>
  </si>
  <si>
    <t>SI ACTUA 31359 EXPEDIENTE 072/2011/E.C</t>
  </si>
  <si>
    <t>120.15.692</t>
  </si>
  <si>
    <t>SI ACTUA 31353 EXPEDIENTE 073/2011/E.C</t>
  </si>
  <si>
    <t>120.15.693</t>
  </si>
  <si>
    <t>SI ACTUA 31901 EXPEDIENTE 075/2011/E.C</t>
  </si>
  <si>
    <t>120.15.694</t>
  </si>
  <si>
    <t>SI ACTUA 31899 EXPEDIENTE 076/2011/E.C</t>
  </si>
  <si>
    <t>120.15.695</t>
  </si>
  <si>
    <t>SI ACTUA 31898 EXPEDIENTE 077/2011/E.C</t>
  </si>
  <si>
    <t>120.15.696</t>
  </si>
  <si>
    <t>SI ACTUA 31896 EXPEDIENTE 078/2011/E.C</t>
  </si>
  <si>
    <t>120.15.697</t>
  </si>
  <si>
    <t>SI ACTUA 31895 EXPEDIENTE 079/2011/E.C</t>
  </si>
  <si>
    <t>120.15.698</t>
  </si>
  <si>
    <t>SI ACTUA 31894 EXPEDIENTE 080/2011/E.C</t>
  </si>
  <si>
    <t>120.15.699</t>
  </si>
  <si>
    <t>SI ACTUA 31893 EXPEDIENTE 081/2011/E.C</t>
  </si>
  <si>
    <t>120.15.700</t>
  </si>
  <si>
    <t>SI ACTUA 31892 EXPEDIENTE 082/2011/E.C</t>
  </si>
  <si>
    <t>120.15.701</t>
  </si>
  <si>
    <t>SI ACTUA 32128 EXPEDIENTE 083/2011/E.C</t>
  </si>
  <si>
    <t>120.15.702</t>
  </si>
  <si>
    <t>SI ACTUA 32131 EXPEDIENTE 084/2011/E.C</t>
  </si>
  <si>
    <t>120.15.703</t>
  </si>
  <si>
    <t>SI ACTUA 32137 EXPEDIENTE 085/2011/E.C</t>
  </si>
  <si>
    <t>120.15.704</t>
  </si>
  <si>
    <t>SI ACTUA 32144 EXPEDIENTE 086/2011/E.C</t>
  </si>
  <si>
    <t>120.15.705</t>
  </si>
  <si>
    <t>SI ACTUA 32151 EXPEDIENTE 087/2011/E.C</t>
  </si>
  <si>
    <t>120.15.706</t>
  </si>
  <si>
    <t>SI ACTUA 32154 EXPEDIENTE 088/2011/E.C</t>
  </si>
  <si>
    <t>120.15.707</t>
  </si>
  <si>
    <t>SI ACTUA 32156 EXPEDIENTE 089/2011/E.C</t>
  </si>
  <si>
    <t>120.15.708</t>
  </si>
  <si>
    <t>SI ACTUA 32167 EXPEDIENTE 091/2011/E.C</t>
  </si>
  <si>
    <t>120.15.709</t>
  </si>
  <si>
    <t>SI ACTUA 32627 EXPEDIENTE 092/2011/E.C</t>
  </si>
  <si>
    <t>120.15.710</t>
  </si>
  <si>
    <t>SI ACTUA 32628 EXPEDIENTE 093/2011/E.C</t>
  </si>
  <si>
    <t>120.15.711</t>
  </si>
  <si>
    <t>SI ACTUA 32629 EXPEDIENTE 094/2011/E.C</t>
  </si>
  <si>
    <t>120.15.712</t>
  </si>
  <si>
    <t>SI ACTUA 32630 EXPEDIENTE 095/2011/E.C</t>
  </si>
  <si>
    <t>120.15.713</t>
  </si>
  <si>
    <t>SI ACTUA 32632 EXPEDIENTE 097/2011/E.C</t>
  </si>
  <si>
    <t>120.15.714</t>
  </si>
  <si>
    <t>SI ACTUA 32633 EXPEDIENTE 098/2011/E.C</t>
  </si>
  <si>
    <t>120.15.715</t>
  </si>
  <si>
    <t>SI ACTUA 32634 EXPEDIENTE 099/2011/E.C</t>
  </si>
  <si>
    <t>120.15.716</t>
  </si>
  <si>
    <t>SI ACTUA 32636 EXPEDIENTE 101/2011/E.C</t>
  </si>
  <si>
    <t>120.15.717</t>
  </si>
  <si>
    <t>SI ACTUA 32637 EXPEDIENTE 102/2011/E.C</t>
  </si>
  <si>
    <t>120.15.718</t>
  </si>
  <si>
    <t>SI ACTUA 32639 EXPEDIENTE 104/2011/E.C</t>
  </si>
  <si>
    <t>120.15.719</t>
  </si>
  <si>
    <t>SI ACTUA 32640 EXPEDIENTE 105/2011/E.C</t>
  </si>
  <si>
    <t>120.15.720</t>
  </si>
  <si>
    <t>SI ACTUA 33169 EXPEDIENTE 106/2011/E.C</t>
  </si>
  <si>
    <t>120.15.721</t>
  </si>
  <si>
    <t>SI ACTUA 33179 EXPEDIENTE 108/2011/E.C</t>
  </si>
  <si>
    <t>120.15.722</t>
  </si>
  <si>
    <t>SI ACTUA 33180 EXPEDIENTE 109/2011/E.C</t>
  </si>
  <si>
    <t>120.15.723</t>
  </si>
  <si>
    <t>SI ACTUA 33181 EXPEDIENTE 110/2011/E.C</t>
  </si>
  <si>
    <t>120.15.724</t>
  </si>
  <si>
    <t>SI ACTUA 33182 EXPEDIENTE 112/2011/E.C</t>
  </si>
  <si>
    <t>120.15.725</t>
  </si>
  <si>
    <t>SI ACTUA 33189 EXPEDIENTE 113/2011/E.C</t>
  </si>
  <si>
    <t>120.15.726</t>
  </si>
  <si>
    <t>SI ACTUA 33190 EXPEDIENTE 114/2011/E.C</t>
  </si>
  <si>
    <t>120.15.727</t>
  </si>
  <si>
    <t>SI ACTUA 33322 EXPEDIENTE 115/2011/E.C</t>
  </si>
  <si>
    <t>120.15.728</t>
  </si>
  <si>
    <t>SI ACTUA 33563 EXPEDIENTE 118/2011/E.C</t>
  </si>
  <si>
    <t>120.15.729</t>
  </si>
  <si>
    <t>SI ACTUA 33561 EXPEDIENTE 119/2011/E.C</t>
  </si>
  <si>
    <t>120.15.730</t>
  </si>
  <si>
    <t>SI ACTUA 33560 EXPEDIENTE 120/2011/E.C</t>
  </si>
  <si>
    <t>120.15.731</t>
  </si>
  <si>
    <t>SI ACTUA 33559 EXPEDIENTE 121/2011/E.C</t>
  </si>
  <si>
    <t>120.15.732</t>
  </si>
  <si>
    <t>SI ACTUA 33562 EXPEDIENTE 2011030880100121E - (117/2011E)</t>
  </si>
  <si>
    <t>120.15.733</t>
  </si>
  <si>
    <t>203-387</t>
  </si>
  <si>
    <t>120.15.734</t>
  </si>
  <si>
    <t>SI ACTUA 33558 EXPEDIENTE 122/2011/E.C</t>
  </si>
  <si>
    <t>120.15.735</t>
  </si>
  <si>
    <t>SI ACTUA 33914 EXPEDIENTE 123/2011/E.C</t>
  </si>
  <si>
    <t>120.15.736</t>
  </si>
  <si>
    <t>SI ACTUA 33915 EXPEDIENTE 2011030880100124E</t>
  </si>
  <si>
    <t>120.15.737</t>
  </si>
  <si>
    <t>SI ACTUA 33916 EXPEDIENTE 2011030880100125E</t>
  </si>
  <si>
    <t>120.15.738</t>
  </si>
  <si>
    <t xml:space="preserve">SI ACTUA 33918 EXPEDIENTE 2011030880100127E </t>
  </si>
  <si>
    <t>120.15.739</t>
  </si>
  <si>
    <t xml:space="preserve">SI ACTUA 33919 EXPEDIENTE 2011030880100128E </t>
  </si>
  <si>
    <t>120.15.740</t>
  </si>
  <si>
    <t xml:space="preserve">SI ACTUA 33920 EXPEDIENTE 2011030880100129E </t>
  </si>
  <si>
    <t>120.15.741</t>
  </si>
  <si>
    <t xml:space="preserve">SI ACTUA 33921 EXPEDIENTE 2011030880100130E </t>
  </si>
  <si>
    <t>120.15.742</t>
  </si>
  <si>
    <t xml:space="preserve">SI ACTUA 33922 EXPEDIENTE 2011030880100131E </t>
  </si>
  <si>
    <t>120.15.743</t>
  </si>
  <si>
    <t xml:space="preserve">SI ACTUA 33924 EXPEDIENTE 2011030880100133E (134/2011E) </t>
  </si>
  <si>
    <t>120.15.744</t>
  </si>
  <si>
    <t xml:space="preserve">SI ACTUA 33925 EXPEDIENTE 2011030880100134E </t>
  </si>
  <si>
    <t>120.15.745</t>
  </si>
  <si>
    <t xml:space="preserve">SI ACTUA 36874 </t>
  </si>
  <si>
    <t>120.15.746</t>
  </si>
  <si>
    <t xml:space="preserve">SI ACTUA 37047 </t>
  </si>
  <si>
    <t>120.15.747</t>
  </si>
  <si>
    <t xml:space="preserve">SI ACTUA 37483 </t>
  </si>
  <si>
    <t>120.15.748</t>
  </si>
  <si>
    <t xml:space="preserve">SI ACTUA 42021 </t>
  </si>
  <si>
    <t>120.15.749</t>
  </si>
  <si>
    <t xml:space="preserve">SI ACTUA 44681 </t>
  </si>
  <si>
    <t>120.15.750</t>
  </si>
  <si>
    <t>SI ACTUA 34511 EXPEDIENTE 2012030880100001E</t>
  </si>
  <si>
    <t>120.15.751</t>
  </si>
  <si>
    <t>SI ACTUA 34512 EXPEDIENTE 2012030880100002E</t>
  </si>
  <si>
    <t>120.15.752</t>
  </si>
  <si>
    <t>SI ACTUA 34875 EXPEDIENTE 2012030880100004E</t>
  </si>
  <si>
    <t>120.15.753</t>
  </si>
  <si>
    <t>SI ACTUA 34876 EXPEDIENTE 2012030880100005E</t>
  </si>
  <si>
    <t>120.15.754</t>
  </si>
  <si>
    <t>SI ACTUA 35186 EXPEDIENTE 2012030880100006E</t>
  </si>
  <si>
    <t>120.15.755</t>
  </si>
  <si>
    <t>SI ACTUA 35286 EXPEDIENTE 2012030880100007E</t>
  </si>
  <si>
    <t>120.15.756</t>
  </si>
  <si>
    <t>SI ACTUA 35287 EXPEDIENTE 2012030880100008E</t>
  </si>
  <si>
    <t>120.15.757</t>
  </si>
  <si>
    <t>SI ACTUA 35288 EXPEDIENTE 2012030880100009E</t>
  </si>
  <si>
    <t>120.15.758</t>
  </si>
  <si>
    <t>SI ACTUA 35425 EXPEDIENTE 2012030880100010E</t>
  </si>
  <si>
    <t>120.15.759</t>
  </si>
  <si>
    <t>SI ACTUA 35429 EXPEDIENTE 2012030880100011E</t>
  </si>
  <si>
    <t>120.15.760</t>
  </si>
  <si>
    <t>SI ACTUA 35434 EXPEDIENTE 2012030880100012E</t>
  </si>
  <si>
    <t>120.15.761</t>
  </si>
  <si>
    <t>SI ACTUA 35450 EXPEDIENTE 2012030880100013E</t>
  </si>
  <si>
    <t>120.15.762</t>
  </si>
  <si>
    <t>SI ACTUA 35451 EXPEDIENTE 2012030880100014E</t>
  </si>
  <si>
    <t>120.15.763</t>
  </si>
  <si>
    <t>SI ACTUA 35452 EXPEDIENTE 2012030880100015E</t>
  </si>
  <si>
    <t>120.15.764</t>
  </si>
  <si>
    <t>SI ACTUA 35453 EXPEDIENTE 2012030870100016E</t>
  </si>
  <si>
    <t>120.15.766</t>
  </si>
  <si>
    <t>SI ACTUA 35468 EXPEDIENTE 2012030880100017E</t>
  </si>
  <si>
    <t>120.15.767</t>
  </si>
  <si>
    <t>SI ACTUA 35649 EXPEDIENTE 2012030870100019E</t>
  </si>
  <si>
    <t>120.15.768</t>
  </si>
  <si>
    <t>SI ACTUA 44687 EXPEDIENTE 2012533880100019E</t>
  </si>
  <si>
    <t>120.15.769</t>
  </si>
  <si>
    <t>SI ACTUA 35784 EXPEDIENTE 2012030880100020E</t>
  </si>
  <si>
    <t>120.15.770</t>
  </si>
  <si>
    <t>SI ACTUA 36270 EXPEDIENTE 2012533880100020E</t>
  </si>
  <si>
    <t>120.15.771</t>
  </si>
  <si>
    <t>SI ACTUA 44684 EXPEDIENTE 2012533880100021E</t>
  </si>
  <si>
    <t>120.15.772</t>
  </si>
  <si>
    <t>SI ACTUA 35893 EXPEDIENTE 2012030880100021E</t>
  </si>
  <si>
    <t>120.15.773</t>
  </si>
  <si>
    <t>SI ACTUA 44685 EXPEDIENTE 2012533880100022E</t>
  </si>
  <si>
    <t>120.15.774</t>
  </si>
  <si>
    <t>SI ACTUA 36250 EXPEDIENTE 2012533880100024E</t>
  </si>
  <si>
    <t>SI ACTUA 36336 EXPEDIENTE 2012030880100025E</t>
  </si>
  <si>
    <t>120.15.775</t>
  </si>
  <si>
    <t>SI ACTUA 36337 EXPEDIENTE 2012030880100026E</t>
  </si>
  <si>
    <t>120.15.776</t>
  </si>
  <si>
    <t>SI ACTUA 36356 EXPEDIENTE 2012030880100027E</t>
  </si>
  <si>
    <t>120.15.777</t>
  </si>
  <si>
    <t>SI ACTUA 36387 EXPEDIENTE 2012030880100028E</t>
  </si>
  <si>
    <t>120.15.778</t>
  </si>
  <si>
    <t>SI ACTUA 36393 EXPEDIENTE 2012030880100029E</t>
  </si>
  <si>
    <t>120.15.779</t>
  </si>
  <si>
    <t>SI ACTUA 36396 EXPEDIENTE 2012030880100030E</t>
  </si>
  <si>
    <t>120.15.780</t>
  </si>
  <si>
    <t>SI ACTUA 36476 EXPEDIENTE 2012030880100031E</t>
  </si>
  <si>
    <t>120.15.781</t>
  </si>
  <si>
    <t>SI ACTUA 36701 EXPEDIENTE 2012030880100032E</t>
  </si>
  <si>
    <t>120.15.782</t>
  </si>
  <si>
    <t>SI ACTUA 36723 EXPEDIENTE 2012030880100033E</t>
  </si>
  <si>
    <t>120.15.783</t>
  </si>
  <si>
    <t>SI ACTUA 36899 EXPEDIENTE 2012030880100034E</t>
  </si>
  <si>
    <t>120.15.784</t>
  </si>
  <si>
    <t>SI ACTUA 36902 EXPEDIENTE 2012030880100035E</t>
  </si>
  <si>
    <t>120.15.785</t>
  </si>
  <si>
    <t>SI ACTUA 36903 EXPEDIENTE 2012030880100036E</t>
  </si>
  <si>
    <t>120.15.786</t>
  </si>
  <si>
    <t>SI ACTUA 37039 EXPEDIENTE 2012030880100037E</t>
  </si>
  <si>
    <t>120.15.787</t>
  </si>
  <si>
    <t>SI ACTUA 37107 EXPEDIENTE 2012030880100038E</t>
  </si>
  <si>
    <t>120.15.788</t>
  </si>
  <si>
    <t>SI ACTUA 37108 EXPEDIENTE 2012030880100039E</t>
  </si>
  <si>
    <t>120.15.789</t>
  </si>
  <si>
    <t>SI ACTUA 37110 EXPEDIENTE 2012030880100040E</t>
  </si>
  <si>
    <t>120.15.790</t>
  </si>
  <si>
    <t>SI ACTUA 37112 EXPEDIENTE 2012030880100041E</t>
  </si>
  <si>
    <t>120.15.791</t>
  </si>
  <si>
    <t>SI ACTUA 37148 EXPEDIENTE 2012030880100042E</t>
  </si>
  <si>
    <t>120.15.792</t>
  </si>
  <si>
    <t>SI ACTUA 37149 EXPEDIENTE 2012030880100043E</t>
  </si>
  <si>
    <t>120.15.793</t>
  </si>
  <si>
    <t>SI ACTUA 38013 EXPEDIENTE 2012033880100044E</t>
  </si>
  <si>
    <t>120.15.794</t>
  </si>
  <si>
    <t xml:space="preserve">SI ACTUA 36385 </t>
  </si>
  <si>
    <t>120.15.795</t>
  </si>
  <si>
    <t xml:space="preserve">SI ACTUA 36528 </t>
  </si>
  <si>
    <t>120.15.796</t>
  </si>
  <si>
    <t xml:space="preserve">SI ACTUA 36915 </t>
  </si>
  <si>
    <t>120.15.797</t>
  </si>
  <si>
    <t xml:space="preserve">SI ACTUA 37048 </t>
  </si>
  <si>
    <t>120.15.798</t>
  </si>
  <si>
    <t xml:space="preserve">SI ACTUA 37121 </t>
  </si>
  <si>
    <t>120.15.799</t>
  </si>
  <si>
    <t xml:space="preserve">SI ACTUA 37122 </t>
  </si>
  <si>
    <t>120.15.800</t>
  </si>
  <si>
    <t xml:space="preserve">SI ACTUA 37577 </t>
  </si>
  <si>
    <t>120.15.801</t>
  </si>
  <si>
    <t xml:space="preserve">SI ACTUA 37825 </t>
  </si>
  <si>
    <t>120.15.802</t>
  </si>
  <si>
    <t xml:space="preserve">SI ACTUA 37836 </t>
  </si>
  <si>
    <t>120.15.803</t>
  </si>
  <si>
    <t xml:space="preserve">SI ACTUA 39464 </t>
  </si>
  <si>
    <t>120.15.804</t>
  </si>
  <si>
    <t xml:space="preserve">SI ACTUA 39636 </t>
  </si>
  <si>
    <t>120.15.805</t>
  </si>
  <si>
    <t xml:space="preserve">SI ACTUA 42020 </t>
  </si>
  <si>
    <t>120.15.806</t>
  </si>
  <si>
    <t xml:space="preserve">SI ACTUA 44071 </t>
  </si>
  <si>
    <t>120.15.807</t>
  </si>
  <si>
    <t xml:space="preserve">SI ACTUA 44148 </t>
  </si>
  <si>
    <t>120.15.808</t>
  </si>
  <si>
    <t>SI ACTUA 37272 EXPEDIENTE 2013030880100001E</t>
  </si>
  <si>
    <t>120.15.809</t>
  </si>
  <si>
    <t>SI ACTUA 37281 EXPEDIENTE 2013030880100002E</t>
  </si>
  <si>
    <t>120.15.810</t>
  </si>
  <si>
    <t>SI ACTUA 37282 EXPEDIENTE 2013030880100003E</t>
  </si>
  <si>
    <t>120.15.811</t>
  </si>
  <si>
    <t>SI ACTUA 37708 EXPEDIENTE 2013030880100004E</t>
  </si>
  <si>
    <t>120.15.812</t>
  </si>
  <si>
    <t>SI ACTUA 37409 EXPEDIENTE 2013030880100005E</t>
  </si>
  <si>
    <t>120.15.813</t>
  </si>
  <si>
    <t>SI ACTUA 37450 EXPEDIENTE 2013030880100006E</t>
  </si>
  <si>
    <t>120.15.814</t>
  </si>
  <si>
    <t>SI ACTUA 37498 EXPEDIENTE 2013030880100008E</t>
  </si>
  <si>
    <t>120.15.815</t>
  </si>
  <si>
    <t>SI ACTUA 37499 EXPEDIENTE 2013030880100009E</t>
  </si>
  <si>
    <t>120.15.816</t>
  </si>
  <si>
    <t>SI ACTUA 37500 EXPEDIENTE 2013030880100010E</t>
  </si>
  <si>
    <t>120.15.817</t>
  </si>
  <si>
    <t>SI ACTUA 37576 EXPEDIENTE 2013030880100011E</t>
  </si>
  <si>
    <t>SI ACTUA 41713 EXPEDIENTE 2013533880100011E</t>
  </si>
  <si>
    <t>120.15.818</t>
  </si>
  <si>
    <t>SI ACTUA 37626 EXPEDIENTE 2013030880100012E</t>
  </si>
  <si>
    <t>120.15.819</t>
  </si>
  <si>
    <t>SI ACTUA 37723 EXPEDIENTE 2013030880100013E</t>
  </si>
  <si>
    <t>120.15.820</t>
  </si>
  <si>
    <t xml:space="preserve">SI ACTUA 37724 </t>
  </si>
  <si>
    <t>120.15.821</t>
  </si>
  <si>
    <t>SI ACTUA 37739 EXPEDIENTE 2013030880100014E</t>
  </si>
  <si>
    <t>SI ACTUA 37878 EXPEDIENTE 2013030880100015E</t>
  </si>
  <si>
    <t>120.15.822</t>
  </si>
  <si>
    <t>SI ACTUA 38014 EXPEDIENTE 2013030880100016E</t>
  </si>
  <si>
    <t>120.15.823</t>
  </si>
  <si>
    <t>SI ACTUA 38015 EXPEDIENTE 2013030880100017E</t>
  </si>
  <si>
    <t>120.15.824</t>
  </si>
  <si>
    <t xml:space="preserve">SI ACTUA 37945 </t>
  </si>
  <si>
    <t>120.15.825</t>
  </si>
  <si>
    <t>SI ACTUA 38016 EXPEDIENTE 2013030880100018E</t>
  </si>
  <si>
    <t>120.15.826</t>
  </si>
  <si>
    <t>SI ACTUA 38061 EXPEDIENTE 2013030880100019E</t>
  </si>
  <si>
    <t>120.15.827</t>
  </si>
  <si>
    <t>SI ACTUA 38252 EXPEDIENTE 2013030880100020E</t>
  </si>
  <si>
    <t>120.15.828</t>
  </si>
  <si>
    <t>SI ACTUA 38383 EXPEDIENTE 2013030880100022E</t>
  </si>
  <si>
    <t>120.15.829</t>
  </si>
  <si>
    <t>SI ACTUA 38492 EXPEDIENTE 2013030880100023E</t>
  </si>
  <si>
    <t>120.15.830</t>
  </si>
  <si>
    <t>SI ACTUA 39476 EXPEDIENTE 2013030880100024E</t>
  </si>
  <si>
    <t>120.15.831</t>
  </si>
  <si>
    <t>SI ACTUA 39528 EXPEDIENTE 2013030880100025E</t>
  </si>
  <si>
    <t>120.15.832</t>
  </si>
  <si>
    <t>SI ACTUA 39534 EXPEDIENTE 2013030880100026E</t>
  </si>
  <si>
    <t>120.15.833</t>
  </si>
  <si>
    <t>SI ACTUA 39537 EXPEDIENTE 2013030880100027E</t>
  </si>
  <si>
    <t>120.15.834</t>
  </si>
  <si>
    <t>SI ACTUA 40178 EXPEDIENTE 2014030880100001E</t>
  </si>
  <si>
    <t>120.15.835</t>
  </si>
  <si>
    <t>SI ACTUA 37365 EXPEDIENTE 2014030880100002E</t>
  </si>
  <si>
    <t>120.15.836</t>
  </si>
  <si>
    <t>SI ACTUA 41462 EXPEDIENTE 2014030880100003E</t>
  </si>
  <si>
    <t>120.15.837</t>
  </si>
  <si>
    <t>SI ACTUA 41464 EXPEDIENTE 2014030880100004E</t>
  </si>
  <si>
    <t>120.15.838</t>
  </si>
  <si>
    <t>SI ACTUA 41469 EXPEDIENTE 2014030880100006E</t>
  </si>
  <si>
    <t>120.15.839</t>
  </si>
  <si>
    <t>SI ACTUA 41470 EXPEDIENTE 2014030880100007E</t>
  </si>
  <si>
    <t>120.15.840</t>
  </si>
  <si>
    <t>SI ACTUA 41954 EXPEDIENTE 2014030880100008E</t>
  </si>
  <si>
    <t>120.15.841</t>
  </si>
  <si>
    <t>201-373</t>
  </si>
  <si>
    <t>120.15.842</t>
  </si>
  <si>
    <t>SI ACTUA 43572 EXPEDIENTE 2014533880100008E</t>
  </si>
  <si>
    <t>120.15.843</t>
  </si>
  <si>
    <t>SI ACTUA 44285 EXPEDIENTE 2014533880100009E</t>
  </si>
  <si>
    <t>120.15.844</t>
  </si>
  <si>
    <t>SI ACTUA 41990 EXPEDIENTE 2014030880100010E</t>
  </si>
  <si>
    <t>120.15.845</t>
  </si>
  <si>
    <t>SI ACTUA 41456 EXPEDIENTE 2014030880100011E</t>
  </si>
  <si>
    <t>120.15.846</t>
  </si>
  <si>
    <t>120.15.847</t>
  </si>
  <si>
    <t>401-600</t>
  </si>
  <si>
    <t>120.15.848</t>
  </si>
  <si>
    <t>601-763</t>
  </si>
  <si>
    <t>SI ACTUA 41865 EXPEDIENTE 12E-2014</t>
  </si>
  <si>
    <t>120.15.849</t>
  </si>
  <si>
    <t>SI ACTUA 45058 EXPEDIENTE 2014533880100012E</t>
  </si>
  <si>
    <t>120.15.850</t>
  </si>
  <si>
    <t>SI ACTUA 43073 EXPEDIENTE 2014030880100013E</t>
  </si>
  <si>
    <t>120.15.851</t>
  </si>
  <si>
    <t>SI ACTUA 43080 EXPEDIENTE 2014030880100014E</t>
  </si>
  <si>
    <t>SI ACTUA 43084 EXPEDIENTE 2014030880100015E</t>
  </si>
  <si>
    <t>120.15.852</t>
  </si>
  <si>
    <t>SI ACTUA 43295 EXPEDIENTE 2014030880100016E</t>
  </si>
  <si>
    <t>120.15.853</t>
  </si>
  <si>
    <t>SI ACTUA 43318 EXPEDIENTE 2014033880100019E</t>
  </si>
  <si>
    <t>120.15.854</t>
  </si>
  <si>
    <t>SI ACTUA 46943 EXPEDIENTE 2015033880100001E</t>
  </si>
  <si>
    <t>120.15.855</t>
  </si>
  <si>
    <t>SI ACTUA 43862 EXPEDIENTE 2015030880100001E</t>
  </si>
  <si>
    <t>120.15.856</t>
  </si>
  <si>
    <t>SI ACTUA 46944 EXPEDIENTE 2015033880100002E</t>
  </si>
  <si>
    <t>120.15.857</t>
  </si>
  <si>
    <t>SI ACTUA 46945 EXPEDIENTE 2015033880100003E</t>
  </si>
  <si>
    <t>120.15.858</t>
  </si>
  <si>
    <t>SI ACTUA 44070 EXPEDIENTE 2015030880100003E</t>
  </si>
  <si>
    <t>120.15.859</t>
  </si>
  <si>
    <t>EXPEDIENTE 004/2015 (KR 7 # 27-30)</t>
  </si>
  <si>
    <t>120.15.860</t>
  </si>
  <si>
    <t>SI ACTUA 46948 EXPEDIENTE 2015033880100005E</t>
  </si>
  <si>
    <t>120.15.861</t>
  </si>
  <si>
    <t>SI ACTUA 43553 EXPEDIENTE 2015030880100005E</t>
  </si>
  <si>
    <t>120.15.862</t>
  </si>
  <si>
    <t>SI ACTUA 46950 EXPEDIENTE 2015033880100006E</t>
  </si>
  <si>
    <t>120.15.863</t>
  </si>
  <si>
    <t>SI ACTUA 44215 EXPEDIENTE 2015030880100006E</t>
  </si>
  <si>
    <t>120.15.864</t>
  </si>
  <si>
    <t>SI ACTUA 46951 EXPEDIENTE 2015033880100007E</t>
  </si>
  <si>
    <t>120.15.865</t>
  </si>
  <si>
    <t>SI ACTUA 43550 EXPEDIENTE 2015030880100007E</t>
  </si>
  <si>
    <t>120.15.866</t>
  </si>
  <si>
    <t>SI ACTUA 46953 EXPEDIENTE 2015033880100008E</t>
  </si>
  <si>
    <t>120.15.867</t>
  </si>
  <si>
    <t>SI ACTUA 46127 EXPEDIENTE 2015533880100009E</t>
  </si>
  <si>
    <t>120.15.868</t>
  </si>
  <si>
    <t>SI ACTUA 46954 EXPEDIENTE 2015033880100009E</t>
  </si>
  <si>
    <t>120.15.869</t>
  </si>
  <si>
    <t>SI ACTUA 44409 EXPEDIENTE 2015030880100009E</t>
  </si>
  <si>
    <t>120.15.870</t>
  </si>
  <si>
    <t>SI ACTUA 44476 EXPEDIENTE 2015030880100010E</t>
  </si>
  <si>
    <t>120.15.871</t>
  </si>
  <si>
    <t>SI ACTUA 44483 EXPEDIENTE 2015030880100012E</t>
  </si>
  <si>
    <t>120.15.872</t>
  </si>
  <si>
    <t>SI ACTUA 44558 EXPEDIENTE 2015030880100013E</t>
  </si>
  <si>
    <t>120.15.873</t>
  </si>
  <si>
    <t>SI ACTUA 44560 EXPEDIENTE 2015030880100015E</t>
  </si>
  <si>
    <t>SI ACTUA 44619 EXPEDIENTE 2015030880100016E</t>
  </si>
  <si>
    <t>120.15.874</t>
  </si>
  <si>
    <t>SI ACTUA 44953 EXPEDIENTE 2015030880100017E</t>
  </si>
  <si>
    <t>120.15.875</t>
  </si>
  <si>
    <t>SI ACTUA 43864 EXPEDIENTE 2015030880100018E</t>
  </si>
  <si>
    <t>120.15.876</t>
  </si>
  <si>
    <t>SI ACTUA 46757 EXPEDIENTE 2015533880100019E</t>
  </si>
  <si>
    <t>120.15.877</t>
  </si>
  <si>
    <t>SI ACTUA 44976 EXPEDIENTE 2015030880100019E</t>
  </si>
  <si>
    <t>SI ACTUA 45306 EXPEDIENTE 2015030880100021E</t>
  </si>
  <si>
    <t>120.15.878</t>
  </si>
  <si>
    <t>SI ACTUA 48955 EXPEDIENTE 2015533880100022E</t>
  </si>
  <si>
    <t>120.15.879</t>
  </si>
  <si>
    <t>SI ACTUA 45309 EXPEDIENTE 2015030880100022E</t>
  </si>
  <si>
    <t>120.15.880</t>
  </si>
  <si>
    <t>SI ACTUA 45315 EXPEDIENTE 2015030880100023E</t>
  </si>
  <si>
    <t>120.15.881</t>
  </si>
  <si>
    <t>SI ACTUA 45317 EXPEDIENTE 2015030880100024E</t>
  </si>
  <si>
    <t>120.15.882</t>
  </si>
  <si>
    <t>SI ACTUA 49000 EXPEDIENTE 2015533880100025E</t>
  </si>
  <si>
    <t>120.15.883</t>
  </si>
  <si>
    <t>SI ACTUA 45589 EXPEDIENTE 2015030880100027E</t>
  </si>
  <si>
    <t>120.15.884</t>
  </si>
  <si>
    <t>SI ACTUA 45620 EXPEDIENTE 2015030880100028E</t>
  </si>
  <si>
    <t>120.15.885</t>
  </si>
  <si>
    <t>SI ACTUA 46072 EXPEDIENTE 2015030880100029E</t>
  </si>
  <si>
    <t>120.15.886</t>
  </si>
  <si>
    <t>SI ACTUA 46073 EXPEDIENTE 2015030880100030E</t>
  </si>
  <si>
    <t>120.15.887</t>
  </si>
  <si>
    <t>SI ACTUA 44824 EXPEDIENTE 2015030880100031E</t>
  </si>
  <si>
    <t>120.15.888</t>
  </si>
  <si>
    <t>SI ACTUA 46076 EXPEDIENTE 2015030880100033E</t>
  </si>
  <si>
    <t>120.15.889</t>
  </si>
  <si>
    <t>SI ACTUA 46350 EXPEDIENTE 2015030880100034E</t>
  </si>
  <si>
    <t>120.15.890</t>
  </si>
  <si>
    <t>SI ACTUA 44823 EXPEDIENTE 2015030880100035E</t>
  </si>
  <si>
    <t>120.15.891</t>
  </si>
  <si>
    <t>SI ACTUA 47050 EXPEDIENTE 2015033880100036E</t>
  </si>
  <si>
    <t>120.15.892</t>
  </si>
  <si>
    <t>SI ACTUA 47055 EXPEDIENTE 2015033880100037E</t>
  </si>
  <si>
    <t>120.15.893</t>
  </si>
  <si>
    <t>SI ACTUA 46199 EXPEDIENTE 2015033880100040E</t>
  </si>
  <si>
    <t>120.15.894</t>
  </si>
  <si>
    <t>SI ACTUA 43567 EXPEDIENTE 2015033880100041E</t>
  </si>
  <si>
    <t>120.15.895</t>
  </si>
  <si>
    <t>SI ACTUA 47585 EXPEDIENTE 2015033880100043E</t>
  </si>
  <si>
    <t>120.15.896</t>
  </si>
  <si>
    <t>SI ACTUA 46128 EXPEDIENTE 2015533880100044E</t>
  </si>
  <si>
    <t>120.15.897</t>
  </si>
  <si>
    <t>SI ACTUA 47702 EXPEDIENTE 2015033880100044E</t>
  </si>
  <si>
    <t>120.15.898</t>
  </si>
  <si>
    <t>SI ACTUA 47706 EXPEDIENTE 2015033880100045E</t>
  </si>
  <si>
    <t>120.15.899</t>
  </si>
  <si>
    <t>SI ACTUA 47581 EXPEDIENTE 2015033880100042E</t>
  </si>
  <si>
    <t>120.15.900</t>
  </si>
  <si>
    <t>SI ACTUA 47709 EXPEDIENTE 2015033880100046E</t>
  </si>
  <si>
    <t>120.15.901</t>
  </si>
  <si>
    <t>SI ACTUA 47711 EXPEDIENTE 2015033880100047E</t>
  </si>
  <si>
    <t>120.15.902</t>
  </si>
  <si>
    <t>SI ACTUA 43557 EXPEDIENTE 2015533880100048E</t>
  </si>
  <si>
    <t>120.15.903</t>
  </si>
  <si>
    <t>SI ACTUA 47745 EXPEDIENTE 2015033880100048E</t>
  </si>
  <si>
    <t>120.15.904</t>
  </si>
  <si>
    <t>SI ACTUA 46129 EXPEDIENTE 2015533880100049E</t>
  </si>
  <si>
    <t>120.15.905</t>
  </si>
  <si>
    <t>SI ACTUA 46130 EXPEDIENTE 2015033880100049E</t>
  </si>
  <si>
    <t>120.15.906</t>
  </si>
  <si>
    <t>SI ACTUA 46305 EXPEDIENTE 2015033880100050E</t>
  </si>
  <si>
    <t>120.15.907</t>
  </si>
  <si>
    <t>SI ACTUA 46197 EXPEDIENTE 2015533880100051E</t>
  </si>
  <si>
    <t>120.15.908</t>
  </si>
  <si>
    <t>1-302</t>
  </si>
  <si>
    <t xml:space="preserve">SI ACTUA 44406 EXPEDIENTE 2015030880100051E -2015030880100026       </t>
  </si>
  <si>
    <t>120.15.909</t>
  </si>
  <si>
    <t>303-506</t>
  </si>
  <si>
    <t>120.15.910</t>
  </si>
  <si>
    <t xml:space="preserve">SI ACTUA 43607 </t>
  </si>
  <si>
    <t>120.15.911</t>
  </si>
  <si>
    <t xml:space="preserve">SI ACTUA 44069 </t>
  </si>
  <si>
    <t>120.15.912</t>
  </si>
  <si>
    <t xml:space="preserve">SI ACTUA 46173 </t>
  </si>
  <si>
    <t>120.15.913</t>
  </si>
  <si>
    <t xml:space="preserve">SI ACTUA 46184 </t>
  </si>
  <si>
    <t>120.15.914</t>
  </si>
  <si>
    <t xml:space="preserve">SI ACTUA 46307 </t>
  </si>
  <si>
    <t>120.15.915</t>
  </si>
  <si>
    <t xml:space="preserve">SI ACTUA 46531 </t>
  </si>
  <si>
    <t>120.15.916</t>
  </si>
  <si>
    <t xml:space="preserve">SI ACTUA 46552 </t>
  </si>
  <si>
    <t>120.15.917</t>
  </si>
  <si>
    <t>SI ACTUA 46840 EXPEDIENTE 2016033880100001E</t>
  </si>
  <si>
    <t>120.15.918</t>
  </si>
  <si>
    <t>SI ACTUA 44293 EXPEDIENTE 2016033880100002E</t>
  </si>
  <si>
    <t>120.15.919</t>
  </si>
  <si>
    <t>SI ACTUA 2029 EXPEDIENTE 2016533880100003E</t>
  </si>
  <si>
    <t>120.15.920</t>
  </si>
  <si>
    <t>SI ACTUA 47048 EXPEDIENTE 2016033880100003E</t>
  </si>
  <si>
    <t>120.15.921</t>
  </si>
  <si>
    <t>SI ACTUA 2030 EXPEDIENTE 2016533880100004E</t>
  </si>
  <si>
    <t>120.15.922</t>
  </si>
  <si>
    <t>SI ACTUA 47081 EXPEDIENTE 2016033880100004E</t>
  </si>
  <si>
    <t>120.15.923</t>
  </si>
  <si>
    <t>SI ACTUA 47089 EXPEDIENTE 2016033880100005E</t>
  </si>
  <si>
    <t>120.15.924</t>
  </si>
  <si>
    <t>SI ACTUA 47096 EXPEDIENTE 2016033880100006E</t>
  </si>
  <si>
    <t>120.15.925</t>
  </si>
  <si>
    <t>SI ACTUA 48877 EXPEDIENTE 2016533880100006E</t>
  </si>
  <si>
    <t>120.15.926</t>
  </si>
  <si>
    <t>SI ACTUA 47253 EXPEDIENTE 2016033880100007E</t>
  </si>
  <si>
    <t>120.15.927</t>
  </si>
  <si>
    <t>SI ACTUA 47316 EXPEDIENTE 2016033880100008E</t>
  </si>
  <si>
    <t>120.15.928</t>
  </si>
  <si>
    <t>SI ACTUA 47321 EXPEDIENTE 2016033880100009E</t>
  </si>
  <si>
    <t>120.15.929</t>
  </si>
  <si>
    <t>SI ACTUA 47322 EXPEDIENTE 2016033880100010E</t>
  </si>
  <si>
    <t>120.15.930</t>
  </si>
  <si>
    <t>SI ACTUA 48931 EXPEDIENTE 2016533880100011E</t>
  </si>
  <si>
    <t>120.15.931</t>
  </si>
  <si>
    <t>SI ACTUA 48932 EXPEDIENTE 2016533880100012E</t>
  </si>
  <si>
    <t>120.15.932</t>
  </si>
  <si>
    <t>SI ACTUA 47499 EXPEDIENTE 2016033880100013E</t>
  </si>
  <si>
    <t>120.15.933</t>
  </si>
  <si>
    <t>SI ACTUA 47416 EXPEDIENTE 2016033880100012E</t>
  </si>
  <si>
    <t>120.15.934</t>
  </si>
  <si>
    <t>SI ACTUA 48933 EXPEDIENTE 2016533880100013E</t>
  </si>
  <si>
    <t>120.15.935</t>
  </si>
  <si>
    <t>SI ACTUA 48934 EXPEDIENTE 2016533880100014E</t>
  </si>
  <si>
    <t>120.15.936</t>
  </si>
  <si>
    <t>SI ACTUA 47507 EXPEDIENTE 2016033880100014E</t>
  </si>
  <si>
    <t>120.15.937</t>
  </si>
  <si>
    <t>SI ACTUA 47208 EXPEDIENTE 2016033880100015E</t>
  </si>
  <si>
    <t>120.15.938</t>
  </si>
  <si>
    <t>SI ACTUA 46755 EXPEDIENTE 2016533880100015E</t>
  </si>
  <si>
    <t>120.15.939</t>
  </si>
  <si>
    <t>SI ACTUA 47508 EXPEDIENTE 2016033880100015E</t>
  </si>
  <si>
    <t>120.15.940</t>
  </si>
  <si>
    <t>SI ACTUA 47509 EXPEDIENTE 2016033880100016E</t>
  </si>
  <si>
    <t>120.15.941</t>
  </si>
  <si>
    <t>SI ACTUA 47510 EXPEDIENTE 2016033880100017E</t>
  </si>
  <si>
    <t>120.15.942</t>
  </si>
  <si>
    <t>SI ACTUA 47511 EXPEDIENTE 2016033880100018E</t>
  </si>
  <si>
    <t>120.15.943</t>
  </si>
  <si>
    <t>SI ACTUA 2032 EXPEDIENTE 2016533880100021E</t>
  </si>
  <si>
    <t>120.15.944</t>
  </si>
  <si>
    <t>1/200</t>
  </si>
  <si>
    <t>SI ACTUA 47570 EXPEDIENTE 2016033880100021E</t>
  </si>
  <si>
    <t>120.15.945</t>
  </si>
  <si>
    <t>201-384</t>
  </si>
  <si>
    <t>120.15.946</t>
  </si>
  <si>
    <t>SI ACTUA 47590 EXPEDIENTE 2016033880100022E</t>
  </si>
  <si>
    <t>120.15.947</t>
  </si>
  <si>
    <t>SI ACTUA 2033 EXPEDIENTE 2016533880100022E</t>
  </si>
  <si>
    <t>120.15.948</t>
  </si>
  <si>
    <t>SI ACTUA 47603 EXPEDIENTE 2016033880100023E</t>
  </si>
  <si>
    <t>120.15.949</t>
  </si>
  <si>
    <t>SI ACTUA 49165 EXPEDIENTE 2016533880100024E</t>
  </si>
  <si>
    <t>120.15.950</t>
  </si>
  <si>
    <t>SI ACTUA 47743 EXPEDIENTE 2016033880100024E</t>
  </si>
  <si>
    <t>120.15.951</t>
  </si>
  <si>
    <t>SI ACTUA 47820 EXPEDIENTE 2016033880100025E</t>
  </si>
  <si>
    <t>120.15.952</t>
  </si>
  <si>
    <t>SI ACTUA 47821 EXPEDIENTE 2016033880100026E</t>
  </si>
  <si>
    <t>SI ACTUA 48053 EXPEDIENTE 2016033880100027E</t>
  </si>
  <si>
    <t>120.15.953</t>
  </si>
  <si>
    <t>SI ACTUA 48480 EXPEDIENTE 2016033880100028E</t>
  </si>
  <si>
    <t>120.15.954</t>
  </si>
  <si>
    <t>SI ACTUA 49268 EXPEDIENTE 2016533880100028E</t>
  </si>
  <si>
    <t>120.15.955</t>
  </si>
  <si>
    <t>SI ACTUA 2015 EXPEDIENTE 2016033880100029E</t>
  </si>
  <si>
    <t>120.15.956</t>
  </si>
  <si>
    <t>SI ACTUA 49276 EXPEDIENTE 2016533880100029E</t>
  </si>
  <si>
    <t>120.15.957</t>
  </si>
  <si>
    <t>SI ACTUA 49445 EXPEDIENTE 2016533880100030E</t>
  </si>
  <si>
    <t>120.15.958</t>
  </si>
  <si>
    <t>SI ACTUA 2017 EXPEDIENTE 2016033880100031E</t>
  </si>
  <si>
    <t>120.15.959</t>
  </si>
  <si>
    <t>SI ACTUA 49446 EXPEDIENTE 2016533880100031E</t>
  </si>
  <si>
    <t>120.15.960</t>
  </si>
  <si>
    <t>SI ACTUA 2022 EXPEDIENTE 2016033880100032E</t>
  </si>
  <si>
    <t>120.15.961</t>
  </si>
  <si>
    <t>SI ACTUA 49449 EXPEDIENTE 2016533880100032E</t>
  </si>
  <si>
    <t>120.15.962</t>
  </si>
  <si>
    <t>SI ACTUA 48566 EXPEDIENTE 2016033880100033E</t>
  </si>
  <si>
    <t>120.15.963</t>
  </si>
  <si>
    <t>SI ACTUA 50104 EXPEDIENTE 2016533880100036E</t>
  </si>
  <si>
    <t>120.15.964</t>
  </si>
  <si>
    <t>SI ACTUA 50107 EXPEDIENTE 2016533880100037E</t>
  </si>
  <si>
    <t>120.15.965</t>
  </si>
  <si>
    <t>SI ACTUA 50117 EXPEDIENTE 2016533880100038E</t>
  </si>
  <si>
    <t>120.15.966</t>
  </si>
  <si>
    <t>SI ACTUA 2037 EXPEDIENTE 2017533880100001E</t>
  </si>
  <si>
    <t>120.15.967</t>
  </si>
  <si>
    <t>SI ACTUA 50099 EXPEDIENTE 2017533880100084E</t>
  </si>
  <si>
    <t>120.15.968</t>
  </si>
  <si>
    <t xml:space="preserve">SI ACTUA 38120 </t>
  </si>
  <si>
    <t>120.15.969</t>
  </si>
  <si>
    <t xml:space="preserve">SI ACTUA 38308 </t>
  </si>
  <si>
    <t>120.15.970</t>
  </si>
  <si>
    <t xml:space="preserve">SI ACTUA 38370 </t>
  </si>
  <si>
    <t>120.15.971</t>
  </si>
  <si>
    <t xml:space="preserve">SI ACTUA 38610 </t>
  </si>
  <si>
    <t>120.15.972</t>
  </si>
  <si>
    <t xml:space="preserve">SI ACTUA 44288 </t>
  </si>
  <si>
    <t>120.15.973</t>
  </si>
  <si>
    <t xml:space="preserve">SI ACTUA 44772 </t>
  </si>
  <si>
    <t>120.15.974</t>
  </si>
  <si>
    <t xml:space="preserve">SI ACTUA 44771 </t>
  </si>
  <si>
    <t>120.15.975</t>
  </si>
  <si>
    <t xml:space="preserve">SI ACTUA 46604 </t>
  </si>
  <si>
    <t>120.15.976</t>
  </si>
  <si>
    <t xml:space="preserve">SI ACTUA 41888 </t>
  </si>
  <si>
    <t>120.15.977</t>
  </si>
  <si>
    <t xml:space="preserve">SI ACTUA 40033 </t>
  </si>
  <si>
    <t>120.15.978</t>
  </si>
  <si>
    <t xml:space="preserve">SI ACTUA 43319 </t>
  </si>
  <si>
    <t>120.15.979</t>
  </si>
  <si>
    <t xml:space="preserve">SI ACTUA 43573 </t>
  </si>
  <si>
    <t>120.15.980</t>
  </si>
  <si>
    <t xml:space="preserve">SI ACTUA 43861 </t>
  </si>
  <si>
    <t>120.15.981</t>
  </si>
  <si>
    <t xml:space="preserve">SI ACTUA 38121 </t>
  </si>
  <si>
    <t>120.15.982</t>
  </si>
  <si>
    <t xml:space="preserve">SI ACTUA 44150 </t>
  </si>
  <si>
    <t>120.15.983</t>
  </si>
  <si>
    <t xml:space="preserve">SI ACTUA 43556 </t>
  </si>
  <si>
    <t>COMUNICACION A ENTIDADES</t>
  </si>
  <si>
    <t>VISITA TECNICA DE VERIFICACION</t>
  </si>
  <si>
    <t>ORDEN DE TRABAJO</t>
  </si>
  <si>
    <t>RECURSO DE APELACION YA LLEGO A JURIDICA</t>
  </si>
  <si>
    <t>MATERIALIZACION CIERRE</t>
  </si>
  <si>
    <t>ANEXOS, MEMORIALES O INFORMES</t>
  </si>
  <si>
    <t>REQUERIMIENTO</t>
  </si>
  <si>
    <t>ORDE  DETRABAJO 007/19</t>
  </si>
  <si>
    <t>CITACION A EXPRESION DE OPINIONES</t>
  </si>
  <si>
    <t>RECURSO DE APELACION AL CONSEJO</t>
  </si>
  <si>
    <t>CITACION DILIGENCIA DE EXPRESION DE OPINIONES</t>
  </si>
  <si>
    <t>VISITA TECNICA</t>
  </si>
  <si>
    <t>COMUNICACION ADMINISTRADO</t>
  </si>
  <si>
    <t>NOTIFICACION AVISO ALEGATOS</t>
  </si>
  <si>
    <t xml:space="preserve">INFORME TECNICO </t>
  </si>
  <si>
    <t>AL DESPACHO</t>
  </si>
  <si>
    <t>AUTO DE FORMULACION DE CARGOS</t>
  </si>
  <si>
    <t>AUTO ALEGATOS</t>
  </si>
  <si>
    <t>AVISO SACNION</t>
  </si>
  <si>
    <t>RECURSO DE REPOSICON/ DEVUELTA</t>
  </si>
  <si>
    <t>TRASLADO A LEGATOS</t>
  </si>
  <si>
    <t>NOTIFICACION POR AVISO</t>
  </si>
  <si>
    <t>NOTIFICACION A ENTIDADES</t>
  </si>
  <si>
    <t>ORDEN DE TRABAJO 014/19</t>
  </si>
  <si>
    <t>CITACION AL SANCIONADO</t>
  </si>
  <si>
    <t>RECURSO DE REPOSICON DEVULET</t>
  </si>
  <si>
    <t>rREGRESO DEL CONSEJO DE JUSTICIA</t>
  </si>
  <si>
    <t>RESOLUCION DE FONDO</t>
  </si>
  <si>
    <t>CITACION ADMINISTRADO</t>
  </si>
  <si>
    <t>SOLICITUD DOCU</t>
  </si>
  <si>
    <t>ORDEN DE TRABAJO 003/19</t>
  </si>
  <si>
    <t>ORDEN DE TRABAJO 018/19</t>
  </si>
  <si>
    <t>NOTIFICACION PERSONAL</t>
  </si>
  <si>
    <t xml:space="preserve">INFORME </t>
  </si>
  <si>
    <t>sacnion multa devuelto</t>
  </si>
  <si>
    <t>REQUERIMIETNO DOCUMENTACION</t>
  </si>
  <si>
    <t>ENVIO CONSEJO DE JUSTICIA APELAC</t>
  </si>
  <si>
    <t>RESOL 196 /19 CIERRE</t>
  </si>
  <si>
    <t>INFORME DE VISTA</t>
  </si>
  <si>
    <t>ACTO DE FORMULACIÓN DE CARGOS</t>
  </si>
  <si>
    <t>ALEGATOS DE CONCOLUSIONES</t>
  </si>
  <si>
    <t>REGRESA DEL CONSEJO</t>
  </si>
  <si>
    <t>ORDEN DE TRABAJO EN ALEGATOS DE CONCLUSIONES</t>
  </si>
  <si>
    <t>REGRESO DE CJ CON FALLO RECURSO APELACION</t>
  </si>
  <si>
    <t>ARCHIVO DEFINITIVO</t>
  </si>
  <si>
    <t>CONSTANCIA EJEJ Y RECURSO APE</t>
  </si>
  <si>
    <t>citacion fc</t>
  </si>
  <si>
    <t>ORDEN DE TRABAJO </t>
  </si>
  <si>
    <t>SOLICITU INFORMCION SUBSECRETARIA GESTION</t>
  </si>
  <si>
    <t xml:space="preserve">RECURSO </t>
  </si>
  <si>
    <t>CITACION RECURSO</t>
  </si>
  <si>
    <t>FALLO RECURSO REPOSICION</t>
  </si>
  <si>
    <t>INFORME SECRETARIAL</t>
  </si>
  <si>
    <t>RESOLUCION ACLARATORIA</t>
  </si>
  <si>
    <t>CITACION A DESCARGOS</t>
  </si>
  <si>
    <t>AUTO ACUMULANDO EXPEDIENTE</t>
  </si>
  <si>
    <t xml:space="preserve">SANCION </t>
  </si>
  <si>
    <t>ORDE D ETRABAJO</t>
  </si>
  <si>
    <t>RESOL  198/19 SANCION</t>
  </si>
  <si>
    <t>AUTO DE ARCHIVO</t>
  </si>
  <si>
    <t xml:space="preserve">FOMULACION </t>
  </si>
  <si>
    <t>NOTIFICACION POR AVISO SANCION</t>
  </si>
  <si>
    <t>INICIO ACTUACION</t>
  </si>
  <si>
    <t>NOTI AVISO ALEGATOS</t>
  </si>
  <si>
    <t>CONSTANCIA SANCION</t>
  </si>
  <si>
    <t>SOLICITUD IPES</t>
  </si>
  <si>
    <t>ANEXOS, MEMORIALES E INFORMES</t>
  </si>
  <si>
    <t>OCUPACION INDEBIDA DE ESPACIO PUBLICO</t>
  </si>
  <si>
    <t xml:space="preserve">CON AUTO DE IMPEDIMENTO </t>
  </si>
  <si>
    <t>CON NULIDAD-CONSEJO DE ESTADO</t>
  </si>
  <si>
    <t>EN TRAMITE COBRO PERSUASIVO</t>
  </si>
  <si>
    <t>PENDIENTE REUNION PARA DEPURACION</t>
  </si>
  <si>
    <t>REVOCATORIA DIRECTA</t>
  </si>
  <si>
    <t>PENDIENTE ACUMULAR CON EL EXP 003/08</t>
  </si>
  <si>
    <t>CON PROYECTO RESOLUCION PERDIDA DE FEURZA EJECUTORIA TRANSITORIA</t>
  </si>
  <si>
    <t>ALEGATOS DE CONCLUSION</t>
  </si>
  <si>
    <t>CON PROYECTO RESOLUCION RESUELVE REVOCATORIA DIRECTA</t>
  </si>
  <si>
    <t>UNIVERSIDAD DISTRITAL</t>
  </si>
  <si>
    <t>NO SE MUEVE SEGUN SI ACTUA JULIO</t>
  </si>
  <si>
    <t>NO SE MUEVE SEGUN SI ACTUA ABRIL</t>
  </si>
  <si>
    <t>NO SE MUEVE SEGUN SI ACTUA MAYO</t>
  </si>
  <si>
    <t xml:space="preserve">NO SE MUEVE SEGUN SI ACTUA </t>
  </si>
  <si>
    <t>FALLO ORDENA ARCHIVO</t>
  </si>
  <si>
    <t xml:space="preserve">NOTIFICACION POR AVISO </t>
  </si>
  <si>
    <t>NO SE MUEVE SEGUN SI ACTUA</t>
  </si>
  <si>
    <t>CONSEJO DE JUSTICIA</t>
  </si>
  <si>
    <t>CON FALLO DEMOLICION OBRA</t>
  </si>
  <si>
    <t>COBRO PERSUASIVO</t>
  </si>
  <si>
    <t>CON PROYECTO RESOLUCION ARCHIVO</t>
  </si>
  <si>
    <t xml:space="preserve"> CITACION AL SANCIONADO </t>
  </si>
  <si>
    <t>PROYECTO DE RESOLUCION DE ARCHIVO</t>
  </si>
  <si>
    <t>AUTO ARCHIVO PRELIMINAR</t>
  </si>
  <si>
    <t>RESOLUCION FALLO ORDENA ARCHIVO</t>
  </si>
  <si>
    <t>AUTO FORMULACION DE CARGOS</t>
  </si>
  <si>
    <t xml:space="preserve">TRASLADO POR COMPETENCIA AL CONSEJO DE JUSTICIA </t>
  </si>
  <si>
    <t>AMENAZA DE RUINA</t>
  </si>
  <si>
    <t>NUMERO DE FOLIOS</t>
  </si>
  <si>
    <t>120-75</t>
  </si>
  <si>
    <t>Contratos</t>
  </si>
  <si>
    <t>-</t>
  </si>
  <si>
    <t>086/1996 - CPS SOCIEDAD LTDA</t>
  </si>
  <si>
    <t>1996/1998-1</t>
  </si>
  <si>
    <t>061/1998 - OT  ROXANA VALESKA GONZALEZ RIOS</t>
  </si>
  <si>
    <t>014/2000 - CONTRATO SUMINISTRO COMPUTELECOMS</t>
  </si>
  <si>
    <t>1996/2006-1</t>
  </si>
  <si>
    <t>2006 - PAGO SUSCRIPCIONES AL DIARIO OFICIAL</t>
  </si>
  <si>
    <t>2005-2006 ACTAS DE NOMBRAMIENTO DE INTERVENTOR Y SUPERVISION DE CONTRATOS</t>
  </si>
  <si>
    <t>2000-2005 ACTAS DE VISITA ADMINISTRATIVA FDLSF</t>
  </si>
  <si>
    <t>2001 ACTAS DE RECIBO Y LIQUIDACION FINAL DE CONTRATOS</t>
  </si>
  <si>
    <t>2004 INFORMES DE CONTRATACIONES</t>
  </si>
  <si>
    <t>2004 - 2005 LIQUIDACIONES FINALES</t>
  </si>
  <si>
    <t>2000 LIQUIDACIONES FINALES</t>
  </si>
  <si>
    <t>2005 PUBLICACION DE CONTRATOS</t>
  </si>
  <si>
    <t>2001 -2002 ACTAS LIQUIDACIONES FINALES</t>
  </si>
  <si>
    <t>2003 ACTAS LIQUIDACIONES FINALES</t>
  </si>
  <si>
    <t>409/1997 - 494/98 - CPS FONDAME - PLANEACION DISTRITAL</t>
  </si>
  <si>
    <t>1997/2001-1</t>
  </si>
  <si>
    <t>802/1999 - CONTRATOS ORDENES CONVENIOS</t>
  </si>
  <si>
    <t>001/1999 - CIA - INVITACIÓN 02/00</t>
  </si>
  <si>
    <t>026/2000 - FERNANDO RAMIREZ - LIQUIDACION 010/99 026/00 014/01 018/01 022/01 026/01</t>
  </si>
  <si>
    <t>2000-2001 POLIZAS BIENES ALCALDIA FDLS</t>
  </si>
  <si>
    <t>002/1998 - CRISTHIAN OMAR INFORME CONTABILIDAD</t>
  </si>
  <si>
    <t>1998/2003-1</t>
  </si>
  <si>
    <t xml:space="preserve">082/2002 - CIA COOFINANCIACIÓN UEL IDRD </t>
  </si>
  <si>
    <t>087/2003 - 093/03 CONVENIO CAJA VIVIENDA POPULAR</t>
  </si>
  <si>
    <t>037/2000 - CONRATOS MANTENIMIENTO INGECONSTRUCTEL</t>
  </si>
  <si>
    <t>2000/2001-1</t>
  </si>
  <si>
    <t>031/2000 - CPS GILBERTO CHINOME BARRERA</t>
  </si>
  <si>
    <t>001/2001 - CONTRATO COMPRAVENTA FRANCISTO ERNESTO</t>
  </si>
  <si>
    <t>007/2001 - CIA PERSONERIA DE BOGOTA COMODATO</t>
  </si>
  <si>
    <t>003/2000 - CIA ALSF UNIVERSIDAD DISTRITAL</t>
  </si>
  <si>
    <t>001/2000 - CIA FDL FVP REUBICACION VIVANDERAS VERACRUZ</t>
  </si>
  <si>
    <t>2000/2002-1</t>
  </si>
  <si>
    <t>Libro</t>
  </si>
  <si>
    <t>002/2001 - CIA FONDO VENTAS POPULARES</t>
  </si>
  <si>
    <t>007/2000 - CIA</t>
  </si>
  <si>
    <t>002/2001 - CIA DONACION SECRETARIA EDUCACION</t>
  </si>
  <si>
    <t>001/2002 - 007/02 - CONVENIOS INTERADMINISTRATIVOS AÑO 2002</t>
  </si>
  <si>
    <t>004/2004 - CONTRATO DE INTERVENTORIA YADIRA MARIA DUQUE DIAZ</t>
  </si>
  <si>
    <t>2004-1</t>
  </si>
  <si>
    <t>009/2004 - CONVENIO UNIVERSIDAD DISTRITAL</t>
  </si>
  <si>
    <t>011/2004 - CONVENIO UNIVERSIDAD DISTRITAL - SENA</t>
  </si>
  <si>
    <t>012/2004 - CONTRATO DE SUMINISTRO SERVICENTRO ESSO</t>
  </si>
  <si>
    <t>039/2004 - CPS JOSE RAUL DIAZ SABOGAL</t>
  </si>
  <si>
    <t>006/2004 CIA IDIPRON COMEDORES COMUNITARIOS</t>
  </si>
  <si>
    <t>2004-2</t>
  </si>
  <si>
    <t>2004-3</t>
  </si>
  <si>
    <t>012/2004 CIA COOPERATIVA CONSTRUYENDO</t>
  </si>
  <si>
    <t>2004-4</t>
  </si>
  <si>
    <t>001/2005 CPS LA PREVISORA SA</t>
  </si>
  <si>
    <t>2005-1</t>
  </si>
  <si>
    <t>001/2005 CIA TRASPASO SECRETARIA DE EDUCACION</t>
  </si>
  <si>
    <t>002/2005 OPS TALLERES AUTORIZADOS</t>
  </si>
  <si>
    <t>002/2005 CPS COMUNICACIONES E INFORMATICA LTDA</t>
  </si>
  <si>
    <t>003/2005 CPS AUTOMOTORES SAN JORGE</t>
  </si>
  <si>
    <t>003/2005 CPS EDITORIAL EL GLOBO SA</t>
  </si>
  <si>
    <t>003/2005 CPS COLPATRIA EPS MEDICINA PREPAGADA EDILES</t>
  </si>
  <si>
    <t>004/2005 CAR BODEGA REMESCAL</t>
  </si>
  <si>
    <t>004/2005 LA PREVISORA SOAT VOLQUETAS</t>
  </si>
  <si>
    <t>005/2005 OPS EL TIEMPO</t>
  </si>
  <si>
    <t>2005-2</t>
  </si>
  <si>
    <t>005/2005 CPS LUIS E CAMACHO</t>
  </si>
  <si>
    <t>006/2005 CIA CLAUDIA ESPITIA</t>
  </si>
  <si>
    <t>202-398</t>
  </si>
  <si>
    <t>399-600</t>
  </si>
  <si>
    <t>601-776</t>
  </si>
  <si>
    <t>006/2005 CIA UNAD</t>
  </si>
  <si>
    <t>2005-3</t>
  </si>
  <si>
    <t>1-232</t>
  </si>
  <si>
    <t>008/2005 CONTRATO UNION TEMPORAL Y LUZ AMPARO RUIZ</t>
  </si>
  <si>
    <t>233-453</t>
  </si>
  <si>
    <t>454-669</t>
  </si>
  <si>
    <t>008/2005 CIA MISION BOGOTA</t>
  </si>
  <si>
    <t>008/2005 CPS MANTENIMIENTO ASCENSOR</t>
  </si>
  <si>
    <t>009/2005 SUSCRIPCION LEGIS</t>
  </si>
  <si>
    <t>1-233</t>
  </si>
  <si>
    <t>009/2005 CIA JARDIN BOTANICO</t>
  </si>
  <si>
    <t>2005-4</t>
  </si>
  <si>
    <t>234-480</t>
  </si>
  <si>
    <t>481-590</t>
  </si>
  <si>
    <t>591-744</t>
  </si>
  <si>
    <t>745-952</t>
  </si>
  <si>
    <t>953-1086</t>
  </si>
  <si>
    <t>010/2005 CIA HOSPITAL CENTRO ORIENTE</t>
  </si>
  <si>
    <t>2005-5</t>
  </si>
  <si>
    <t>010/2005 CPS COLOMBIANA DE TELEFONOS</t>
  </si>
  <si>
    <t>202-240</t>
  </si>
  <si>
    <t>010/2005 CIA FABIO GONZALEZ CC 79339498</t>
  </si>
  <si>
    <t>199-293</t>
  </si>
  <si>
    <t>1-124</t>
  </si>
  <si>
    <t>CERTIFICACION DE CUMPLIMIENTO FECHA 28/11/2006</t>
  </si>
  <si>
    <t>011/2005 CIA CORP ABASTOS</t>
  </si>
  <si>
    <t>2005-6</t>
  </si>
  <si>
    <t>125-327</t>
  </si>
  <si>
    <t>1-136</t>
  </si>
  <si>
    <t>011/2005 OPS MANTENIMIENTO COMINFORT</t>
  </si>
  <si>
    <t>011/2005 CIA INFORME INTERVENTORIA #1952 FORMACION MADRES COMUN</t>
  </si>
  <si>
    <t>1-162</t>
  </si>
  <si>
    <t>012/2005 OPS SEGUROS DE VIDA EDILES</t>
  </si>
  <si>
    <t>013/2005 OPS VICENTE BRICEÑO CASTRO</t>
  </si>
  <si>
    <t>ACTA DE RECIBO FINAL FECHA 25/02/2006</t>
  </si>
  <si>
    <t>013/2005 CDC EDGARDO BASSI CC 19161709</t>
  </si>
  <si>
    <t>2005-7</t>
  </si>
  <si>
    <t>201-301</t>
  </si>
  <si>
    <t>014/2005 OCS CONSERVICIOS SA</t>
  </si>
  <si>
    <t>1-212</t>
  </si>
  <si>
    <t>016/2005 OPS ALEX ENRIQUE GARCIA</t>
  </si>
  <si>
    <t>017/2005 CPS OMA IVAN VARGAS INFORME CONTRATO</t>
  </si>
  <si>
    <t>018/2005 CIN RAUL MENDEZ</t>
  </si>
  <si>
    <t>199-400</t>
  </si>
  <si>
    <t>401-441</t>
  </si>
  <si>
    <t>023/2005 CIN FERNANDO PEÑA CC 3180835</t>
  </si>
  <si>
    <t>2005-8</t>
  </si>
  <si>
    <t>200-400</t>
  </si>
  <si>
    <t>401-449</t>
  </si>
  <si>
    <t>016/2005 CONTRATO SEGUROS LA PREVISORA</t>
  </si>
  <si>
    <t>201-305</t>
  </si>
  <si>
    <t>2347/2005 CIA FONDO DE VIGILANCIA DE BOGOTA</t>
  </si>
  <si>
    <t>1-211</t>
  </si>
  <si>
    <t>001/2006 CDC DAGOBERTO MEJIA</t>
  </si>
  <si>
    <t>2006-1</t>
  </si>
  <si>
    <t>212-364</t>
  </si>
  <si>
    <t>001/2006 CCV TALENTO COMERCIALIZADORA</t>
  </si>
  <si>
    <t>001/2006 OCS GRAFICANDO SERVICIOS</t>
  </si>
  <si>
    <t>001/2006 CA SERVICIOS COMPLE ADINSEC</t>
  </si>
  <si>
    <t>212-425</t>
  </si>
  <si>
    <t>1-204</t>
  </si>
  <si>
    <t>002/2006 CA YEIMY SALCEDO MENDEZ</t>
  </si>
  <si>
    <t>2006-2</t>
  </si>
  <si>
    <t>205-420</t>
  </si>
  <si>
    <t>421-623</t>
  </si>
  <si>
    <t>624-826</t>
  </si>
  <si>
    <t>827-933</t>
  </si>
  <si>
    <t>002/2006 ARRIENDO INMUEBLE EUGENIO SUAREZ</t>
  </si>
  <si>
    <t>2006-3</t>
  </si>
  <si>
    <t>002/2006 OCS VICTOR MANUEL CABRERA</t>
  </si>
  <si>
    <t>002/2006 CCV YOLANDA ZARTA</t>
  </si>
  <si>
    <t>1-195</t>
  </si>
  <si>
    <t>002/2006 CSU SERVICENTRO ESSO</t>
  </si>
  <si>
    <t>196-259</t>
  </si>
  <si>
    <t>1-175</t>
  </si>
  <si>
    <t>002/2006 CIN RAUL MENDEZ MARTINEZ</t>
  </si>
  <si>
    <t>1-216</t>
  </si>
  <si>
    <t>003/2006 CIA ALMA MATER</t>
  </si>
  <si>
    <t>217-424</t>
  </si>
  <si>
    <t>2006-4</t>
  </si>
  <si>
    <t>425-627</t>
  </si>
  <si>
    <t>628-781</t>
  </si>
  <si>
    <t>003/2006  CSU LINA PAOLA RODRIGUEZ</t>
  </si>
  <si>
    <t>003/2006 OPS LEGIS EDITORES SA</t>
  </si>
  <si>
    <t>003/2006 CCV JOSE EDMUNDO ECHEVE</t>
  </si>
  <si>
    <t>004/2006 OCS JOSE EDMUNDO ECHEVE</t>
  </si>
  <si>
    <t>005/2006 CIA ALMA MATER</t>
  </si>
  <si>
    <t>211-400</t>
  </si>
  <si>
    <t>2006-5</t>
  </si>
  <si>
    <t>401-597</t>
  </si>
  <si>
    <t>598-798</t>
  </si>
  <si>
    <t>67/7</t>
  </si>
  <si>
    <t>799-837</t>
  </si>
  <si>
    <t>006/2006 OPS CASA EDITORIAL EL TIEMPO</t>
  </si>
  <si>
    <t>2006-6</t>
  </si>
  <si>
    <t>007/2006 OPS ROGGER STIVENS PUNA</t>
  </si>
  <si>
    <t>008/2006 CIA FOPAE</t>
  </si>
  <si>
    <t>401-526</t>
  </si>
  <si>
    <t xml:space="preserve">008/2006 OPS LA CORRALEJA PUBLICIDAD </t>
  </si>
  <si>
    <t>2006-7</t>
  </si>
  <si>
    <t>009/2006 CIA PREVISORA SEGUROS</t>
  </si>
  <si>
    <t>201-320</t>
  </si>
  <si>
    <t>1-206</t>
  </si>
  <si>
    <t>009/2006 OPS COLOMBIANA DE TELEFONOS</t>
  </si>
  <si>
    <t xml:space="preserve">011/2006 OPS COMPAÑIA DE SERVICIOS SA </t>
  </si>
  <si>
    <t>012/2006 CPS ALISSAN TALLERES AUTORIZADOS SA</t>
  </si>
  <si>
    <t>201-298</t>
  </si>
  <si>
    <t>2006-8</t>
  </si>
  <si>
    <t>013/2006 CPS ELECTROSISTEMAS COMUNICACIONES INFORMATICAS LTDA</t>
  </si>
  <si>
    <t>207-442</t>
  </si>
  <si>
    <t>443-642</t>
  </si>
  <si>
    <t>643-843</t>
  </si>
  <si>
    <t>844-1100</t>
  </si>
  <si>
    <t>014/2006 CPS SALUD COLPATRIA</t>
  </si>
  <si>
    <t>2006-9</t>
  </si>
  <si>
    <t>014/2006 OPS VALORES CRISTIANOS EU</t>
  </si>
  <si>
    <t>015/2006 OPS SEGUROS DEL ESTADO</t>
  </si>
  <si>
    <t>016/2006 CIA UNAD</t>
  </si>
  <si>
    <t>202-409</t>
  </si>
  <si>
    <t>410-620</t>
  </si>
  <si>
    <t>016/2006 OPS JOSE FREDDY VELASQUEZ</t>
  </si>
  <si>
    <t>2006-10</t>
  </si>
  <si>
    <t>2742-2837</t>
  </si>
  <si>
    <t>4 CDS</t>
  </si>
  <si>
    <t>017/2006 CIA PLAN PADRINO SERVICIOS TURISTIVOS</t>
  </si>
  <si>
    <t>1-172</t>
  </si>
  <si>
    <t>018/2006 CIA UNAD</t>
  </si>
  <si>
    <t>1-219</t>
  </si>
  <si>
    <t>021/2006 CIA CARLOS JULIO UNAL</t>
  </si>
  <si>
    <t>023/2006 CIA UNIVERSIDAD DE CUNDINAMARCA</t>
  </si>
  <si>
    <t>2006-11</t>
  </si>
  <si>
    <t>201-328</t>
  </si>
  <si>
    <t>1-134</t>
  </si>
  <si>
    <t>026/2006 CPS FENALCO</t>
  </si>
  <si>
    <t>027/2006 CPS SOLUCIONES EMPRESARIALES INTEGRALES CRISTIAN VILLAMIZAR</t>
  </si>
  <si>
    <t>401-505</t>
  </si>
  <si>
    <t>1-184</t>
  </si>
  <si>
    <t>002/2006 CIA UNIVERSIDAD DE CUNDINAMARCA</t>
  </si>
  <si>
    <t>2006-12</t>
  </si>
  <si>
    <t>185-385</t>
  </si>
  <si>
    <t>386-586</t>
  </si>
  <si>
    <t>587-787</t>
  </si>
  <si>
    <t>788-988</t>
  </si>
  <si>
    <t>989-1193</t>
  </si>
  <si>
    <t>2006-13</t>
  </si>
  <si>
    <t>1194-1394</t>
  </si>
  <si>
    <t>1395-1595</t>
  </si>
  <si>
    <t>1596-1808</t>
  </si>
  <si>
    <t>1809-2017</t>
  </si>
  <si>
    <t>2018-2218</t>
  </si>
  <si>
    <t>2006-14</t>
  </si>
  <si>
    <t>2219-2417</t>
  </si>
  <si>
    <t>13/17</t>
  </si>
  <si>
    <t>2418-2621</t>
  </si>
  <si>
    <t>14/17</t>
  </si>
  <si>
    <t>2622-2822</t>
  </si>
  <si>
    <t>15/17</t>
  </si>
  <si>
    <t>2823-3024</t>
  </si>
  <si>
    <t>16/17</t>
  </si>
  <si>
    <t>3025-3225</t>
  </si>
  <si>
    <t>2006-15</t>
  </si>
  <si>
    <t>17/17</t>
  </si>
  <si>
    <t>3226-3305</t>
  </si>
  <si>
    <t>1-208</t>
  </si>
  <si>
    <t>003/2006 CIN PAOLA NAVARRO TORRES</t>
  </si>
  <si>
    <t>007/2006 CONVENIO UNIVERSIDAD MILITAR NUEVA G</t>
  </si>
  <si>
    <t>201-401</t>
  </si>
  <si>
    <t>402-602</t>
  </si>
  <si>
    <t>2006-16</t>
  </si>
  <si>
    <t>603-764</t>
  </si>
  <si>
    <t>010/2006 CIA COFINANCIACION ALMA MATER</t>
  </si>
  <si>
    <t>011/2006 CIA UNIVERSIDAD DE CUNDINAMARCA</t>
  </si>
  <si>
    <t>603-803</t>
  </si>
  <si>
    <t>2006-17</t>
  </si>
  <si>
    <t>804-1004</t>
  </si>
  <si>
    <t>1005-1205</t>
  </si>
  <si>
    <t>13 PLANOS 1 DISKETE 1 CD</t>
  </si>
  <si>
    <t>012/2006 CIN ALMA MATER</t>
  </si>
  <si>
    <t>2006-18</t>
  </si>
  <si>
    <t>1-308</t>
  </si>
  <si>
    <t>012/2006 CIA UNAD</t>
  </si>
  <si>
    <t>309-463</t>
  </si>
  <si>
    <t>1-214</t>
  </si>
  <si>
    <t>013/2006 CIA UNIVERSIDAD MILITAR NUEVA GRANADA</t>
  </si>
  <si>
    <t>215-363</t>
  </si>
  <si>
    <t>014/2006 CIA COLEGIO MAYOR DE CUNDINAMARCA</t>
  </si>
  <si>
    <t>2006-19</t>
  </si>
  <si>
    <t>200-476</t>
  </si>
  <si>
    <t>477-639</t>
  </si>
  <si>
    <t>640-849</t>
  </si>
  <si>
    <t>CONTIENE DIBUJOS</t>
  </si>
  <si>
    <t>850-1048</t>
  </si>
  <si>
    <t>1049-1248</t>
  </si>
  <si>
    <t>1249-1363</t>
  </si>
  <si>
    <t>2006-20</t>
  </si>
  <si>
    <t>1364-1565</t>
  </si>
  <si>
    <t>1566-2036</t>
  </si>
  <si>
    <t>2037-2183</t>
  </si>
  <si>
    <t>2184-2380</t>
  </si>
  <si>
    <t>2381-2576</t>
  </si>
  <si>
    <t>13/21</t>
  </si>
  <si>
    <t>2577-2675</t>
  </si>
  <si>
    <t>2006-21</t>
  </si>
  <si>
    <t>14/21</t>
  </si>
  <si>
    <t>2676-2933</t>
  </si>
  <si>
    <t>15/21</t>
  </si>
  <si>
    <t>2934-3120</t>
  </si>
  <si>
    <t>16/21</t>
  </si>
  <si>
    <t>3121-3310</t>
  </si>
  <si>
    <t>17/21</t>
  </si>
  <si>
    <t>3311-3502</t>
  </si>
  <si>
    <t>2006-22</t>
  </si>
  <si>
    <t>18/21</t>
  </si>
  <si>
    <t>3503-3700</t>
  </si>
  <si>
    <t>19/21</t>
  </si>
  <si>
    <t>3701-3904</t>
  </si>
  <si>
    <t>20/21</t>
  </si>
  <si>
    <t>3905-4111</t>
  </si>
  <si>
    <t>21/21</t>
  </si>
  <si>
    <t>4112-4249</t>
  </si>
  <si>
    <t>2006-23</t>
  </si>
  <si>
    <t>015/2006 CIA UNIVERSIDAD MILITAR NUEVA GRANADA</t>
  </si>
  <si>
    <t>CONTIENE PLANOS</t>
  </si>
  <si>
    <t>1-336</t>
  </si>
  <si>
    <t>017/2006 CIA UNIVERSIDAD MILITAR NUEVA GRANADA</t>
  </si>
  <si>
    <t>337-727</t>
  </si>
  <si>
    <t>728-1054</t>
  </si>
  <si>
    <t>1 CD</t>
  </si>
  <si>
    <t>2006-24</t>
  </si>
  <si>
    <t>1085-1368</t>
  </si>
  <si>
    <t>7//</t>
  </si>
  <si>
    <t>1369-1609</t>
  </si>
  <si>
    <t>1610-1934</t>
  </si>
  <si>
    <t>1935-2223</t>
  </si>
  <si>
    <t>2006-25</t>
  </si>
  <si>
    <t>2224-2506</t>
  </si>
  <si>
    <t>2507-2845</t>
  </si>
  <si>
    <t>1-205</t>
  </si>
  <si>
    <t>012/2006 OPS ANA CECILIA SALAMANCA</t>
  </si>
  <si>
    <t>206-411</t>
  </si>
  <si>
    <t>412-544</t>
  </si>
  <si>
    <t>2006-26</t>
  </si>
  <si>
    <t>545-730</t>
  </si>
  <si>
    <t>006/2006 CIA UNAD</t>
  </si>
  <si>
    <t>215-415</t>
  </si>
  <si>
    <t>416-616</t>
  </si>
  <si>
    <t>617-680</t>
  </si>
  <si>
    <t>024/2006 CIA ALMA MATER LOTE ALCALDIA</t>
  </si>
  <si>
    <t>2006-27</t>
  </si>
  <si>
    <t>603-802</t>
  </si>
  <si>
    <t>803-1024</t>
  </si>
  <si>
    <t>1025-1214</t>
  </si>
  <si>
    <t>1215-1410</t>
  </si>
  <si>
    <t>2006-28</t>
  </si>
  <si>
    <t>1411-1652</t>
  </si>
  <si>
    <t>1633-1777</t>
  </si>
  <si>
    <t>024/2006 CIA ALMA MATER LOTE ALCALDIA - COPIAS DOCUMENTOS</t>
  </si>
  <si>
    <t>Contiene 15 carpetas un cd y acta de liquidacion (6 carpetas de 15)</t>
  </si>
  <si>
    <t>37/2010 CIA FUNDIDERC</t>
  </si>
  <si>
    <t>Contiene 15 carpetas un cd y acta de liquidacion (3 carpetas de 15)</t>
  </si>
  <si>
    <t>Contiene 2 carpetas  y acta de liquidacion</t>
  </si>
  <si>
    <t>55/2010 CIA UNIDAD ADMINISTRATIVA         ESPECIAL DE REHABILITACION Y MANTENIMIENTO VIAL</t>
  </si>
  <si>
    <t>Contiene 1 carpeta  y acta de recibo de compra de camioneta</t>
  </si>
  <si>
    <t>74/2010 CIA UAE BOMBEROS</t>
  </si>
  <si>
    <t>Contiene 2 carpeta  y acta de liquidación</t>
  </si>
  <si>
    <t>78/2010 CONV CASA CULTURAL LA PERSEVERANCIA</t>
  </si>
  <si>
    <t>Contiene 14 carpetas 2 anexos y acta de liquidacion (4 carpetas de 14)</t>
  </si>
  <si>
    <t>85/2010 CAS FUNDACION DE EDUCACION SUPERIOR F.E.S SAN JOSE</t>
  </si>
  <si>
    <t>Contiene 14 carpetas 2 anexos y acta de liquidacion (6 carpetas de 14)</t>
  </si>
  <si>
    <t xml:space="preserve"> contiene 6 carpetas y en la utima carpeta se encuentran 6 sobres con planos. Acta de liquidación (2 carpetas de 6)</t>
  </si>
  <si>
    <t>93/2010 CIA UNIVERSIDAD NACIONAL DE COLOMBIA SEDE BOGOTÁ</t>
  </si>
  <si>
    <t xml:space="preserve"> contiene 6 carpetas y en la utima carpeta se encuentran 6 sobres con planos. Acta de liquidación (4 carpetas de 6)</t>
  </si>
  <si>
    <t>Contiene 8 carpetas. Acta de liquidación                    (6 carpetas de 8)</t>
  </si>
  <si>
    <t>94/2010 CIA FERNANDO OSORIO DIMATE</t>
  </si>
  <si>
    <t>Contiene 10 carpetas, un cd,  acta de liquidación.  (6 carpetas de 10)</t>
  </si>
  <si>
    <t>107/2010 CAS FUNDACION SALVEMOS EL MEDIO AMBIENTE - FUNAMBIENTE-</t>
  </si>
  <si>
    <t>Contiene 10 carpetas, un cd,  acta de liquidación.  (4 carpetas de 10)</t>
  </si>
  <si>
    <t>Contiene 20 carpetas, seis planos,  acta de liquidación. (2 carpetas de 10)</t>
  </si>
  <si>
    <t>108/2010 COP U.T VIAS Y ESPACIO PUBLICO</t>
  </si>
  <si>
    <t>Contiene 20 carpetas, seis planos,  acta de liquidación. (6 carpetas de 10)</t>
  </si>
  <si>
    <t xml:space="preserve"> Contiene 4 carpetas, un sobre ,  acta de liquidación.</t>
  </si>
  <si>
    <t>109/2010 CAS HIP HOP LA NUEVA GRANADA</t>
  </si>
  <si>
    <t>Contiene 6 carpetas, 2 sobres ,  acta de liquidación.</t>
  </si>
  <si>
    <t>110/2010 CAS LA CORPORACION PARA EL DESARROLLO Y DIFUSION DEL ARTE Y LA CULTURA - CODDIARCUPOP -</t>
  </si>
  <si>
    <t xml:space="preserve"> Contiene 17 carpetas, acta de liquidación.               (6 carpetas de 17)</t>
  </si>
  <si>
    <t>111/2010 CAS FUNDACION MISIONEROS DIVINA REDENCION SAN FELIPE NERI             - FUMDIR-</t>
  </si>
  <si>
    <t xml:space="preserve"> Contiene 17 carpetas, acta de liquidación.               (5 carpetas de 17)</t>
  </si>
  <si>
    <t>Contiene 18 carpetas y acta de liquidación.              (6 carpetas de 17)</t>
  </si>
  <si>
    <t>114/2010 CIA CGR LTDA</t>
  </si>
  <si>
    <t xml:space="preserve"> Contiene 20 carpetas y una carpeta con 11 anexos  (6 carpetas)</t>
  </si>
  <si>
    <t>115/2010 CAS FUNDACION NEXXUS</t>
  </si>
  <si>
    <t xml:space="preserve"> Contiene 20 carpetas y una carpeta con 11 anexos  (2 carpetas)</t>
  </si>
  <si>
    <r>
      <t xml:space="preserve">Contiene </t>
    </r>
    <r>
      <rPr>
        <b/>
        <sz val="11"/>
        <rFont val="Calibri"/>
        <family val="2"/>
      </rPr>
      <t>3</t>
    </r>
    <r>
      <rPr>
        <sz val="11"/>
        <rFont val="Calibri"/>
        <family val="2"/>
      </rPr>
      <t xml:space="preserve"> carpetas 3 anexos y acta de liquidación </t>
    </r>
  </si>
  <si>
    <t>116/2010 CIA TERESA RIVERA CHAVARRO</t>
  </si>
  <si>
    <t xml:space="preserve">Contiene 3 carpetas y en la utima carpeta se encuentran 3 sobres con Cd´s y acta de liquidación </t>
  </si>
  <si>
    <t>117/2010 CIA UNIVERSIDAD NACIONAL DE COLOMBIA SEDE BOGOTÁ</t>
  </si>
  <si>
    <t xml:space="preserve">Contiene 3 carpetas sin anexos y acta de liquidación </t>
  </si>
  <si>
    <t>118/2010 CIA JACINTO GERMAN NAVARRETE RODRIGUEZ</t>
  </si>
  <si>
    <t>Contiene 11 carpetas y en la utima carpeta se encuentran 14 sobres con planos y cd´s.                      (6 carpetas)</t>
  </si>
  <si>
    <t>120/2010 OBRA CONSORCIO PARQUES BOGOTÁ</t>
  </si>
  <si>
    <t>Contiene 11 carpetas y en la utima carpeta se encuentran 14 sobres con planos y cd´s.                      (5 carpetas)</t>
  </si>
  <si>
    <r>
      <t>C</t>
    </r>
    <r>
      <rPr>
        <sz val="11"/>
        <rFont val="Calibri"/>
        <family val="2"/>
      </rPr>
      <t>ontiene 6 carpetas de 31 carpetas  y en la utima carpeta se encuentran 3 anexos</t>
    </r>
  </si>
  <si>
    <t xml:space="preserve">121/2010 CAS FUNDACION PARA EL DESARROLLO INTEGRAL DEL DEPORTE, LA RECREACION, LA CULTURA Y EL APROVECHAMIENTO DEL TIEMPO LIBRE - FUNDERC- </t>
  </si>
  <si>
    <t>Contiene 6 carpetas de 31 carpetas  y en la utima carpeta se encuentran 3 anexos</t>
  </si>
  <si>
    <t>Contiene 1 carpeta de 31 carpetas  y en la utima carpeta se encuentran 3 anexos</t>
  </si>
  <si>
    <t>Contiene 6 carpeta de 10 carpetas  y en la utima carpeta se encuentran 5 anexos</t>
  </si>
  <si>
    <t xml:space="preserve">124/2010 CAS LA CORPORACION PARA EL DESARROLLO DE EMPRESAS PRODUCTIVAS </t>
  </si>
  <si>
    <t>Contiene 4 carpeta de 10 carpetas  y en la utima carpeta se encuentran 5 anexos</t>
  </si>
  <si>
    <t xml:space="preserve">Contiene 2 carpeta de 9 carpetas  </t>
  </si>
  <si>
    <t>125/2010 CIN C.G.R LTDA</t>
  </si>
  <si>
    <t>Contiene 7 carpeta de 9</t>
  </si>
  <si>
    <t>Contiene 1 carpeta sin anexos</t>
  </si>
  <si>
    <t>126/2010 CS SEGUROS DEL ESTADO</t>
  </si>
  <si>
    <t>contiene 3 carpetas acta de liquidacion, sin anexos</t>
  </si>
  <si>
    <t>127/2010 CIN YENNY SAGRARIO GUEVARA ALVAREZ</t>
  </si>
  <si>
    <t>Contiene 3 de 6 carpetas , 10 anexos, acta de liquidacion</t>
  </si>
  <si>
    <t>128/2010 CAS FUNDACION SALVEMOS EL AMBIENTE FUNAMBIENTE</t>
  </si>
  <si>
    <t>Contiene 3 carpetas , 7 anexos, Acta de liquidacion</t>
  </si>
  <si>
    <t>129/2010 CIN MERCEDES VANEGAS ESCALANTE</t>
  </si>
  <si>
    <t>Contiene 2 carpetas sin anexos. Acta de liquidación</t>
  </si>
  <si>
    <t>130/2010 CCV OFFICE GRAFICS LTDA</t>
  </si>
  <si>
    <t>Contiene 2 carpetas sin anexos. Acta de fenecimiento</t>
  </si>
  <si>
    <t>131/2010 CPS ERWIN RAMIREZ PASCUAS</t>
  </si>
  <si>
    <t>Contiene 3 carpetas y 2 cd¨s. Acta de liquidación</t>
  </si>
  <si>
    <t>132/2010 CAS CORPORACION SINTESIS</t>
  </si>
  <si>
    <t>Contiene 6 de 11 carpetas, 5 sobres con anexos(9 cd´s y sabana financiera) . Acta de liquidación</t>
  </si>
  <si>
    <t>133/2010 CIA UNIVERSIDAD DISTRITAL FRANCISCO JOSE DE CALDAS</t>
  </si>
  <si>
    <t>Contiene5 de 11 carpetas, 5 sobres con anexos(9 cd´s y sabana financiera) . Acta de liquidación</t>
  </si>
  <si>
    <t>134/2010 CCV INGENIERIA CONTRA INCENDIO Y SEGURIDAD INCOLDEXT LTDA</t>
  </si>
  <si>
    <t>Contiene 3 carpetas sin anexos. Acta de liquidación</t>
  </si>
  <si>
    <t>135/2010 CIN VICTOR HUGO CARDENAS MELO</t>
  </si>
  <si>
    <t>Contiene 2 carpetas de 4 carpetas y en la ultima carpeta contiene  7 cd¨s . Acta de liquidación</t>
  </si>
  <si>
    <t>136/2010 CIN OSWALDO ERNESTO CARRERA MORA</t>
  </si>
  <si>
    <t>Contiene 1 carpetas sin anexos. Acta de liquidación</t>
  </si>
  <si>
    <t>137/2010 CPS JUAN DE JESUSROBLES MUNAR</t>
  </si>
  <si>
    <t xml:space="preserve">138/2010 CPS MARYLUZ SUPELANO MARQUEZ </t>
  </si>
  <si>
    <t>139/2010 CIN MARTHA MARIA CORTAZAR ALGARRA</t>
  </si>
  <si>
    <t>Contiene 3 carpetas 9 anexos. Acta de liquidación</t>
  </si>
  <si>
    <t>140/2010 CIN ALFREDO BERCELINO LEON ARIAS</t>
  </si>
  <si>
    <t>Contiene 6 de 15 carpetas Acta de liquidacion</t>
  </si>
  <si>
    <t>366/2010 CAS CORPORACION PARA EL DESARROLLO SOCIAL  - CORSOCIAL-</t>
  </si>
  <si>
    <t>Contiene 3 de 15 carpetas Acta de liquidacion</t>
  </si>
  <si>
    <t xml:space="preserve">Contiene 1 carpeta </t>
  </si>
  <si>
    <t>447/2010 CIA EMPRESA DE ACUEDUCTO DE BOGOTÁ  -EAAB-</t>
  </si>
  <si>
    <t>904/2010 CIA FONDO DE SEGURIDAD Y VIGILANCIA DE BOGOTA  -FVS-</t>
  </si>
  <si>
    <t>CPS 1/2018 OSCAR MIGUEL AMEZQUITA RUIZ</t>
  </si>
  <si>
    <t>CPS 2/2018 MIGUEL ANGEL GUEVARA BARRERA</t>
  </si>
  <si>
    <t>CPS 4/2018 FABIO BASTIDAS FERREIRA</t>
  </si>
  <si>
    <t>CPS 5/2018 JHON JAIRO CRISPIN NIETO</t>
  </si>
  <si>
    <t>CPS 6/2018 WILBERT FERLEY OBANDO MARIN</t>
  </si>
  <si>
    <t>CPS 7/2018 JESSICA TATIANA ROMERO POVEDA</t>
  </si>
  <si>
    <t xml:space="preserve">CPS 8/2018 ANDRES FELIPE SANTOS </t>
  </si>
  <si>
    <t>CPS 9/2018 JOSE ANICETO LEON ORJUELA</t>
  </si>
  <si>
    <t>CPS 10/2018 DIEGO ALBERTO YARA PALENCIA</t>
  </si>
  <si>
    <t>CPS 11/2018 DANIEL GUSTAVO GUZMAN TEJEDA</t>
  </si>
  <si>
    <t>CPS 12/2018 FABIO ALBERTO BLTRAN BELTRAN</t>
  </si>
  <si>
    <t>CPS 13/2018 JESUS SANTOS FERREIRA</t>
  </si>
  <si>
    <t>CPS 14/2018 GERMAN RODRIGUEZ MORENO</t>
  </si>
  <si>
    <t>CPS 15/2018 YEIMMY LORENA RIAÑO TORO</t>
  </si>
  <si>
    <t>CPS 16/2018 IRLANDA PALACIO TORRES</t>
  </si>
  <si>
    <t>CPS 17/2018 LUIS GABRIEL ORDOÑEZ</t>
  </si>
  <si>
    <t xml:space="preserve">CPS 18/2018 EDDIE JOHAN AMAYA NOSSA </t>
  </si>
  <si>
    <t>CPS 20/2018 MARTHA PATRICIA HERNANDEZ MUÑOZ</t>
  </si>
  <si>
    <t>CPS 21/2018 ADRIANA DEL PILAR MARQUEZ ROJAS</t>
  </si>
  <si>
    <t>CPS 22/2018 JOHANNA MORALES RIZO/ ANGIE TATIANA GARCIA SOLER</t>
  </si>
  <si>
    <t>CPS 23/2018 ELKIN JOSE SIERRA BRACHO</t>
  </si>
  <si>
    <t>CPS 24/2018 MAURICI JAVIER CADENA GATICA</t>
  </si>
  <si>
    <t>CPS 25/2018 JOSEPH FELIPE PULIDO</t>
  </si>
  <si>
    <t>CPS 26/2018 DIEGO FELIPE RODRIGUEZ GOMEZ</t>
  </si>
  <si>
    <t>CPS 27/2018 GUILLERMO ERNESTO ROJAS GONZALEZ</t>
  </si>
  <si>
    <t>CPS 28/2018 CARLOS MARIO OLAYA FERREIRA</t>
  </si>
  <si>
    <t>CPS 29/2018 JULIAN EDUARDO MELO ALARCON</t>
  </si>
  <si>
    <t>CPS 30/2018 SERGIO BLADIMIR PEREIRA ROMERO</t>
  </si>
  <si>
    <t>CPS 31/2018 IVAN ARTURO VARGAS CUELLAR</t>
  </si>
  <si>
    <t>4 CARPETAS</t>
  </si>
  <si>
    <t>CCOM 32/2018 MIGUEL QUIJANO Y COMPAÑÍA S.A</t>
  </si>
  <si>
    <t>CPS 33/2018 YASMINE PÁRRA MURILLO</t>
  </si>
  <si>
    <t>CPS 34/2018 ARINSON ARMANDO RUIZ UTRIA/ LAURA VANESA PAREDES RODRIGUEZ</t>
  </si>
  <si>
    <t>CPS 35/2018 SEBASTIAN GARCES RESTREPO / MARIA MAGDALENA POLANCO ECHEVERRY</t>
  </si>
  <si>
    <t>CPS 36/2018 MARGITH VANESSA MURGAS RODRIGUEZ</t>
  </si>
  <si>
    <t>CPS 37/2018 EDGAR CEPEDA SANCHEZ</t>
  </si>
  <si>
    <t>CPS 38/2018 JOSE MIGUEL GIRALDO GARCIA</t>
  </si>
  <si>
    <t>CPS 39/2018 JHON ALEXANDER SANABRIA</t>
  </si>
  <si>
    <t>CPS 40/2018 NORMA CONSTANZA BONILLA PEREZ</t>
  </si>
  <si>
    <t>CPS 41/2018 SANDRA LILIANA OLAYA FORERO</t>
  </si>
  <si>
    <t>CPS 42/2018 JANETH ESPERANZA ORTIZ DELGADO</t>
  </si>
  <si>
    <t>CPS 43/2018 HORACIO HERRERA CARABALI</t>
  </si>
  <si>
    <t>CPS 44/2018 DORIS JULIETH MORA DAZA</t>
  </si>
  <si>
    <t>SIN FOLIAR CARPETA INCOMPLETA</t>
  </si>
  <si>
    <t>CPS 45/2018 CESAR AUGUSTO BOCANEGRA ROMERO</t>
  </si>
  <si>
    <t>CPS 46/2018 RENEE MAURICIO QUIMBAY BARRERA</t>
  </si>
  <si>
    <t>CPS 47/2018 ANA LUISA FERNANDA ESCANDON GARCIA</t>
  </si>
  <si>
    <t>CPS 48/2018 RUBBY MARCELA  FLECHAS MORALES</t>
  </si>
  <si>
    <t>CPS 49/2018 ANGELICA LEGUIZAMON JARAMILLO</t>
  </si>
  <si>
    <t>CPS 50/2018 MARIA MERCEDES ARENAS ORTIZ</t>
  </si>
  <si>
    <t>CPS 51/2018 SONIA JULIANA GOMEZ SERRANO</t>
  </si>
  <si>
    <t>CPS 52/2018 RAFAEL PEÑA HERRERA</t>
  </si>
  <si>
    <t>CPS 53/2018 CONSUELO SUAREZ DE PALACIOS</t>
  </si>
  <si>
    <t>CPS 54/2018 REBECA GONZALEZ JAIMES</t>
  </si>
  <si>
    <t>CPS 55/2018 ANGIE TATIANA GARCIA SOLER / DIEGO FELIPE RODRIGUEZ GOMEZ</t>
  </si>
  <si>
    <t>CPS 56/2018 RAFAEL ENRIQUE RIVEROS OTALORA</t>
  </si>
  <si>
    <t>CONTIENE UN CD</t>
  </si>
  <si>
    <t>CPS 57/2018 MIGUEL AUGUSTO FLOREZ / JUAN CARLOS CARRERO MANCERA</t>
  </si>
  <si>
    <t>CPS 58/2018 MONICA ANDREA CASTRO CASTRO</t>
  </si>
  <si>
    <t>CPS 59/2018 DIANA PATRICIA NAVARRO GIL</t>
  </si>
  <si>
    <t>CPS 60/2018 EUMIR PALACIOS CAICEDO</t>
  </si>
  <si>
    <t>CPS 61/2018 KEVIN OSWALDO LEIVA QUIMBAYO</t>
  </si>
  <si>
    <t>CPS 62/2018 ODILIA MARGARITA VALERO HEREDIA</t>
  </si>
  <si>
    <t>CPS 63/2018 GERMAN FELIPE HERNANDEZ CARDONA</t>
  </si>
  <si>
    <t>CPS 64/2018 GINA ANDREA CAMINO REYES</t>
  </si>
  <si>
    <t>CPS 65/2018 ANGIE LORENA PIÑEROS LEAL</t>
  </si>
  <si>
    <t>CPS 66/2018 ANGIE LORENA ANGEL CORREAL</t>
  </si>
  <si>
    <t>CPS 67/2018 PAUL BERNARDO ORDOSGOITIA AHUMADA</t>
  </si>
  <si>
    <t>CPS 68/2018 BRENDA SHURANY GUTIERREZ BEDOYA</t>
  </si>
  <si>
    <t>CPS 69/2018 JULIAN LEONARDO RIVERA DUCON</t>
  </si>
  <si>
    <t>CPS 71/2018 JORGE ANDRES RIAÑO LEON</t>
  </si>
  <si>
    <t>CPS 72/2018 ANDREA PEREZ ARISMENDI</t>
  </si>
  <si>
    <t xml:space="preserve">CPS 73/2018 GIOVANNY GABRIEL ORJUELA VARGAS </t>
  </si>
  <si>
    <t>CPS 74/2018 RAFAEL RICARDO BALAGUERA BONITTO</t>
  </si>
  <si>
    <t>CPS 75/2018 JUAN CARLOS VARGAS BARREIRO</t>
  </si>
  <si>
    <t xml:space="preserve">CPS 76/2018 ERIKA MUNERA LEMUS </t>
  </si>
  <si>
    <t>CPS 77/2018 LAURA VANESA PAREDES RODRIGUEZ</t>
  </si>
  <si>
    <t>CPS 78/2018 JEIMY VIVIANA TERREROS FRANCO</t>
  </si>
  <si>
    <t>CPS 79/2018 CLAUDIA PATRICIA GOMEZ GUTIERREZ</t>
  </si>
  <si>
    <t>CPS 80/2018 VALERIA GOMEZ MONTAÑA</t>
  </si>
  <si>
    <t>CPS 81/2018 ANDRES BERNARDO BARRETO GONZALEZ</t>
  </si>
  <si>
    <t>CPS 82/2018 NATALIA ROZO PEREZ</t>
  </si>
  <si>
    <t xml:space="preserve">CPS 83/2018 CLAUDIA VICTORIA CASTAÑO MARTINEZ                                                                                                                                                                                                                                                                                                                                                                                                                                                                                                                                                                                                                                                                                                                                                                                                                                                                                                                                                                                                                                                                                                                                                                                                                                                                                                                                                                                                                                                                                                                                                                                                                                                                                                                                                                                                                                                                                                                                                                                                                                                                                                                                                                                                                                                                                                   </t>
  </si>
  <si>
    <t>CPS 84/2018 KEVIN YESID MENDEZ CUELLO</t>
  </si>
  <si>
    <t>CPS 85/2018 CLAUDIA ANDREA SAGRA TORRES</t>
  </si>
  <si>
    <t>CPS 86/2018 CRISTY PAULINA ENSUNCHO CARABALLO</t>
  </si>
  <si>
    <t>CPS 87/2018 RUBEN DARIO DIAZ ARANGO</t>
  </si>
  <si>
    <t>CPS 88/2018 SERGIO ANDRES CALDERON GARZON</t>
  </si>
  <si>
    <t xml:space="preserve">CPS 89/2018 ANGELA MILENA ARIZA ALTA MAR </t>
  </si>
  <si>
    <t>CPS 90/2018 DERLY ESPERANZA FAJARDO RODRIGUEZ</t>
  </si>
  <si>
    <t>CPS 91/2018 NUBIA QUINTERO MARTINEZ</t>
  </si>
  <si>
    <t xml:space="preserve">CPS 92/2018 JULIO CESAR MEJIA CAJICA </t>
  </si>
  <si>
    <t xml:space="preserve">CPS 93/2018 CRISTIAN DAVID LONDOÑO RUEDA </t>
  </si>
  <si>
    <t>CPS 94/2018 KEVIN MAURICIO LOZANO ARANDA</t>
  </si>
  <si>
    <t xml:space="preserve">CPS 95/2018 DIEGO ANDRES PUERTAS NIÑO </t>
  </si>
  <si>
    <t>CPS 96/2018 SONIA CAROLINA CAÑON VALBUENA</t>
  </si>
  <si>
    <t>CPS 97/2018 CLAUDIA PATRICIA ALVARADO PACHON</t>
  </si>
  <si>
    <t>CPS 98/2018 GUILLERMO ALBERTO RAMIREZ DUQUE</t>
  </si>
  <si>
    <t>SIN FOLIACION FALTA PRIMERA CUENTA</t>
  </si>
  <si>
    <t>CPS 99/2018 DIEGO GONZALEZ SANCHEZ</t>
  </si>
  <si>
    <t>CPS 100/2018 LAURA BANESSA LAVERDE ARANDA</t>
  </si>
  <si>
    <t xml:space="preserve">CPS 101/2018 LUIS DANIEL MUÑOZ ARIAS </t>
  </si>
  <si>
    <t>CPS 102/2018 SIGIFREDO REYES RODRIGUEZ</t>
  </si>
  <si>
    <t>CPS 103/2018 MIGUEL ANTONIO RAMIREZ MESA / GERMAN RAMIREZ MESA</t>
  </si>
  <si>
    <t>CPS 104/2018 JEIMY ALEJANDRA LUGO GARRIDO</t>
  </si>
  <si>
    <t>CPS 105/2018 CATALINA TERESA BOHORQUEZ FERNANDEZ</t>
  </si>
  <si>
    <t>CPS 106/2018 MEGAERVICE GVM</t>
  </si>
  <si>
    <t>UNICO PAGO</t>
  </si>
  <si>
    <t>CPS 107/2018 MIGUEL ANGEL VALLEJO BURGOS</t>
  </si>
  <si>
    <t>N/C</t>
  </si>
  <si>
    <t>CCON 108/2018 TALLER 301 SAS</t>
  </si>
  <si>
    <t>21 CARPETAS</t>
  </si>
  <si>
    <t>ACTA DE LIQUIDACION</t>
  </si>
  <si>
    <t>CA 109/2018 GARCIA &amp; MEJIA M.I.S. EN C</t>
  </si>
  <si>
    <t>CPS 110/2018 COLDELIVERY COLOMBIA SAS</t>
  </si>
  <si>
    <t>CSU 111/2018 AXA COLPATRIA SEGUROS SA</t>
  </si>
  <si>
    <t>CPS 112/2018 CORPORACION ESTRATEGICA EN GESTION E INTEGRACION COLOMBIA "EGESCO"</t>
  </si>
  <si>
    <t>CPS 113/2018 IVAN RAMIRO MARTINEZ</t>
  </si>
  <si>
    <t>CPS 114/2018 CARS TURISMO LTDA</t>
  </si>
  <si>
    <t>UNICO PAGO ACTA FINAL DE SUPERVISION</t>
  </si>
  <si>
    <t>CCV 115/2018 MANHATHAN S.A.S</t>
  </si>
  <si>
    <t>CPS 116/2018 IISTEC SAS</t>
  </si>
  <si>
    <t>CPS 118/2018 VIVIANA ANDREA ZAMBRANO ECHEVERRIA</t>
  </si>
  <si>
    <t>CPS 120/2018 JOSE ALFONSO ORTEGA GONZALEZ</t>
  </si>
  <si>
    <t>CPS 121/2018 ELKIN JWISEB HUERTAS CARRASQUILLA / MARGARITA MARIA BRAVO BUSTAMANTE</t>
  </si>
  <si>
    <t>N/C  PAGO 4 SIN FOLIACION</t>
  </si>
  <si>
    <t>CPS 122/2018 RECREACION DEPORTE Y SALUD LIMITADA</t>
  </si>
  <si>
    <t>CPS 123/2018 ALBERTO ANDRES GOMEZ MOSQUERA</t>
  </si>
  <si>
    <t>CCON 126/2018 AIC AESORES Y CONSULTORES</t>
  </si>
  <si>
    <t>LICITACION PUBLICA 05/2018 Y PAGOS                4 CARPETAS</t>
  </si>
  <si>
    <t xml:space="preserve">COP 127/2018 CONSORCIO IC SANTA FE </t>
  </si>
  <si>
    <t>COP 128/2018 CONSORCIO FE SANTA GBG</t>
  </si>
  <si>
    <t>CPS 130/2018 DIEGO GONZALEZ SANCHEZ</t>
  </si>
  <si>
    <t>FALTAN DOCUMENTOS, SIN FOLIAR</t>
  </si>
  <si>
    <t>COP 131/2018 CONSORCIO SANTAFE 05</t>
  </si>
  <si>
    <t>CPS 133/2018 CAMILO ANDRES VANEGAS RODRIGEZ</t>
  </si>
  <si>
    <t>CV 134/2018 ANDIVISION SAS</t>
  </si>
  <si>
    <t>NO SE ENCUENTRA INFORMACION DEL CONTRATO</t>
  </si>
  <si>
    <t xml:space="preserve">CPS 135/2018 </t>
  </si>
  <si>
    <t xml:space="preserve">CPS 136/2018 L&amp;Q REVISORES FISCALES AUDITORES EXTERNOS SAS </t>
  </si>
  <si>
    <t>CONTIENE UN SOBRE CON PERIODICOS</t>
  </si>
  <si>
    <t>CPS 137/2018 BETHEL MARKETING Y PRODUCCION SA</t>
  </si>
  <si>
    <t>CSU 138/2018 ULISES EUGENIO MARTINEZ MORA ( EDS SERVICENTRO ESSO AV 3RA)</t>
  </si>
  <si>
    <t>EXISTEN TESTIGOS DOCUMENTALES PERO NO ENCONTRE CD`S</t>
  </si>
  <si>
    <t>CI 139/2018 SUBRED INTEGRADA DE SERVICIOS DE SALUD CENTRO ORIENTE</t>
  </si>
  <si>
    <t>CPS 141/2018 ECG COLOMBIA SAS</t>
  </si>
  <si>
    <t>CPS 142/2018 LABORATORIO UNIDSALUD SAS</t>
  </si>
  <si>
    <t xml:space="preserve">INFORME FINAL SUPETRVISION, SOLO PAGOS </t>
  </si>
  <si>
    <t>CPS 143/2018 CORPORACION PARA EL DESARROLLO HUMANO Y AMBIENTAL - CDHUA-</t>
  </si>
  <si>
    <t>CPS 145/2018 HERNANDO ANDRES LADINO REYES</t>
  </si>
  <si>
    <t>CIN 146/2018 CONSORCIO INTERDESARROLLO</t>
  </si>
  <si>
    <t>CPS 147/2018 JEIMY ALEJANDRA LUGO GARRIDO</t>
  </si>
  <si>
    <t>CC 148/2018 SONIA ESPERANZA AREVALO SILVA</t>
  </si>
  <si>
    <t>CPS 150/2018  ASOCIACION PARA EL DESARROLLO INTEGRAL DE LA CULTURA Y EL MEDIO AMBIENTE ZEA MAIZ</t>
  </si>
  <si>
    <t>CPS 151/2018 CARLOS ALBERTO PINZON MOLINA</t>
  </si>
  <si>
    <t>CPS 153/2018 FUNDACION SOCIAL VIVE COLOMBIA</t>
  </si>
  <si>
    <t xml:space="preserve">CPS 157/2018 UNION TEMPORAL SS-CAM </t>
  </si>
  <si>
    <t>CPS 158/2018 JAMES RIVEROS TLLEZ</t>
  </si>
  <si>
    <t>CPS 159/2018 CORPORACION ESTRATEGICA EN GESTION E INTEGRACION COLOMBIA "EGESCO"</t>
  </si>
  <si>
    <t xml:space="preserve">CPS 160/2018 </t>
  </si>
  <si>
    <t>MC 7/2018 DESIERTO</t>
  </si>
  <si>
    <t>MC 15/2018 DESIERTO</t>
  </si>
  <si>
    <t>CSU 161/2018 SEDANO GROUP S.A.S.</t>
  </si>
  <si>
    <t>CPS 164/2018 CARLOS BAYARDO OSPINA HERNANDEZ</t>
  </si>
  <si>
    <t>SIN FOLIACION N/C</t>
  </si>
  <si>
    <t>CI 166/2018 AGUAS DE BOGOTÁ S.A. E.S.P.</t>
  </si>
  <si>
    <t>SOLO PAGOS</t>
  </si>
  <si>
    <t>COP 167/2018 PROYECTAR INGENIERIA Y ARQUITECTURA S.A.S</t>
  </si>
  <si>
    <t>CIN 168/2018 CONSTRUCTORA E INMOBILIARIA SANTA MARTA LTDA</t>
  </si>
  <si>
    <t>CCV 169/2018 METALICAS LA INDUSTRIAL LTDA</t>
  </si>
  <si>
    <t>CPS 170/2018 RECREACION DEPORTE Y SALUD LIMITADA</t>
  </si>
  <si>
    <t>CSU 171/2018 FORMARCHIVOS &amp; SUMINISTROS S.A.S</t>
  </si>
  <si>
    <t>OC 27000/2018 UNION TEMPORAL BIOLIMPIEZA</t>
  </si>
  <si>
    <t>OC 27479/2018 C.A.F. ASESORES DE SEGUROS LTDA</t>
  </si>
  <si>
    <t>OC 28538/2018 SUMIMAS S.A.S.</t>
  </si>
  <si>
    <t>32450/2018</t>
  </si>
  <si>
    <t xml:space="preserve">COMODATO 1/2019 JUNTA DE ACCION COMUNAL </t>
  </si>
  <si>
    <t xml:space="preserve">N/C </t>
  </si>
  <si>
    <t xml:space="preserve">SASI 004/2019 </t>
  </si>
  <si>
    <t>LP 006/2019</t>
  </si>
  <si>
    <t>27/0/2019</t>
  </si>
  <si>
    <t>SAMC-008/2019</t>
  </si>
  <si>
    <t>INCOMPLETA</t>
  </si>
  <si>
    <t>CPS 10/2019 ZAIRA DANIELA CASAS LOZANO</t>
  </si>
  <si>
    <t>2 CARPETAS DE SOLO PAGOS</t>
  </si>
  <si>
    <t>CPS 34/2019 CORREAGRO SA</t>
  </si>
  <si>
    <t>204-411</t>
  </si>
  <si>
    <t>CPS 35/2019 JUAN CARLOS VARGAS BARREIRO</t>
  </si>
  <si>
    <t>ARRENDAMIENTO</t>
  </si>
  <si>
    <t>CA 41/2019 SOCIEDAD GARCIA &amp; MEJIA M.I.S EN C</t>
  </si>
  <si>
    <t>CARPETA DE SOLO PAGOS (CONSULTORIA)</t>
  </si>
  <si>
    <t>CC 45/2019 CEYCO INGENIERIA</t>
  </si>
  <si>
    <t>CARPETA DE SOLO PAGOS (INTERVENTORIA)</t>
  </si>
  <si>
    <t>CI 46/2019 DE LA ESPRIELLA C &amp; C</t>
  </si>
  <si>
    <t xml:space="preserve"> </t>
  </si>
  <si>
    <t xml:space="preserve">2 CARPETAS </t>
  </si>
  <si>
    <t>CPS 82/2019 CARLOS BAYARDO OSPINA HERNANDEZ</t>
  </si>
  <si>
    <t>206-285</t>
  </si>
  <si>
    <t>CPS 84/2019 CARLOS FERNANDO MONTE ALEGRE CASTRO / MARYORY PASACHOVA SANCHEZ</t>
  </si>
  <si>
    <t>198-247</t>
  </si>
  <si>
    <t>CPS 88/2019 ANDREA PEREZ ARISMENDI</t>
  </si>
  <si>
    <t xml:space="preserve">CARPETA DE SOLO PAGOS </t>
  </si>
  <si>
    <t>CPS 89/2019 WILLIAM OSPINO DIAZ GRANADOS</t>
  </si>
  <si>
    <t>CARPETA CON SOLO 2  DOCUMENTOS, NO EXISTEN PAGOS</t>
  </si>
  <si>
    <t xml:space="preserve">CI 100/2019 ORQUESTA FILARMONICA DE BOGOTÁ </t>
  </si>
  <si>
    <t>CARPETA SOLO PAGOS</t>
  </si>
  <si>
    <t>CPS 103/2019 TOYOCARS LTDA</t>
  </si>
  <si>
    <t>PAGO UNICO</t>
  </si>
  <si>
    <t>CCU 104/2019 INVERSIONES DIAZ POSADA SA</t>
  </si>
  <si>
    <t xml:space="preserve">CPS 105/2019 CAMILO ANDRES PEINADO GALAN </t>
  </si>
  <si>
    <t>CPS 106/2019 DANIEL ENRIQUE ANGULO DIAZ</t>
  </si>
  <si>
    <t>209-418</t>
  </si>
  <si>
    <t>419-597</t>
  </si>
  <si>
    <t>598-750</t>
  </si>
  <si>
    <t>CPS 107/2019 JOSEPH FELIPE PULIDO</t>
  </si>
  <si>
    <t>210-305</t>
  </si>
  <si>
    <t>CPS 108/2019 OVILDER RIVEROS GRAJALES</t>
  </si>
  <si>
    <t>203-327</t>
  </si>
  <si>
    <t>PAZ Y SALVOS</t>
  </si>
  <si>
    <t>FALTAN CUENTA 4 Y CUENTA 10</t>
  </si>
  <si>
    <t>CPS 109/2019 HORACIO HERRERA CARABALI</t>
  </si>
  <si>
    <t xml:space="preserve"> 10 CD´S- 2 CARPETAS</t>
  </si>
  <si>
    <t>CPS 110/2019 GINA ANDREA CAMINO REYES</t>
  </si>
  <si>
    <t>208-255</t>
  </si>
  <si>
    <t>PAZ Y SALVO</t>
  </si>
  <si>
    <t>2 CARPETAS</t>
  </si>
  <si>
    <t>CPS 111/2019 CAMILO ANDRES VANEGAS RODRIGUEZ</t>
  </si>
  <si>
    <t>220-398</t>
  </si>
  <si>
    <t>CPS 112/2019 AMAN ALEXANDER ASPRILLA GAMBOA</t>
  </si>
  <si>
    <t>211-260</t>
  </si>
  <si>
    <t>12 CD´S-PAZ Y SALVO</t>
  </si>
  <si>
    <t>CPS 113/2019 PAULA ANDREA CARDONA DUQUE</t>
  </si>
  <si>
    <t>204-235</t>
  </si>
  <si>
    <t>FALTA PAZ Y SALVO</t>
  </si>
  <si>
    <t>CPS 114/2019 LAURA BANESSA  LAVERDE ARANDA</t>
  </si>
  <si>
    <t>CPS 115/2019 IRLANDA PALACIO TORRES</t>
  </si>
  <si>
    <t>203-257</t>
  </si>
  <si>
    <t>CPS 116/2019 CRISTIAN DANIEL HERNANDEZ ESPINOZA</t>
  </si>
  <si>
    <t>192-212</t>
  </si>
  <si>
    <t>3 CD</t>
  </si>
  <si>
    <t>CPS 117/2019 CESAR AUGUSTO BOCANEGRA ROMERO</t>
  </si>
  <si>
    <t>CPS 118/2019 JULIETH JOHANNA SILVA AREVALO</t>
  </si>
  <si>
    <t>CPS 119/2019 PEOPLE SECURITY SAS</t>
  </si>
  <si>
    <t>S.F.</t>
  </si>
  <si>
    <t>CPS 120/2019 YENNY ESTEPA HURTADO</t>
  </si>
  <si>
    <t>204-250</t>
  </si>
  <si>
    <t>N/C-SOLO CONTIENE PAGOS</t>
  </si>
  <si>
    <t>CS 121/2019 ALIANZA ESTRATEGICA OUTSOURCINGN Y SUMINISTROS S.A</t>
  </si>
  <si>
    <t>8 CD, PAZ Y SALVO DE TERMINACION DE CONTRATO</t>
  </si>
  <si>
    <t>CPS 123/2019 YUBERTH FABIAN CARDENAS BASTO</t>
  </si>
  <si>
    <t>N/C-NO TIENE PAZ Y SALVO</t>
  </si>
  <si>
    <t>CPS 124/2019 ASCENSORES SCHINDLER DE COLOMBIA SAS</t>
  </si>
  <si>
    <t>NO TIENE PAZ Y SALVO</t>
  </si>
  <si>
    <t>CPS 125/2019 GRAN IMAGEN SAS</t>
  </si>
  <si>
    <t>5 CD</t>
  </si>
  <si>
    <t>CPS 126/2019 OSWALDO ALFONSO CONSUEGRA MEZA</t>
  </si>
  <si>
    <t>N/C-SOLO PAGOS</t>
  </si>
  <si>
    <t xml:space="preserve">CPS 127/2019 ALAS DE COLOMBIA EXPRESS SA </t>
  </si>
  <si>
    <t>CPS 128/2019 TECNOINDUSTRIAL DE EXTINTORES Y FUMIGACIONES</t>
  </si>
  <si>
    <t>solo tiene cuentas (2)</t>
  </si>
  <si>
    <t>CPS 129/2019 AXA COLPATRIA SEGUROS SA</t>
  </si>
  <si>
    <t>CPS 130/2019 CORPORACION COLOMBIA XXI</t>
  </si>
  <si>
    <t>CPS 131/2019 FUNDACION PARA EL DESARROLLO SOCIO CULTURAL DEPORTIVO Y COMUNITARIO "FUNDESCO"</t>
  </si>
  <si>
    <t>2 CARPETAS, 2 CDS no tiene designacion del supervisor-TIENE PAZ Y SALVO</t>
  </si>
  <si>
    <t xml:space="preserve">CPS 132/2019 RONALD PIMIENTACALERO </t>
  </si>
  <si>
    <t>13/04/202</t>
  </si>
  <si>
    <t>211-307</t>
  </si>
  <si>
    <t xml:space="preserve"> 3 CDS no tiene designacion del supervisor-TIENE PAZ Y SALVO</t>
  </si>
  <si>
    <t>CPS 133/2019 LUIS FERNANDO MORA RODRIGUEZ</t>
  </si>
  <si>
    <t>204-271</t>
  </si>
  <si>
    <t>2 CARPETAS  no tiene designacion del supervisor (INCONSISTENCIA SALUD PAGO 5)</t>
  </si>
  <si>
    <t>CPS 134/2019 CARLOS EDUARDO TORRES</t>
  </si>
  <si>
    <t>211-394</t>
  </si>
  <si>
    <t>395-429</t>
  </si>
  <si>
    <t>no tiene designacion del supervisor, NO SE PUEDE FOLIAR FALTA PRIMERA CUENTA</t>
  </si>
  <si>
    <t>CPS 135/2019 ELKIN JOSE SIERRA BRACHO</t>
  </si>
  <si>
    <t>1 CD 2 CARPETAS PAZ Y SALVO</t>
  </si>
  <si>
    <t>CPS 136/2019 ANDREA TATIANA SOTO ANGULO</t>
  </si>
  <si>
    <t>184-312</t>
  </si>
  <si>
    <t>2 CARPETAS no tiene designacion del supervisor, 1 CD</t>
  </si>
  <si>
    <t>CPS 137/2019 JULIAN ANDRES MEJIA PINTO</t>
  </si>
  <si>
    <t>211-323</t>
  </si>
  <si>
    <t>2 CARPETAS-PAZ Y SALVO</t>
  </si>
  <si>
    <t>CPS 138/2019 ANDRES SANTANA SANTANA/ INGRID JASBLEIDY CAICEDO SERNA</t>
  </si>
  <si>
    <t>193-236</t>
  </si>
  <si>
    <t xml:space="preserve"> 2 CARPETAS no tiene designacion del supervisor</t>
  </si>
  <si>
    <t>CPS 139/2019 AURA CRISTINA GUERRERO GARCES</t>
  </si>
  <si>
    <t>CPS 140/2019 MARLY JULIETH CASAS BELTRAN</t>
  </si>
  <si>
    <t>207-282</t>
  </si>
  <si>
    <t xml:space="preserve"> 2 CARPETAS no tiene designacion del supervisor-TIENE PAZ Y SALVO</t>
  </si>
  <si>
    <t>CPS 141/2019 JAVIER ALONSO RAMIREZ MENDEZ/LUIS FELIPE OSORIO LEON</t>
  </si>
  <si>
    <t xml:space="preserve"> 2 CARPETAS, no tiene designacion del supervisor, PAZ Y SALVO</t>
  </si>
  <si>
    <t>CPS 142/2019 ANA VICTORIA MORALES CUERVO</t>
  </si>
  <si>
    <t>226-308</t>
  </si>
  <si>
    <t>COP 143/2019 JDC INGENIERIA Y CONSTRUCCION SAS</t>
  </si>
  <si>
    <t>CPS 144/2019 FUNDACION STAR COP HUMANITY</t>
  </si>
  <si>
    <t>COP 145/2019 INGEVOLCO S.A.S</t>
  </si>
  <si>
    <t>CPS 146/2019 CONSORCIO VIAS BOGOTÁ 2019</t>
  </si>
  <si>
    <t>164-430</t>
  </si>
  <si>
    <t>431-611</t>
  </si>
  <si>
    <t>N/C    PAGO 1 Y2</t>
  </si>
  <si>
    <t>CPS 147/2019 CONSORCIO PERSONA MAYOR</t>
  </si>
  <si>
    <t>CPS 148/2019 CORPORACION DE DESARROLLO SOCIAL "ELITE"</t>
  </si>
  <si>
    <t>CPS 150/2019 ALL TECHNOLOGICAL SERVICES ATS SAS</t>
  </si>
  <si>
    <t>CPS 152/2019 SECURITY PERFORMANCE AND COMUNICATION SAS</t>
  </si>
  <si>
    <t>CPS 153/2019 CORPORACION NACIONAL PARA EL DESARROLLO SOSTENIBLE "CONADES"</t>
  </si>
  <si>
    <t>CPS 154/2019 FUNDACION DEPORTIVA IGUARAN</t>
  </si>
  <si>
    <t>CCV 155/2019 INVERSIONES AGROCOLOMBIA SAS</t>
  </si>
  <si>
    <t>CPS 157/2019 AXA COLPRATRIA SEGUROS SA</t>
  </si>
  <si>
    <t>CPS 158/2019 CORPORACION ESTRATEGICA EN GESTION E INTEGRACION COLOMBIA - EGESCO-</t>
  </si>
  <si>
    <t>CPS 161/2019 CORPORACION ESTRATEGICA EN GESTION E INTEGRACION COLOMBIA - EGESCO-</t>
  </si>
  <si>
    <t>N/C PAGO UNICO</t>
  </si>
  <si>
    <t>CPS 162/2019 INVERSIONES DIAZ POSADA SA</t>
  </si>
  <si>
    <t>CPS 163/2019 GESVALT LATAM SAS</t>
  </si>
  <si>
    <t>CPS 165/2019 EDGAR CEPEDA SANCHEZ</t>
  </si>
  <si>
    <t>CPS 166/2019 MAGNUM EVENTOS SAS</t>
  </si>
  <si>
    <t>NO TIENE PAGOS</t>
  </si>
  <si>
    <t>CPS 167/2019 NELSON FERNANDO FRANCO</t>
  </si>
  <si>
    <t>NO SE CONTINUO EL CONTRATO</t>
  </si>
  <si>
    <t>CPS 170/2019 FUNDACION AYUDANOS ONG</t>
  </si>
  <si>
    <t>CI 175/2019 SUB RED INTEGRADA DE SERVICIOS DE SALUD CENTRO ORIENTE E.S.E.</t>
  </si>
  <si>
    <t xml:space="preserve">1 CD </t>
  </si>
  <si>
    <t>CPS 176/2019 CAMILO ANDRES RODRIGUEZ ORTIZ</t>
  </si>
  <si>
    <t>CI 177/2019 AGUAS DE BOGOTA S.A. E.S.P.</t>
  </si>
  <si>
    <t>CPS 178/2019 KEVIN ANDRES GALEANO VARGAS</t>
  </si>
  <si>
    <t>CPS RES 357/2019 DIRECCION DE INVESTIGACION JUDICIAL -DIJIN -</t>
  </si>
  <si>
    <t>OC 35330/2019 ORGANIZACIÓN TERPEL SA</t>
  </si>
  <si>
    <t>OC 35911/2019 CONTROLES EMPRESARIALES SAS</t>
  </si>
  <si>
    <t>OC 37083/2019 UNION TEMPORAL BIOLIMPIEZA</t>
  </si>
  <si>
    <t>OC 39032/2019 FABRICA NACIONAL DE AUTOPARTES SA FANALCA SA</t>
  </si>
  <si>
    <t>OC 44133/2019 RENAULT SOCIEDAD DE FABRICACION DE AUTOMOTORES S.A.S</t>
  </si>
  <si>
    <t>COMODATO 110129498/2019 EDIFICIO CONDOMINIO PARQUE SANTANDER</t>
  </si>
  <si>
    <t>SASI 001/2020</t>
  </si>
  <si>
    <t>SAMC 003/2020</t>
  </si>
  <si>
    <t>CIA  003/2020</t>
  </si>
  <si>
    <t>CPS 004/2020 COMPENSAR</t>
  </si>
  <si>
    <t>CPS 18/2020 IRLANDA PALACIO TORRES</t>
  </si>
  <si>
    <t>CPS 091/2020 ASCENSORES SCHINDER DE COLOMBIA S.A.S.</t>
  </si>
  <si>
    <t>CCOM 092/2020 SEGURIDAD NUEVA ERA</t>
  </si>
  <si>
    <t>203-</t>
  </si>
  <si>
    <t>CPS 100/2020 TECNI CENTRO AUTOMOTRIZ J.J. LTDA.</t>
  </si>
  <si>
    <t>CPS 104/2020 ERIKA ANDREA MACIAS CARDENAS</t>
  </si>
  <si>
    <t>CPS 108/2020 DIAGO Y BENITEZ SAS</t>
  </si>
  <si>
    <t>CPS 110/2020 ATS ALL TECHNOLOGICAL SERVICES ATS SAS</t>
  </si>
  <si>
    <t>CA 127/2020 GARCIA Y MEJIA M.I.S. EN C</t>
  </si>
  <si>
    <t xml:space="preserve"> CIA  - 186/2020 SCRD - FUNDACION ALZATE AVENDAÑO</t>
  </si>
  <si>
    <t>CCV 188/2020 NEURONA INGENERIA MAS DISEÑO SAS</t>
  </si>
  <si>
    <t>CSU 227/2020 LA CASA DE SUMINISTROS Y SERVICIOS SAS</t>
  </si>
  <si>
    <t>CPS 229/2020 L Y Q REVISORES FISCALES AUDITORES EXTERNOS</t>
  </si>
  <si>
    <t>CPS 231/2020 INVERSIONES VIRTUAL COLOMBIA SAS</t>
  </si>
  <si>
    <t>CI 238/2020 DOBLER ARQUITECTURA E INGENIERIA SAS</t>
  </si>
  <si>
    <t>CCV 240/2020 RED COMPUTO SOLUCIONES INFORMATICAS</t>
  </si>
  <si>
    <t>CCV 245/2020DICY COMMERCE SAS</t>
  </si>
  <si>
    <t>CCV 246/2020 FUNDACION ESPERANZA AFRO</t>
  </si>
  <si>
    <t>OC 45438/2020</t>
  </si>
  <si>
    <t>OC 50617/2020 BON SANTE SAS</t>
  </si>
  <si>
    <t>OC 50619 PLASTICOS FENIX SAS</t>
  </si>
  <si>
    <t>OC 50620/2020 DISTRIBUIDORA FERRETERIA LA FLORESTA SAS</t>
  </si>
  <si>
    <t>OC 50622/2020 SAMY PROFESIONALES MAKE UP</t>
  </si>
  <si>
    <t>OC 50628/2020 SUMIMAS BUSINESS PROCESS SAS</t>
  </si>
  <si>
    <t>OC 50858/2020 TEJIDO SOCIAL ORG</t>
  </si>
  <si>
    <t>OC 56318/2020 DELL COLOMBIA INC</t>
  </si>
  <si>
    <t>CS 02/2021 POSITIVA S.A. COMPAÑIA DE SEGUROS</t>
  </si>
  <si>
    <t>CPS 26/2021 ERIKA ANDREA MACIAS CARDENAS</t>
  </si>
  <si>
    <t>26/03/021</t>
  </si>
  <si>
    <t>CPS 38/2021 SERVI PREVENTIVA SAS</t>
  </si>
  <si>
    <t>CPS 74/2021 UNION TEMPORAL UT BUFVIG</t>
  </si>
  <si>
    <t>CIA 356/2021 SECRETARIA DE CULTURA  RECREACION Y DEPORTTE</t>
  </si>
  <si>
    <t>CIA 2267/2021 SECRETARIA DE EDUCACION DEL DISTRITO</t>
  </si>
  <si>
    <t>20/01/021</t>
  </si>
  <si>
    <t>OC 63293/2021 ORGANIZACION TERPEL S.A.</t>
  </si>
  <si>
    <t>196-</t>
  </si>
  <si>
    <t>ALSF/2</t>
  </si>
  <si>
    <t xml:space="preserve">OC 66507/2021 DELL COLOMBIA INC </t>
  </si>
  <si>
    <t>ALSF/3</t>
  </si>
  <si>
    <t>OC 83782/2021 MANUFACTURAS SUMAPAZ</t>
  </si>
  <si>
    <t>FRECUENCIA CONSULTA NINGUNA</t>
  </si>
  <si>
    <t>S.F. (ACTIVO)</t>
  </si>
  <si>
    <t>ALSF PISO 5</t>
  </si>
  <si>
    <t>FOLIOS</t>
  </si>
  <si>
    <t>EXPEDIENTE NUMERO SI ACTUA 445 RADICADO ORFEO  2007030880100028E CRA 4 No. 26-00 APTO. 102</t>
  </si>
  <si>
    <t>EXPEDIENTE NUMERO SI ACTUA 855 RADICADO ORFEO  2006030880100018E KR 4A No. 27-38</t>
  </si>
  <si>
    <t>EXPEDIENTE NUMERO SI ACTUA 1076 RADICADO ORFEO  2008030880100071E CL 22 No. 12-76/80</t>
  </si>
  <si>
    <t>EXPEDIENTE NUMERO SI ACTUA 1401 RADICADO ORFEO   CARRERA 10 No 13-59/61</t>
  </si>
  <si>
    <t xml:space="preserve">EXPEDIENTE NUMERO SI ACTUA 1643 RADICADO ORFEO  2010030880100003E </t>
  </si>
  <si>
    <t>EXPEDIENTE NUMERO SI ACTUA 1826 RADICADO ORFEO  2009030880100099E AC 19 No. 6-39 PISO 2</t>
  </si>
  <si>
    <t>EXPEDIENTE NUMERO SI ACTUA 1868 RADICADO ORFEO  2009030880100108E CL 21 No.5-86</t>
  </si>
  <si>
    <t xml:space="preserve">EXPEDIENTE NUMERO SI ACTUA 1937 RADICADO ORFEO  2011030880100002E </t>
  </si>
  <si>
    <t xml:space="preserve">EXPEDIENTE NUMERO SI ACTUA 1979 RADICADO ORFEO  2011030880100025E </t>
  </si>
  <si>
    <t>EXPEDIENTE NUMERO SI ACTUA 2003 RADICADO ORFEO  2011030880100034E PARTE ALTA MONSERRATE</t>
  </si>
  <si>
    <t xml:space="preserve">EXPEDIENTE NUMERO SI ACTUA 2033 RADICADO ORFEO  2016533880100022E </t>
  </si>
  <si>
    <t xml:space="preserve">EXPEDIENTE NUMERO SI ACTUA 31370 RADICADO ORFEO  2011030880100065E </t>
  </si>
  <si>
    <t xml:space="preserve">EXPEDIENTE NUMERO SI ACTUA 32165 RADICADO ORFEO  2011030880100090E </t>
  </si>
  <si>
    <t xml:space="preserve">EXPEDIENTE NUMERO SI ACTUA 32631 RADICADO ORFEO  2011030880100096E </t>
  </si>
  <si>
    <t xml:space="preserve">EXPEDIENTE NUMERO SI ACTUA 32635 RADICADO ORFEO  2011030880100100E </t>
  </si>
  <si>
    <t xml:space="preserve">EXPEDIENTE NUMERO SI ACTUA 33191 RADICADO ORFEO  2011030880100114E </t>
  </si>
  <si>
    <t xml:space="preserve">EXPEDIENTE NUMERO SI ACTUA 33559 RADICADO ORFEO  2011030880100118E </t>
  </si>
  <si>
    <t xml:space="preserve">EXPEDIENTE NUMERO SI ACTUA 33562 RADICADO ORFEO  2011030880100121E </t>
  </si>
  <si>
    <t xml:space="preserve">EXPEDIENTE NUMERO SI ACTUA 33923 RADICADO ORFEO  2011030880100132E </t>
  </si>
  <si>
    <t xml:space="preserve">EXPEDIENTE NUMERO SI ACTUA 36078 RADICADO ORFEO  2012030880100023E </t>
  </si>
  <si>
    <t xml:space="preserve">EXPEDIENTE NUMERO SI ACTUA 36336 RADICADO ORFEO  2012030880100025E </t>
  </si>
  <si>
    <t xml:space="preserve">EXPEDIENTE NUMERO SI ACTUA 36356 RADICADO ORFEO  2012030880100027E </t>
  </si>
  <si>
    <t xml:space="preserve">EXPEDIENTE NUMERO SI ACTUA 36396 RADICADO ORFEO  2012030880100030E </t>
  </si>
  <si>
    <t>EXPEDIENTE NUMERO SI ACTUA 36903 RADICADO ORFEO  2012030880100036E KR 3 21 68</t>
  </si>
  <si>
    <t xml:space="preserve">EXPEDIENTE NUMERO SI ACTUA 37107 RADICADO ORFEO  2012030880100038E </t>
  </si>
  <si>
    <t xml:space="preserve">EXPEDIENTE NUMERO SI ACTUA 37472 RADICADO ORFEO  2013030880100007E </t>
  </si>
  <si>
    <t xml:space="preserve">EXPEDIENTE NUMERO SI ACTUA 37626 RADICADO ORFEO  2013030880100012E </t>
  </si>
  <si>
    <t xml:space="preserve">EXPEDIENTE NUMERO SI ACTUA 37878 RADICADO ORFEO  2013030880100015E </t>
  </si>
  <si>
    <t xml:space="preserve">EXPEDIENTE NUMERO SI ACTUA 38013 RADICADO ORFEO  2012033880100044E </t>
  </si>
  <si>
    <t xml:space="preserve">EXPEDIENTE NUMERO SI ACTUA 38014 RADICADO ORFEO  2013030880100016E </t>
  </si>
  <si>
    <t xml:space="preserve">EXPEDIENTE NUMERO SI ACTUA 39528 RADICADO ORFEO  2013030880100025E </t>
  </si>
  <si>
    <t xml:space="preserve">EXPEDIENTE NUMERO SI ACTUA 39537 RADICADO ORFEO  2013030880100027E </t>
  </si>
  <si>
    <t xml:space="preserve">EXPEDIENTE NUMERO SI ACTUA 41466 RADICADO ORFEO  2014030880100005E </t>
  </si>
  <si>
    <t xml:space="preserve">EXPEDIENTE NUMERO SI ACTUA 41713 RADICADO ORFEO  2013533880100011E </t>
  </si>
  <si>
    <t xml:space="preserve">EXPEDIENTE NUMERO SI ACTUA 41865 RADICADO ORFEO  2014030880100012E </t>
  </si>
  <si>
    <t xml:space="preserve">EXPEDIENTE NUMERO SI ACTUA 41964 RADICADO ORFEO  2014030880100009E </t>
  </si>
  <si>
    <t xml:space="preserve">EXPEDIENTE NUMERO SI ACTUA 41990 RADICADO ORFEO  2014030880100010E </t>
  </si>
  <si>
    <t xml:space="preserve">EXPEDIENTE NUMERO SI ACTUA 43084 RADICADO ORFEO  2014030880100015E </t>
  </si>
  <si>
    <t>EXPEDIENTE NUMERO SI ACTUA 43320 RADICADO ORFEO  2015030880100032E CALLE 12 No. 13- 16 PSO 2</t>
  </si>
  <si>
    <t xml:space="preserve">EXPEDIENTE NUMERO SI ACTUA 43329 RADICADO ORFEO  2014030880100017E </t>
  </si>
  <si>
    <t xml:space="preserve">EXPEDIENTE NUMERO SI ACTUA 43554 RADICADO ORFEO  2016030880100001E </t>
  </si>
  <si>
    <t xml:space="preserve">EXPEDIENTE NUMERO SI ACTUA 43555 RADICADO ORFEO  2015030880100008E </t>
  </si>
  <si>
    <t xml:space="preserve">EXPEDIENTE NUMERO SI ACTUA 43863 RADICADO ORFEO  2015030880100002E </t>
  </si>
  <si>
    <t xml:space="preserve">EXPEDIENTE NUMERO SI ACTUA 43900 RADICADO ORFEO  2015030880100011E </t>
  </si>
  <si>
    <t xml:space="preserve">EXPEDIENTE NUMERO SI ACTUA 44070 RADICADO ORFEO  2015030880100003E </t>
  </si>
  <si>
    <t xml:space="preserve">EXPEDIENTE NUMERO SI ACTUA 44147 RADICADO ORFEO  2015030880100004E </t>
  </si>
  <si>
    <t xml:space="preserve">EXPEDIENTE NUMERO SI ACTUA 44558 RADICADO ORFEO  2015030880100013E </t>
  </si>
  <si>
    <t xml:space="preserve">EXPEDIENTE NUMERO SI ACTUA 44619 RADICADO ORFEO  2015030880100016E </t>
  </si>
  <si>
    <t xml:space="preserve">EXPEDIENTE NUMERO SI ACTUA 44685 RADICADO ORFEO  2012533880100022E </t>
  </si>
  <si>
    <t xml:space="preserve">EXPEDIENTE NUMERO SI ACTUA 44687 RADICADO ORFEO  2012533880100019E </t>
  </si>
  <si>
    <t xml:space="preserve">EXPEDIENTE NUMERO SI ACTUA 45306 RADICADO ORFEO  2015030880100021E </t>
  </si>
  <si>
    <t xml:space="preserve">EXPEDIENTE NUMERO SI ACTUA 45309 RADICADO ORFEO  2015030880100022E </t>
  </si>
  <si>
    <t xml:space="preserve">EXPEDIENTE NUMERO SI ACTUA 45367 RADICADO ORFEO  2015030880100025E </t>
  </si>
  <si>
    <t xml:space="preserve">EXPEDIENTE NUMERO SI ACTUA 46072 RADICADO ORFEO  2015030880100029E </t>
  </si>
  <si>
    <t xml:space="preserve">EXPEDIENTE NUMERO SI ACTUA 46073 RADICADO ORFEO  2015030880100030E </t>
  </si>
  <si>
    <t>EXPEDIENTE NUMERO SI ACTUA 46129 RADICADO ORFEO  2015533880100049E KR 5 A 31 A 16</t>
  </si>
  <si>
    <t xml:space="preserve">EXPEDIENTE NUMERO SI ACTUA 46560 RADICADO ORFEO  2016033880100019E </t>
  </si>
  <si>
    <t xml:space="preserve">EXPEDIENTE NUMERO SI ACTUA 46605 RADICADO ORFEO  2015533880100007E </t>
  </si>
  <si>
    <t xml:space="preserve">EXPEDIENTE NUMERO SI ACTUA 46690 RADICADO ORFEO  2015533880100033E </t>
  </si>
  <si>
    <t xml:space="preserve">EXPEDIENTE NUMERO SI ACTUA 46946 RADICADO ORFEO  2015033880100004E </t>
  </si>
  <si>
    <t>EXPEDIENTE NUMERO SI ACTUA 46955 RADICADO ORFEO  2015033880100010E 2016033880100003E</t>
  </si>
  <si>
    <t xml:space="preserve">EXPEDIENTE NUMERO SI ACTUA 47048 RADICADO ORFEO  2016033880100003E </t>
  </si>
  <si>
    <t>EXPEDIENTE NUMERO SI ACTUA 47050 RADICADO ORFEO  2015033880100036E CALLE 23 No. 7 - 23 PISO 3</t>
  </si>
  <si>
    <t>EXPEDIENTE NUMERO SI ACTUA 47055 RADICADO ORFEO  2015033880100037E CALLE 23 No. 7 - 27 PISO 2</t>
  </si>
  <si>
    <t xml:space="preserve">EXPEDIENTE NUMERO SI ACTUA 47083 RADICADO ORFEO  2015033880100038E </t>
  </si>
  <si>
    <t xml:space="preserve">EXPEDIENTE NUMERO SI ACTUA 47084 RADICADO ORFEO  2015033880100039E </t>
  </si>
  <si>
    <t xml:space="preserve">EXPEDIENTE NUMERO SI ACTUA 47253 RADICADO ORFEO  2016033880100007E </t>
  </si>
  <si>
    <t>EXPEDIENTE NUMERO SI ACTUA 47329 RADICADO ORFEO  2016033880100011E CARRERA 10 # 23 - 09</t>
  </si>
  <si>
    <t xml:space="preserve">EXPEDIENTE NUMERO SI ACTUA 47556 RADICADO ORFEO  2016033880100020E </t>
  </si>
  <si>
    <t xml:space="preserve">EXPEDIENTE NUMERO SI ACTUA 47743 RADICADO ORFEO  2016033880100024E </t>
  </si>
  <si>
    <t>EXPEDIENTE NUMERO SI ACTUA 48053 RADICADO ORFEO  2016033880100027E 20160338801000027E</t>
  </si>
  <si>
    <t>EXPEDIENTE NUMERO SI ACTUA 48877 RADICADO ORFEO  2016533880100006E CALLE 20 No. 4 -69/71/75</t>
  </si>
  <si>
    <t>EXPEDIENTE NUMERO SI ACTUA 48948 RADICADO ORFEO  2015533880100020E CARRERA 7 No. 23 - 56 LC 103</t>
  </si>
  <si>
    <t>EXPEDIENTE NUMERO SI ACTUA 48953 RADICADO ORFEO  2015533880100021E TRANSVERSAL 6 No. 27/57/65</t>
  </si>
  <si>
    <t xml:space="preserve">EXPEDIENTE NUMERO SI ACTUA 49446 RADICADO ORFEO  2016533880100031E </t>
  </si>
  <si>
    <t xml:space="preserve">EXPEDIENTE NUMERO SI ACTUA 49451 RADICADO ORFEO  2016533880100033E </t>
  </si>
  <si>
    <t>EXPEDIENTE NUMERO SI ACTUA 50069 RADICADO ORFEO  2017533880100002E DG 2 BIS 13 68</t>
  </si>
  <si>
    <t>EXPEDIENTE NUMERO SI ACTUA 50104 RADICADO ORFEO  2016533880100036E CARRERA 10 A # 1 B - 60 /62</t>
  </si>
  <si>
    <t>EXPEDIENTE NUMERO SI ACTUA 50107 RADICADO ORFEO  2016533880100037E CALLE 1 A # 12 - 34</t>
  </si>
  <si>
    <t>EXPEDIENTE NUMERO SI ACTUA 47050 RADICADO ORFEO  2015033880100036E CALLE 23  No. 7 - 23 PISO 3</t>
  </si>
  <si>
    <t xml:space="preserve">EXPEDIENTE NUMERO SI ACTUA 44406 RADICADO ORFEO  2015033880100051E </t>
  </si>
  <si>
    <t>EXPEDIENTE NUMERO SI ACTUA 1016 RADICADO ORFEO  2007030880100107E AV CL 19  4-79 L 304</t>
  </si>
  <si>
    <t>Actuaciones Administrativas de Restitución del Espacio Público</t>
  </si>
  <si>
    <t>EXPEDIENTE NUMERO SI ACTUA 364 RADICADO ORFEO  2004030870100001E CR 13A CL 31 Y 32</t>
  </si>
  <si>
    <t>EXPEDIENTE NUMERO SI ACTUA 388 RADICADO ORFEO  2004030870100002E CL 3 11 02 ESTE</t>
  </si>
  <si>
    <t>EXPEDIENTE NUMERO SI ACTUA 589 RADICADO ORFEO  2003030870100006E CR 5 33 07/17</t>
  </si>
  <si>
    <t>EXPEDIENTE NUMERO SI ACTUA 1320 RADICADO ORFEO  2009030870100003E COORD. NORTE1002201 ESTE 1002068 PARQUE NACIONAL ENRIQUE OLAYA HERRERA</t>
  </si>
  <si>
    <t>EXPEDIENTE NUMERO SI ACTUA 1324 RADICADO ORFEO  2009030870100006E COORD. NORTE 1001408 ESTE 1002199 PARQUE NACIONAL ENRIQUE OLAYA HERRERA</t>
  </si>
  <si>
    <t>EXPEDIENTE NUMERO SI ACTUA 1328 RADICADO ORFEO  2009030870100010E COORD. ESTE 1002164 NORTE 1001776 PARQUE NACIONAL ENRIQUE OLAYA HERRERA</t>
  </si>
  <si>
    <t>EXPEDIENTE NUMERO SI ACTUA 1329 RADICADO ORFEO  2009030870100011E COORD. ESTE 1002194 NORTE 1001425 PARQUE NACIONAL ENRIQUE OLAYA HERRERA</t>
  </si>
  <si>
    <t>EXPEDIENTE NUMERO SI ACTUA 1391 RADICADO ORFEO  2009030870100021E CARRERA 11 No. 11-73/77/79 LOCAL 208, 301, 302, 303, 304, 305, 306, 307, 308 Y 309</t>
  </si>
  <si>
    <t>EXPEDIENTE NUMERO SI ACTUA 1464 RADICADO ORFEO  2006030870100007E KILOMETRO # 2 - VIA CHOACHI</t>
  </si>
  <si>
    <t>EXPEDIENTE NUMERO SI ACTUA 1465 RADICADO ORFEO  2006030870100008E VEREDA FATIMA KM. 2 VIA CHOACHI. OCUPACION 13-14-15</t>
  </si>
  <si>
    <t>EXPEDIENTE NUMERO SI ACTUA 1466 RADICADO ORFEO  2006030870100009E VEREDA FATIMA KM. 2 VIA CHOACHI OCUPACION No. 16</t>
  </si>
  <si>
    <t>EXPEDIENTE NUMERO SI ACTUA 1467 RADICADO ORFEO  2006030870100010E VEREDA FATIMA KM. 2 VIA CHOACHI OCUPACION 1</t>
  </si>
  <si>
    <t>EXPEDIENTE NUMERO SI ACTUA 1468 RADICADO ORFEO  2006030870100011E VEREDA FATIMA KM. VIA CHOACHI VIVIENDA No. 6</t>
  </si>
  <si>
    <t>EXPEDIENTE NUMERO SI ACTUA 1469 RADICADO ORFEO  2006030870100002E VEREDA FATIMA KM. 2 VIA CHOACHI VIVIENDA No. 9</t>
  </si>
  <si>
    <t>EXPEDIENTE NUMERO SI ACTUA 1470 RADICADO ORFEO  2006030870100012E VEREDA FATIMA KM. 2 VIA CHOACHI VIVIENDA No. 10</t>
  </si>
  <si>
    <t>EXPEDIENTE NUMERO SI ACTUA 1471 RADICADO ORFEO  2006030870100013E VEREDA FATIMA KM. 2 VIA CHOACHI VIVIENDA No.020</t>
  </si>
  <si>
    <t>EXPEDIENTE NUMERO SI ACTUA 1472 RADICADO ORFEO  2006030870100014E VEREDA FATIMA KM. 2 VIA CHOACHI. VIVIENDA No. 11</t>
  </si>
  <si>
    <t>EXPEDIENTE NUMERO SI ACTUA 1473 RADICADO ORFEO  2006030870100003E VEREDA FATIMA KM. 2 VIA CHOACHI VIVIENDA 8</t>
  </si>
  <si>
    <t>EXPEDIENTE NUMERO SI ACTUA 1474 RADICADO ORFEO  2006030870100004E VEREDA FATIMA KM. 2 VIA CHOACHI VIVIENDA 07</t>
  </si>
  <si>
    <t>EXPEDIENTE NUMERO SI ACTUA 1475 RADICADO ORFEO  2006030870100015E VEREDA FATIMA KM. 2 VIA CHOACHI VIVIENDA 08</t>
  </si>
  <si>
    <t>EXPEDIENTE NUMERO SI ACTUA 1476 RADICADO ORFEO  2006030870100016E VEREDA FATIMA KM. 2 VIA CHOACHI VIVIENDA 19</t>
  </si>
  <si>
    <t>EXPEDIENTE NUMERO SI ACTUA 1477 RADICADO ORFEO  2006030870100017E VEREDA FATIMA KM. 2 VIA CHOACHI VIVIENDA 18</t>
  </si>
  <si>
    <t>EXPEDIENTE NUMERO SI ACTUA 1478 RADICADO ORFEO  2006030870100018E VEREDA FATIMA KM. 2 VIA CHOACHI VIVIENDA 02</t>
  </si>
  <si>
    <t>EXPEDIENTE NUMERO SI ACTUA 1479 RADICADO ORFEO  2006030870100006E VEREDA FATIMA KM. 2 VIA CHOACHI VIVIENDA 12</t>
  </si>
  <si>
    <t>EXPEDIENTE NUMERO SI ACTUA 1583 RADICADO ORFEO  2010030870100001E KR 4 20 10</t>
  </si>
  <si>
    <t>EXPEDIENTE NUMERO SI ACTUA 1617 RADICADO ORFEO  2006030870100021E DIAGONAL 1B BIS No. 1-19</t>
  </si>
  <si>
    <t>EXPEDIENTE NUMERO SI ACTUA 1714 RADICADO ORFEO  2006030870100028E VEREDA FATIMA KM. 2 VIA CHOACHI OCUPACION No. 22</t>
  </si>
  <si>
    <t>EXPEDIENTE NUMERO SI ACTUA 1716 RADICADO ORFEO  2006030870100027E VEREDA FATIMA KM. 2 VIA CHOACHI OCUPACION No. 21</t>
  </si>
  <si>
    <t>EXPEDIENTE NUMERO SI ACTUA 1724 RADICADO ORFEO  2003030870100024E CR 8 ESTE VERDE3 PREDIO 69</t>
  </si>
  <si>
    <t>EXPEDIENTE NUMERO SI ACTUA 1776 RADICADO ORFEO  2005030870100003E CR 1ra ESTE CL 1ra BIS C</t>
  </si>
  <si>
    <t>EXPEDIENTE NUMERO SI ACTUA 1800 RADICADO ORFEO  2006030870100026E AV CARACAS CL 39</t>
  </si>
  <si>
    <t>EXPEDIENTE NUMERO SI ACTUA 1857 RADICADO ORFEO  2010030870100004E CL 1 B 12 3 ESTE</t>
  </si>
  <si>
    <t>EXPEDIENTE NUMERO SI ACTUA 1883 RADICADO ORFEO  2010030870100012E VERJON BAJO POLIGONO 11 OCUPACION 1</t>
  </si>
  <si>
    <t>EXPEDIENTE NUMERO SI ACTUA 1884 RADICADO ORFEO  2010030870100009E UNIVERSIDAD DISTRITAL - FINCA SAN MIGUEL POLIGONO 219A</t>
  </si>
  <si>
    <t>EXPEDIENTE NUMERO SI ACTUA 1885 RADICADO ORFEO  2010030870100005E UNIVERSIDAD DISTRITAL FINCA SAN MIGUEL POLIGONO 219A</t>
  </si>
  <si>
    <t>EXPEDIENTE NUMERO SI ACTUA 1886 RADICADO ORFEO  2010030870100008E UNIVERSIDAD DISTRITAL - FINCA SAN MIGUEL POLIGONO 219A</t>
  </si>
  <si>
    <t>EXPEDIENTE NUMERO SI ACTUA 1887 RADICADO ORFEO  2010030870100013E UNIVERSIDAD DISTRITAL - FINCA SAN MIGUEL POLIGONO 219A</t>
  </si>
  <si>
    <t>EXPEDIENTE NUMERO SI ACTUA 1888 RADICADO ORFEO  2010030870100010E UNIVERSIDAD DISTRITAL - FINCA SAN MIGUEL POLÌGONO 219A</t>
  </si>
  <si>
    <t>EXPEDIENTE NUMERO SI ACTUA 1889 RADICADO ORFEO  2010030870100007E UNIVERSIDAD DISTRITAL - FINCA SAN MIGUEL POLÌGONO 219A</t>
  </si>
  <si>
    <t>EXPEDIENTE NUMERO SI ACTUA 1890 RADICADO ORFEO  2010030870100006E UNIVERSIDAD DISTRITAL - FINCA SAN MIGUEL POLÌGONO 219A</t>
  </si>
  <si>
    <t>EXPEDIENTE NUMERO SI ACTUA 1891 RADICADO ORFEO  2010030870100011E UNIVERSIDAD DISTRITAL - FINCA SAN MIGUEL POLÌGONO 219A OCUPACIONES DE LA 1A LA 7</t>
  </si>
  <si>
    <t>EXPEDIENTE NUMERO SI ACTUA 1976 RADICADO ORFEO  2011030870100002E SOBRE EL CAMINO DEL SANTUARIO DE MONSERRATE OCUPACIONES 1 Y 2 A LOS DOS COSTADOS</t>
  </si>
  <si>
    <t>EXPEDIENTE NUMERO SI ACTUA 1982 RADICADO ORFEO  2011030870100003E SOBRE EL CAMINO DEL SANTUARIO DE MONSERRATE OCUPACION 3 COSTADO IZQUIERDO BAJANDO</t>
  </si>
  <si>
    <t>EXPEDIENTE NUMERO SI ACTUA 1983 RADICADO ORFEO  2011030870100004E CAMINO QUE CONDUCE AL SANTUARIO DE MONSERRATE QUE HACE PARTE DEL PARQUE NACIONAL ENRIQUE OLAYA HERRERA</t>
  </si>
  <si>
    <t>EXPEDIENTE NUMERO SI ACTUA 1984 RADICADO ORFEO  2011030870100005E CAMINO QUE CONDUCE AL SANTUARIO DE MONSERRATE DEL PARQUE NACIONAL ENRIQUE OLAYA HERRERA</t>
  </si>
  <si>
    <t>EXPEDIENTE NUMERO SI ACTUA 1985 RADICADO ORFEO  2011030870100006E CAMINO DE MONSERRATE - PARQUE NACIONAL ENRIQUE OLAYA HERRERA</t>
  </si>
  <si>
    <t>EXPEDIENTE NUMERO SI ACTUA 1986 RADICADO ORFEO  2011030870100007E CAMINO QUE CONDUCE AL SANTUARIO DE MONSERRATE - PARQUE NACIONAL ENRIQUE OLAYA HERRERA</t>
  </si>
  <si>
    <t>EXPEDIENTE NUMERO SI ACTUA 1987 RADICADO ORFEO  2011030870100008E CAMINO QUE CONDUCE AL SANTUARIO DE MONSERRATE - PARQUE NACIONAL ENRIQUE OLAYA HERRERA</t>
  </si>
  <si>
    <t>EXPEDIENTE NUMERO SI ACTUA 1988 RADICADO ORFEO  2011030870100009E CAMINO QUE CONDUCE AL SANTUARIO DE MONSERRATE - PARQUE NACIONAL ENRIQUE OLAYA HERRERA</t>
  </si>
  <si>
    <t>EXPEDIENTE NUMERO SI ACTUA 1989 RADICADO ORFEO  2011030870100011E CAMINO QUE CONDUCE AL CAMINO DE MONSERRATE - PARQUE NACIONAL ENRIQUE OLAYA HERRERA</t>
  </si>
  <si>
    <t>EXPEDIENTE NUMERO SI ACTUA 1990 RADICADO ORFEO  2011030870100010E CAMINO QUE CONDUCE AL SANTUARIO DE MONSERRATE - PARQUE NACIONAL ENRIQUE OLAYA HERRERA</t>
  </si>
  <si>
    <t>EXPEDIENTE NUMERO SI ACTUA 1991 RADICADO ORFEO  2011030870100012E SOBRE EL CAMINO QUE CONDUCE AL SANTUARIO DE MONSERRATE - PARQUE NACIONAL ENRIQUE OLAYA HERRERA</t>
  </si>
  <si>
    <t>EXPEDIENTE NUMERO SI ACTUA 1992 RADICADO ORFEO  2011030870100013E SOBRE EL CAMINO QUE CONDUCE AL SANTUARIO DE MONSERRATE</t>
  </si>
  <si>
    <t>EXPEDIENTE NUMERO SI ACTUA 1993 RADICADO ORFEO  2011030870100014E SOBRE EL CAMINO QUE CONDUCE AL SANTUARIO DE MONSERRATE - PARQUE NACIONAL ENRIQUE OLAYA HERRERA</t>
  </si>
  <si>
    <t>EXPEDIENTE NUMERO SI ACTUA 1995 RADICADO ORFEO  2011030870100016E SOBRE EL CAMINO QUE CONDUCE AL SANTUARIO DE MONSERRATE - PARQUE NACIONAL ENRIQUE OLAYA HERRERA</t>
  </si>
  <si>
    <t>EXPEDIENTE NUMERO SI ACTUA 1996 RADICADO ORFEO  2011030870100017E CAMINO A MONSERRATE - PARQUE NACIONAL ENRIQUE OLAYA HERRERA</t>
  </si>
  <si>
    <t>EXPEDIENTE NUMERO SI ACTUA 30863 RADICADO ORFEO  2011030870100019E KR 8 ESTE 4 A 17</t>
  </si>
  <si>
    <t>EXPEDIENTE NUMERO SI ACTUA 31303 RADICADO ORFEO  2006030870100029E CARRERA 4 # 25 B - 12</t>
  </si>
  <si>
    <t>EXPEDIENTE NUMERO SI ACTUA 31822 RADICADO ORFEO  2011030870100021E # - CERRO GUADALUPE</t>
  </si>
  <si>
    <t>EXPEDIENTE NUMERO SI ACTUA 32311 RADICADO ORFEO  2011030870100022E KR 2 A 0 57</t>
  </si>
  <si>
    <t>EXPEDIENTE NUMERO SI ACTUA 33827 RADICADO ORFEO  2011030870100024E CALLE 1 C # 11 C - 01 ESTE</t>
  </si>
  <si>
    <t>EXPEDIENTE NUMERO SI ACTUA 34007 RADICADO ORFEO  2011030870100027E CALLE 3 # 4 - 30 ESTE</t>
  </si>
  <si>
    <t>EXPEDIENTE NUMERO SI ACTUA 34643 RADICADO ORFEO  2012030870100003E KR 4 24 14</t>
  </si>
  <si>
    <t>EXPEDIENTE NUMERO SI ACTUA 34679 RADICADO ORFEO  2003030870100033E CARRERA 7 # 0 - 97</t>
  </si>
  <si>
    <t>EXPEDIENTE NUMERO SI ACTUA 34820 RADICADO ORFEO  2012030870100006E POLIGONO 233 # 0 - 0</t>
  </si>
  <si>
    <t>EXPEDIENTE NUMERO SI ACTUA 35221 RADICADO ORFEO  2005030870100005E CARRERA 1 A # 1 A - 80</t>
  </si>
  <si>
    <t>EXPEDIENTE NUMERO SI ACTUA 35265 RADICADO ORFEO   AVENIDA 1 # 2 E - 56 ESTE</t>
  </si>
  <si>
    <t>EXPEDIENTE NUMERO SI ACTUA 35379 RADICADO ORFEO  2012030870100015E POLIGONO 234 # 13 - 00</t>
  </si>
  <si>
    <t>EXPEDIENTE NUMERO SI ACTUA 35763 RADICADO ORFEO  2012030870100017E CALLE 2 # 4 - 00 PLAZA LAS CRUCES</t>
  </si>
  <si>
    <t>EXPEDIENTE NUMERO SI ACTUA 39184 RADICADO ORFEO  2003030870100034E CARRERA 4 B ESTE # 0 - 27</t>
  </si>
  <si>
    <t>EXPEDIENTE NUMERO SI ACTUA 39687 RADICADO ORFEO  2014030870100001E DG 1 BIS C 1 C 32</t>
  </si>
  <si>
    <t>EXPEDIENTE NUMERO SI ACTUA 39723 RADICADO ORFEO  2014030870100018E CL 1 BIS B 2 43</t>
  </si>
  <si>
    <t>EXPEDIENTE NUMERO SI ACTUA 39894 RADICADO ORFEO  2014030870100019E KR 6 2 B 52</t>
  </si>
  <si>
    <t>EXPEDIENTE NUMERO SI ACTUA 40363 RADICADO ORFEO  2014030870100020E POLIGONO 00 # 00 - 00 P.N.E.O.H.</t>
  </si>
  <si>
    <t>EXPEDIENTE NUMERO SI ACTUA 40559 RADICADO ORFEO  2014030870100021E POLIGONO 00 # 00 - 00 ZONA AMBIENTAL</t>
  </si>
  <si>
    <t>EXPEDIENTE NUMERO SI ACTUA 41887 RADICADO ORFEO  1990030870100001E CARRERA 4 B ESTE # 0 - 63</t>
  </si>
  <si>
    <t>EXPEDIENTE NUMERO SI ACTUA 45312 RADICADO ORFEO  2015030870100002E DG 3 F 10 B 41 ESTE</t>
  </si>
  <si>
    <t>EXPEDIENTE NUMERO SI ACTUA 46842 RADICADO ORFEO  2016033870100001E KR 11 B ESTE 1 BIS A 10</t>
  </si>
  <si>
    <t>EXPEDIENTE NUMERO SI ACTUA 47760 RADICADO ORFEO  2016033870100003E CL 1 B BIS 10 20 ESTE</t>
  </si>
  <si>
    <t>EXPEDIENTE NUMERO SI ACTUA 47761 RADICADO ORFEO  2016033870100004E CL 32 13 83</t>
  </si>
  <si>
    <t>EXPEDIENTE NUMERO SI ACTUA 47763 RADICADO ORFEO  2016033870100006E CL 23 2 10 ESTE</t>
  </si>
  <si>
    <t>EXPEDIENTE NUMERO SI ACTUA 47768 RADICADO ORFEO  2016033870100007E KR 9 ESTE 1 A 5</t>
  </si>
  <si>
    <t>EXPEDIENTE NUMERO SI ACTUA 49817 RADICADO ORFEO  2017533870100001E KR 11 D ESTE 2 B 32</t>
  </si>
  <si>
    <t>EXPEDIENTE NUMERO SI ACTUA 49823 RADICADO ORFEO  2017533870100004E KR 11 BIS ESTE 22 30</t>
  </si>
  <si>
    <t>EXPEDIENTE NUMERO SI ACTUA 49827 RADICADO ORFEO  2017533870100006E KR 4 1 B 97</t>
  </si>
  <si>
    <t>EXPEDIENTE NUMERO SI ACTUA 49828 RADICADO ORFEO  2017533870100007E CL 6 5 B 15</t>
  </si>
  <si>
    <t>EXPEDIENTE NUMERO SI ACTUA 49829 RADICADO ORFEO  2017533870100008E KR 8 ESTE 4 A 49</t>
  </si>
  <si>
    <t>EXPEDIENTE NUMERO SI ACTUA 49847 RADICADO ORFEO  2017533870100010E CL 16 8 10</t>
  </si>
  <si>
    <t>EXPEDIENTE NUMERO SI ACTUA 49853 RADICADO ORFEO  2017533870100011E CL 19 3 10</t>
  </si>
  <si>
    <t>EXPEDIENTE NUMERO SI ACTUA 49854 RADICADO ORFEO  2017533870100012E CL 11 10 10</t>
  </si>
  <si>
    <t>EXPEDIENTE NUMERO SI ACTUA 49855 RADICADO ORFEO  2017533870100013E CL 19 7 10</t>
  </si>
  <si>
    <t>EXPEDIENTE NUMERO SI ACTUA 49857 RADICADO ORFEO  2017533870100014E CL 13 11 10</t>
  </si>
  <si>
    <t>EXPEDIENTE NUMERO SI ACTUA 49862 RADICADO ORFEO  2017533870100018E KR 10 19 10</t>
  </si>
  <si>
    <t>EXPEDIENTE NUMERO SI ACTUA 49866 RADICADO ORFEO  2017533870100022E KR 10 14 10</t>
  </si>
  <si>
    <t>EXPEDIENTE NUMERO SI ACTUA 49867 RADICADO ORFEO  2017533870100023E CL 19 9 0</t>
  </si>
  <si>
    <t>EXPEDIENTE NUMERO SI ACTUA 1786 RADICADO ORFEO  2004030870100004E CARRERA 1 CALLE 22</t>
  </si>
  <si>
    <t>EXPEDIENTE NUMERO SI ACTUA 39721 RADICADO ORFEO  2014030870100010 POLIGONO 218 12-04 CASETA 04</t>
  </si>
  <si>
    <t>Actuaciones Administrativas de Control a Obras y Urbanismo</t>
  </si>
  <si>
    <t>EXPEDIENTE NUMERO SI ACTUA 399 RADICADO ORFEO  2006030890100002E CRA 3 A No 26b-84 INT 2 APTO 502</t>
  </si>
  <si>
    <t>EXPEDIENTE NUMERO SI ACTUA 423 RADICADO ORFEO  2007030890100003E CRA 6 A ESTE N. 4-35</t>
  </si>
  <si>
    <t>EXPEDIENTE NUMERO SI ACTUA 431 RADICADO ORFEO  2007030890100006E CRA 3 A N. 26 B-84</t>
  </si>
  <si>
    <t>EXPEDIENTE NUMERO SI ACTUA 467 RADICADO ORFEO  2003030890100065E VERJON BAJO</t>
  </si>
  <si>
    <t>EXPEDIENTE NUMERO SI ACTUA 642 RADICADO ORFEO  2008030890100018E CALLE 22 No 8-20</t>
  </si>
  <si>
    <t>EXPEDIENTE NUMERO SI ACTUA 732 RADICADO ORFEO  2006030890100015E CARRERRA 3 A # 26B-84 INTERIOR 4 APTO 502</t>
  </si>
  <si>
    <t>EXPEDIENTE NUMERO SI ACTUA 1340 RADICADO ORFEO  2009030890100023E CL 1C-7-71</t>
  </si>
  <si>
    <t>EXPEDIENTE NUMERO SI ACTUA 1705 RADICADO ORFEO  2010030890100043E DG 34 5 11</t>
  </si>
  <si>
    <t>EXPEDIENTE NUMERO SI ACTUA 1806 RADICADO ORFEO  2001030890100022E CR 13 24-97</t>
  </si>
  <si>
    <t>EXPEDIENTE NUMERO SI ACTUA 1877 RADICADO ORFEO  2010030890100071E KR 7 1 D 24</t>
  </si>
  <si>
    <t>EXPEDIENTE NUMERO SI ACTUA 1879 RADICADO ORFEO  2010030890100060E CL 3 8 69</t>
  </si>
  <si>
    <t>EXPEDIENTE NUMERO SI ACTUA 1911 RADICADO ORFEO  2010030890100087E KR 7 22 5</t>
  </si>
  <si>
    <t>EXPEDIENTE NUMERO SI ACTUA 1925 RADICADO ORFEO  2010030890100092E KR 4 A 23 39</t>
  </si>
  <si>
    <t>EXPEDIENTE NUMERO SI ACTUA 1929 RADICADO ORFEO  2010030890100096E KR 11 1 B 79</t>
  </si>
  <si>
    <t>EXPEDIENTE NUMERO SI ACTUA 1947 RADICADO ORFEO  2011030890100003E KR 3 A BIS 33 31</t>
  </si>
  <si>
    <t>EXPEDIENTE NUMERO SI ACTUA 2027 RADICADO ORFEO  2016033890100110E KR 4 A 26 B 50</t>
  </si>
  <si>
    <t>EXPEDIENTE NUMERO SI ACTUA 2034 RADICADO ORFEO  2016533890100002E CL 18 4 91</t>
  </si>
  <si>
    <t>EXPEDIENTE NUMERO SI ACTUA 2035 RADICADO ORFEO  2016533890100003E KR 9 15 83</t>
  </si>
  <si>
    <t>EXPEDIENTE NUMERO SI ACTUA 2038 RADICADO ORFEO  2017533890100003E KR 4 ESTE 1 F 63</t>
  </si>
  <si>
    <t>EXPEDIENTE NUMERO SI ACTUA 31070 RADICADO ORFEO  2011030890100029E AVENIDA 1 # 1 - 1 POLIGONO 219 UNIVERSIDAD DISTRITAL OCUPACION 38</t>
  </si>
  <si>
    <t>EXPEDIENTE NUMERO SI ACTUA 34617 RADICADO ORFEO  2012030890100006E KR 6 3 20</t>
  </si>
  <si>
    <t xml:space="preserve">EXPEDIENTE NUMERO SI ACTUA 35205 RADICADO ORFEO  2012030890100016E </t>
  </si>
  <si>
    <t>EXPEDIENTE NUMERO SI ACTUA 36221 RADICADO ORFEO  2012030890100026E AK 14 34 36</t>
  </si>
  <si>
    <t>EXPEDIENTE NUMERO SI ACTUA 36980 RADICADO ORFEO  2013030890100008E CL 3 1 A 72</t>
  </si>
  <si>
    <t>EXPEDIENTE NUMERO SI ACTUA 37008 RADICADO ORFEO  2013030890100007E KR 9 ESTE 1 A 12</t>
  </si>
  <si>
    <t>EXPEDIENTE NUMERO SI ACTUA 37016 RADICADO ORFEO  2015030890100005E DG 6 7 A 60 ESTE</t>
  </si>
  <si>
    <t>EXPEDIENTE NUMERO SI ACTUA 37711 RADICADO ORFEO  2013030890100012E KR 7 23 56</t>
  </si>
  <si>
    <t>EXPEDIENTE NUMERO SI ACTUA 38592 RADICADO ORFEO  2013030890100024E CL 32 0 53 ESTE</t>
  </si>
  <si>
    <t>EXPEDIENTE NUMERO SI ACTUA 40057 RADICADO ORFEO  2014030890100001E AK 1 3 18</t>
  </si>
  <si>
    <t>EXPEDIENTE NUMERO SI ACTUA 40816 RADICADO ORFEO  2005030890100074E CARRERA 7 # 16 - 49 /53</t>
  </si>
  <si>
    <t>EXPEDIENTE NUMERO SI ACTUA 41217 RADICADO ORFEO  2014030890100011E CL 25 A 4 84</t>
  </si>
  <si>
    <t>EXPEDIENTE NUMERO SI ACTUA 41928 RADICADO ORFEO  2014030890100015E CL 1 C 13 A 14</t>
  </si>
  <si>
    <t>EXPEDIENTE NUMERO SI ACTUA 41965 RADICADO ORFEO  2014030890100019E KR 3 26 A 40</t>
  </si>
  <si>
    <t>EXPEDIENTE NUMERO SI ACTUA 42284 RADICADO ORFEO  2014030890100022E CL 16 7 71</t>
  </si>
  <si>
    <t>EXPEDIENTE NUMERO SI ACTUA 43580 RADICADO ORFEO   KR 10 2 46</t>
  </si>
  <si>
    <t>EXPEDIENTE NUMERO SI ACTUA 43693 RADICADO ORFEO  2015533890100024E CL 6 5 B 9 ESTE LC 1</t>
  </si>
  <si>
    <t>EXPEDIENTE NUMERO SI ACTUA 43727 RADICADO ORFEO   CL 17 4 88</t>
  </si>
  <si>
    <t>EXPEDIENTE NUMERO SI ACTUA 43781 RADICADO ORFEO  2015533890100016E KR 5 A ESTE 4 B 70</t>
  </si>
  <si>
    <t>EXPEDIENTE NUMERO SI ACTUA 43798 RADICADO ORFEO  2015030890100021E KR 5 20 39</t>
  </si>
  <si>
    <t>EXPEDIENTE NUMERO SI ACTUA 43826 RADICADO ORFEO  2015030890100023E KR 5 ESTE 3 B 69</t>
  </si>
  <si>
    <t>EXPEDIENTE NUMERO SI ACTUA 44086 RADICADO ORFEO  2015033890100039E KR 9 23 21</t>
  </si>
  <si>
    <t>EXPEDIENTE NUMERO SI ACTUA 44114 RADICADO ORFEO  20115338900100001E TV 5 A ESTE 3 B 29</t>
  </si>
  <si>
    <t>x</t>
  </si>
  <si>
    <t>EXPEDIENTE NUMERO SI ACTUA 44146 RADICADO ORFEO  2015030890100004E KR 4 1 F 28</t>
  </si>
  <si>
    <t>EXPEDIENTE NUMERO SI ACTUA 44222 RADICADO ORFEO  2015533890100030E CL 19 13 0</t>
  </si>
  <si>
    <t>EXPEDIENTE NUMERO SI ACTUA 44511 RADICADO ORFEO  2015030890100007E KR 6 1 13</t>
  </si>
  <si>
    <t>EXPEDIENTE NUMERO SI ACTUA 44546 RADICADO ORFEO  2015533890100025E KR 1 A ESTE 1 62</t>
  </si>
  <si>
    <t>EXPEDIENTE NUMERO SI ACTUA 45140 RADICADO ORFEO   AK 10 2 62</t>
  </si>
  <si>
    <t>EXPEDIENTE NUMERO SI ACTUA 45190 RADICADO ORFEO  OT. 272 DE 2015 KR 7 A ESTE 5 45</t>
  </si>
  <si>
    <t>EXPEDIENTE NUMERO SI ACTUA 45193 RADICADO ORFEO  2015030890100011E KR 5 35 25</t>
  </si>
  <si>
    <t>EXPEDIENTE NUMERO SI ACTUA 45197 RADICADO ORFEO  2015030890100012E KILOMETRO 11 # 0 - 0 VIA CHOACHI VERJON BAJO FINCA EL BORRACHERO</t>
  </si>
  <si>
    <t>EXPEDIENTE NUMERO SI ACTUA 45207 RADICADO ORFEO  2015030890100031E KR 10 9 37</t>
  </si>
  <si>
    <t>EXPEDIENTE NUMERO SI ACTUA 45230 RADICADO ORFEO  2015030890100015E KILOMETRO 11 # 0 - 0 VEREDA EL VERJON BAJO FINCA AGUA BONITA</t>
  </si>
  <si>
    <t>EXPEDIENTE NUMERO SI ACTUA 45231 RADICADO ORFEO  2015030890100016E KILOMETRO 11 # 0 - 0 VEREDA VERJON ALTO FINCA PIEDRAS BLANCAS</t>
  </si>
  <si>
    <t>EXPEDIENTE NUMERO SI ACTUA 45233 RADICADO ORFEO  2015030890100018E KILOMETRO 12 # 0 - 0 VIA CHOACHI VEREDA EL VERJON ALTO</t>
  </si>
  <si>
    <t>EXPEDIENTE NUMERO SI ACTUA 45313 RADICADO ORFEO  2015033890100042E CL 17 9 21</t>
  </si>
  <si>
    <t>EXPEDIENTE NUMERO SI ACTUA 45378 RADICADO ORFEO  2015030890100025E CL 1 B 10 A 10</t>
  </si>
  <si>
    <t>EXPEDIENTE NUMERO SI ACTUA 45410 RADICADO ORFEO   KR 7 ESTE 1 A 35</t>
  </si>
  <si>
    <t>EXPEDIENTE NUMERO SI ACTUA 45494 RADICADO ORFEO  2015030890100028E KR 7 20 11</t>
  </si>
  <si>
    <t>EXPEDIENTE NUMERO SI ACTUA 45638 RADICADO ORFEO  2015533890100027E KR 5 2 B 42</t>
  </si>
  <si>
    <t>EXPEDIENTE NUMERO SI ACTUA 46047 RADICADO ORFEO  2015030890100035E KILOMETRO 12 # 0 - 0 VIA CHOACHI FINCA BUENA VISTA</t>
  </si>
  <si>
    <t>EXPEDIENTE NUMERO SI ACTUA 46068 RADICADO ORFEO  2015030890100032E KILOMETRO 11 # 0 - 0 VEREDA VERJON BAJO LOTE 8 HOYA TEUSACA</t>
  </si>
  <si>
    <t>EXPEDIENTE NUMERO SI ACTUA 46377 RADICADO ORFEO  2015033890100041E KR 7 A ESTE 5 A 33</t>
  </si>
  <si>
    <t>EXPEDIENTE NUMERO SI ACTUA 46526 RADICADO ORFEO  2015533890100010E KILOMETRO 13 # 0 - 0 VEREDA VERJON ALTO FINCA MONTAÑUELO</t>
  </si>
  <si>
    <t>EXPEDIENTE NUMERO SI ACTUA 46684 RADICADO ORFEO  OT. 012 DE 2016 CL 27 4 A 34</t>
  </si>
  <si>
    <t>EXPEDIENTE NUMERO SI ACTUA 46833 RADICADO ORFEO  2016033890100001E CL 2 D 9 A 26 ESTE</t>
  </si>
  <si>
    <t>EXPEDIENTE NUMERO SI ACTUA 47342 RADICADO ORFEO  2016033890100029E CL 33 BIS 4 A 4</t>
  </si>
  <si>
    <t>EXPEDIENTE NUMERO SI ACTUA 47417 RADICADO ORFEO  2016033890100040E KR 11 ESTE 1 A 63</t>
  </si>
  <si>
    <t>EXPEDIENTE NUMERO SI ACTUA 47555 RADICADO ORFEO  2016033890100049E KR 8 2 A 23</t>
  </si>
  <si>
    <t>EXPEDIENTE NUMERO SI ACTUA 47645 RADICADO ORFEO  2016033890100053E CL 2 SUR 8 78 ESTE</t>
  </si>
  <si>
    <t>EXPEDIENTE NUMERO SI ACTUA 47646 RADICADO ORFEO  2016033890100054E KR 4 ESTE 3 B 27</t>
  </si>
  <si>
    <t>EXPEDIENTE NUMERO SI ACTUA 47733 RADICADO ORFEO  2016033890100070E KR 10 ESTE 1 A 53</t>
  </si>
  <si>
    <t>EXPEDIENTE NUMERO SI ACTUA 47754 RADICADO ORFEO  2016033890100074E CL 1 C BIS 8 96</t>
  </si>
  <si>
    <t>EXPEDIENTE NUMERO SI ACTUA 47755 RADICADO ORFEO  2016033890100075E CL 1 6 42</t>
  </si>
  <si>
    <t>EXPEDIENTE NUMERO SI ACTUA 47759 RADICADO ORFEO  2016033890100076E KR 8 2 67</t>
  </si>
  <si>
    <t>EXPEDIENTE NUMERO SI ACTUA 47786 RADICADO ORFEO  2016033890100077E KR 7 ESTE 1 A 35</t>
  </si>
  <si>
    <t>EXPEDIENTE NUMERO SI ACTUA 47831 RADICADO ORFEO  2016033890100080E KR 11 5 31</t>
  </si>
  <si>
    <t>EXPEDIENTE NUMERO SI ACTUA 47839 RADICADO ORFEO  2016033890100081E CL 24 1 A 65 ESTE</t>
  </si>
  <si>
    <t>EXPEDIENTE NUMERO SI ACTUA 48036 RADICADO ORFEO  2016033890100092E KR 13 29 26</t>
  </si>
  <si>
    <t>EXPEDIENTE NUMERO SI ACTUA 48106 RADICADO ORFEO  2016033890100094E KR 8 ESTE 4 A 27</t>
  </si>
  <si>
    <t>EXPEDIENTE NUMERO SI ACTUA 48186 RADICADO ORFEO  2016033890100096E KR 6 1 67</t>
  </si>
  <si>
    <t>EXPEDIENTE NUMERO SI ACTUA 48220 RADICADO ORFEO  2016033890100099E CL 3 A BIS 5 31 ESTE</t>
  </si>
  <si>
    <t>EXPEDIENTE NUMERO SI ACTUA 50105 RADICADO ORFEO  2013533890100004E CALLE 1 F # 5 A - 69</t>
  </si>
  <si>
    <t>EXPEDIENTE NUMERO SI ACTUA 50110 RADICADO ORFEO  2016533890100013E POLIGONO 188 # 0 - 0</t>
  </si>
  <si>
    <t>EXPEDIENTE NUMERO SI ACTUA 50111 RADICADO ORFEO  2016533890100014E POLIGONO 11 # 0 - 0 OCUPACION 72</t>
  </si>
  <si>
    <t>EXPEDIENTE NUMERO SI ACTUA 50112 RADICADO ORFEO  2016533890100015E POLIGONO 11 # 0 - 0 VEREDA VERJON BAJO</t>
  </si>
  <si>
    <t>EXPEDIENTE NUMERO SI ACTUA 50113 RADICADO ORFEO  2016533890100016E CALLE 17 # 8 - 49</t>
  </si>
  <si>
    <t>EXPEDIENTE NUMERO SI ACTUA 50116 RADICADO ORFEO  2016533890100019E CALLE 3 SUR # 1 - 82 ESTE</t>
  </si>
  <si>
    <t>EXPEDIENTE NUMERO SI ACTUA 50118 RADICADO ORFEO  2011533890100001E AVENIDA CALLE 19 # 5 - 30 /CALLE 19 NO 5-52/62</t>
  </si>
  <si>
    <t>EXPEDIENTE NUMERO SI ACTUA 50120 RADICADO ORFEO  2015533890100011E CALLE 20 # 8 - 78 82/84/86/90/94</t>
  </si>
  <si>
    <t>EXPEDIENTE NUMERO SI ACTUA 50122 RADICADO ORFEO  2018533890100007E CARRERA 13 No 20-72/74/92</t>
  </si>
  <si>
    <t>EXPEDIENTE NUMERO SI ACTUA 50123 RADICADO ORFEO  2019533890100046E CARRERA 4 BIS No 31-24</t>
  </si>
  <si>
    <t>EXPEDIENTE NUMERO SI ACTUA 1361 RADICADO ORFEO  2002030890100015E CALLE 2 A BIS No 3-10/12</t>
  </si>
  <si>
    <t>EXPEDIENTE NUMERO SI ACTUA 50124 RADICADO ORFEO  2019533890100049E CARRERA 6 No. 21 - 28</t>
  </si>
  <si>
    <t>EXPEDIENTE NUMERO SI ACTUA 1858 RADICADO ORFEO  022/2007 CRA 1 4 30</t>
  </si>
  <si>
    <t>1990030870100001E - 41887</t>
  </si>
  <si>
    <t>Folios</t>
  </si>
  <si>
    <t xml:space="preserve">1990030870100001E - </t>
  </si>
  <si>
    <t>202-433</t>
  </si>
  <si>
    <t>433-554</t>
  </si>
  <si>
    <t xml:space="preserve">08/1991 - </t>
  </si>
  <si>
    <t xml:space="preserve">14/1991 - </t>
  </si>
  <si>
    <t>202-403</t>
  </si>
  <si>
    <t>404-581</t>
  </si>
  <si>
    <t>582-778</t>
  </si>
  <si>
    <t xml:space="preserve">04/1995 - </t>
  </si>
  <si>
    <t>06/1995 - 44149</t>
  </si>
  <si>
    <t xml:space="preserve">01/1996 - </t>
  </si>
  <si>
    <t xml:space="preserve">04/1997 - </t>
  </si>
  <si>
    <t xml:space="preserve">12/1997 - </t>
  </si>
  <si>
    <t xml:space="preserve">41/1998 - </t>
  </si>
  <si>
    <t xml:space="preserve">48/1999 - </t>
  </si>
  <si>
    <t xml:space="preserve">49/1999 - </t>
  </si>
  <si>
    <t>51/1999 - 1779</t>
  </si>
  <si>
    <t>57/1999 - 1715</t>
  </si>
  <si>
    <t>59/2000 - 35265</t>
  </si>
  <si>
    <t xml:space="preserve">60/2000 - </t>
  </si>
  <si>
    <t xml:space="preserve">2000030870100001E (061/2000E) - </t>
  </si>
  <si>
    <t>207-218</t>
  </si>
  <si>
    <t xml:space="preserve">62/2000 - </t>
  </si>
  <si>
    <t xml:space="preserve">64/2000 - </t>
  </si>
  <si>
    <t xml:space="preserve">68/2000 - </t>
  </si>
  <si>
    <t xml:space="preserve">71/2000 - </t>
  </si>
  <si>
    <t xml:space="preserve">74/2000 - </t>
  </si>
  <si>
    <t>75/2000 - 1780</t>
  </si>
  <si>
    <t xml:space="preserve">02/2001 - </t>
  </si>
  <si>
    <t xml:space="preserve">03/2001 - </t>
  </si>
  <si>
    <t xml:space="preserve">04/2001 - </t>
  </si>
  <si>
    <t xml:space="preserve">05/2001 - </t>
  </si>
  <si>
    <t xml:space="preserve">06/2001 - </t>
  </si>
  <si>
    <t xml:space="preserve">07/2001 - </t>
  </si>
  <si>
    <t xml:space="preserve">11/2001 - </t>
  </si>
  <si>
    <t xml:space="preserve">12/2001 - </t>
  </si>
  <si>
    <t xml:space="preserve">01/2002 - </t>
  </si>
  <si>
    <t xml:space="preserve">01A/2003 - </t>
  </si>
  <si>
    <t>1-218</t>
  </si>
  <si>
    <t>218-473</t>
  </si>
  <si>
    <t xml:space="preserve">01/2003 - </t>
  </si>
  <si>
    <t>201-382</t>
  </si>
  <si>
    <t xml:space="preserve">01B/2003 - </t>
  </si>
  <si>
    <t>1-215</t>
  </si>
  <si>
    <t>216-464</t>
  </si>
  <si>
    <t xml:space="preserve">01C/2003 - </t>
  </si>
  <si>
    <t>205-340</t>
  </si>
  <si>
    <t xml:space="preserve">01D/2003 - </t>
  </si>
  <si>
    <t>203-312</t>
  </si>
  <si>
    <t xml:space="preserve">04/2003 - </t>
  </si>
  <si>
    <t>202-399</t>
  </si>
  <si>
    <t>400-416</t>
  </si>
  <si>
    <t xml:space="preserve">05/2003 - </t>
  </si>
  <si>
    <t xml:space="preserve">08/2003 - </t>
  </si>
  <si>
    <t xml:space="preserve">09/2003 - </t>
  </si>
  <si>
    <t xml:space="preserve">10/2003 - </t>
  </si>
  <si>
    <t xml:space="preserve">11/2003 - </t>
  </si>
  <si>
    <t xml:space="preserve">12/2003 - </t>
  </si>
  <si>
    <t xml:space="preserve">13/2003 - </t>
  </si>
  <si>
    <t xml:space="preserve">14/2003 - </t>
  </si>
  <si>
    <t xml:space="preserve">15/2003 - </t>
  </si>
  <si>
    <t xml:space="preserve">19/2003 - </t>
  </si>
  <si>
    <t xml:space="preserve">31/2003 - </t>
  </si>
  <si>
    <t>35/2003 - 39370</t>
  </si>
  <si>
    <t xml:space="preserve">37/2003 - </t>
  </si>
  <si>
    <t xml:space="preserve">38/2003 - </t>
  </si>
  <si>
    <t>2011030870100027E (039/2003E) - 34007</t>
  </si>
  <si>
    <t>2003030870100034E (040/2003E) - 39184</t>
  </si>
  <si>
    <t xml:space="preserve">41/2003 - </t>
  </si>
  <si>
    <t>42/2003 - 34679</t>
  </si>
  <si>
    <t xml:space="preserve">42/2003 - </t>
  </si>
  <si>
    <t>201-468</t>
  </si>
  <si>
    <t xml:space="preserve">46/2003 - </t>
  </si>
  <si>
    <t>47/2003 - 34304</t>
  </si>
  <si>
    <t>59/2003 - 39357</t>
  </si>
  <si>
    <t>2003030870100001E (060/2003E) - 34068</t>
  </si>
  <si>
    <t>63/2003 - 586</t>
  </si>
  <si>
    <t>2003030870100022E (064/2003E) - 1773</t>
  </si>
  <si>
    <t>65/2003 - 1771</t>
  </si>
  <si>
    <t xml:space="preserve">66/2003 - </t>
  </si>
  <si>
    <t>2003030870100021E (068/2003E) - 1772</t>
  </si>
  <si>
    <t>2003030870100026E (069/2003) - 1782</t>
  </si>
  <si>
    <t>2003030870100001E (070/2003E) - 34078</t>
  </si>
  <si>
    <t>2003030870100005E (071/2003E) - 585</t>
  </si>
  <si>
    <t>76/2003 - 1798</t>
  </si>
  <si>
    <t xml:space="preserve">77/2003 - </t>
  </si>
  <si>
    <t>2004030870100017E (001/2004E) - 40036</t>
  </si>
  <si>
    <t>2004030870100004E (002/2004EP) - 1786</t>
  </si>
  <si>
    <t xml:space="preserve">03/2004 - </t>
  </si>
  <si>
    <t xml:space="preserve">05/2004 - </t>
  </si>
  <si>
    <t xml:space="preserve">06/2004 - </t>
  </si>
  <si>
    <t>2004030870100001E (009/2004E) - 364</t>
  </si>
  <si>
    <t xml:space="preserve">11/2004 - </t>
  </si>
  <si>
    <t>19/2004 - 40056</t>
  </si>
  <si>
    <t>25/2004 - 1788</t>
  </si>
  <si>
    <t>26/2004 - 1789</t>
  </si>
  <si>
    <t>27/2004 - 1790</t>
  </si>
  <si>
    <t>28/2004 - 1791</t>
  </si>
  <si>
    <t>29/2004 - 1792</t>
  </si>
  <si>
    <t>30/2004 - 1793</t>
  </si>
  <si>
    <t>31/2004 - 1794</t>
  </si>
  <si>
    <t>32/2004 - 1795</t>
  </si>
  <si>
    <t>33/2004 - 1796</t>
  </si>
  <si>
    <t>34/2004 - 1797</t>
  </si>
  <si>
    <t>02/2005 - 30863</t>
  </si>
  <si>
    <t>2005030870100006E - (004/2005E) - 40038</t>
  </si>
  <si>
    <t xml:space="preserve">06/2005 - </t>
  </si>
  <si>
    <t>2005030870100007E - (011/2005E) - 40055</t>
  </si>
  <si>
    <t>12/2005 - 1785</t>
  </si>
  <si>
    <t>2005030870100001E (007/2005E) - 1768</t>
  </si>
  <si>
    <t>2005030870100003E (014/2005E) - 1776</t>
  </si>
  <si>
    <t>15/2005 - 1774</t>
  </si>
  <si>
    <t xml:space="preserve">01/2006 - </t>
  </si>
  <si>
    <t xml:space="preserve">04/2006 - </t>
  </si>
  <si>
    <t xml:space="preserve">05/2006 - </t>
  </si>
  <si>
    <t>07/2006 - 1784</t>
  </si>
  <si>
    <t>2006030870100001E (008/2006E) - 588</t>
  </si>
  <si>
    <t xml:space="preserve">11/2006 - </t>
  </si>
  <si>
    <t>13/2006 - 1564</t>
  </si>
  <si>
    <t xml:space="preserve">15/2006 - </t>
  </si>
  <si>
    <t>16/2006 - 34326</t>
  </si>
  <si>
    <t>19/2006 - 1467</t>
  </si>
  <si>
    <t>3E/2006 - 21/2006 - 1473</t>
  </si>
  <si>
    <t>2006030870100011E (022/2006E) - 1468</t>
  </si>
  <si>
    <t>2006030870100015E (024/2006E) - 1475</t>
  </si>
  <si>
    <t>2006030870100002E (025/2006E) - 1469</t>
  </si>
  <si>
    <t>2006030870100012E (026/2006E) - 1470</t>
  </si>
  <si>
    <t>27/2006 - 1472</t>
  </si>
  <si>
    <t>27/2006 ******* - 1472</t>
  </si>
  <si>
    <t>202….</t>
  </si>
  <si>
    <t>2006030870100006E (028/2006E) - 1480</t>
  </si>
  <si>
    <t>1-213</t>
  </si>
  <si>
    <t>2006030870100006E (028/2006E) - 1479</t>
  </si>
  <si>
    <t>214-323</t>
  </si>
  <si>
    <t>29/2006 - 1465</t>
  </si>
  <si>
    <t>204-247</t>
  </si>
  <si>
    <t>9E/2006 - 30/2006 1466</t>
  </si>
  <si>
    <t>7E/2006 - 31/2006 - 1464</t>
  </si>
  <si>
    <t>17/2006 - 32/2006 - 1477</t>
  </si>
  <si>
    <t>16/2006 - 33/2006 - 1476</t>
  </si>
  <si>
    <t>23/2006 - 4E/2006 - 1474</t>
  </si>
  <si>
    <t>34/2006 - 1471</t>
  </si>
  <si>
    <t>27E/2006 - 35/2006 - 1716</t>
  </si>
  <si>
    <t>28E/2006 - 36/2006 - 1714</t>
  </si>
  <si>
    <t>160/2006 - 855</t>
  </si>
  <si>
    <t>160/2006 - 856</t>
  </si>
  <si>
    <t xml:space="preserve">01/2009 - </t>
  </si>
  <si>
    <t xml:space="preserve">02/2009 - </t>
  </si>
  <si>
    <t xml:space="preserve">03/2009 - </t>
  </si>
  <si>
    <t xml:space="preserve">2009030870100003E (004/2009E) - </t>
  </si>
  <si>
    <t xml:space="preserve">05/2009 - </t>
  </si>
  <si>
    <t xml:space="preserve">06/2009 - </t>
  </si>
  <si>
    <t xml:space="preserve">2009030870100006E (007/2009E) - </t>
  </si>
  <si>
    <t xml:space="preserve">08/2009 - </t>
  </si>
  <si>
    <t xml:space="preserve">09/2009 - </t>
  </si>
  <si>
    <t>201-282</t>
  </si>
  <si>
    <t xml:space="preserve">10/2009 - </t>
  </si>
  <si>
    <t>2009030870100010E (11/2009E) - 1328</t>
  </si>
  <si>
    <t xml:space="preserve">2009030870100011E (12/2009E) - </t>
  </si>
  <si>
    <t xml:space="preserve">13/2009 - </t>
  </si>
  <si>
    <t xml:space="preserve">14/2009 - </t>
  </si>
  <si>
    <t xml:space="preserve">15/2009 - </t>
  </si>
  <si>
    <t xml:space="preserve">16/2009 - </t>
  </si>
  <si>
    <t>17/2009 - 1334</t>
  </si>
  <si>
    <t xml:space="preserve">18/2009 - </t>
  </si>
  <si>
    <t>203-407</t>
  </si>
  <si>
    <t xml:space="preserve">19/2009 - </t>
  </si>
  <si>
    <t xml:space="preserve">20/2009 - </t>
  </si>
  <si>
    <t xml:space="preserve">21/2009 - </t>
  </si>
  <si>
    <t xml:space="preserve">23/2009 - </t>
  </si>
  <si>
    <t xml:space="preserve">01/2010 - </t>
  </si>
  <si>
    <t>2006030870100021E (03/2010E) - 1617</t>
  </si>
  <si>
    <t xml:space="preserve">04/2010 - </t>
  </si>
  <si>
    <t>2010030870100002E (05/2010E) - 1759</t>
  </si>
  <si>
    <t>205-241</t>
  </si>
  <si>
    <t>2010030870100004E (06/2010E) - 1857</t>
  </si>
  <si>
    <t>2010030870100012E (07/2010E) - 1883</t>
  </si>
  <si>
    <t>2010030870100009E (08/2010E) - 1884</t>
  </si>
  <si>
    <t>2010030870100005E (09/2010E) - 1885</t>
  </si>
  <si>
    <t>2010030870100008E (10/2010E) - 1886</t>
  </si>
  <si>
    <t>2010030870100013E (11/2010E) - 1887</t>
  </si>
  <si>
    <t>10E-2010 (12/2010) - 1888</t>
  </si>
  <si>
    <t>2010030870100007E (13/2010E) - 1889</t>
  </si>
  <si>
    <t>2010030870100006E (14/2010) - 1890</t>
  </si>
  <si>
    <t>2010030870100011E (15/2010E) - 1891</t>
  </si>
  <si>
    <t xml:space="preserve">16/2010 - </t>
  </si>
  <si>
    <t>2011030870100002E (01/2011E) - 1976</t>
  </si>
  <si>
    <t>2011030870100003E (02/2011E) - 1982</t>
  </si>
  <si>
    <t>2011030870100004E (03/2011E) - 1983</t>
  </si>
  <si>
    <t>2011030870100005E (04/2011E) - 1984</t>
  </si>
  <si>
    <t>2011030870100006E (05/2011E) - 1985</t>
  </si>
  <si>
    <t>2011030870100007E (06/2011E) - 1986</t>
  </si>
  <si>
    <t>2011030870100008E (07/2011E) - 1987</t>
  </si>
  <si>
    <t>2011030870100009E (08/2011E) - 1988</t>
  </si>
  <si>
    <t>2011030870100011E (09/2011E) - 1989</t>
  </si>
  <si>
    <t>2011030870100010E (10/2011E) - 1990</t>
  </si>
  <si>
    <t>11/2011E - 1991</t>
  </si>
  <si>
    <t>2011030870100013E (12/2011E) - 1992</t>
  </si>
  <si>
    <t>2011030870100014E (13/2011E) - 1993</t>
  </si>
  <si>
    <t>2011030870100015E (14/2011E) - 1994</t>
  </si>
  <si>
    <t>2011030870100016E (15/2011E) - 1995</t>
  </si>
  <si>
    <t>2011030870100017E (16/2011E) - 1996</t>
  </si>
  <si>
    <t xml:space="preserve">17/2011E - </t>
  </si>
  <si>
    <t>2011030870100021E (18/2011E) - 31822</t>
  </si>
  <si>
    <t>2012030870100002E - 34451</t>
  </si>
  <si>
    <t>2012030870100003E - 34643</t>
  </si>
  <si>
    <t>2012030870100005E - 34720</t>
  </si>
  <si>
    <t>2012030870100006E - 34820</t>
  </si>
  <si>
    <t>2012030870100007E - 34824</t>
  </si>
  <si>
    <t>08/2012E - 34834</t>
  </si>
  <si>
    <t>2012030870100009E - 34857</t>
  </si>
  <si>
    <t>2012030870100010E - 34860</t>
  </si>
  <si>
    <t>2012030870100011E - 35373</t>
  </si>
  <si>
    <t>2012030870100012E - 35375</t>
  </si>
  <si>
    <t>2012030870100013E - 35376</t>
  </si>
  <si>
    <t>2012030870100014E - 35377</t>
  </si>
  <si>
    <t>2012030870100015E - 35379</t>
  </si>
  <si>
    <t>120.15.765</t>
  </si>
  <si>
    <t>SI ACTUA 35762 EXPEDIENTE 2012030870100016E</t>
  </si>
  <si>
    <t>PERTENECE A ESPACIO PUBLICO POR LO TANTO SE ORGANIZO EN EL  SITIO CORRESPONDIENTE</t>
  </si>
  <si>
    <t>2012030870100017E - 35763</t>
  </si>
  <si>
    <t>2012030870100018E - 36198</t>
  </si>
  <si>
    <t>2012030870100019E - 36199</t>
  </si>
  <si>
    <t>2012030870100020E - 36200</t>
  </si>
  <si>
    <t>2012030870100021E - 36201</t>
  </si>
  <si>
    <t>2012030870100022E - 36202</t>
  </si>
  <si>
    <t>2012030870100023E - 36204</t>
  </si>
  <si>
    <t>2012030870100024E - 36206</t>
  </si>
  <si>
    <t>2012030870100025E - 36209</t>
  </si>
  <si>
    <t>2012030870100026E - 36213</t>
  </si>
  <si>
    <t>2012030870100027E - 36214</t>
  </si>
  <si>
    <t>15224/2012 - 39540</t>
  </si>
  <si>
    <t>2014030870100002E - 39685</t>
  </si>
  <si>
    <t>2014030870100003E - 39693</t>
  </si>
  <si>
    <t>2014030870100004E - 39695</t>
  </si>
  <si>
    <t>2014030870100005E - 39696</t>
  </si>
  <si>
    <t>2014030870100007E - 39703</t>
  </si>
  <si>
    <t>2014030870100008E - 39711</t>
  </si>
  <si>
    <t>2014030870100009E - 39714</t>
  </si>
  <si>
    <t>2014030870100010E - 39715</t>
  </si>
  <si>
    <t>2014030870100011E - 39716</t>
  </si>
  <si>
    <t>2014030870100012E - 39717</t>
  </si>
  <si>
    <t>2014030870100013E - 39718</t>
  </si>
  <si>
    <t>2014030870100014E - 39719</t>
  </si>
  <si>
    <t>2014030870100015E - 39720</t>
  </si>
  <si>
    <t>2014030870100016E - 39721</t>
  </si>
  <si>
    <t>2014030870100017E - 39722</t>
  </si>
  <si>
    <t>2014030870100018E - 39723</t>
  </si>
  <si>
    <t>2014030870100019E - 39894</t>
  </si>
  <si>
    <t>2014030870100020E - 40363</t>
  </si>
  <si>
    <t>2014030870100021E - 40559</t>
  </si>
  <si>
    <t>2015030870100002E - 45312</t>
  </si>
  <si>
    <t>2016033870100001E - 46842</t>
  </si>
  <si>
    <t>2016030870100004E - 47761</t>
  </si>
  <si>
    <t>2016030870100006E - 47763</t>
  </si>
  <si>
    <t>2017030870100001E - 49817</t>
  </si>
  <si>
    <t>2017030870100002E - 49819</t>
  </si>
  <si>
    <t>2017030870100003E - 49820</t>
  </si>
  <si>
    <t>2017030870100004E - 49823</t>
  </si>
  <si>
    <t>2017030870100005E - 49826</t>
  </si>
  <si>
    <t>2017533870100006E - 49827</t>
  </si>
  <si>
    <t>2017030870100007E - 49828</t>
  </si>
  <si>
    <t>2017030870100009E - 49846</t>
  </si>
  <si>
    <t>2017030870100010E - 49847</t>
  </si>
  <si>
    <t>2017030870100011E - 49853</t>
  </si>
  <si>
    <t>2017030870100012E - 49854</t>
  </si>
  <si>
    <t>2017030870100013E - 49855</t>
  </si>
  <si>
    <t>2017030870100014E - 49857</t>
  </si>
  <si>
    <t>2017030870100017E - 49861</t>
  </si>
  <si>
    <t>2017030870100018E - 49862</t>
  </si>
  <si>
    <t>2017030870100019E - 49863</t>
  </si>
  <si>
    <t>2017030870100020E - 49864</t>
  </si>
  <si>
    <t>2017030870100021E - 49865</t>
  </si>
  <si>
    <t>2017030870100022E - 49866</t>
  </si>
  <si>
    <t>2017030870100023E - 49867</t>
  </si>
  <si>
    <t>120.20</t>
  </si>
  <si>
    <t>ANTEPROYECTOS DE PRESUPUESTO</t>
  </si>
  <si>
    <t>Anteproyecto de Presupuesto 2018</t>
  </si>
  <si>
    <t>202-468</t>
  </si>
  <si>
    <t>Contiene 5 CD's</t>
  </si>
  <si>
    <t>120.80</t>
  </si>
  <si>
    <t>DECRETOS LOCALES</t>
  </si>
  <si>
    <t>Decretos Locales 2018</t>
  </si>
  <si>
    <t>1-252</t>
  </si>
  <si>
    <t>253-468</t>
  </si>
  <si>
    <t>contiene 3 CD's</t>
  </si>
  <si>
    <t>469-656</t>
  </si>
  <si>
    <t>ORDENES DE PAGO</t>
  </si>
  <si>
    <t>Servicios Pùblicos 2018 ETB</t>
  </si>
  <si>
    <t>1-142</t>
  </si>
  <si>
    <t>Servicios Pùblicos 2018 EAAB</t>
  </si>
  <si>
    <t>1-167</t>
  </si>
  <si>
    <t>Servicios Pùblicos 2018 AVANTEL</t>
  </si>
  <si>
    <t>Servicios Pùblicos 2018 CODENSA</t>
  </si>
  <si>
    <t>1-155</t>
  </si>
  <si>
    <t>Planillas de Tesoreria 2018</t>
  </si>
  <si>
    <t>203-405</t>
  </si>
  <si>
    <t>406-606</t>
  </si>
  <si>
    <t>607-653</t>
  </si>
  <si>
    <t>Honorarios Ediles 2018</t>
  </si>
  <si>
    <t>218-397</t>
  </si>
  <si>
    <t>398-604</t>
  </si>
  <si>
    <t>605-804</t>
  </si>
  <si>
    <t>805-891</t>
  </si>
  <si>
    <t>Ordenes de pago 2018</t>
  </si>
  <si>
    <t>201-411</t>
  </si>
  <si>
    <t>412-613</t>
  </si>
  <si>
    <t>614-819</t>
  </si>
  <si>
    <t>820-1011</t>
  </si>
  <si>
    <t>1012-1155</t>
  </si>
  <si>
    <t>1156-1356</t>
  </si>
  <si>
    <t>1357-1559</t>
  </si>
  <si>
    <t>1560-1760</t>
  </si>
  <si>
    <t>1761-1963</t>
  </si>
  <si>
    <t>1964-2166</t>
  </si>
  <si>
    <t>2167-2370</t>
  </si>
  <si>
    <t>13/27</t>
  </si>
  <si>
    <t>2371-2575</t>
  </si>
  <si>
    <t>14/27</t>
  </si>
  <si>
    <t>2576-2775</t>
  </si>
  <si>
    <t>15/27</t>
  </si>
  <si>
    <t>2776-2978</t>
  </si>
  <si>
    <t>16/27</t>
  </si>
  <si>
    <t>2979-3179</t>
  </si>
  <si>
    <t>17/27</t>
  </si>
  <si>
    <t>3180-3381</t>
  </si>
  <si>
    <t>18/27</t>
  </si>
  <si>
    <t>3382-3581</t>
  </si>
  <si>
    <t>19/27</t>
  </si>
  <si>
    <t>3582-3783</t>
  </si>
  <si>
    <t>20/27</t>
  </si>
  <si>
    <t>3784-3984</t>
  </si>
  <si>
    <t>21/27</t>
  </si>
  <si>
    <t>3985-4185</t>
  </si>
  <si>
    <t>22/27</t>
  </si>
  <si>
    <t>4186-4388</t>
  </si>
  <si>
    <t>23/27</t>
  </si>
  <si>
    <t>4389-4592</t>
  </si>
  <si>
    <t>24/27</t>
  </si>
  <si>
    <t>4593-4774</t>
  </si>
  <si>
    <t>25/27</t>
  </si>
  <si>
    <t>4775-4934</t>
  </si>
  <si>
    <t>26/27</t>
  </si>
  <si>
    <t>4935-5137</t>
  </si>
  <si>
    <t>27/27</t>
  </si>
  <si>
    <t>5138-5281</t>
  </si>
  <si>
    <t>120.210.1</t>
  </si>
  <si>
    <t>Programas anuales Mensualizados de Caja</t>
  </si>
  <si>
    <t>PAC 2018</t>
  </si>
  <si>
    <t>1-130</t>
  </si>
  <si>
    <t>120.235.3</t>
  </si>
  <si>
    <t>Registro de comunicaciones oficiales recibidas</t>
  </si>
  <si>
    <t xml:space="preserve">Circulares SHD-otros </t>
  </si>
  <si>
    <t>1-112</t>
  </si>
  <si>
    <t>120.135.8</t>
  </si>
  <si>
    <t>Informes de Ejecución presupuestal</t>
  </si>
  <si>
    <t>Informes de Ejecuciòn Presupuestal 2018</t>
  </si>
  <si>
    <t>200-404</t>
  </si>
  <si>
    <t>405-604</t>
  </si>
  <si>
    <t>605-802</t>
  </si>
  <si>
    <t>803-1003</t>
  </si>
  <si>
    <t>1004-1205</t>
  </si>
  <si>
    <t>1206-1404</t>
  </si>
  <si>
    <t>Obligaciones por Pagar 2018 seguimiento</t>
  </si>
  <si>
    <t>1405-1614</t>
  </si>
  <si>
    <t>201-346</t>
  </si>
  <si>
    <t>CDP Certificados de Disponibilidad Presupuestal 2018</t>
  </si>
  <si>
    <t>403-608</t>
  </si>
  <si>
    <t>609-815</t>
  </si>
  <si>
    <t>CRP Certificados de Registro Presupuestal 2018</t>
  </si>
  <si>
    <t>601-800</t>
  </si>
  <si>
    <t>801-962</t>
  </si>
  <si>
    <t>Contiene 2 CD's</t>
  </si>
  <si>
    <t>OTRO</t>
  </si>
  <si>
    <t>601-785</t>
  </si>
  <si>
    <t>401-572</t>
  </si>
  <si>
    <t>601-771</t>
  </si>
  <si>
    <t>1-228</t>
  </si>
  <si>
    <t>229-436</t>
  </si>
  <si>
    <t>437-610</t>
  </si>
  <si>
    <t>611-756</t>
  </si>
  <si>
    <t>757-977</t>
  </si>
  <si>
    <t>978-1125</t>
  </si>
  <si>
    <t>207-388</t>
  </si>
  <si>
    <t>389-581</t>
  </si>
  <si>
    <t>582-759</t>
  </si>
  <si>
    <t>945-1033</t>
  </si>
  <si>
    <t>1-196</t>
  </si>
  <si>
    <t>197-359</t>
  </si>
  <si>
    <t>1-123</t>
  </si>
  <si>
    <t>206-337</t>
  </si>
  <si>
    <t>1-143</t>
  </si>
  <si>
    <t>1-169</t>
  </si>
  <si>
    <t>170-306</t>
  </si>
  <si>
    <t>213-266</t>
  </si>
  <si>
    <t>1-117</t>
  </si>
  <si>
    <t>1-105</t>
  </si>
  <si>
    <t>1-101</t>
  </si>
  <si>
    <t>1-173</t>
  </si>
  <si>
    <t>401-605</t>
  </si>
  <si>
    <t>606-793</t>
  </si>
  <si>
    <t>794-1001</t>
  </si>
  <si>
    <t>1002-1202</t>
  </si>
  <si>
    <t>1203-1402</t>
  </si>
  <si>
    <t>1403-1600</t>
  </si>
  <si>
    <t>1601-1799</t>
  </si>
  <si>
    <t>1800-2002</t>
  </si>
  <si>
    <t>2003-2202</t>
  </si>
  <si>
    <t>2203-2401</t>
  </si>
  <si>
    <t>2402-2595</t>
  </si>
  <si>
    <t>2596-2798</t>
  </si>
  <si>
    <t>2799-3012</t>
  </si>
  <si>
    <t>3013-3211</t>
  </si>
  <si>
    <t>3212-3413</t>
  </si>
  <si>
    <t>3414-3614</t>
  </si>
  <si>
    <t>3615-3815</t>
  </si>
  <si>
    <t>3816-4030</t>
  </si>
  <si>
    <t>4031-4230</t>
  </si>
  <si>
    <t>4231-4432</t>
  </si>
  <si>
    <t>4433-4636</t>
  </si>
  <si>
    <t>4637-4838</t>
  </si>
  <si>
    <t>4839-5036</t>
  </si>
  <si>
    <t>5037-5235</t>
  </si>
  <si>
    <t>5236-5434</t>
  </si>
  <si>
    <t>5435-5651</t>
  </si>
  <si>
    <t>5652-5705</t>
  </si>
  <si>
    <t>212-392</t>
  </si>
  <si>
    <t>1-187</t>
  </si>
  <si>
    <t>2-104</t>
  </si>
  <si>
    <t>206-222</t>
  </si>
  <si>
    <t>601-775</t>
  </si>
  <si>
    <t>220-234</t>
  </si>
  <si>
    <t>202-401</t>
  </si>
  <si>
    <t>402-601</t>
  </si>
  <si>
    <t>602-805</t>
  </si>
  <si>
    <t>806-1005</t>
  </si>
  <si>
    <t>1006-1207</t>
  </si>
  <si>
    <t>1208-1408</t>
  </si>
  <si>
    <t>1409-1609</t>
  </si>
  <si>
    <t>1610-1820</t>
  </si>
  <si>
    <t>1821-2021</t>
  </si>
  <si>
    <t>2022-2216</t>
  </si>
  <si>
    <t>2217-2414</t>
  </si>
  <si>
    <t>2415-2615</t>
  </si>
  <si>
    <t>2616-2915</t>
  </si>
  <si>
    <t>2816-3012</t>
  </si>
  <si>
    <t>3012-3213</t>
  </si>
  <si>
    <t>3214-3413</t>
  </si>
  <si>
    <t>3414-3607</t>
  </si>
  <si>
    <t>3608-3807</t>
  </si>
  <si>
    <t>3808-3995</t>
  </si>
  <si>
    <t>3996-4197</t>
  </si>
  <si>
    <t>4198-4399</t>
  </si>
  <si>
    <t>4400-4605</t>
  </si>
  <si>
    <t>4606-4822</t>
  </si>
  <si>
    <t>4823-5023</t>
  </si>
  <si>
    <t>5024-5220</t>
  </si>
  <si>
    <t>5221-5422</t>
  </si>
  <si>
    <t>5423-5621</t>
  </si>
  <si>
    <t>5622-5818</t>
  </si>
  <si>
    <t>5819-6017</t>
  </si>
  <si>
    <t>6018-6219</t>
  </si>
  <si>
    <t>6220-6397</t>
  </si>
  <si>
    <t>6398-6634</t>
  </si>
  <si>
    <t>6635-6831</t>
  </si>
  <si>
    <t>6832-7088</t>
  </si>
  <si>
    <t>229-440</t>
  </si>
  <si>
    <t>441-672</t>
  </si>
  <si>
    <t>1-168</t>
  </si>
  <si>
    <t>169-397</t>
  </si>
  <si>
    <t>398-562</t>
  </si>
  <si>
    <t>563-792</t>
  </si>
  <si>
    <t>793-1019</t>
  </si>
  <si>
    <t>1020-1277</t>
  </si>
  <si>
    <t>1-150</t>
  </si>
  <si>
    <t>209-359</t>
  </si>
  <si>
    <t>1-147</t>
  </si>
  <si>
    <t>1-100</t>
  </si>
  <si>
    <t>202-414</t>
  </si>
  <si>
    <t>415-567</t>
  </si>
  <si>
    <t>1-138</t>
  </si>
  <si>
    <t>204-416</t>
  </si>
  <si>
    <t>417-649</t>
  </si>
  <si>
    <t>650-835</t>
  </si>
  <si>
    <t>836-985</t>
  </si>
  <si>
    <t>986-1188</t>
  </si>
  <si>
    <t>1189-1342</t>
  </si>
  <si>
    <t>212-303</t>
  </si>
  <si>
    <t>1-225</t>
  </si>
  <si>
    <t>226-253</t>
  </si>
  <si>
    <t>1-197</t>
  </si>
  <si>
    <t>198-335</t>
  </si>
  <si>
    <t>1-127</t>
  </si>
  <si>
    <t>1-120</t>
  </si>
  <si>
    <t>208-274</t>
  </si>
  <si>
    <t>1-237</t>
  </si>
  <si>
    <t>201-393</t>
  </si>
  <si>
    <t>394-601</t>
  </si>
  <si>
    <t>602-804</t>
  </si>
  <si>
    <t>805-998</t>
  </si>
  <si>
    <t>999-1200</t>
  </si>
  <si>
    <t>1201-1397</t>
  </si>
  <si>
    <t>1398-1601</t>
  </si>
  <si>
    <t>1602-1802</t>
  </si>
  <si>
    <t>1803-2003</t>
  </si>
  <si>
    <t>2004-2205</t>
  </si>
  <si>
    <t>2206-2403</t>
  </si>
  <si>
    <t>2404-2605</t>
  </si>
  <si>
    <t>2606-2808</t>
  </si>
  <si>
    <t>2809-3214</t>
  </si>
  <si>
    <t>3015-3039</t>
  </si>
  <si>
    <t>3215-3414</t>
  </si>
  <si>
    <t>3415-3625</t>
  </si>
  <si>
    <t>3626-3826</t>
  </si>
  <si>
    <t>3827-4028</t>
  </si>
  <si>
    <t>4029-4203</t>
  </si>
  <si>
    <t>4204-4408</t>
  </si>
  <si>
    <t>4409-4606</t>
  </si>
  <si>
    <t>4607-4806</t>
  </si>
  <si>
    <t>4807-5003</t>
  </si>
  <si>
    <t>5004-5198</t>
  </si>
  <si>
    <t>5199-5381</t>
  </si>
  <si>
    <t>5382-5572</t>
  </si>
  <si>
    <t>5573-5778</t>
  </si>
  <si>
    <t>5779-5978</t>
  </si>
  <si>
    <t>5979-6181</t>
  </si>
  <si>
    <t>6182-6367</t>
  </si>
  <si>
    <t>6368-6572</t>
  </si>
  <si>
    <t>6573-6775</t>
  </si>
  <si>
    <t>6776-6970</t>
  </si>
  <si>
    <t>6971-7170</t>
  </si>
  <si>
    <t>7171-7371</t>
  </si>
  <si>
    <t>7372-7572</t>
  </si>
  <si>
    <t>7573-7776</t>
  </si>
  <si>
    <t>7777-7935</t>
  </si>
  <si>
    <t>174-283</t>
  </si>
  <si>
    <t>212-330</t>
  </si>
  <si>
    <t>188-222</t>
  </si>
  <si>
    <t>1-164</t>
  </si>
  <si>
    <t>165-361</t>
  </si>
  <si>
    <t>362-542</t>
  </si>
  <si>
    <t>543-637</t>
  </si>
  <si>
    <t>197-401</t>
  </si>
  <si>
    <t>402- 603</t>
  </si>
  <si>
    <t>604-779</t>
  </si>
  <si>
    <t>1-163</t>
  </si>
  <si>
    <t>164-299</t>
  </si>
  <si>
    <t>300-427</t>
  </si>
  <si>
    <t>428-631</t>
  </si>
  <si>
    <t>632-826</t>
  </si>
  <si>
    <t>827-965</t>
  </si>
  <si>
    <t>966-1164</t>
  </si>
  <si>
    <t>1165-1252</t>
  </si>
  <si>
    <t>7 - DC'S</t>
  </si>
  <si>
    <t>1-145</t>
  </si>
  <si>
    <t>1-189</t>
  </si>
  <si>
    <t>190-376</t>
  </si>
  <si>
    <t>377-434</t>
  </si>
  <si>
    <t>1-106</t>
  </si>
  <si>
    <t>120-220</t>
  </si>
  <si>
    <t>Querellas</t>
  </si>
  <si>
    <t>ALSF - 1</t>
  </si>
  <si>
    <t>7325 MARIA CRISTINA ORTIZ - JOSE DELFIN MOLINA MONTAÑO / CONTRAVENCION COMUN AMENAZA</t>
  </si>
  <si>
    <t>7996 LUIS ALFONSO ROCHA CORTES - RICARDO AUGISTO GOMEZ MANCERA Y OTRO / LANZAMIENTO POR OCUPACION</t>
  </si>
  <si>
    <t>8753 OLVIA CIFUENTES MONROY - GILBERTO LEON PAEZ / PERTURBACION A LA POSESION</t>
  </si>
  <si>
    <t>9729 LILIA MARIA FRANCO GIL - VLADIMIR TORRES / SEGURIDAD PARA LA CONVIVENCIA</t>
  </si>
  <si>
    <t xml:space="preserve">9812 DE OFICIO - INMUEBLE / AMENAZA RUINA </t>
  </si>
  <si>
    <t>10407 DE OFICIO PROPIETARIO - LEONOR MAGDALENA FAJARDE / CONTRAVENCION COMUN AMENAZA</t>
  </si>
  <si>
    <t>11012 QUINTANA E HIJOS LTDA - PEDRO LEONARDO PULIDO PAEZ / LANZAMIENTO POR OCUPACION</t>
  </si>
  <si>
    <t>11182 MANUEL HUMBERTO LOMBADA - FREDY FLOREZ / CONTRAVENCION ESPECIAL</t>
  </si>
  <si>
    <t>11207 ISAURO SUAREZ RAMIREZ - FRANCISCO CASTIBLANCO DUARTE / CONTRAVENCION COMUN REINCIDENCIA</t>
  </si>
  <si>
    <t>11284 DE OFICIO - JOSE DENFIN MOLINA MONTAÑO / CONTRAVENCION COMUN AMENAZA</t>
  </si>
  <si>
    <t>11291 DE OFICIO - JOSE DENFIN MOLINA MONTAÑO / CONTRAVENCION COMUN AMENAZA</t>
  </si>
  <si>
    <t>11349 DE OFICIO - ALVARO BRICEÑO GUTIERREZ / CONTRAVENCION COMUN</t>
  </si>
  <si>
    <t>11370 DE OFICIO - SANDRA PULIDO GARZON / CONTRAVENCION COMUN AMENAZA</t>
  </si>
  <si>
    <t>11402 DE OFICIO - JOSE DELFIN MOLINA MONTAÑO / CONTRAVENCION COMUN AMENAZA</t>
  </si>
  <si>
    <t>11408 DE OFICIO - LUIS JAVIER RODRIGUEZ LARA / CONTRAVENCION ESPECIAL</t>
  </si>
  <si>
    <t>11411 DE OFICIO - PROPIETARIO Y/O POSEEDOR / CONTRAVENCION COMUN AMENAZA</t>
  </si>
  <si>
    <t>11518 ALFONSO LASSO - RODOLFO VESGA / PERTURBACION A LA POSESION</t>
  </si>
  <si>
    <t>11592 GUSTAVO GONZALEZ ROJAS - JOSE OMAR AGUIRRE / CONTRAVENCION COMUN AMENAZA</t>
  </si>
  <si>
    <t>11673 HERNANDO MOLINA Y OTRO - PROPIETARIO Y/O TENEDOR INMUEBLE / SOLIDARIDAD TRANQUILIDAD</t>
  </si>
  <si>
    <t>11698 DE OFICIO - LINA MARIA RODRIGUEZ DE OJEDA / CONTRAVENCION COMUN AMENAZA</t>
  </si>
  <si>
    <t>11703 DE OFICIO - PROPIETARIO Y/O TENEDOR INMUEBLE / CONTRAVENCION COMUN AMENAZA</t>
  </si>
  <si>
    <t>11744 DE OFICIO - JOSE DELFIN MOLINA MONTAÑO / SEGURIDAD PARA LA CONVIVENCIA</t>
  </si>
  <si>
    <t>11758 TONY SIERRA DE GUTIERREZ - JOSE DELFIN MOLINA MONTAÑO Y OTRO / PERTURBACION A LA POSESION</t>
  </si>
  <si>
    <t>11876 DE OFICIO - JOSE DELFIN MOLINA MONTAÑO / CONTRAVENCION COMUN AMENAZA</t>
  </si>
  <si>
    <t>11878 DE OFICIO - JOSE DELFIN MOLINA MONTAÑO /  CONTRAVENCION COMUN AMENAZA</t>
  </si>
  <si>
    <t>11900 DE OFICIO - PROPIETARIO INMUEBLE / AMENAZA DE RUINA</t>
  </si>
  <si>
    <t>11910 DE OFICIO - PROPIETARIO Y/O POSEEDOR INMUEBLE / CONTRAVENCION COMUN AMENAZA</t>
  </si>
  <si>
    <t>11960 JOSE ELIAS GUALACO - MIRTAD MORENO ARIZA / LANZAMIENTO POR OCUPACION</t>
  </si>
  <si>
    <t>12003 GLORIA SEGURA DE MAYORGA - CRISTOBAL BOSSA BADEL / CONTRAVENCION ESPECIAL</t>
  </si>
  <si>
    <t>12063 MAGDALENA RUTH HERNANDEZ - ANA ISABEL RODRIGUEZ / PERTURBACION A LA POSESION</t>
  </si>
  <si>
    <t>12101 AMPARO CAMARGO - FREDY MANUEL FLOREZ / CONTRAVENCION ESPECIAL</t>
  </si>
  <si>
    <t>12127 DIANA MILENA FALLA - JULIAN Y OTRO / CONTRAVENCION CONVIVENCIA</t>
  </si>
  <si>
    <t>12162 MARIA VICTORIA GRANJA RODRIGUEZ - JULIO CESAR VALDERRAMA / CONTRAVENCION COMUN AMENAZA</t>
  </si>
  <si>
    <t>12173 GERMAN MESA MEJIA - DIEGO ARMANDO SANCHEZ / CONTRAVENCION ESPECIAL</t>
  </si>
  <si>
    <t>12176 LIGIA CASTAÑEDA - GLORIA CELIS / CONTRAVENCION COMUN AMENAZA</t>
  </si>
  <si>
    <t>12192 GUSTAVO SIERRA CEDIEL - ANTONIO JOSE MENDEZ / SEGURIDAD PARA LA CONVIVENCIA</t>
  </si>
  <si>
    <t>12212 MARIA VICTORIA GRANJA - JULIO CESAR VALDERRAMA / CONTRAVENCION COMUN AMENAZA</t>
  </si>
  <si>
    <t>12255 DE OFICIO - MANUEL RODRIGUEZ MONTALVO / EJERCICIO ILEGAL DE LA PROFESION</t>
  </si>
  <si>
    <t>12319 LUIS ALFREDO CUBILLOS - HUGO ARMANDO HIGUERA / SOLIDARIDAD TRANQUILIDAD</t>
  </si>
  <si>
    <t>12323 LUZ MARINA CASTAÑO - CLARIBEL ASPILLA ALBORNOZ Y OTROS / CONTRAVENCION NORMAS DE CONVIVENCIA</t>
  </si>
  <si>
    <t>12344 RICARDO CHAPETON BUENO - SANDRA JANNETH VARGAS / SOLIDARIDAD TRANQUILIDAD</t>
  </si>
  <si>
    <t>12360 DE OFICIO - PROPIETARIO DE INMUEBLE / CONTRAVENCION BASURAS</t>
  </si>
  <si>
    <t>12367 DE OFICIO - JOSE DELFIN MOLINA / BASURAS</t>
  </si>
  <si>
    <t>12391 MARIA CONSTANZA MORENO - NORBERTO PICO MARIN / PROTECCION ANIMALES</t>
  </si>
  <si>
    <t>12393 DELFINA MARTINEZ - PERSONAS INDETERMINADAS / SOLIDARIDAD TRANQUILIDAD</t>
  </si>
  <si>
    <t>12395 MARTHA OSPINA - PABLO FLOREZ / SOLIDARIDAD TRANQUILIDAD</t>
  </si>
  <si>
    <t>12402 DE OFICIO - FERNANDO ROMERO CORREDOR / BASURAS</t>
  </si>
  <si>
    <t>12416 RICARDO LEON BELTRAN - JEFERSON PATERNINA Y OTRO / LANZAMIENTO POR OCUPACION</t>
  </si>
  <si>
    <t>12419 ANA DOLORES RICO Y OTRA - NEFTALI MENDOZA / BASURAS</t>
  </si>
  <si>
    <t>12432 JULIAN RENE MEJIA - PROPIETARIO INMUEBLE O LOTE / MANTENIMIENTO INMUEBLE</t>
  </si>
  <si>
    <t>12444 DE OFICIO - ALBERTO FLOREZ SEGURA / CONTRAVENCION ESPECIAL</t>
  </si>
  <si>
    <t xml:space="preserve">12447 DE OFICIO - JOSE VICENTE MEJIA / BASURAS </t>
  </si>
  <si>
    <t>12448 PERSONERIA DE BOGOTA - BINGO INTERNACIONAL / SEGURIDAD PARA LA CONVIVENCIA</t>
  </si>
  <si>
    <t>12453 LUZ ELENA ROJAS Y OTROS - JOSE DELFIN MOLINA / SEGURIDAD PARA LA CONVIVENCIA</t>
  </si>
  <si>
    <t>12455 LUIS FERNANDO CAMACHO - NELLY DEL CARMEN MORALES Y OTROS / LANZAMIENTO POR OCUPACION</t>
  </si>
  <si>
    <t>12456 LUCY ESMERALDA GIL BELTRAN - HECTOR CADAVIC Y OTRO / SOLIDARIDAD TRANQUILIDAD</t>
  </si>
  <si>
    <t>12457 DE OFICIO - INDETERMINADOS / BASURAS</t>
  </si>
  <si>
    <t>12466 SOLEDAD TORO - MARGARITA DURAN JIMENEZ / PERTURBACION A LA POSESION</t>
  </si>
  <si>
    <t>12476 SANDRA PATRICIA RODRIGUEZ - MIRAYA / SOLIDARIDAD TRANQUILIDAD</t>
  </si>
  <si>
    <t>12483 DE OFICIO - PROPIETARIOS INMUEBLE / AMENAZA DE RUINA</t>
  </si>
  <si>
    <t>12485 BLANCA LILI PARDO - CARMEN ELISA NAVAS / PERTURBACION MERA TENENCIA</t>
  </si>
  <si>
    <t>12487 DE OFICIO - NUEVO CENTRO COMERCIAL SAN VICTORINO / SEGURIDAD PARA LA CONVIVENCIA</t>
  </si>
  <si>
    <t>12494 MILTON FREDY MARTINEZ - FRANCISCO RINCON / LANZAMIENTO POR OCUPACION</t>
  </si>
  <si>
    <t>12507 ELSA MAGDALENA GIL ARIZA - GIOVANNY OCHOA / SOLIDARIDAD TRANQUILIDAD</t>
  </si>
  <si>
    <t>12526 DE OFICIO - PROPIETARIO Y/O TENEDOR DE INMUEBLE / CONTRAVENCION COMUN AMENAZA</t>
  </si>
  <si>
    <t>12530 RUBIELA ILARION DE PEREZ - SEÑOR PASCAL / SEGURIDAD PARA LA CONVIVENCIA</t>
  </si>
  <si>
    <t>12531 DE OFICIO - PROPIETARIO INMUEBLE / AMENAZA DE RUINA</t>
  </si>
  <si>
    <t xml:space="preserve">12533 DE OFICIO - PROPIETARIO INMUEBLE / AMENAZA DE RUINA </t>
  </si>
  <si>
    <t>12536 DE OFICIO - JOSE DELFIN MOLINA MONTAÑO / CONTRAVENCION COMUN AMENAZA</t>
  </si>
  <si>
    <t>16//8/11</t>
  </si>
  <si>
    <t>12556 OLIVERIO ROA - RAFAEL JIMENEZ Y OTRO / PERTURMACION MERA TENENCIA</t>
  </si>
  <si>
    <t>12565 DE OFICIO - PRIPIETARIO INMUEBLE / AMENAZA DE RUINA</t>
  </si>
  <si>
    <t>12591 FLORIELIA GARCIA ARIAS - JUNTA ACCION COMUNAL / PERTURBACION MERA TENENCIA</t>
  </si>
  <si>
    <t>12598 ADRIAN CUSSINS - RICARDO ROZO / PERTURBACION A LA POSESION</t>
  </si>
  <si>
    <t>12640 DE OFICIO - PROPIETARIO INMUEBLE / AMENAZA DE RUINA REMOCION</t>
  </si>
  <si>
    <t>12641 DE OFICIO - JOSE DELFIN MOLINA MONTAÑO / CONTRAVENCION COMUN AMENAZA</t>
  </si>
  <si>
    <t>12644 DE OFICIO - JOSE DELFIN MOLINA MONTAÑO / CONTRAVENCION COMUN AMENAZA</t>
  </si>
  <si>
    <t>12645 DE OFICIO - JOSE DELFIN MOLINA MONTAÑO / CONTRAVENCION COMUN AMENAZA</t>
  </si>
  <si>
    <t>12646 DE OFICIO - JOSE DELFIN MOLINA MONTAÑO / CONTRAVENCION COMUN AMENAZA</t>
  </si>
  <si>
    <t>12658 LUIS ALBERTO GARCIA IBARRA - CARLOS BUSTOS BORRAS / PERTURBACION A LA POSESION</t>
  </si>
  <si>
    <t>12663 ABELARDO ANTONIO CORTES - DEFENSORIA DEL ESPACIO PUBLICO Y OTRO / PERTURBACION A LA POSESION</t>
  </si>
  <si>
    <t>12690 RENE MORENO - MAURICIO GONZALEZ / PERTURBACION A LA POSESION</t>
  </si>
  <si>
    <t>12691 DORIS HERNANDEZ MARTINEZ - SUSANA ACUÑA / NORMAS DE CONVIVENCIA</t>
  </si>
  <si>
    <t>12692 BERNARDO ACOSTA HERNANDEZ - DILMA GARZON CHIVATA / CONTRAVENCION COMUN OTRAS</t>
  </si>
  <si>
    <t>12695 JOSE OMAR AGUIRRE - PROPIETARIO INMUEBLE / BASURAS</t>
  </si>
  <si>
    <t>12704 DE OFICIO - WILLER MORENO HERRERA / CONTRAVENCION ESPECIAL</t>
  </si>
  <si>
    <t>12737 DARLY RUBIELA PEÑA Y OTRO - DORIS YEUCXLI MACHICA / SOLIDARIDAD TRANQUILIDAD</t>
  </si>
  <si>
    <t>12739 MARIA HILDA TELLEZ - PREDIO CALLE 5A # 11A-11 / CONTRAVENCION COMUN AMENAZA</t>
  </si>
  <si>
    <t>12765 JUAN CARLOS MORA RODRIGUEZ - PABLO ALEJANDRO PINZON MEJIA / PERTURBACION A LA POSESION</t>
  </si>
  <si>
    <t>12767 JOSE IGNACIO NIETO - PROPIETARIOS INMUEBLES / CONTRAVENCION POR BASURAS</t>
  </si>
  <si>
    <t>12769 LUIS FERNANDO PAEZ GIRALDO - GLADYS BENAVIDES / CONSERVACION DE LA SALUD</t>
  </si>
  <si>
    <t>12770 AURORA VIVAS - RAUL ANTONIO GUTIERREZ GOMEZ / SEGURIDAD PARA LA CONVIVENCIA</t>
  </si>
  <si>
    <t>12783 JORGE GARZON ZANABRIA - POR ESTABLECER / BASURAS</t>
  </si>
  <si>
    <t>12787 LUZ MARCILIA VASQUEZ - PROPIETARIO INMUEBLE / SEGURIDAD PARA LA CONVIVENCIA</t>
  </si>
  <si>
    <t>12789 SALOMON OJEDA SANCHEZ - LUCILA CORREA DIAZ / PERTURBACION A LA POSESION</t>
  </si>
  <si>
    <t>12794 JOSE ANGEL RAMIREZ ALFONZO - JOSE RENE URREGO / EJERCICIO ILEGAL DE LA PROFESION</t>
  </si>
  <si>
    <t>12828 DE OFICIO - GUILLERMO PINEDA / CONTRAVENCION ESPECIAL</t>
  </si>
  <si>
    <t>12833 PAULA LILIANA SOTAQUIRA - GLADYS RODRIGUEZ CASTEBLANCO / SOLIDARIDAD TRANQUILIDAD</t>
  </si>
  <si>
    <t>12837 JOSE MARIA MORALES - LUIS SARMIENTO NIÑO / SEGURIDAD PARA LA CONVIVENCIA</t>
  </si>
  <si>
    <t>12839 GABRIEL RIVERA MONROY - POR ESTABLECER / CONTRAVENCION COMUN AMENAZA</t>
  </si>
  <si>
    <t>12843 CARLOS JULIO DURAN - MARIA CRISTINA GONZALEZ / CONSERVACION DE LA SALUD PUBLICA</t>
  </si>
  <si>
    <t>12856 RODOLFO TORRADO QUINTERO - SOCIEDAD KUEHNEJOYEROS Y CIA LTDA</t>
  </si>
  <si>
    <t>12864 DE OFICIO - GLADYS BECERRA SILVA Y OTROS / SEGURIDAD PARA LA CONVIVENCIA</t>
  </si>
  <si>
    <t>12868 MAURICIO - YENED VANEGAS MELO / CONTRAVENCIONAL NORMAS</t>
  </si>
  <si>
    <t>12871 DE OFICIO - CECILIA CRISTINA GONZALEZ / TENENCIA DE ANIMALES</t>
  </si>
  <si>
    <t>12879 CLAUDIA HELENA SANIN DUQUE - ALVARO MOLINA / PERTURBACION A LA POSESION</t>
  </si>
  <si>
    <t>12883 DE OFICIO - ERNESTO MORENO / EJERCICIO ILEGAL DE LA PROFESION</t>
  </si>
  <si>
    <t>12895 MYRIAN ESTELA BAYONA - MERCEDES TOBASURA / AUTORIZACION DE INSCRIPCION</t>
  </si>
  <si>
    <t>12908 ERNESTO CUCHIMAQUE DAZA - HUGO ALEXANDER RUIZ / SEGURIDAD PARA LA CONVIVENCIA</t>
  </si>
  <si>
    <t>12911 DE OFICIO - JOSE VICTOR HUGO / BASURAS</t>
  </si>
  <si>
    <t>12913 JULIO JAVIER LUNA - LUCILA JIMENEZ / SOLIDARIDAD TRANQUILIDAD</t>
  </si>
  <si>
    <t>12916 ALVARO RODRIGUEZ GARZON - PROPIETARIO INMUEBLE / SOLIDARIDAD TRANQUILIDAD</t>
  </si>
  <si>
    <t>12924 HUGO SANDOVAL - EDELMIRA DIAZ / CONTRAVENCION ESPECIAL</t>
  </si>
  <si>
    <t>12930 LITA MARIA CASTILLO - YAZMIN PINTO / SOLIDARIDAD TRANQUILIDAD</t>
  </si>
  <si>
    <t>12942 JOSE ALVARO CELIS SOLANO - VIRGINIA SUSANA OTERO / NORMAS DE CONVIVENCIA</t>
  </si>
  <si>
    <t>12945 WILLIAM ARMANDO TOSCANO - EFRAIN ROJAS RODRIGUEZ / SOLIDARIDAD TRANQUILIDAD</t>
  </si>
  <si>
    <t>12946 DE OFICIO - INMUEBLE / AMENAZA DE RUINA</t>
  </si>
  <si>
    <t>12948 DE OFICIO - PROPIETARIO INMUEBLE / AMENAZA DE RUINA</t>
  </si>
  <si>
    <t>12950 DE OFICIO - PROPIETARIO INMUEBLE / AMENAZA DE RUINA</t>
  </si>
  <si>
    <t>12952 DE OFICIO - PROPIETARIO INMUEBLE / AMENAZA DE RUINA</t>
  </si>
  <si>
    <t>12957 SAUL VILLOTA SALAZAR - JACINTO SALAMANCA / PERTURBACION A LA POSESION</t>
  </si>
  <si>
    <t>12966 DE OFICIO - PROPIETARIO INMUEBLE / SEGURIDAD PARA LA CONVIVENCIA</t>
  </si>
  <si>
    <t>12967 JOSE ROBERTO SANCHEZ - PROPIETARIO INMUEBLE / SEGURIDAD PARA LA CONVIVENCIA</t>
  </si>
  <si>
    <t>12970 INSTITUTO COLOMBIANO DE BIENESTAR FAMILIAR - PERSONAS INDETERMINADAS / LANZAMIENTO POR OCUPACION</t>
  </si>
  <si>
    <t>12972 MAGDALENA ARANGO CORTAZAR - LUIGI BRAMAFARINA / PERTURBACION A LA POSESION</t>
  </si>
  <si>
    <t>12974 ROSA SILVA VANEGAS - CRISTINA UBA PEÑA / PERTURBACION A LA POSESION</t>
  </si>
  <si>
    <t>12976 DE OFICIO - POR ESTABLECER / CONTRAVENCION COMUN MANTENIMIENTO</t>
  </si>
  <si>
    <t>12981 DE OFICIO - NESTOR SABOGAL / EJERCICIO ILEGAL DE LA PROFESION</t>
  </si>
  <si>
    <t>12984 DE OFICIO - DARIO GODOY / EJERCICIO ILEGAL DE LA PROFESION</t>
  </si>
  <si>
    <t>12989 CESAR FARDY ROJAS Y OTROS - HILDEBRANDO LEAL PEREZ / PERTURBACION A LA POSESION</t>
  </si>
  <si>
    <t>12997 ALEXANDRA VARGAS - OSCAR YESID / PERTURBACION A LA POSESION</t>
  </si>
  <si>
    <t>13007 JESUS RAMIREZ - WILSON DE JESUS JAIME / SEGURIDAD PARA LA CONVIVENCIA</t>
  </si>
  <si>
    <t>13016 RUBY SANCHEZ - POR ESTABLECER / SEGURIDAD PARA LA CONVIVENCIA</t>
  </si>
  <si>
    <t>13017 YURLEIDIS TORRES DIAZ - ROBERT ESPITIA Y OTRO / SEGURIDAD PARA LA CONVIVENCIA</t>
  </si>
  <si>
    <t>13039 LUIS ALCIBIADES HERNANDEZ - ELIZABETH CUCA QUIÑONEZ / SEGURIDAD PARA LA CONVIVENCIA</t>
  </si>
  <si>
    <t>13044 OMAIRA CORTES - EFREN NAVERRETE ORTIZ / PERTURBACION A LA TENENCIA</t>
  </si>
  <si>
    <t xml:space="preserve">13048 SUAD YUSSETH FONSECA MOLINA - ELSA RUTH POVEDA MONTES / PERTURBACION MERA TENENCIA </t>
  </si>
  <si>
    <t>13055 ANDRES RODRIGUEZ - DANIEL ALAYON / SOLIDARIDAD TRANQUILIDAD</t>
  </si>
  <si>
    <t xml:space="preserve">13066 DE OFICIO - CIRO HERNANDEZ / EJERCICIO ILEGAL DE LA PROFESION </t>
  </si>
  <si>
    <t>13069 JOSE ANTONIO PRIETO RODRIGUEZ - EDUARDO ROMERO / PERTURBACION A LA POSESION</t>
  </si>
  <si>
    <t>13072 DE OFICIO - OSCAR BRAVO / CONTRAVENCION ESPECIAL</t>
  </si>
  <si>
    <t>13084 LUIS ALBERTO DE AVILA SANCHEZ - JOSE ELIAS OLIVEROS VANEGAS / PERTURBACION A LA POSESION</t>
  </si>
  <si>
    <t>13085 LUIS JESUS CAICEDO TORRES - CARLOS CAICEDO Y OTRO / LANZAMIENTO POR OCUPACION</t>
  </si>
  <si>
    <t>13093 PONPILIO SORIANO - LIGIA ROJAS SALARZA / PERTURBACION A LA TENENCIA</t>
  </si>
  <si>
    <t>13095 SEBASTIAN PEÑA LOZANO - GONZALO SELEMIN / PERTURBACION A LA POSESION</t>
  </si>
  <si>
    <t>13108 OSCAR RICARDO LONGAS LOSADA - FLOR MARINA FORERO / TENENCIA DE ANIMALES</t>
  </si>
  <si>
    <t>13109 VICTOR MANUEL NIÑO GONZALES - IDALY / PERTURBACION A LA POSESION</t>
  </si>
  <si>
    <t>13110 JOSE FRANCISCO RIOS GOMEZ - CARMENZA DIAZ / PERTURBACION A LA POSESION</t>
  </si>
  <si>
    <t>13117 GRACIELA SOTO RIVERO - JAZMIN SIERRA / PERTURBACION A LA POSESION</t>
  </si>
  <si>
    <t xml:space="preserve">13119 LEONARDO MEJIA BELTRAN - JHON ALFIDER VARGAS OLGUIN / SEGURIDAD PARA LA CONVIVENCIA </t>
  </si>
  <si>
    <t>13120 EMPRESA DE RENOVACION URBANA - PROPIETARIOS Y/O TENEDORES INMUEBLE / EXPROPIACION POR VIA ADMINISTRATIVA</t>
  </si>
  <si>
    <t>13124 BELISARIO RUEBA - BLANCA / PERTURBACION A LA MERA TENENCIA</t>
  </si>
  <si>
    <t>13132 NANCY BEATRIZ RODRIGUEZ MARIA ISABEL PINEDA DETALERO / PERTURBACION A LA MERA TENENCIA</t>
  </si>
  <si>
    <t>13133 IVAN EDUARDO BEDOYA - ADMINISTRADOR INMUEBLE / PERTURBACION A LA MERA TENENCIA</t>
  </si>
  <si>
    <t>13140 WILLIAM ARNULFO SANCHEZ - LUCY PULIDO / TENER EJEMPLAR CANICO</t>
  </si>
  <si>
    <t>13141 ANA BEATRIZ GARCIA DE MOLANO - OFELIA MORALES / PERTURBACION A LA POSESION</t>
  </si>
  <si>
    <t>13142 DE OFICIO - OLGA PATRICIA RICARDO SILVA / SEGURIDAD PARA LA CONVIVENCIA</t>
  </si>
  <si>
    <t>13151 PAULA LILIANA SOTAQUIRA - GLADYS RODRIGUEZ CASTEBLANCO / PERTURBACION A LA POSESION</t>
  </si>
  <si>
    <t>13161 MARIA DEL ROSARIO ALHAS ROJAS - SANDRA UCHAMOCHA / PERTURBACION A LA MERA TENENCIA</t>
  </si>
  <si>
    <t>13162 GERARDO GARZON GIRALDO - GLORIA HELENA JIMENEZ / SOLIDARIDAD TRANQUILIDAD</t>
  </si>
  <si>
    <t>13164 ANA SOFIA RUSSO VARGAS - GUSTAVO CARRILLO / TENENCIA DE ANIMALES</t>
  </si>
  <si>
    <t>13172 DE OFICIO - LEONILDE GOMEZ JIMENEZ / SOLIDARIDAD TRANQUILIDAD</t>
  </si>
  <si>
    <t>13181 MARIA DE LAS MERCEDES BRAVO - JOSE  CESAR PEÑA SANTAMARIA / PERTURBACION A LA POSESION</t>
  </si>
  <si>
    <t>13182 ANGELICA MARIANA RINCON - EMPERATRIZ LOZANO / LANZAMIENTO POR OCUPACION</t>
  </si>
  <si>
    <t>13187 EDILBERTO VARGAS GOMEZ - ROSARIA MARIA DE VARGAS / PERTURBACION A LA MERA TENENCIA</t>
  </si>
  <si>
    <t>13190 DE OFICIO - JULIO VALENCIA REY / EJERCICIO ILEGAL DE LA PROFESION</t>
  </si>
  <si>
    <t>13192 GRACIELA PERDOMO - SANDRA MILENA / PERTURBACION A LA TENENCIA</t>
  </si>
  <si>
    <t>13293 DE OFICIO - BORDADOS PROPIETARIO LOCAL / CONTRAVENCION COMUN AMENAZA</t>
  </si>
  <si>
    <t>13294 DE OFICIO - PROPIETARIO INMUEBLE / AMENAZA DE RUINA</t>
  </si>
  <si>
    <t>13296 DE OFICIO - PROPIETARIO INMUEBLE / AMENAZA DE RUINA</t>
  </si>
  <si>
    <t>13297 DE OFICIO - PROPIETARIO INMUEBLE / AMENAZA DE RUINA</t>
  </si>
  <si>
    <t>13301 DE OFICIO - PROPIETARIO INMUEBLE / AMENAZA DE RUINA</t>
  </si>
  <si>
    <t>13302 DE OFICIO - PROPIETARIO INMUEBLE / AMENAZA DE RUINA</t>
  </si>
  <si>
    <t>13305 COLEGIO MAYOR DE NUESTRA SEÑORA DEL ROSARIO - SINTRACOR / AMPARO AL DOMICILIO</t>
  </si>
  <si>
    <t>13419 DE OFICIO - PROPIETARIO CANINOS / PROTECCION Y CUIDADO ANIMAL</t>
  </si>
  <si>
    <t>13432 VLADIMIR TORRES ROA - RAFAEL ENRIQUE GOMEZ RODRIGUEZ / SOLIDARIDAD TRANQUILIDAD</t>
  </si>
  <si>
    <t>13440 DE OFICIO - ANTORNIO ARIAS / AMENAZA DE RUINA</t>
  </si>
  <si>
    <t>13442 JOSE IGNACIO ARIAS PRIETO - CONJUNTO RESIDENCIAL SAN DIEGO / PERTURBACION A LA POSESION</t>
  </si>
  <si>
    <t>13449 SERGIO JAVIER BARRERA - LUZ MARINA RODRIGUEZ / PERTURBACION A LA TENENCIA</t>
  </si>
  <si>
    <t>13456 CLAUDIA ANGELICA PARRA - HERNANDO LANDINEZ LOPEZ / RELACIONES DE VECINDAD</t>
  </si>
  <si>
    <t>13458 DE OFICIO - EDIFICIO CONDOMINIO PARQUE SANTANDER / SEGURIDAD PARA LA CONVIVENCIA</t>
  </si>
  <si>
    <t>13459 CLAUDIA MARIA CALDAS - SULY LOZANO / PERTURBACION A LA POSESION</t>
  </si>
  <si>
    <t>13464 DE OFICIO - LUZ MILA MAHECHA Y OTRO / SOLIDARIDAD TRANQUILIDAD</t>
  </si>
  <si>
    <t>13467 DE OFICIO - GUSTAVO PULIDO Y OTRO / SOLIDARIDAD TRANQUILIDAD</t>
  </si>
  <si>
    <t>13472 YENNITH MILENA GARCIA AMADOR - PROPIETARIO INMUEBLE / PERTURBACION A LA POSESION</t>
  </si>
  <si>
    <t>13475 ANA MERCEDES MORENO HERNANDEZ - PROPIETARIO INMUEBLE / PERTURBACION A LA POSESION</t>
  </si>
  <si>
    <t>13476 MULTIFAMILIAR PIEDRA ANCHO - PATRICIA TRUJILLO / PERTURBACION A LA POSESION</t>
  </si>
  <si>
    <t>13477 DE OFICIO - RESIDENTES EDIFICIO / RELACIONES DE VECINDAD</t>
  </si>
  <si>
    <t>13479 FABIO VICENTE - CARLOS ARTURO TELLEZ SAMBRANO / PERTURBACION A LA TENENCIA</t>
  </si>
  <si>
    <t>13483 ANDRES FERNANDEZ PINZON - PROPIETARIO INMUEBLE / PERTURBACION A LA POSESION</t>
  </si>
  <si>
    <t>13488 LILIANA GONZALEZ RODRIGUEZ - NOHELIA PINILLA / PERTURBACION A LA POSESION</t>
  </si>
  <si>
    <t>13490 GERMAN FORERO COGUA Y OTRO - STELLA DEL ROCIO PULIDO DIAZ / PERTURBACION A LA POSESION</t>
  </si>
  <si>
    <t>13491 DANIEL GUERRERO - EMPRESA DE ACUEDUCTO DE BOGOTA / PERTURBACION A LA POSESION</t>
  </si>
  <si>
    <t>13493 DE OFICIO - ALMACEN LA REBAJA / ESPACIO PUBLICO CONTAMINACION</t>
  </si>
  <si>
    <t>13494 CARMEN QUIROGA - GERMAN LOZADA / PERTURBACION A LA MERA TENENCIA</t>
  </si>
  <si>
    <t>13498 MARIO HINESTROZA ORTIZ - CENTRO COMERCIAL COLFUTURO / SOLIDARIDAD TRANQUILIDAD</t>
  </si>
  <si>
    <t>13502 MARIA GONZALEZ LEON - ELVA CECILIA MALAVER / PERTURBACION A LA POSESION</t>
  </si>
  <si>
    <t>13503 VICTOR ANDRES VALERO MONDOL - MARTHA BATEMAN / PERTURBACION A LA POSESION</t>
  </si>
  <si>
    <t>13510 LUIS PEÑA - PROPIETARIO INMUEBLE / AMENAZA RUINA</t>
  </si>
  <si>
    <t>13511 ELIZABETH GIL PRIETO - DARLINTON LUNA / PERTURBACION A LA POSESION</t>
  </si>
  <si>
    <t>13515 HUGO ALFONSO - CLAUDIA PATRICIA AMEZQUITA / CONTRAVENCION ESPECIAL</t>
  </si>
  <si>
    <t>13518 ISRAEL ANTONIO GOMEZ - NOHELIA PINILLA Y OTRO / PERTURBACION A LA POSESION</t>
  </si>
  <si>
    <t>13521 CRISTIAN CASTAÑO - MARIA ELVIRA VALENCIA / CONTRAVENCION ESPECIAL</t>
  </si>
  <si>
    <t>13522 SILVINO MORA - ABOGADOS DE CREAR PAIS / EJERCICIO ILEGAL DE LA PROFESION</t>
  </si>
  <si>
    <t>13528 NUBIA CONSTANZA PARRA GONZALES - JHON RIOS QUINTERO / SOLIDARIDAD TRANQUILIDAD</t>
  </si>
  <si>
    <t>13533 JIMMY EDISON RAMOS - OSCAR YESID SALAMANCA Y OTRO / PERTURBACION A LA POSESION</t>
  </si>
  <si>
    <t>13535 JOSE GUILLERMO CHAVES QUEVEDO - HERMES DUQUE MONTENEGRO / PERTURBACION A LA POSESION</t>
  </si>
  <si>
    <t>13542 YOLANDA LEGUIZAMON GOMEZ - JOSE EDUARDO HOYOS / PERTURBACION A LA POSESION</t>
  </si>
  <si>
    <t>13543 DE OFICIO - HERNANDO HERRERA DAZA / EJERCICIO ILEGAL DE LA PROFESION</t>
  </si>
  <si>
    <t>13544 LUZ TERESA DIAZ RAMOZ - HABITANTES CASA / CONTRAVENCION BASURAS</t>
  </si>
  <si>
    <t>13546 MARIA GARCIA - BORDADOS PROPIETARIO LOCAL / PERTURBACION A LA POSESION</t>
  </si>
  <si>
    <t>13550 MARCO ANTONIO MURCIA - LUIS CASTELLANOS / PERTURBACION A LA POSESION</t>
  </si>
  <si>
    <t>13551 LEONIDAS MOSCOSO CORONADO - SAID NORBERTO OBANDO / PERTURBACION A LA POSESION</t>
  </si>
  <si>
    <t>13552 JOSE ALCIBIADES GARCIA - SILVIA VEGA / PERTURBACION A LA POSESION</t>
  </si>
  <si>
    <t xml:space="preserve">13556 DE OFICIO - LILIA MERCEDES COLORADO / CONTRAVENCION ESPECIAL </t>
  </si>
  <si>
    <t>13562 DE OFICIO - HENRY HERNANDEZ / EJERCICIO ILEGAL DE LA PROFESION</t>
  </si>
  <si>
    <t>13569 PABLO GARCIA - SANDRA MILENA ESPINOSA / PERTURBACION A LA POSESION</t>
  </si>
  <si>
    <t>13571 LUCIA GARCIA - DEPARTAMENTO ADMINISTRATIVO / PERTURBACION A LA POSESION</t>
  </si>
  <si>
    <t>13575 AUGUSTO RAMIREZ MATEUZ - RESTAURANTE / PERTURBACION A LA POSESION</t>
  </si>
  <si>
    <t>13577 DE OFICIO - PEDRO ARLEY MENDEZ / CONTRAVENCION ESPECIAL</t>
  </si>
  <si>
    <t>13578 GLADYS PULGA ACEVEDO - IDU / PERTURBACION A LA POSESION</t>
  </si>
  <si>
    <t>13580 ALIRIO REINA Y OTRO - PROPIETARIO INMUEBLE / RELACIONES DE VECINDAD</t>
  </si>
  <si>
    <t>13585 DIEGO ERISSON ROJAS - LUZ MERY SANDOVAL / PERTURBACION A LA POSESION</t>
  </si>
  <si>
    <t>13586 FRIDAY PATRICK IQWE - FRANCISCO FORERO / PERTURVACION A LA POSESION</t>
  </si>
  <si>
    <t>13588 DE OFICIO - NIRA ESTHER FABREGAS / CONTRAVENCION ESPECIAL</t>
  </si>
  <si>
    <t>13598 DE OFICIO - BERNARDO GAMBOA / CONTRAVENCION ESPECIAL</t>
  </si>
  <si>
    <t>13592 GLADYS OROZCO - JIMMY ARNULFO ROJAS / CONTRAVENCION ESPECIAL</t>
  </si>
  <si>
    <t>13596 NOHORA QUIÑONES - JOSE HERNANDO QUIÑONES / CONTRAVENCION DE LA SALUD</t>
  </si>
  <si>
    <t>13597 ANONIMO - BORDADOS PROPIETARIO LOCAL / SEGURIDAD PRA LA CONVIVENCIA</t>
  </si>
  <si>
    <t>13601 JUAN FRANCISCO - CORPORACION DIOS ES AMOR / PERTURBACION A LA POSESION</t>
  </si>
  <si>
    <t>13602 CARMEN BENAVIDEZ - JUANA ROSENDA VANEGAS / BASURAS</t>
  </si>
  <si>
    <t>13603 HUMBERTO TRUJILLO ROMERO - JAIRO HUMBERTO DIAZ / CONTRAVENCION ESPECIAL</t>
  </si>
  <si>
    <t>13604 GILMA SUAREZ RIVERA - MARTHA MIREYA RODRIGUEZ / LANZAMIENTO POR OCUPACION</t>
  </si>
  <si>
    <t>13606 EDISON VARGAS ANGULO - KATERINNE TOVAR MILKES Y OTRO / PERTURBACION A LA POSESION</t>
  </si>
  <si>
    <t>13611 FLOR GRISELDA MARTINEZ MALDO - GERARDO PINZON / PERTURBACION A LA POSESION</t>
  </si>
  <si>
    <t>13615 ANONIMO - PROPIETARIO INMUEBLE O LOTE / SEGURIDAD PARA LA CONVIVENCIA</t>
  </si>
  <si>
    <t>13616 ANONIMO - MARGARITA DURAN / PROTECCION ANIMALES</t>
  </si>
  <si>
    <t>13621 DE OFICIO - BRAYAN ARMANDO ESPINOSA / ESPACIO PUBLICO OTRAS</t>
  </si>
  <si>
    <t>13625 DE OFICIO - GERNANDO BOTERO / SEGURIDAD PARA LA CONVIVENCIA</t>
  </si>
  <si>
    <t>13631 MARCELA MOTTA ALVAREZ - DORIS ELENA BARRERA MARULANDA / PERTURBACION A LA POSESION</t>
  </si>
  <si>
    <t>13636 GLADYS BENAVIDEZ - HORACIO PUERTO BARRERA / SOLIDARIDAD TRANQUILIDAD</t>
  </si>
  <si>
    <t>13638 DE OFICIO - MARIA YINETH LOAIZA ALDANA / ESPACIO PUBLICO ESCOMBROS</t>
  </si>
  <si>
    <t>13639 HERNANA DARIO TOCAREMA - OLIVERIO TRIVIÑO / PUBLICA PROTECCION Y CUIDADO</t>
  </si>
  <si>
    <t>13641 DE OFICIO - PROPIETARIO INMUEBLE / AMENAZA DE RUINA</t>
  </si>
  <si>
    <t>13643 FAUSTO ANTONIO RUIZ GUILLER - MANUEL / PERTURBACION A LA POSESION</t>
  </si>
  <si>
    <t>13645 FERNANDO CERCANO - GUILLERMO PARIS / PERTURBACION A LA TENENCIA</t>
  </si>
  <si>
    <t>13647 JESUS ALBERTO VILLALOBOS - GUSTAVO PRIETO / PUBLICA PROTECCION Y CUIDADO DE ANIMALES</t>
  </si>
  <si>
    <t>13652 HERNANDO SALAZAR SOLANO - WILSON PINZON / PERTURBACION A LA POSESION</t>
  </si>
  <si>
    <t>13654 DANIEL ARTURO CASTRO - ISRAEL GOMEZ BUITRAGO / PERTURBACION A LA POSESION</t>
  </si>
  <si>
    <t>13655 ALCIDES GALVIS - MARIANO SOLANO / PUBLICA PROTECCION Y CUIDADO DE ANIMALES</t>
  </si>
  <si>
    <t>13660 JAIME SAN JUAN ARAMBULO - SAID NORBERTO OBANDO / PERTURBACION A LA POSESION</t>
  </si>
  <si>
    <t>13661 JUAN CARLOS RODRIGUEZ - ARRENDATARIO / PERTURBACION A LA POSESION</t>
  </si>
  <si>
    <t>13663 DE OFICIO - PROPIETARIO INMUEBLE / CONTRAVENCION COMUN AMENAZA</t>
  </si>
  <si>
    <t>13666 DE OFICIO - PROPIETARIO INMUEBLE / CONTRAVENCION COMUN AMENAZA</t>
  </si>
  <si>
    <t>13677 EDGAR CUERVO DIAZ - FRANCISCO HERNANDEZ Y OTROS / PERTURBACION A LA MERA TENENCIA</t>
  </si>
  <si>
    <t>13672 PEDRO FLORENTE TUCKER - HUMBERTO HERRERA Y OTROS / PERTURBACION A LA POSESION</t>
  </si>
  <si>
    <t>13673 PEDRO FLORENTE TUCKER - LUIS EDUARDO CASTRO Y OTRO / PERTURBACION A LA POSESION</t>
  </si>
  <si>
    <t>13674 PEDRO FLORENTE TUCKER - JOSE ANTONIO MERCEDES SARMIENTO / PERTURBACION A LA POSESION</t>
  </si>
  <si>
    <t>13675 GUSTAVO ALFONSO RAMIREZ - FAIR HERNANDO GONZALEZ / LANZAMIENTO POR OCUPACION</t>
  </si>
  <si>
    <t>INSPECCIONES POLICIVAS</t>
  </si>
  <si>
    <t>13678 JOSE CORTES MAHECHA - JESUS ANTONIO RODRIGUEZ / PERTURBACION A LA POSESION</t>
  </si>
  <si>
    <t>15637 LILIANA VEGA LEON - ROSALBA VARGAS GONZALEZ / PERTURBACION A LA MERA TENENCIA</t>
  </si>
  <si>
    <t>13679 ANACEIDA BELTRAN CARRILLO - NORBERTO RAMIREZ / CONTRAVENCION ESPECIAL</t>
  </si>
  <si>
    <t>13681 RAFAEL MARIA ORTIZ MEJIA - BERTA / PERTURBACION A LA POSESION</t>
  </si>
  <si>
    <t xml:space="preserve">13684 DE OFICIO - INMUEBLE / MANTENIMIENTO INMUEBLES </t>
  </si>
  <si>
    <t>13688 MANUEL DARIO BARACALDO - LUIS EDUARDO MORENO / PERTURBACION A LA POSESION</t>
  </si>
  <si>
    <t>13697 JHON POSADA RESTREPO - COLEGIO SAN BERNARDO DE LA SALLE / ESPACIO PUBLICO CONTAMINACION</t>
  </si>
  <si>
    <t>13701 PEDRO ANTONIO LOPEZ - OSCAR ALDANA / PERTURBACION A LA POSESION</t>
  </si>
  <si>
    <t>13702 FELIPE BORDA RODRIGUEZ Y OTRO - DANIELA GUERRERO Y OTRO / PERTURBACION A LA POSESION</t>
  </si>
  <si>
    <t>13706 DE OFICIO - ARTESANOS EGIPTO / MANTENIMIENTO INMUEBLES</t>
  </si>
  <si>
    <t>13707 DE OFICIO - PROPIETARIO INMUEBLE / MANTENIMIENTO INMUEBLES</t>
  </si>
  <si>
    <t>13714 ANONIMO - LOTES ABANDONADOS / SEGURIDAD PARA LA CONVIVENCIA</t>
  </si>
  <si>
    <t>13718 DE OFICIO - PROPIETARIO INMUEBLE / MANTENIMIENTO INMUEBLES</t>
  </si>
  <si>
    <t>13720 ANONIMO - SOFIA KAPLAN DE HOLTZ Y OTROS / SEGURIDAD PARA LA CONVIVENCIA</t>
  </si>
  <si>
    <t>13721 ANONIMO - PROPIETARIO INMUEBLE / MANTENIMIENTO INMUEBLES</t>
  </si>
  <si>
    <t>13724 DE OFICIO - PROPIETARIO INMUEBLE / MANTENIMIENTO INMUEBLES</t>
  </si>
  <si>
    <t>13725 ANONIMO - LOTES ABANDONADOS / SEGURIDAD PARA LA CONVIVENCIA</t>
  </si>
  <si>
    <t>13731 PEDRO ESCOBAR DUEÑAS - MARIBEL BAUTISTA / PERTURBACION A LA POSESION</t>
  </si>
  <si>
    <t>13736 ALVARO JOSE MORENO - LUQUE MEDINA Y CIA LTDA / PERTURBACION A LA POSESION</t>
  </si>
  <si>
    <t>13737 HELENA ISABEL RODRIGUEZ - ISIDRO HUERTAS / PERTURBACION A LA POSESION</t>
  </si>
  <si>
    <t>13739 ENNIO DEL RIO CONTRERAS - AURELIO CAMPUS / PERTURBACION A LA POSESION</t>
  </si>
  <si>
    <t>13741 LUIS EDUARDO CABRERA JIMENEZ - CONSUELO ARAQUE / PERTURBACION A LA POSESION</t>
  </si>
  <si>
    <t>13744 DE OFICIO - JAIME HUMBERTO CHAVEZ / EJERCICIO ILEGAL DE LA PROFESION</t>
  </si>
  <si>
    <t>13749 DE OFICIO - LUIS ALVARO HERRERA ALGEL / BASURAS</t>
  </si>
  <si>
    <t>13751 DE OFICIO - JORGE WILSON PRADA / SOLIDARIDAD TRANQUILIDAD</t>
  </si>
  <si>
    <t>13755 ELENA CUBILLOS - CLAUDIA PATRICIA MORENO / PERTURBACION A LA POSESION</t>
  </si>
  <si>
    <t>13757 LUIS EDUARDO ESPITIA GARCIA - JHON ROBINSON CAÑON CARDENAS / PERTURBACION A LA POSESION</t>
  </si>
  <si>
    <t>13758 ALBERTO SEQUERA - BLANCA LUZ MEJIA / PERTURBACION A LA POSESION</t>
  </si>
  <si>
    <t>13760 POR ESTABLECER - BERNARDO JARAMILLO / BASURAS</t>
  </si>
  <si>
    <t>13762 MARIA LUISA DIAZ VARGAS - JESUS ANTONIO VILLAMIL / PERTURBACION A LA POSESION</t>
  </si>
  <si>
    <t>13766 ORLANDO ALFREDO CABRERA - MARTHA CECILIA MARTINEZ / SOLIDARIDAD TRANQUILIDAD</t>
  </si>
  <si>
    <t>13769 ARTURO PRIETO RODRIGUEZ - NESTOR OVIDIO GUATAQUI / PERTURBACION A LA MERA TENENCIA</t>
  </si>
  <si>
    <t>13772 SEGUNDO HERMOGENES RINCON - GUILLERMO BUENO PLATA / PERTURBACION A LA POSESION</t>
  </si>
  <si>
    <t>13773 DIEGO GUTIERREZ URIBE - PREDIO / SEGURIDAD PARA LA CONVIVENCIA</t>
  </si>
  <si>
    <t>13774 JAC BARRIO EL MIRADO - MANUEL ANTONIO ZULUAGA / CONTRAVENCION COMUN AMENAZA</t>
  </si>
  <si>
    <t>13776 DIEGO GUTIERRES URIBE - COMCEL SA / PERTURBACION A LA POSESION</t>
  </si>
  <si>
    <t>13777 LUZ MARLEN ROMERO MORALES - CHIQUINQUIRA CUEVAS Y OTROS / PERTURBACION A LA POSESION</t>
  </si>
  <si>
    <t>13778 LUIS ENRIQUE GALVIS JIMENEZ - ESPERANZA AMADO Y OTRO / PERTURBACION A LA POSESION</t>
  </si>
  <si>
    <t>13784 ORLANDO DIAZ SOTO - PREDIO / SEGURIDAD PARA LA CONVIVENCIA</t>
  </si>
  <si>
    <t>13787 SANDRA PATRICIA CADAVID - MARLEN ROMERO / PERTURBACION A LA POSESION</t>
  </si>
  <si>
    <t>13788 ISRAEL TULY DAN - GLORIA LILIANA TRUJILLO GOMEZ / PERTURBACION A LA POSESION</t>
  </si>
  <si>
    <t>13790 SAISSY GUZMAN VANEGAS - LUIS ENRIQUE LEAL PRADA Y OTRO / PERTURBACION A LA POSESION</t>
  </si>
  <si>
    <t>13791 JUEZ 10 FAMILIA DE BOGOTA - MIGUEL SANCHEZ / EJERCICIO ILEGAL DE LA PROFESION</t>
  </si>
  <si>
    <t xml:space="preserve">13798 DE OFICIO - LUZ ADRIANA TELLEZ / SEGURIDAD PARA LA CONVIVENCIA </t>
  </si>
  <si>
    <t>13799 DE OFICIO - RUBEN DARIO PINILLA / CONTRAVENCION TENENCIA</t>
  </si>
  <si>
    <t xml:space="preserve">13800 ANONIMO - RESIDENTES EDIFICIO / BASURAS </t>
  </si>
  <si>
    <t xml:space="preserve">13801 ENRIQUE ELIAS CASAS PULIDO - BARBARA MORALES / TENENCIA DE ANIMALES </t>
  </si>
  <si>
    <t>13802 GIOVANNY PULIDO RIVEROS - JAIRO GARCIA / PERTURBACION A LA POSESION</t>
  </si>
  <si>
    <t>13806 TRINIDAD CORDOBA Y OTRO - PEDRO GARCES / PERTURBACION A LA POSESION</t>
  </si>
  <si>
    <t>13807 LUZ MARINA MEDINA DE SORA - MARIA EUGENIA DURAN / PERTURBACION A LA POSESION</t>
  </si>
  <si>
    <t>13810 DE OFICIO - TRANSITO CUBILLOS Y OTROS / CONTRAVENCION COMUN REINCIDENCIA</t>
  </si>
  <si>
    <t>13813 DE OFICIO - CARLOS VARGAS / EJERCICIO ILEGAL DE LA PROFESION</t>
  </si>
  <si>
    <t>13816 DE OFICIO - BERNARDO ROMERO / EJERCICIO ILEGAL DE LA PROFESION</t>
  </si>
  <si>
    <t>13818 DE OFICIO - FERNANDO CEPERO / EJERCICIO ILEGAL DE LA PROFESION</t>
  </si>
  <si>
    <t>13820 GUSTAVO CASTAÑEDA - OVIDIO CARLOS PEÑA / PERTURBACION A LA TENENCIA</t>
  </si>
  <si>
    <t>13821 LEONIL DE CASTRO - PROPIETARIO INMUEBLE / CONTRAVENCION COMUN AMENAZA</t>
  </si>
  <si>
    <t>13825 ALIANZA FUNCIONARIA SA - POR DETERMINAR / LANZAMIENTO POR OCUPACION</t>
  </si>
  <si>
    <t>13826 LUIS ALFONSO VASQUEZ GONZALEZ - POR DETERMINAR / PERTURBACION A LA POSESION</t>
  </si>
  <si>
    <t>13827 MIGUEL ANGEL HERNANDEZ NIETO - SEÑORA MURILLO GRANADOS / PERTURBACION A LA MERA TENENCIA</t>
  </si>
  <si>
    <t>13828 WILLIAM GERARDO CARO - RICHAR VAGAS / TENENCIA DE ANIMALES</t>
  </si>
  <si>
    <t>13829 GLORIA ELIZABETH MONTES - LUCIA GIL / CONTRAVENCION ESPECIAL</t>
  </si>
  <si>
    <t>13835 DICK DIAZ MELENDEZ - SHEIR PIÑERES / EJERCICIO ILEGAL DE LA PROFESION</t>
  </si>
  <si>
    <t>13837 GUILLERMO GUTIERREZ - PAULINA COCA / TENENCIA DE ANIMALES</t>
  </si>
  <si>
    <t>13838 TOCIO AREVALO LUGO - JOSE ESPINOZA / PERTURBACION A LA POSESION</t>
  </si>
  <si>
    <t>13839 MARIELA SANCHEZ - ALISON JOAQUIN MARTINEZ FLORES / PERTURBACION A LA POSESION</t>
  </si>
  <si>
    <t>13842 PEDRO PABLO MORENO RUIZ - HERMINDA HERNANDEZ BELTRAN / PERTURBACION A LA POSESION</t>
  </si>
  <si>
    <t xml:space="preserve">13846 JORGE ATUESTA - ANA INES JAIME DE VARGES Y OTRO / PERTURBACION A LA POSESION </t>
  </si>
  <si>
    <t>13849 NUVIA CONSTANZA PARRA - PROPIETARIO INMUEBLE / PERTURBACION A LA POSESION</t>
  </si>
  <si>
    <t>13852 DE OFICIO - OSCAR ALBERTO CUELLAR / CONTRAVENCION ESPECIAL</t>
  </si>
  <si>
    <t>13853 EDUARDO MONTIVER DE LIMJA - LINDOLFO ORDUÑA / PERTURBACION A LA POSESION</t>
  </si>
  <si>
    <t>13854 LUZ HELENA BERNAL RODRIGUEZ - OLMEDO QUINTERO CARDONA / PERTURBACION A LA MERA TENENCIA</t>
  </si>
  <si>
    <t xml:space="preserve">13860 DE OFICIO - PROPIETARIO INMUEBLE / CONTRAVENCION COMUN AMENAZA </t>
  </si>
  <si>
    <t>13863 LEIDY PAOLA CASTELLANOS - FLOR ALARCON / PERTURBACION A LA TENENCIA</t>
  </si>
  <si>
    <t>13865 DE OFICIO - JESUS ALCIDEZ MERA / EJERCICIO ILEGAL DE LA PROFESION</t>
  </si>
  <si>
    <t>13866 JOSE MARIA CASTRO - MERIELA GOMEZ / CONTRAVENCION ESPECIAL</t>
  </si>
  <si>
    <t>13873 EFREDY ALDEMAR GARCIA - BEATRIZ BOBADILLA Y OTRO / PERTURBACION A LA MERA TENENCIA</t>
  </si>
  <si>
    <t>13877 LUIS URBANO MENDEZ - MARTHA LUCIA ARENAS GALLEGO Y OTRO / LANZAMIENTO POR OCUPACION</t>
  </si>
  <si>
    <t>13879 DE OFICIO - EDGAR DE JESUS GIRALDO GARCIA / ESPACIO PUBLICO CONTAMINACION</t>
  </si>
  <si>
    <t>13880 DE OFICIO - OSCAR MORA RODRIGUEZ / ESPACIO PUBLICO CONTAMINACION</t>
  </si>
  <si>
    <t>13881 DE OFICIO - LUIS JIMENEZ / ESPACIO PUBLICO CONTAMINACION</t>
  </si>
  <si>
    <t>13882 OSCAR ENRIQUE HERNANDEZ - ORFA INFANTE SANCHEZ / CONTRAVENCION ESPECIAL</t>
  </si>
  <si>
    <t>13883 IDU Y OTRO - PROPIETARIO INMUEBLE / ENTREGA DE INMUEBLES</t>
  </si>
  <si>
    <t>13884 MARIA ESTHER PINZON - PAULA ECHEVERRI MONTES Y OTRO / PERTURBACION A LA MERA TENENCIA</t>
  </si>
  <si>
    <t>13887 FLOR MAYORGA PATAQUIVA - LILIANA QUINTERO Y OTRO / PERTURBACION A LA POSESION</t>
  </si>
  <si>
    <t>13892 LUIS IGNACIO MARTINEZ RODRIGUEZ Y OTRO - JOSE ALFONSO CAICEDO TORRES Y OTRO / PERTURBACION A LA POSESION</t>
  </si>
  <si>
    <t>13893 LEOPOLDO SEGUNDO VANEGAS QUIJANO - POR DETERMINAR / CONTRAVENCION OTRAS DISPOS</t>
  </si>
  <si>
    <t>13895 TERESA TOVAR Y OTROS - HOGAR DE REHABILITACION EL JORDAN / SOLIDARIDAD TRANQUILIDAD</t>
  </si>
  <si>
    <t>13896 MILCIADES BORRAY Y OTRO - SANDRA ROJAS Y OTRO / SOLIDARIDAD TRANQUILIDAD</t>
  </si>
  <si>
    <t>13897 ASEO CAPITAL SA - RESTAURANTE LA HAMBURGUESERIA / BASURAS</t>
  </si>
  <si>
    <t>13901 CESAR SILVA VESGA - JESUS GUSTAVO CASTILLO PRIETO / LANZAMIENTO POR OCUPACION</t>
  </si>
  <si>
    <t>13904 PABLO EMILIO RODRIGUEZ PEÑA - MARIA NOHEMI LOPEZ / PERTURBACION A LA POSESION</t>
  </si>
  <si>
    <t>13906 OLGA LUCIA NOREÑA SERNA - CENTRO EDUCATIVO VERJON ALTO / PERTURBACION A LA POSESION</t>
  </si>
  <si>
    <t>13908 ALEXANDER GALVIS - SERGIO DAZA / PERTURBACION A LA POSESION</t>
  </si>
  <si>
    <t>13910 LUZ MARINA TORRES NOVOA - PAOLA RODRIGUEZ / PERTURBACION A LA POSESION</t>
  </si>
  <si>
    <t>13911 VICENTE GOMEZ HERNANDEZ - ALBERTO DE JESUS CASTRO / PERTURBACION A LA MERA TENENCIA</t>
  </si>
  <si>
    <t>13912 MONICA MANTILLAS ARIAS Y OTROS - JORGE MAURICIO ORJUELA RODRIGUEZ / PERTURBACION A LA POSESION</t>
  </si>
  <si>
    <t>13914 NORA NELLY LATINO VERGARA - ANA ROSA CARRILLO GARCIA / PERTURBACION A LA MERA TENENCIA</t>
  </si>
  <si>
    <t>13917 MAURO DANILO AMADO - GUILLERMO DORADO Y OTRO / PERTURBACION A LA MERA TENENCIA</t>
  </si>
  <si>
    <t>13919 DE OFICIO - ARMANDO GARCIA SIERRA / EJERCICIO ILEGAL DE LA PROFESION</t>
  </si>
  <si>
    <t>13920 MARISOL MORALES RIOS - HORTENCIA DIFARNECIO MUTILLO / SOLIDARIDAD TRANQUILIDAD</t>
  </si>
  <si>
    <t>13921 LUZ ESPERANZA SEPULVEDA - GUILLERMO CASTRO Y OTROS / PERTURBACION A LA POSESION</t>
  </si>
  <si>
    <t>13923 DORA GLADYS MONTOYA MOLANO - FRANK BELTRAN YEPES / PERTURBACION A LA POSESION</t>
  </si>
  <si>
    <t>13924 LUIS EDGAR MUÑOS QUIÑONEZ - ZIOMARA MURILLO DIAZ Y OTRO / PERTURBACION A LA MERA TENENCIA</t>
  </si>
  <si>
    <t>13931 HENRY LEON MORA PATIÑO - JOSE FERNANDO ISAZA PATIÑO / PERTURBACION A LA POSESION</t>
  </si>
  <si>
    <t>13933 LUIS ALBERTO RAMIREZ GOMEZ - YUDI SAID PIERRE / PERTURBACION A LA POSESION</t>
  </si>
  <si>
    <t>13934 LUIS VICENTE SANABRIA CAMACHO - LUIS ERVER FIGUEROA RUEDA / SOLIDARIDAD TRANQUILIDAD</t>
  </si>
  <si>
    <t xml:space="preserve">13935 LUZ MARY PRADA MORENO - BLANCA NAVARRETE / TENENCIA DE ANIMALES </t>
  </si>
  <si>
    <t>13937 MARIA GRICELDINA CELIS DE GAMBOA - ROBERTO DIAZ / PERTURBACION A LA POSESION</t>
  </si>
  <si>
    <t>13938 DE OFICIO - DIANA PATRICIA GARZON Y OTRO / CONTRAVENCION COMUN REINCIDENCIA</t>
  </si>
  <si>
    <t>13939 JOSE ISMAEL PULIDO REYES - ROSALBA MARIN / PERTURBACION A LA POSESION</t>
  </si>
  <si>
    <t>13940 HOSPITAL CENTRO - MARIA / SOLIDARIDAD TRANQUILIDAD</t>
  </si>
  <si>
    <t>13941 JOSE ENRIQUE BAUTISTA - MARIA SERENA GARCIA DE MURCIA / PERTURBACION A LA POSESION</t>
  </si>
  <si>
    <t>13942 FABIOLA SIERRA FORERO Y OTRO - GILBERTO FERNANDEZ MONSALVE / CONTRAVENCION RELACIONES</t>
  </si>
  <si>
    <t>13943 JOSE MOISES RIVERA - MERCEDES MISAS / PERTURBACION A LA POSESION</t>
  </si>
  <si>
    <t>13944 FLOR MAYORGA PATAQUIVA - BEJARANO ALVAREZ Y CIA S.C / ENTREGA DE INMUEBLES</t>
  </si>
  <si>
    <t>13946 MARIA NELLY MENDEZ OYALA - JOSE ENRIQUE SYRO / SOLIDARIDAD TRANQUILIDAD</t>
  </si>
  <si>
    <t>13947 DE OFICIO - ANTONIO ILBA RODRIGUEZ / SEGURIDAD PARA LA CONVIVENCIA</t>
  </si>
  <si>
    <t>13950 DIANA PATRICIA HERNANDEZ - JOSE WILLIAM MARTINEZ MOLINA / EJERCICIO ILEGAL DE LA PROFESION</t>
  </si>
  <si>
    <t>13951 DE OFICIO - REINALDO GUETEZ / EJERCICIO ILEGAL DE LA PROFESION</t>
  </si>
  <si>
    <t>13952 DANILO MENESES BARON - PEDRO ALEXANDER VELANDIA CAÑON / EJERCICIO ILEGAL DE LA PROFESION</t>
  </si>
  <si>
    <t>13953 BENJAMIN - JUAN CARLOS ROJAS / EJERCICIO ILEGAL DE LA PROFESION</t>
  </si>
  <si>
    <t>13954 MARIA VICTORIA CORTES - JUAN DE DIOS DUARTE Y OTRO / EJERCICIO ILEGAL DE LA PROFESION</t>
  </si>
  <si>
    <t>13958 JOSE MIGUEL NOVA MURILLO - HECTOR VALENCIA / PERTURBACION A LA POSESION</t>
  </si>
  <si>
    <t>13959 VICENTE LOPEZ - MATILDE CUERVO / PERTURBACION A LA POSESION</t>
  </si>
  <si>
    <t>13960 GLADYS EMILIA BENAVIDES - ANDRES MURILLO / PERTURBACION A LA POSESION</t>
  </si>
  <si>
    <t>13962 JUAN PABLO RIAÑO - PROPIETARIO LOTE / PERTURBACION A LA POSESION</t>
  </si>
  <si>
    <t>13964 MARIA DEL PILAR ARANZALEZ - CARLOS NARANJO / PERTURBACION A LA POSESION</t>
  </si>
  <si>
    <t>13967 MYRIAN GLADYS CALDERON - DIANA TORRES / PERTURBACION A LA MERA TENENCIA</t>
  </si>
  <si>
    <t>13969 LUZ MARINA SUAREZ MARIN - JESUS GOMEZ / PERTURBACION A LA POSESION</t>
  </si>
  <si>
    <t>13971 MARIA TERESA MONTENEGRO - CECILIA ROJAS / PERTURBACION A LA POSESION</t>
  </si>
  <si>
    <t>13972 GABRIEL CUBIDES - JAVIER HERRERA / PERTURBACION A LA TENENCIA</t>
  </si>
  <si>
    <t>13973 AURA ALICIA PACANCHIPE - LUIS EDUARDO VIELA / PERTURBACION A LA TENENCIA</t>
  </si>
  <si>
    <t>13976 JESUS GOMEZ - LUZ MARIA SUAREZ / PERTURBACION A LA POSESION</t>
  </si>
  <si>
    <t>13978 ALFONSO MARTINEZ - ALFONSO MARTINEZ / PERTURBACION A LA POSESION</t>
  </si>
  <si>
    <t>13979 COMUNIDAD AFECTADA BARRIO CRUCES - PROPIETARIO BODEGA / SOLIDARIDAD TRANQUILIDAD</t>
  </si>
  <si>
    <t>13981 MARIA DEL ROSARIO OSPINA - PROPIETARIO INMUEBLE / SEGURIDAD PARA LA CONVIVENCIA</t>
  </si>
  <si>
    <t>13982 MARIA DEL ROSARIO OSPINA - PROPIETARIO INMUEBLE / CONTRAVENCION ESPECIAL</t>
  </si>
  <si>
    <t>13983 DE OFICIO - PROPIETARIO INMUEBLE / CONTRAVENCION ESPECIAL</t>
  </si>
  <si>
    <t>13984 FERNANDO AGUILERA - JOSE BELTRAN / PERTURBACION A LA POSESION</t>
  </si>
  <si>
    <t>13985 JOSE TORRES - FERNANDO VERASTEGUE NOGUERA / PERTURBACION A LA POSESION</t>
  </si>
  <si>
    <t>13986 GEOVANI NARVAEZ PAZ - LUIS CARLOS SIERRA ROJAS / CONTRAVENCION COMUN REINCIDENCIA</t>
  </si>
  <si>
    <t>13987 DE OFICIO - LUZ MILA FIERRO Y OTRO / CONTRAVENCION ESPECIAL</t>
  </si>
  <si>
    <t>13988 ANA ROSA ALMANZA - BLANCA LILIA MORENO TOVAR / PERTURBACION A LA POSESION</t>
  </si>
  <si>
    <t>13989 JOSE ANGEL FERNANDEZ LOPEZ - MISAEL ALFONSO GUTIERREZ LOPEZ / PERTURBACION A LA MERA TENENCIA</t>
  </si>
  <si>
    <t>13990 GLORIA MARINA PEÑUELA SANCEHZ - PROPIETARIO INMUEBLE / PERTURBACION A LA POSESION</t>
  </si>
  <si>
    <t>13991 MARIA DEL SOCORRO ALVAREZ PEREZ - MARIA DEL CARMEN RODRIGUEZ / PERTURBACION A LA POSESION</t>
  </si>
  <si>
    <t>13992 REINER KOPP - OSCAR ARISTIZABAL / PERTURBACION A LA POSESION</t>
  </si>
  <si>
    <t>13994 LUISA FERNANDA BENDEK - ANA AURORA MARTINEZ / PERTURBACION A LA POSESION</t>
  </si>
  <si>
    <t>13995 JOSE ANTONIO ABRIL MENDIVELSO - MARTHA LUCIA ARIAS GALVIS / PERTURBACION A LA POSESION</t>
  </si>
  <si>
    <t>13997 ANTONIO MEJIA ARANGO - MARIA LUZ ORTEGA VARGAS / PERTURBACION A LA POSESION</t>
  </si>
  <si>
    <t>13998 LUZ ESPERANZA SEPULVEDA - JAIME ARIZA / PERTURBACION A LA POSESION</t>
  </si>
  <si>
    <t>14000 HECTOR CASTILLO - OCUPANTES INMUEBLE / LANZAMIENTO POR OCUPACION</t>
  </si>
  <si>
    <t>14001 LISSY CIFUENTES SANCHEZ - CLEMENTINA HURTADO / PERTURBACION A LA POSESION</t>
  </si>
  <si>
    <t>14002 ANA CECILIA RODRIGUEZ - PROPIETARIOS INMUEBLE / PERTURBACION A LA POSESION</t>
  </si>
  <si>
    <t>14006 JOAQUIN CUADRO MELGAREJO - SECRETARIA DE EDUCACION / PERTURBACION A LA POSESION</t>
  </si>
  <si>
    <t>14009 ALBERTO DUQUE ZULUAGA - JOSELIN RIAÑO MARTINEZ / AUTORIZACION DE INSCRIPCION</t>
  </si>
  <si>
    <t>14010 LUIS LIBERATO - PEDRO ANTONIO SAAVEDRA Y OTRO / PERTURBACION A LA POSESION</t>
  </si>
  <si>
    <t>14014 LUISA RAMOS GONZALES - HOGARES LUZ Y VIDA / PERTURBACION A LA POSESION</t>
  </si>
  <si>
    <t xml:space="preserve">14015 EMPRESA DE RENOVACION URBANA - JOSELIN CHACON CAMACHO / ENTREGA DE INMUEBLES </t>
  </si>
  <si>
    <t>14017 RAUL HUMBERTO JIMENEZ GARCIA Y OTRO - DANIEL PALACIOS RUBIO / PERTURBACION A LA POSESION</t>
  </si>
  <si>
    <t>14018 HUMBERTO DE JESUS MARTINEZ YEPES - ALFREDO BERNAL / PERTURBACION A LA POSESION</t>
  </si>
  <si>
    <t>14019 JESUS ELIEL GARCIA HENAO - YECID EDUARDO DUQUE URREGO / PERTURBACION A LA POSESION</t>
  </si>
  <si>
    <t>14022 ALFONZO PINZON SANCHEZ - PROPIETARIO INMUEBLE / CONSERVACION DE LA SALUD PUBLICA</t>
  </si>
  <si>
    <t>14023 BENIGNO BARRAGAN CASTELLANOS - PROPIETARIO INMUEBLE / CONTRAVENCION COMUN AMENAZA</t>
  </si>
  <si>
    <t>14024 JOSE ORTEGON PAEZ - FUNDACION R.A.P / SEGURIDAD PARA LA CONVIVENCIA</t>
  </si>
  <si>
    <t>14026 ROSA DELIA PUERTAS CHACON - SANDRA GOMEZ / PERTURBACION A LA POSESION</t>
  </si>
  <si>
    <t xml:space="preserve">14027 QUERELLANTE - NANCY LUNA / TENENCIA DE ANIMALES </t>
  </si>
  <si>
    <t>14028 LUZ ORTEGA - ANTONIO MEJIA FRANCO / PERTURBACION A LA POSESION</t>
  </si>
  <si>
    <t>14031 SANDRA PATRICIA RENDON - OSCAR RICARDO LONGAS LOZADA / LANZAMIENTO POR OCUPACION</t>
  </si>
  <si>
    <t>14032  BRIGIDA MANCERA ROJAS - PROPIETARIO PREDIO / CONTRAVENCION ESPECIAL</t>
  </si>
  <si>
    <t>14036 DANILO AHUMADA - MAURICIO MOLINA / PERTURBACION A LA MERA TENENCIA</t>
  </si>
  <si>
    <t>14037 MARIA VEGA ROZO DE HURTADO - ESTELA LUNA Y OTROS / PERTURBACION A LA POSESION</t>
  </si>
  <si>
    <t xml:space="preserve">14039 JOSE ANTONIO BELTRAN - PROPIETARIO CANINO / TENENCIA DE ANIMALES </t>
  </si>
  <si>
    <t>14040 HERNANDO DARIO RUBIANO VALERO - CECILIA LOPEZ / CONSERVACION DE LA SALUD PUBLICA</t>
  </si>
  <si>
    <t>14041 DIANA PATRICIA HIDALGO - JOSE ARQUIMEDEZ MUÑOZ / PERTURBACION A LA POSESION</t>
  </si>
  <si>
    <t>14044 MARTHA JEANNETTE GOMEZ PRIETO - GERMAN DIAZ / PERTURBACION A LA POSESION</t>
  </si>
  <si>
    <t xml:space="preserve">14045 TOMAS BERNAL MARTINEZ - DAVID PINTO / PERTURBACION A LA MERA TENENCIA </t>
  </si>
  <si>
    <t>14046 ARTURO SILVA SALAMANCA - LEONOR CARDENAS / PERTURBACION A LA POSESION</t>
  </si>
  <si>
    <t>14047 ALEXANDRA MARIA MAHECHA HERRERA - MARTHA DIAZ GOMEZ / PERTURBACION A LA POSESION</t>
  </si>
  <si>
    <t>14048 IDU - JUAN DE JESUS BERNAL MORENO Y OTRO / ENTREGA DE INMUEBLES</t>
  </si>
  <si>
    <t>14049 GLORIA MARIA TORRES CHAVARRO - PATRICIO CUESTAS TORRES / PERTURBACION A LA POSESION</t>
  </si>
  <si>
    <t>14050 NACY - MARGARITA MORALES / TENENCIA DE ANIMALES</t>
  </si>
  <si>
    <t>14051 YOLANDA REY DIAZ - MARIA LUISA CASTRO / AMPARO AL DOMICILIO</t>
  </si>
  <si>
    <t>14053 GLORIA STELLA BELTRAN RODRIGUEZ - ULISES MARTINEZ / PERTURBACION A LA POSESION</t>
  </si>
  <si>
    <t xml:space="preserve">14054 IDU - HERSILIA SIERRA DE RONDEROS / ENTREGA DE INMUEBLES </t>
  </si>
  <si>
    <t>14055 MANUEL GUILLERMO FRANCO ROMERO - JAIME / AMPARO AL DOMICILIO</t>
  </si>
  <si>
    <t>14056 FIDEL CASTRO - JORGE ANTONIO GONZALES / PERTURBACION A LA MERA TENENCIA</t>
  </si>
  <si>
    <t>14057 CARLOS HERNANDO CORDOBA - CLAUDIA MEDIDA / PERTURBACION A LA POSESION</t>
  </si>
  <si>
    <t>14058 MARIA DEL PILAR PEÑUELA - MARCOS CREPO Y OTRO / LANZAMIENTO POR OCUPACION</t>
  </si>
  <si>
    <t>14059 FERNANDO LONGAS - MARCOS CRESPO Y OTRO / LANZAMIENTO POR OCUPACION</t>
  </si>
  <si>
    <t>14060 MAGDA JOHANA PATIÑO Y OTRO - JOSE RAMIREZ / PERTURBACION TENENCIA</t>
  </si>
  <si>
    <t>14062 DE OFICIO - PROPIETARIO INMUEBLE Y/O LOTE / CONSERVACION DE LA SALUD PUBLICA</t>
  </si>
  <si>
    <t>14063 GLORIA AMPARO GIRALDO HENAO - MARLENY BLANCA GOMEZ / PERTURBACION A LA POSESION</t>
  </si>
  <si>
    <t>14065 DE OFICIO - GARAJES SANTA MARTA / SEGURIDAD PARA LA CONVIVENCIA</t>
  </si>
  <si>
    <t>14066 DE OFICIO - PROPIETARIO PREDIO / MANTENIMIENTO INMUEBLES</t>
  </si>
  <si>
    <t>14067 RAFAEL CALDERON CARDENAS - MAURICIO GONZALEZ SOTO / PERTURBACION A LA MERA TENENCIA</t>
  </si>
  <si>
    <t>14069 GERMAN ORBEGOZO PULIDO - CONJUNTO RESIDENCIAL SAN DIEGO / PERTURBACION A LA POSESION</t>
  </si>
  <si>
    <t>14071 MARTHA MARIA CASTRO Y OTROS - AQUILINO OSPINA PELAEZ Y OTRO / PERTURBACION A LA POSESION</t>
  </si>
  <si>
    <t>14072 LUIS ANTONIO PAIPA - JAVIER GOMEZ / PERTURBACION A LA POSESION</t>
  </si>
  <si>
    <t>14073 JOSE FRANCISCO ALONSO BEATO - HERMINDA HERNANDEZ BELTRAN / PERTURBACION A LA POSESION</t>
  </si>
  <si>
    <t>14074 LUIS MANUEL ROJAS VERANO - MARIA INES HERRERA SILVA Y OTROS / PERTURBACION A LA POSESION</t>
  </si>
  <si>
    <t>14076 IVONNE TATIANA PARRA TOVAR - VIVIAN GOMEZ / PERTURBACION A LA POSESION</t>
  </si>
  <si>
    <t>14077 JOSE SANTOS ESCOBAR RIVERA Y OTRO - YOLANDA SOLER / PERTURBACION A LA POSESION</t>
  </si>
  <si>
    <t>14078 LUZ MILACONTRERAS BELTRAN - POR DETERMINAR / AUTORIZACION DE INSCRIPCION</t>
  </si>
  <si>
    <t>14082 MARIA ADELIA MOLANO - PROPIETARIO INMUEBLE / PERTURBACION A LA POSESION</t>
  </si>
  <si>
    <t>14083 FABIO MORALES GONZALEZ - MARINA / PERTURBACION A LA POSESION</t>
  </si>
  <si>
    <t>14085 DE OFICIO - JUSTO ARMANDO FLORES / BASURAS</t>
  </si>
  <si>
    <t>14087 LEONARDO RIAÑO - RESTAURANTE / BASURAS</t>
  </si>
  <si>
    <t>14088 RUBEN DARIO PINEDA TORRES - ERICK LATIKE / SOLIDARIDAD TRANQUILIDAD</t>
  </si>
  <si>
    <t>14090 GLORIA CAMPO DIAZ - RESTAURANTE GLORIA / PERTURBACION A LA POSESION</t>
  </si>
  <si>
    <t>14091 RODOLFO DE JESUS MORENO BELTRAN - JESUS ADRIAN CARDENAS CASTRO / SOLIDARIDAD TRANQUILIDAD</t>
  </si>
  <si>
    <t>14092 RODOLFO DE JESUS MORENO BELTRAN - JESUS ADRIAN CARDENAS CASTRO / CONTRAVENCION COMUN AMENAZA</t>
  </si>
  <si>
    <t>14093 CARLOS ARTURO CORDOBA MORENO - ISIDRO HUERTAS SANABRIA / PERTURBACION A LA MERA TENENCIA</t>
  </si>
  <si>
    <t>14094 MIGUEL ERNESTO GARCIA - PROPIETARIO INMUEBLE / BASURAS</t>
  </si>
  <si>
    <t>14096 VIVIANA ALVAREZ Y OTRO - REGISTRADURIA DISTRITAL Y OTROS / PERTURBACION A LA POSESION</t>
  </si>
  <si>
    <t>14097 BERTHA CASTILLO MUÑOZ - WILLIAM LOPEZ Y OTRO / PERTURBACION A LA POSESION</t>
  </si>
  <si>
    <t>14098 HOSPITAL CENTRO ORIENTE - CENTRO COMERCIAL CONFUTURO / SEGURIDAD PARA LA CONVIVENCIA</t>
  </si>
  <si>
    <t>14099 ROBERTO LEZMES - MARIA DEL CARMEN MOTIVAR BAUTISTA / PERTURBACION A LA POSESION</t>
  </si>
  <si>
    <t>14102 LUIS JAIME VERGARA - PROPIETARIO INMUEBLE / PERTURBACION A LA POSESION</t>
  </si>
  <si>
    <t>14107 ALIRIO REINA Y OTRO - CARLOS DIEGO RUSSI MONTAÑO / PERTURBACION A LA POSESION</t>
  </si>
  <si>
    <t>14108 SERGIO DIAZ LATORRE - SANDRA LILIANA MARTINEZ / PERTURBACION A LA POSESION</t>
  </si>
  <si>
    <t>14100 BOMBEROS Y OTRO - CENTRO COMERCIAL CONFUTURO Y OTRO / SEGURIDAD PARA LA CONVIVENCIA</t>
  </si>
  <si>
    <t>14101 SALOMON OJEDA CHAVEZ - LUCILA CORREA DIAZ / CONTRAVENCION ESPECIAL</t>
  </si>
  <si>
    <t>14104 FLOR LINDANA CASTIBLANCO - BENJAMIN BUSTOS / PERTURBACION A LA MERA TENENCIA</t>
  </si>
  <si>
    <t>14110 GLADYS ELISA AVILA PARRA Y OTRO - MANUEL VALERO Y OTRO / PERTURBACION A LA POSESION</t>
  </si>
  <si>
    <t>14113 JACINTO DE JESUS SALAMANCA - SAUL GREGORIO VILLOTA SALAZAR / PERTURBACION A LA POSESION</t>
  </si>
  <si>
    <t>14114 MIGUEL ANGEL PAREDES MEDINA - PROPIETARIOS PREDIOS / PERTURBACION A LA POSESION</t>
  </si>
  <si>
    <t>14115 GEORGE LADKANI - EFIGENIA VARGAS / PERTURBACION A LA MERA TENENCIA</t>
  </si>
  <si>
    <t>14116 MARTHA GOMEZ - REINALDO BUSTOS ESPINOSA / PERTURBACION A LA POSESION</t>
  </si>
  <si>
    <t>14117 EDGAR LUIS VELANDIA - ALCIRA RUIZ VELANDIA / PERTURBACION A LA POSESION</t>
  </si>
  <si>
    <t>14118 OSWALDO QUINTERO - DISTRIVEHICULOS / PERTURBACION A LA POSESION</t>
  </si>
  <si>
    <t>14119 MARIA ETILIA MARTINEZ - CONJUNTO RESIDENCIAL SANTA BARBARA / PERTURBACION A LA POSESION</t>
  </si>
  <si>
    <t>14120 FLOR ALBA PULIDO RODRIGUEZ - CONJUNTO RESIDENCIAL SANTA BARBARA CENTRAL / PERTURBACION A LA POSESION</t>
  </si>
  <si>
    <t xml:space="preserve">14121 FREDY ALEXANDER PINEDA IBAÑEZ - EMBER LARRY RUIZ / TENENCIA DE ANIMALES </t>
  </si>
  <si>
    <t>14122 GRACIELA MENDOZA DE MUÑOZ - IGNACIO MORENO / PERTURBACION A LA MERA TENENCIA</t>
  </si>
  <si>
    <t>14123 MARCO JIMENEZ REYES - GERARDO SOLER REYES / PERTURBACION A LA MERA TENENCIA</t>
  </si>
  <si>
    <t>14124 MARTHA RINCON PAEZ - JOSE CAMILO RONCON ORTIZ / PERTURBACION A LA POSESION</t>
  </si>
  <si>
    <t xml:space="preserve">14125 VICTOR RAUL AYALDE OCAÑA - ANTONIO BASSIL CHAHINE Y OTRO / ENTREGA DE INMUEBLES </t>
  </si>
  <si>
    <t>14128 LEONOR RODRIGUEZ - EFRAIN RODRIGUEZ CAMPOS / PERTURBACION A LA POSESION</t>
  </si>
  <si>
    <t>14130 MARIA CLEOTILDE PARRA MORENO - CECILIA LOZANO / SOLIDARIDAD TRANQUILIDAD</t>
  </si>
  <si>
    <t>14131 MARIO FERNANDO LONGAS LOSADA Y OTRO - MARCO CRESPOS Y OTRO / PERTURBACION A LA POSESION</t>
  </si>
  <si>
    <t>14133 MARGARITA MARIA PEÑA BORRERO Y OTRO - PROPIETARIO INMUEBLE / CONTRAVENCION ESPECIAL</t>
  </si>
  <si>
    <t>14134 MARCO TULIO FORERO BALAMBA - ROSALBA / PERTURBACION A LA POSESION</t>
  </si>
  <si>
    <t>14135 ENRIQUE SOTELO - CARLOS FERNANDEZ / PERTURBACION A LA MERA TENENCIA</t>
  </si>
  <si>
    <t>13136 JARDIN INFANTIL UNIVERSIDAD CENTRAL - PROPIETARIO INMUEBLE / BASURAS</t>
  </si>
  <si>
    <t>14139 DE OFICIO - VIVIANA / BASURAS</t>
  </si>
  <si>
    <t>14140 DE OFICIO - JAIME CASTRO BORRERO / BASURAS</t>
  </si>
  <si>
    <t>14141 DE OFICIO - JAIME CASTRO Y OTROS / BASURAS</t>
  </si>
  <si>
    <t>14142 LUZ STELLA MELO GUIO - MARIA GALAN Y OTROS / SOLIDARIDAD TRANQUILIDAD</t>
  </si>
  <si>
    <t>14143 LUZ STELLA ZULIAGA MEZA - SANTOS PATRICIO ESCALANTE LARA / EJERCICIO ILEGAL DE LA PROFESION</t>
  </si>
  <si>
    <t>14144 BLANCA LEONOR AMEZQUITA - DELIA SUAREZ Y OTRO / PERTURBACION A LA POSESION</t>
  </si>
  <si>
    <t>14145 INVERSIONES SIGRID LIMITADA - LUIS EDUARDO ZULUAGA MARIN / PERTURBACION A LA POSESION</t>
  </si>
  <si>
    <t>14146 RAMIRO ESCOBAR LOPEZ - HECTOR VARGAS MENDOZA / LANZAMIENTO POR OCUPACION</t>
  </si>
  <si>
    <t>14147 AZAEL BARBOSA MARCONI - OSCAR JIMENEZ Y OTROS / SOLIDARIDAD TRANQUILIDAD</t>
  </si>
  <si>
    <t>14148 ORBULIA VELASCO MORA - CAROLINA SIERRA / PERTURBACION A LA POSESION</t>
  </si>
  <si>
    <t>14149 DE OFICIO - LUIS EDUARDO ANGEL RUIZ / BASURAS</t>
  </si>
  <si>
    <t>14150 SANDRA PATRICIA VANEGAS - WILMAR NAVARRO VILLAMIL / EJERCICIO ILEGAL DE LA PROFESION</t>
  </si>
  <si>
    <t>14151 MARIA ROSALBA MARIN - JOSE ISRAEL PULIDO / PERTURBACION A LA POSESION</t>
  </si>
  <si>
    <t>14152 ANA LUCILA GONZALEZ - CARMEN SOLANO / AUTORIZACION DE INSCRIPCION</t>
  </si>
  <si>
    <t xml:space="preserve">14153 IDU - LEONCIO SALVADOR DE LA CRUZ MEDINA GOMEZ / ENTREGA DE INMUEBLES </t>
  </si>
  <si>
    <t>14154 FANNY BEJARANO DE ROCHA - ANDREA DEL PILAR RODRIGUEZ / AMPARO AL DOMICILIO</t>
  </si>
  <si>
    <t>14155 VICTOR MANUEL HERNANDEZ - GREGORIO HERRERA / PERTURBACION A LA POSESION</t>
  </si>
  <si>
    <t>14156 DAVIS EDUARDO VERA FERNANDEZ - DANIEL PALACIOS RUBIO / PERTURBACION A LA POSESION</t>
  </si>
  <si>
    <t>14157 ALICIA PRIETO SANABRIA - ALEJANDRO MORENO / PERTURBACION A LA POSESION</t>
  </si>
  <si>
    <t xml:space="preserve">14159 DE OFICIO - PROPIETARIO PREDIO / CONTRAVENCION COMUN AMENAZA </t>
  </si>
  <si>
    <t>14160 DE OFICIO - PROPIETARIO PREDIO / CONTRAVENCION COMUN AMENAZA</t>
  </si>
  <si>
    <t>14161 DE OFICIO - PROPIETARIO INMUEBLE / CONTRAVENCION COMUN AMENAZA</t>
  </si>
  <si>
    <t>14163 DE OFICIO - PROPIETARIO INMUEBLE / CONTRAVENCION COMUN AMENAZA</t>
  </si>
  <si>
    <t>14165 DE OFICIO - PROPIETARIO PREDIO / CONTRAVENCION COMUN AMENAZA</t>
  </si>
  <si>
    <t>14166 DE OFICIO - PROPIETARIO PREDIO / CONTRAVENCION COMUN AMENAZA</t>
  </si>
  <si>
    <t>14168 DE OFICIO - PROPIETARIO INMUEBLE / CONTRAVENCION COMUN AMENAZA</t>
  </si>
  <si>
    <t>14170 DE OFICIO - PROPIETARIO INMUEBLE / CONTRAVENCION COMUN AMENAZA</t>
  </si>
  <si>
    <t>14171 DE OFICIO - PROPIETARIO INMUEBLE / CONTRAVENCION COMUN AMENAZA</t>
  </si>
  <si>
    <t>14172 DE OFICIO - PROPIETARIO PREDIO / CONTRAVENCION COMUN AMENAZA</t>
  </si>
  <si>
    <t>14175 DE OFICIO - PROPIETARIO INMUEBLE / CONTRAVENCION COMUN AMENAZA</t>
  </si>
  <si>
    <t>14176 DE OFICIO - PROPIETARIO INMUEBLE / CONTRAVENCION COMUN AMENAZA</t>
  </si>
  <si>
    <t>14177 DE OFICIO - PROPIETARIO PREDIO / CONTRAVENCION COMUN AMENAZA</t>
  </si>
  <si>
    <t>14178 CARLOS FERNANDO GARZON MACIAS - LUZ STELLA PULIDO Y OTRO / PERTURBACION A LA POSESION</t>
  </si>
  <si>
    <t>14179 MIRYAN CASTILLO GAMBA Y OTRO - LUCILOA DE RUIZ Y OTRO / PERTURBACION A LA POSESION</t>
  </si>
  <si>
    <t>14184 ELADIO GAITAN Y OTROS - MARTHA MOGOLLON / PERTURBACION A LA POSESION</t>
  </si>
  <si>
    <t>14185 RODOLFO DIAZ - MARIA CLARA SANDOVAL / PERTURBACION A LA POSESION</t>
  </si>
  <si>
    <t>14186 JUAN CAMILO GIRALDO OCHOA - HILDA SOFIA CORREA / PERTURBACION A LA POSESION</t>
  </si>
  <si>
    <t>14187 RUBEN DARIO VELANDIA - GERMAN ROJAS OLARTE Y OTRO / PERTURBACION A LA POSESION</t>
  </si>
  <si>
    <t>14188 ADELA RAMIREZ JIMENEZ - PROPIETARIO INMUEBLE / CONTRAVENCION COMUN AMENAZA</t>
  </si>
  <si>
    <t>14189 SONIA YULEYVI CALDERON CARDOZO - VICTOR MANUEL MEJIA / PERTURBACION A LA POSESION</t>
  </si>
  <si>
    <t>14190 CARLOS HECTOR GARCIA NIÑO - ELDA TERESA CASAS GARCIA / PERTURBACION A LA POSESION</t>
  </si>
  <si>
    <t>14191 HERNANDO SALAZAR LOZANO - WILSON PINZON / SOLIDARIDAD TRANQUILIDAD</t>
  </si>
  <si>
    <t>14192 MARIA LUZ ORTEGA VARGAS - ANTONIO MEJIA ARANGO / PERTURBACION A LA POSESION</t>
  </si>
  <si>
    <t>14196 DE OFICIO - OSCAR GOMEZ VIVAS / CONTRAVENCION ESPECIAL</t>
  </si>
  <si>
    <t>14197 MARIA TRIANA PALACIOS - JHON FREDY MONROY MARTINEZ / PERTURBACION A LA POSESION</t>
  </si>
  <si>
    <t>14198 JAIRO VALBUENA - PROPIETARIO INMUEBLE / BASURAS</t>
  </si>
  <si>
    <t>14199 CARLOS ARTURO CORDOBA MORENO - ISIDRO HUERTAS / CONTRAVENCION ESPECIAL</t>
  </si>
  <si>
    <t>14201 CARMEN QUIROGA - GERMAN LOZADA FONSECA / CONTRAVENCION ESPECIAL</t>
  </si>
  <si>
    <t>14204 CARMEN ELISA AVILA PARRA - ANGEL LEON / PERTURBACION A LA POSESION</t>
  </si>
  <si>
    <t>14206 ELKIN MAURICIO FUENTES SAAVEDRA - RESTAURANTE RICA PRESA / PERTURBACION A LA POSESION</t>
  </si>
  <si>
    <t>14207 GLADYS SANCHEZ LAGOS - ELSY DUQUE Y OTRO / PERTURBACION A LA MERA TENENCIA</t>
  </si>
  <si>
    <t>14208 LUZ BEATRIZ CORTES GARCIA - AURORA SOLER / SEGURIDAD PARA LA CONVIVENCIA</t>
  </si>
  <si>
    <t>14213 CARLOS ARTURO ESCOBAR - UNIVERSIDAD EXTERNADO DE COLOMBIA / PERTURBACION A LA POSESION</t>
  </si>
  <si>
    <t>14214 MARIO SOLANO - SILVIA / PERTURBACION A LA POSESION</t>
  </si>
  <si>
    <t>14216 MAURO DANILO AMADO - GUILLERMO DORADO Y OTRO / CONTRAVENCION ESPECIAL</t>
  </si>
  <si>
    <t>14217 ARTURO MENDOZA QUIJANO - JOSE LIBARDO SIZA ABRIL / PERTURBACION A LA MERA TENENCIA</t>
  </si>
  <si>
    <t>14218 PEDRO JOSE DIAZ PAEZ - MARIA ELVIRA DIAZ / AUTORIZACION DE INSCRIPCION</t>
  </si>
  <si>
    <t>14220 HUMBERTO DE JESUS MESA ARANGO - LUIS ERNESTO BALBUENA ARIAS / PERTURBACION A LA POSESION</t>
  </si>
  <si>
    <t>14221 ROSALINA TORRES DE GUTIERREZ - JOSE JOAQUIN CASTRO VASQUEZ / PERTURBACION A LA POSESION</t>
  </si>
  <si>
    <t>14223 ALFONSO ROMERO PEREZ - SARA GACHARNA ALONSO / PERTURBACION A LA POSESION</t>
  </si>
  <si>
    <t>14224 GERARDO CRECIENTE - PROPIETARIO INMUEBLE / PERTURBACION A LA POSESION</t>
  </si>
  <si>
    <t>14226 JOSE MANUEL GUZMAN Y OTRO - HENRY BARON / CONTRAVENCION ESPECIAL</t>
  </si>
  <si>
    <t>14231 ANONIMO - PROPIETARIO CANINO / TENEDOR DE ANIMAL FEROZ</t>
  </si>
  <si>
    <t>14234 BLANCA LEONOR SAENZ GUTIERREZ - GLORIA MERCEDES MORENO / PERTURBACION A LA POSESION</t>
  </si>
  <si>
    <t>14235 JAIME CAMARGO DAZA - JAIME ALBA Y OTRO / PERTURBACION A LA POSESION</t>
  </si>
  <si>
    <t>14236 CARMEN JANETH GIL Y OTROS - LUZ MARINA GIRALDO / PERTURBACION A LA POSESION</t>
  </si>
  <si>
    <t>14237 JAIME ALVAREZ COCA - HAROLD JHOHANNES / PERTURBACION A LA POSESION</t>
  </si>
  <si>
    <t>14238 AURA MARIA CALDERON CORTES - RAUL UREÑA LOZANO / PERTURBACION A LA POSESION</t>
  </si>
  <si>
    <t>14239 ALONSO NEGRETH HENAO - ANGELIZA MARIA BELMONTE CULMAN Y OTRO / PERTURBACION A LA POSESION</t>
  </si>
  <si>
    <t>14240 ANAIS RODRIGUEZ DE PARRADO - ENRIQUE / PERTURBACION A LA POSESION</t>
  </si>
  <si>
    <t>14241 GUILLERMO ESCOBAR CASTRO - MARIA TERESA GARCIA / PERTURBACION A LA POSESION</t>
  </si>
  <si>
    <t>14242 ASEO CAPITAL S.A. - LUIS SANCHEZ / BASURAS</t>
  </si>
  <si>
    <t xml:space="preserve">14243 ALVARO CALDERON ARIAS - FABIOLA VILLAMIL Y OTRO / PERTURBACION A LA MERA TENENCIA </t>
  </si>
  <si>
    <t>14244 JAIRO RAFAEL CAÑON CASTAÑEDA - ADMINISTRACION EDIFICIO LA LIBERTAD / PERTURBACION A LA MERA TENENCIA</t>
  </si>
  <si>
    <t>14245 MARIA DE JESUS GUERRERO FAJARDO - PABLO PESCA Y OTRO / PERTURBACION A LA POSESION</t>
  </si>
  <si>
    <t>14246 JAIME CASTRO BARRERO - LUIS MIGUEL CHAPARRO Y OTRO / PERTURBACION A LA POSESION</t>
  </si>
  <si>
    <t>14247 ARTURO BERMUDEZ - PROPIETARIO INMUEBLE / PERTURBACION A LA POSESION</t>
  </si>
  <si>
    <t>14248 CARLOS ENRIQUE ESPITIA - JANETH AGUILLON CASTAÑEDA / AMPARO AL DOMICILIO</t>
  </si>
  <si>
    <t>14249 SANDRA PATRICIA MENDOZA ROJAS - ASADERO SABROCITO Y OTRO / PERTURBACION A LA POSESION</t>
  </si>
  <si>
    <t>14250 ALICIA TOVAR - MARIANO SOLANO Y OTRO / PERTURBACION A LA POSESION</t>
  </si>
  <si>
    <t>14251 SOLEDAD BARRERA DE BERNAL - ALBA LUZ PINZON / PERTURBACION A LA MERA TENENCIA</t>
  </si>
  <si>
    <t>14252 ANTONIO ANGULO CATAÑO - JORGE ENRIQUE ARENAS / PERTURBACION A LA POSESION</t>
  </si>
  <si>
    <t>14253 LUIS ALEJANDRO CRUZ PINTO - MARIA STELLA CRUZ PINTO / PERTURBACION A LA POSESION</t>
  </si>
  <si>
    <t>14254 JOSE FERNANDO GARCIA - JOSE PANCRACIO GUERRERO HERNANDEZ / PERTURBACION A LA POSESION</t>
  </si>
  <si>
    <t xml:space="preserve">14255 DE OFICIO - JORGE LIBARDO IBAÑEZ VARGAS / TENENCIA DE ANIMALES </t>
  </si>
  <si>
    <t>14256 TERESA PINZON SAAVEDRA - CONJUNTO RESIDENCIAL SANTA BARBARA NORTE / PERTURBACION A LA POSESION</t>
  </si>
  <si>
    <t>14257 ADRIANA SILVA Y OTRO - PEDRO ALEJANDRO CAÑON RAMIREZ / PERTURBACION A LA MERA TENENCIA</t>
  </si>
  <si>
    <t>14258 ADRIANA CARRILLO Y OTRO - RAQUEL CARRILLO / TENENCIA DE ANIMALES</t>
  </si>
  <si>
    <t>14259 JAIME GOMEZ Y OTRO - LUIS EDUARDO URIBE / PERTURBACION A LA POSESION</t>
  </si>
  <si>
    <t>14260 SYLVIE DELESMONTEY - PAOLA RUBIO Y OTRO / PERTURBACION A LA POSESION</t>
  </si>
  <si>
    <t>14261 FLOR ALBA VALLEJOS - EDUARDO LINARES RODRIGUEZ / PERTURBACION A LA MERA TENENCIA</t>
  </si>
  <si>
    <t xml:space="preserve">14263 DE OFICIO - CARLOS GARCIA / CONTRAVENCION ESPECIAL </t>
  </si>
  <si>
    <t>14264 GUSTAVO GILBERTO CORREA - CARLOS ARTURO BERNAL / CONTRAVENCION ESPECIAL</t>
  </si>
  <si>
    <t>14265 DE OFICIO - CLARA SUSANA CHAPARRO / CONTRAVENCION ESPECIAL</t>
  </si>
  <si>
    <t>14266 GLORIA LOAOIZA HERRERA - WALTER YOMARI / PERTURBACION A LA MERA TENENCIA</t>
  </si>
  <si>
    <t>14267 RUBY CARDONA - DORA CHAVEZ / PERTURBACION A LA MERA TENENCIA</t>
  </si>
  <si>
    <t>14268 MARIA DEL ROSARIO ROJAS - JULIO MORA LOPEZ Y OTRO / CONTRAVENCION ESPECIAL</t>
  </si>
  <si>
    <t>14269 MARIA DOLORES SERNA HERRERA - PIZZERIA PECAS PIZZA / PERTURBACION A LA POSESION</t>
  </si>
  <si>
    <t>14271 CATALINA ORDOÑEZ AGUIRRE - RESTAURANTE EL PUNTO BAR / SEGURIDAD PARA LA CONVIVENCIA</t>
  </si>
  <si>
    <t>14272 LUISA FERNANDA FORERO - POR DETERMINAR / AUTORIZACION DE INSCRIPCION</t>
  </si>
  <si>
    <t>14274 LEONOR MORENO ORTIZ - CESAR GUERRERO Y OTRO / PERTURBACION A LA POSESION</t>
  </si>
  <si>
    <t>14275 ANA DOLORES PEÑA - RAFAEL BORBON / PERTURBACION A LA POSESION</t>
  </si>
  <si>
    <t>14276 MIGUEL ANGEL DIAZ Y OTROS - FEDERICO FRANCOIS / SOLIDARIDAD TRANQUILIDAD</t>
  </si>
  <si>
    <t>14277 RAUL ARDILA Y OTRO - JOSE GERARDO VARGAS / PERTURBACION A LA POSESION</t>
  </si>
  <si>
    <t>14278 MARIA ISABEL GARCIA ACOSTA - RV INMOBILIARIA S.A. / PERTURBACION A LA MERA TENENCIA</t>
  </si>
  <si>
    <t>14279 MARIA ADELA RODRIGUEZ LOPEZ - JOSE MARCO ANTONIO GALINDO SUAREZ / PERTURBACION A LA POSESION</t>
  </si>
  <si>
    <t>14281 ANA RUTH LOPEZ TORRES - CARMEN EMIR PEREZ / PERTURBACION A LA POSESION</t>
  </si>
  <si>
    <t>14282 CECILIA LOPEZ Y OTRO - MARLOS MARTIN Y OTRO / SEGURIDAD PARA LA CONVIVENCIA</t>
  </si>
  <si>
    <t>14283 GLORIA ESTHER ZARATE - CARLOS PEÑALOZA / PERTURBACION A LA POSESION</t>
  </si>
  <si>
    <t>14285 MARIA DOLORES HERNANDEZ DE GARCIA - LUIS / PERTURBACION A LA POSESION</t>
  </si>
  <si>
    <t>14286 DE OFICIO - NORBERTO RAMIREZ GONZALEZ / EJERCICIO ILEGAL DE LA PROFESION</t>
  </si>
  <si>
    <t>14291 VICTOR MANUEL OLARTE BENAVIDES - ELIZABETH FLORIAN TOVAR / PERTURBACION A LA POSESION</t>
  </si>
  <si>
    <t>14292 DE OFICIO - EDGAR CHARRY LASSO / EJERCICIO ILEGAL DE LA PROFESION</t>
  </si>
  <si>
    <t>14293 ALFONSO ROMERO PEREZ - SARA GACHARDA ALONSO / SOLIDARIDAD TRANQUILIDAD</t>
  </si>
  <si>
    <t>14296 HENRY CHOCONTA - INDETERMINADO / PERTURBACION A LA POSESION</t>
  </si>
  <si>
    <t>14297 CARMEN ELENA TOQUIVA - GUSTAVO ZUÑIGA Y OTROS / EJERCICIO ILEGAL DE LA PROFESION</t>
  </si>
  <si>
    <t>14298 RESTAURANTE LA CICUTA - PASTELERIA PATISSERIE FRANACAISE PECHE MINGON / PERTURBACION A LA MERA TENENCIA</t>
  </si>
  <si>
    <t>14299 JAIME BARRETO - JULIA RAMOS / PERTURBACION A LA POSESION</t>
  </si>
  <si>
    <t>14303 DANIEL FERNANDO MONTEJO RUIZ - ODILIA PULIDO / TENENCIA DE ANIMALES</t>
  </si>
  <si>
    <t>14301 ANA YEIMY LOPEZ - MARIA GLADYS RAMIREZ / PERTURBACION A LA MERA TENENCIA</t>
  </si>
  <si>
    <t>14302 PILAR FERNANDA MESA RESTREPO - LUIS OCTAVIO MEJIA GONZALEZ / AMPARO AL DOMICILIO</t>
  </si>
  <si>
    <t>14304 ELIBERTO HOYOS NOGUERA Y OTRO - FIDUCIARIA ALIANZA / PERTURBACION A LA POSESION</t>
  </si>
  <si>
    <t>14305 JUAN MANUEL COCETTI - INDETERMINADO / SEGURIDAD PARA LA CONVIVENCIA</t>
  </si>
  <si>
    <t>14306 MONICA PICO - OSCAR EDUARDO / PERTURBACION A LA MERA TENENCIA</t>
  </si>
  <si>
    <t>14307 JOSE ANTONIO PINZON - WILSON / PERTURBACION A LA MERA TENENCIA</t>
  </si>
  <si>
    <t>14309 NUVIA RESTREPO QUINTERO - JOSE CASTAÑEDA / PERTURBACION A LA MERA TENENCIA</t>
  </si>
  <si>
    <t>14310 GLADYS EMILIA BENAVIDES RODRIGUEZ - PROPIETARIO INMUEBLE / PERTURBACION A LA POSESION</t>
  </si>
  <si>
    <t>14316 DE OFICIO - PEDRO NEL RODRIGUEZ / CONTRARIAR LA PREVENCION</t>
  </si>
  <si>
    <t>14317 DE OFICIO - MEGASISTEMAS / CONTRARIAR LA PREVENCION</t>
  </si>
  <si>
    <t>14319 GRACIELA HERRAN - LIDA ISABEL MONTAÑA BARRETO / PERTURBACION A LA POSESION</t>
  </si>
  <si>
    <t>14323 DE OFICIO - PROPIETARIO INMUEBLE / CONTRAVENCION COMUN OTRAS</t>
  </si>
  <si>
    <t>14324 MARIA ROSALIA REINA - WILLIAM BERNAL FANDIÑO / PERTURBACION A LA POSESION</t>
  </si>
  <si>
    <t>14325 JOSE RODRIGO NOVA RICO - MARIA BEATRIZ MUÑOZ RODRIGUEZ / PERTURBACION A LA POSESION</t>
  </si>
  <si>
    <t>14326 VIVIANA BELMONTE - ALFONSO NEGRET HENAO / PERTURBACION A LA POSESION</t>
  </si>
  <si>
    <t>14327 DE OFICIO - JUAN PABLO ROCHA Y OTROS / EJERCICIO ILEGAL DE LA PROFESION</t>
  </si>
  <si>
    <t>14328 FABIO ORDOÑEZ - FUNDACION RENACER / SOLIDARIDAD TRANQUILIDAD</t>
  </si>
  <si>
    <t>14331 LEONARDO BALBUENA DE VANEGAS - ALBA VARGAS Y OTROS / PERTURBACION A LA POSESION</t>
  </si>
  <si>
    <t>14332 CESAR GOMEZ - EDUARDO MARQUEZ / PERTURBACION A LA POSESION</t>
  </si>
  <si>
    <t>14333 GERMAN FORERO - OSCAR ANDRES ORTEGA Y OTRO / PERTURBACION A LA POSESION</t>
  </si>
  <si>
    <t>14334 FANNY CASTRO - BELEN / PERTURBACION A LA POSESION</t>
  </si>
  <si>
    <t>14335 CAMILA RUIZ - CLEMENCIA PIÑEROS / PERTURBACION A LA POSESION</t>
  </si>
  <si>
    <t>14336 MAURICIO MORENO Y OTROS - IGNACIO RUIZ LEON / PERTURBACION A LA POSESION</t>
  </si>
  <si>
    <t>14337 AMPARO GAVIRIA - MABEL LILIANA RODRIGUEZ / TENENCIA DE ANIMALES</t>
  </si>
  <si>
    <t>14339 NUBIA STELLA HUERTAS RODRIGUEZ - ALICIA JIMENEZ GUERRERO / PERTURBACION A LA POSESION</t>
  </si>
  <si>
    <t>14340 MARIA DEL CARMEN VILLALOBOS DE ALFONSO - TEATRO LIBRE / PERTURBACION A LA POSESION</t>
  </si>
  <si>
    <t>14342 MARIA VIVIANA BELTRAN - JULIO RIVERA / PERTURBACION A LA POSESION</t>
  </si>
  <si>
    <t>14344 ELOISE SANABRIA DE PRIETO - POR DETERMINAR / PERTURBACION A LA POSESION</t>
  </si>
  <si>
    <t>14345 DE OFICIO - HERNANDO HERRERA DAZA / EJERCICIO ILEGAL DE LA PROFESION</t>
  </si>
  <si>
    <t>14347 MARTHA LILIA NAVARRO - OSCAR HERNANDEZ / PERTURBACION A LA POSESION</t>
  </si>
  <si>
    <t>14349 JORGE ELIECER BERNAL GUZMAN - WILSON DUARTE SOLANO / PERTURBACION A LA MERA TENENCIA</t>
  </si>
  <si>
    <t>14350 JAIME GALLO FRANCO - JOSE SAENZ / PERTURBACION A LA POSESION</t>
  </si>
  <si>
    <t>14350 DEYSI RAMIREZ - GLORIA EVANGELINA PARRA / PERTURBACION A LA MERA TENENCIA</t>
  </si>
  <si>
    <t>14351 NELLY ALFONSO TRUJULLO - MANUEL VALENTIN / PERTURBACION A LA POSESION</t>
  </si>
  <si>
    <t xml:space="preserve">14352 IDU - HEREDEROS DETERMINADOS / ENTREGA DE INMUEBLES </t>
  </si>
  <si>
    <t>14353 DEYSI LILIANA ALVARADO - RAFAEL BRICEÑO Y OTRO / SEGURIDAD PARA LA CONVIVENCIA</t>
  </si>
  <si>
    <t>14355 DORA LUCIA RIVEROS - EDIFICIO RESTREPO / PERTURBACION A LA MERA TENENCIA</t>
  </si>
  <si>
    <t>14356 PABLO NEMECIO VELASQUEZ - MYRIAN ARIZA PRIETO / PERTURBACION A LA POSESION</t>
  </si>
  <si>
    <t>14357 ANGEL MIGUEL AMADOR - PROPIETARIO PREDIO / SEGURIDAD PARA LA CONVIVENCIA</t>
  </si>
  <si>
    <t>14358 EDWIN ARBOLEDA RODRIGUEZ - JAIME ANDRES BONILLA ALVAREZ / PERTURBACION A LA MERA TENENCIA</t>
  </si>
  <si>
    <t>14360 PEDRO PABLO RODRIGUEZ MARTINEZ - GUILLERMO RODRIGUEZ / PERTURBACION A LA MERA TENENCIA</t>
  </si>
  <si>
    <t>14361 AMPARO CADAVID - GONZALO GOMEZ / PERTURBACION A LA POSESION</t>
  </si>
  <si>
    <t>14362 CARLOS ALEJANDRO ROMANO - JHON CRISTIAN RIVAS / PERTURBACION A LA POSESION</t>
  </si>
  <si>
    <t>14363 JIMMY EDISON RAMOZ - ALEXANDRA VARGAS CORTES Y OTRO / PERTURBACION A LA POSESION</t>
  </si>
  <si>
    <t>14365 CARMEN ZAMUDIO ARIZA - ALFREDO LOPEZ / AMPARO AL DOMICILIO</t>
  </si>
  <si>
    <t>14368 OSCAR EDUARDO BENAVIDES TORRES - MARIA DEL CARMEN TORRES VANEGAS / PERTURBACION A LA POSESION</t>
  </si>
  <si>
    <t>14370 FABIO LANCHEROS NARANJO - LUIS EDUARDO CAMPOS CRUZ / PERTURBACION A LA POSESION</t>
  </si>
  <si>
    <t>14371 HERNAN ALONSO MONTERO Y OTRO - CLAUDIA QUINTERO / TENENCIA DE ANIMALES</t>
  </si>
  <si>
    <t>14372 EMILIANO RUIZ Y OTRO - ALEJANDRO ORDOÑEZ / PERTURBACION A LA POSESION</t>
  </si>
  <si>
    <t>14373 JUAN SEBASTIAN GONZALEZ Y OTRO - HELENA GONZALEZ Y OTRO / PERTURBACION A LA MERA TENENCIA</t>
  </si>
  <si>
    <t>14374 ANA DOLORES CRUZ VELANDIA - AURORA PERICO / PERTURBACION A LA MERA TENENCIA</t>
  </si>
  <si>
    <t>14375 ALVARO CARRILLO - ALVARO PARRA / PERTURBACION A LA POSESION</t>
  </si>
  <si>
    <t>14376 JUAN JAIME MARTINEZ CORTES - POMPILIO MATALLANA / PERTURBACION A LA POSESION</t>
  </si>
  <si>
    <t>14378 DE OFICIO - PROPIETARIO PREDIO / SEGURIDAD PARA LA CONVIVENCIA</t>
  </si>
  <si>
    <t>14382 LUIS MARTIN CAICEDO - PEDRO ALFONSO ROJAS / PERTURBACION A LA POSESION</t>
  </si>
  <si>
    <t>14383 NESTOR AUGUSTO HERNANDEZ SABOGAL - INDETERMINADOS / PERTURBACION A LA POSESION</t>
  </si>
  <si>
    <t>14386 BLANCA ADRIANA SILVA GOMEZ - WILLIAM RAMIREZ / PERTURBACION A LA POSESION</t>
  </si>
  <si>
    <t>14387 GERMAN ORLANDO PIÑEROS - FERNANDO SANCHEZ CORDOBA / PERTURBACION A LA POSESION</t>
  </si>
  <si>
    <t>14388 LUIS ERNESTO MATALLANA - JUAN JAIME MARTINEZ CORTES / PERTURBACION A LA POSESION</t>
  </si>
  <si>
    <t>14389 DE OFICIO - RICARDO DUARTE / EJERCICIO ILEGAL DE LA PROFESION</t>
  </si>
  <si>
    <t>14390 LIBARDO MORENO ARBOLEDA - GLORIA LEONOR SAMORA / PERTURBACION A LA POSESION</t>
  </si>
  <si>
    <t xml:space="preserve">14391 MARCELA CASTAÑEDA - MEGA SEGURIDAD / TENENCIA DE ANIMALES </t>
  </si>
  <si>
    <t>14392 JOSE SANTOS CAMARGO ARAQUE - JOSE JOAQUIN CUERVO / PERTURBACION A LA POSESION</t>
  </si>
  <si>
    <t>14395 RUBY DAMITH RUBIO NAVARRO - LIZZETH ZAMBRANO / PERTURBACION A LA MERA TENENCIA</t>
  </si>
  <si>
    <t>14396 LEONARDO DIMATE SEPULVEDA - COLOMBIA REALITY S.A. Y OTRO / PERTURBACION A LA MERA TENENCIA</t>
  </si>
  <si>
    <t>14397 GERMAN ROJAS OLARTE - PROPIETARIO INMUEBLE / PERTURBACION A LA POSESION</t>
  </si>
  <si>
    <t>14398 LUZ STELLA RODRIGUEZ - LEONARDO DIAZ RAMIREZ / PERTURBACION A LA POSESION</t>
  </si>
  <si>
    <t>14399 RENOVACION URBANA - SIXTO HUMBERTO RODRIGUEZ LOZANO / ENTREGA DE INMUEBLES</t>
  </si>
  <si>
    <t>14400 RENOVACION URBANA - GLORIA INES PINZON PERDOMO Y OTRO / ENTREGA DE INMUEBLES</t>
  </si>
  <si>
    <t>14401 RENOVACION URBANA - MONICA IGLESIAS IGUANZO / ENTREGA DE INMUBLES</t>
  </si>
  <si>
    <t>14402 GERMAN FORERO COGUA - STELLA DEL ROCIO PULIDO DIAZ / CONTRAVENCION ESPECIAL</t>
  </si>
  <si>
    <t>14403 PABLO EMILIO RODRIGUEZ PEÑA - FABIO SILVA / SOLIDARIDAD TRANQUILIDAD</t>
  </si>
  <si>
    <t>14404 BLANCA CECILIA HERRERA - INES GARZON / PERTURBACION A LA POSESION</t>
  </si>
  <si>
    <t>14405 RENOVACION URBANA - ADRIANA MARIA RODRIGUEZ / ENTREGA DE INMUEBLES</t>
  </si>
  <si>
    <t>14406 RENOVACION URBANA - INES OFELIA PEREZ / ENTREGA DE INMUEBLES</t>
  </si>
  <si>
    <t>14408 RENOVACION URBANA - CARMEN ELISA TORO DE PAEZ / ENTREGA DE INMUEBLES</t>
  </si>
  <si>
    <t>14410 DE OFICIO - RAFAEL AMAYA RUEDA / EJERCICIO ILEGAL DE LA PROFESION</t>
  </si>
  <si>
    <t>14411 CLARA MARIA RIASCOS - ALVARO RAMIREZ Y OTRO / SOLIDARIDAD TRANQUILIDAD</t>
  </si>
  <si>
    <t>14412 MARIA DEL CARMEN HERRERA DE SANCHEZ - BERTHA DE BELTRAN / PERTURBACION A LA POSESION</t>
  </si>
  <si>
    <t>14413 CARLOS ALBERTO ALFONSO BLANDON - COOPROPIEDAD EDIFICIO SABANA ROYAL / PERTURBACION A LA POSESION</t>
  </si>
  <si>
    <t>14415 DE OFICIO - FELIX IGNACIO CORTES LOPEZ Y OTRO / BASURAS</t>
  </si>
  <si>
    <t>14416 CLARA YANETH AVILA FIGUEROA - LUIS ALBERTO MURILLO OROZCO / PERTURBACION A LA POSESION</t>
  </si>
  <si>
    <t>14417 DE OFICIO - MIGUEL FRANCO / BASURAS</t>
  </si>
  <si>
    <t>14419 DE OFICIO - SIXTA TULIA RONCANCIO BARON / EJERCICIO ILEGAL DE LA PROFESION</t>
  </si>
  <si>
    <t>14421 MARIO RUIZ - GERMAN ROJAS Y OTROS / SOLIDARIDAD TRANQUILIDAD</t>
  </si>
  <si>
    <t>14423 NINA LOPEZ ROBAYO - HILDA MARIA CIFUENTES / PERTURBACION A LA POSESION</t>
  </si>
  <si>
    <t>14425 AURORA PERDOMO - OCUPANTES INMUEBLE / PERTURBACION A LA POSESION</t>
  </si>
  <si>
    <t>14426 VICTOR BONILLA HERRERA Y OTRO - GUILLERMO ANTONIO GARCIA / PERTURBACION A LA MERA TENENCIA</t>
  </si>
  <si>
    <t>14428 ELVIRA ARIAS HUERTAS Y OTRO - LEONARDO DIAZ RAMIREZ / PERTURBACION A LA MERA TENENCIA</t>
  </si>
  <si>
    <t>14429 OSCAR MORENO VARGAS - GUILLERMO GOMEZ Y OTROS / PERTURBACION A LA MERA TENENCIA</t>
  </si>
  <si>
    <t>14430 HELMER ENRIQUE GUTIERREZ - MIGUEL ZABALETA CAMACHO / AUTORIZACION DE INSCRIPCION</t>
  </si>
  <si>
    <t>14431 EDITH PIEDAD RODRIGUEZ - CARLOS GUILLERMO SANCHEZ / SOLIDARIDAD TRANQULIDAD</t>
  </si>
  <si>
    <t>14433 TATIANA RUEDA BETANCOURT - LUCERO MARTINEZ / PERTURBACION A LA MERA TENENCIA</t>
  </si>
  <si>
    <t>14434 JAIRO NAVARRETE ORTIZ - BLANCA SUSANA SARMIENTO NAVARRETE / PERTURBACION A LA POSESION</t>
  </si>
  <si>
    <t>14435 JOSE MANUEL RAMIREZ - PROPIETARIO INMUEBLE / SEGURIDAD PARA LA CONVIVENCIA</t>
  </si>
  <si>
    <t>14438 CARLOS FABIAN VALLEJO CALDERON - MARIA OLIVAR CALDERON / PERTURBACION A LA MERA TENENCIA</t>
  </si>
  <si>
    <t>14439 VILMA MERCEDES TACHA GUERRERO - LUIS MORENO / PERTURBACION A LA POSESION</t>
  </si>
  <si>
    <t>14440 ADOLFO MARIO GARCIA - NINA LOPEZ ROBAYO / PERTURBACION A LA POSESION</t>
  </si>
  <si>
    <t>14441 MARINA VARGAS Y OTROS - FERNANDO HERNANDEZ / PERTURBACION A LA POSESION</t>
  </si>
  <si>
    <t>14442 FERNANDO HERNANDEZ - MARINA VARGAS / PERTURBACION A LA POSESION</t>
  </si>
  <si>
    <t>14443 YOLANDA DURAN ARRIGUI - BELISARIO CAMACHO Y OTRO / CONTRAVENCION ESPECIAL</t>
  </si>
  <si>
    <t xml:space="preserve">14445 ALFONSO EDUARDO VELASCO - ALVARO MEDIORREAL MONTENEGRO / ENTREGA DE INMUEBLES </t>
  </si>
  <si>
    <t>14448 RENOVACION URBANA - JUAN ANTONIO CALDERON / ENTREGA DE INMUEBLES</t>
  </si>
  <si>
    <t>14450 MARIA ESCILIA CORTES - MARIA DE LOS ANGELES / PERTURBACION A LA POSESION</t>
  </si>
  <si>
    <t>14451 EMILIO PIRATEQUE PEÑUELA Y OTRO - CARMEN TORRES Y OTRO / PERTURBACION A LA POSESION</t>
  </si>
  <si>
    <t>14454 ALBERTO OSORIO VILLEGAS - YULI MARGOT GUTIERREZ / PERTURBACION A LA POSESION</t>
  </si>
  <si>
    <t>14456 EMPRESA DE TELECOMUNICACIONES DE BOGOTA - MANUEL RIVEROS ALEMAN Y OTRO / CONSERVACION Y PROTECCION</t>
  </si>
  <si>
    <t>14459 NESTOR AUGUSTO HERNANDEZ SABOGAL - PROPIETARIO INMUEBLE / CONTRAVENCION COMUN</t>
  </si>
  <si>
    <t>14460 JOSE MARIA MUÑOZ GOMEZ Y OTRO - JOSE JOAQUIN CARO / PERTURBACION A LA POSESION</t>
  </si>
  <si>
    <t>14461 JACINTO DE JESUS SALAMANCA - SAUAL VILLOTA SALAZAR / PERTURBACION A LA POSESION</t>
  </si>
  <si>
    <t>14463 LUIS HERNANDO BARON DAZA - DOLORES PRIETO Y OTRO / PERTURBACION A LA POSESION</t>
  </si>
  <si>
    <t>14464 RAFAEL ALFONSO HERRERA BARRIENTOS - JEOSE ALBERTO GALLEGO QUICENO / PERTURBACION A LA POSESION</t>
  </si>
  <si>
    <t>14465 JOSE ENRIQUE OSORIO - ALEJANDRO CASTILLERO Y OTRO / PERTURBACION A LA POSESION</t>
  </si>
  <si>
    <t>14467 BLANCA CECILIA TORRES - MARIA ELVIRA CASTAÑO / PERTURBACION A LA POSESION</t>
  </si>
  <si>
    <t xml:space="preserve">14468 ALFONSO VELASCO - ALVARO VELASQUEZ Y OTRO / ENTREGA DE INMUEBLES </t>
  </si>
  <si>
    <t xml:space="preserve">14469 ALFONSO EDUARDO VELASCO - NESTOR ALFONSO RIVEROS Y OTRO / ENTREGA DE INMUEBLES </t>
  </si>
  <si>
    <t>14471 HANG-TU ARANGO VIDAL - RESTAURANTE SESAMO Y OTRO / PERTURBACION A LA POSESION</t>
  </si>
  <si>
    <t>14472 GLADYS ARDILA BARAHONA - PROPIETARIO INMUEBLE / PERTURBACION A LA POSESION</t>
  </si>
  <si>
    <t>14474 FABIO SERNA ANGARITA - RICARDO HURTADO / PERTURBACION A LA MERA TENENCIA</t>
  </si>
  <si>
    <t>14475 YOLANDA PINEDA RAMIREZ - HERMINDA PARDO MUÑOZ / PERTURBACION A LA MERA TENENCIA</t>
  </si>
  <si>
    <t>14476 HERNANDO JOSE NIÑO - DORIS ESPINOSA / TENENCIA DE ANIMALES</t>
  </si>
  <si>
    <t>14478 ALICIA TOVAR - MARIANA SOLANA Y OTRO / TENENCIA DE ANIMALES</t>
  </si>
  <si>
    <t>14479 MARIO CESAR RESTREPO VELASQUEZ - WALTER MAURICIO LEDESMA / PERTURBACION A LA MERA TENENCIA</t>
  </si>
  <si>
    <t>14480 LUIS ARMANDO RODRIGUEZ CAICEDO - CAMILO Y OTROS / PERTURBACION A LA POSESION</t>
  </si>
  <si>
    <t>14481 LUIS BENJAMIN LARA - LIGIA SUAREZ SIERRA / PERTURBACION A LA POSESION</t>
  </si>
  <si>
    <t>14483 ANA CECILIA ROBAYO PULIDO - HERNANDO NIÑO / PERTURBACION A LA POSESION</t>
  </si>
  <si>
    <t>14485 LUIS ANTONIO GRIJALBA - GLAUCO DURANGO ESPINOSA / PERTURBACION A LA MERA TENENCIA</t>
  </si>
  <si>
    <t>14486 SONIA ESPERANZA DE LAS MERCEDES CEPEDA - CARMEN CECILIA CHACON SUAREZ / PERTURBACION A LA POSESION</t>
  </si>
  <si>
    <t>14487 GLAUCO DURANGO ESPINOSA - LUIS ANTONIO GRIJALBA / PERTURBACION A LA POSESION</t>
  </si>
  <si>
    <t>14488 ESPERANZA PARRA FRANCO - POR DETERMINAR / AUTORIZACION DE INSCRIPCION</t>
  </si>
  <si>
    <t>14489 BERTA CECILIA TORRES - ADMINISTRACION PARQUE RESIDENCIAL / PERTURBACION A LA POSESION</t>
  </si>
  <si>
    <t>14490 JULIO ALFONSO ACEVEDO - FAMILIA RINCON / PERTURBACION A LA POSESION</t>
  </si>
  <si>
    <t>14491 SANDRA PAULINA LEAL SANCHEZ - PROPIETARIO CANINO / TENEDOR DE ANIMAL FEROZ</t>
  </si>
  <si>
    <t>14492 JOSE ALVARO RODRIGUEZ GUARNIZO - JHON FREDY BUSTOS CABALLERO / PERTURBACION A LA POSESION</t>
  </si>
  <si>
    <t>14493 MYRIAM NELLY PORRAS DE GUTIERREZ - MANUEL JOSE PORRA GOMEZ / PERTURBACION A LA POSESION</t>
  </si>
  <si>
    <t>14496 ANAIS RODRIGUEZ DE PARRADO - ENRIQUE MONROY ARDILA / PERTURBACION A LA POSESION</t>
  </si>
  <si>
    <t>14498 PEDRO NEL DUQUE JIMENEZ - EDITH JOHANA CATOLICO / SEGURIDAD PARA LA CONVIVENCIA</t>
  </si>
  <si>
    <t>14499 PEDRO NEL DUQUE JIMENEZ - JONATAN STIVEN LEAL CARRILLO / SEGURIDAD PARA LA CONVIVENCIA</t>
  </si>
  <si>
    <t>14500 PEDRO NEL DUQUE JIMENEZ - JOSE MAURICIO SANCHEZ / SEGURIDAD PARA LA CONVIVENCIA</t>
  </si>
  <si>
    <t>14501 PEDRO NEL DUQUE JIMENEZ - JUAN RAMON CIFUENTES RUIZ / SEGURIDAD PARA LA CONVIVENCIA</t>
  </si>
  <si>
    <t>14506 PEDRO NEL DUQUE JIMENEZ - LUZ MARINA VARGAS / SEGURIDAD PARA LA CONVIVENCIA</t>
  </si>
  <si>
    <t>14508 OLGA AURORA RUIZ - LA HAMBURGUESERIA / PERTURBACION A LA POSESION</t>
  </si>
  <si>
    <t>14509 JOSE VICENTE SOSA AGUDELO Y OTROS - ALBA MERY ARENAS DE VALLEJO / ESPACIO PUBLICO CONTAMINACION</t>
  </si>
  <si>
    <t>14511 JENNY PAOLA FRANCO MENDEZ - MIREYA MAGNOLIA DEVIA GARCIA / TENENCIA DE ANIMALES</t>
  </si>
  <si>
    <t>14512 EDISSON RONDEROS - ALBERTO RINCON / PERTURBACION A LA POSESION</t>
  </si>
  <si>
    <t>14513 ADRIAN CUSSINS - RICARDO ROZO RINCON / CONTRAVENCION ESPECIAL</t>
  </si>
  <si>
    <t>14515 LUIS HERMINIA ARROYO RINCON - WILSON PINZON / PERTURBACION A LA POSESION</t>
  </si>
  <si>
    <t>14516 OSCAR PENAGOS - UNIVERSIDAD CENTRAL / PERTURBACION A LA POSESION</t>
  </si>
  <si>
    <t>14517 OSCAR PENAGOS - UNIVERSIDAD CENTRAL / PERTURBACION A LA POSESION</t>
  </si>
  <si>
    <t xml:space="preserve">14518 DE OFICIO - PROPIETARIO ESTABLECIMIENTO DE COMERCIO / TENENCIA DE ANIMALES </t>
  </si>
  <si>
    <t>14520 ELIZABETH BERNAL CASTIBLANCO - BERTHA CASTILLO MUÑOZ / AMPARO AL DOMICILIO</t>
  </si>
  <si>
    <t>14521 JUAN CARLOS SANCHEZ RESTREPO Y OTRO - ESTABLECIMIENTO PINACHOS / PERTURBACION A LA POSESION</t>
  </si>
  <si>
    <t>14523 DE OFICIO - LUIS ORLANDO GARCIA VERA / EJERCICIO ILEGAL DE LA PROFESION</t>
  </si>
  <si>
    <t>14524 DE OFICIO - MANUEL GERMAN ARDILA / EJERCICIO ILEGAL DE LA PROFESION</t>
  </si>
  <si>
    <t xml:space="preserve">14525 ALFONSO EDUARDO VELASCO - CARLOS ANDRES HERRERA RODRIGUEZ / ENTREGA DE INMUEBLES </t>
  </si>
  <si>
    <t xml:space="preserve">14526 RICARDO HERNAN OLAYA - EMILIANO CASAS SALGADO Y OTROS / CONTRAVENCION ESPECIAL </t>
  </si>
  <si>
    <t>14527 CARLOS ALBERTO NIÑO - ESLENITH REY / TENENCIA DE ANIMALES</t>
  </si>
  <si>
    <t>14529 MACEDONIO CASTILLO CABALLERO Y OTRO - POR DETERMINAR / PERTURBACION A LA POSESION</t>
  </si>
  <si>
    <t>14530 JOSE ARMANDO CUNILLO Y OTRO - MARCO ANTONIO GALINDO SUAREZ / PERTURBACION A LA MERA TENENCIA</t>
  </si>
  <si>
    <t>14531 JEAN PIERRE BASTIEN - YANETH ORDOÑEZ SALINAS / PERTURBACION A LA MERA TENENCIA</t>
  </si>
  <si>
    <t>14533 OSCAR PULIDO SUAREZ - UNIVERSITARIAS ADMINISTRADAS POR LAS RELIGIOSAS MARIA ACUMULADA / BASURAS</t>
  </si>
  <si>
    <t>14535 CARLOS FEGEC - REBECA SANDOVAL / PERTURBACION A LA MERA TENENCIA</t>
  </si>
  <si>
    <t>14537 HERNANDO URIBE GOMEZ - MIRYAM SATUARIA BUITRAGO / PERTURBACION A LA POSESION</t>
  </si>
  <si>
    <t>14538 GLADYS EMILIA BENAVIDES RODRIGUEZ - ALVARO FLORES / SOLIDARIDAD TRANQUILIDAD</t>
  </si>
  <si>
    <t>14539 GLADYS EMILIA BENAVIDES - ALVARO FLORES / PERTURBACION A LA POSESION</t>
  </si>
  <si>
    <t>14541 MARTHA MARIA SANABRIA - ADRIANA MAHECHA / PERTURBACION A LA POSESION</t>
  </si>
  <si>
    <t>14545 DAVID BERNARDO ACOSTA GARZON - NELLY CASTELLANOS / PERTURBACION A LA POSESION</t>
  </si>
  <si>
    <t>14547 LAURA LIGIA CORTES - HECTOR BASTIDAS / PERTURBACION A LA POSESION</t>
  </si>
  <si>
    <t>14548 BLANCA MIRYAM ORTIZ GIRALDO - ISMENIA / PERTURBACION A LA POSESION</t>
  </si>
  <si>
    <t>14550 JUAN FRANCISCO PEREZ GAMA - LADY TORRES Y OTRO / PERTURBACION A LA MERA TENENCIA</t>
  </si>
  <si>
    <t>14551 CLAUDIA MORENO AMADO - LEONOR / PERTURBACION A LA POSESION</t>
  </si>
  <si>
    <t>14553 HERNANDO MARIA VILLA QUINTERO - MARTHA JOHANA CALDERON / PERTURBACION A LA POSESION</t>
  </si>
  <si>
    <t>14554 JOSE VICENTE MARTINEZ DEVIA Y OTRO - MARTHA ELENA ORDOÑEZ / PERTURBACION A LA POSESION</t>
  </si>
  <si>
    <t>14555 JOSE ELIAS ARDILA HERNANDEZ - SANDRO ANDRES CASTILLO / PERTURBACION A LA MERA TENENCIA</t>
  </si>
  <si>
    <t>14556 DE OFICIO - DANIEL CEPEDA Y OTRO / EJERCICIO ILEGAL DE LA PROFESION</t>
  </si>
  <si>
    <t>14557 FONDO DE PREVENCION Y ATENCION DE EMERGENCIAS DE BOGOTA - LUIS ENRIQUE ALBINO ORTIZ / ENTREGA DE INMUEBLES</t>
  </si>
  <si>
    <t>14559 BRAYAN ANDRES MISNAZA PINEDA - MARIA STHELA MONTAÑA PAMQUEBA / BASURAS</t>
  </si>
  <si>
    <t>14560 BRAYAN ANDRES MISNAZA PINEDA - ROBERTO DIAZ / BASURAS</t>
  </si>
  <si>
    <t>14561 BRAYAN ANDRES MISNAZA PINEDA - CESAR CASTIBLANCO / BASURAS</t>
  </si>
  <si>
    <t>14562 BRAYAN ANDRES MISNAZA PINEDA - SABRINA OBANDO Y OTRO / BASURAS</t>
  </si>
  <si>
    <t>14563 BRAYAN ANDRES MISNAZA PINEDA - WILLIAM CASTILLO / BASURAS</t>
  </si>
  <si>
    <t>14564 BRAYAN ANDRES MISNAZA PINEDA - GILBERTO NIÑO / BASURAS</t>
  </si>
  <si>
    <t>14565 BRAYAN ANDRES MISNAZA PINEDA - MARISON DIAZ / BASURAS</t>
  </si>
  <si>
    <t>14566 BRAYAN ANDRES MISNAZA PINEDA - ANA DE SANABRIA / BASURAS</t>
  </si>
  <si>
    <t>14567 BRAYAN ANDRES MISNAZA PINEDA - VICTOR MOLANO / BASURAS</t>
  </si>
  <si>
    <t>14568 BRAYAN ANDRES MISNAZA PINEDA - TERESA CACERES / BASURAS</t>
  </si>
  <si>
    <t>14569 BRAYAN ANDRES MISNAZA PINEDA - ROSALBA RUBIO / BASURAS</t>
  </si>
  <si>
    <t>14570 BRAYAN ANDRES MISNAZA PINEDA - CLAUDIA NAYIBE RENDON / BASURAS</t>
  </si>
  <si>
    <t>14571 BRAYAN ANDRES MISNAZA PINEDA - JOSE BERNAL / BASURAS</t>
  </si>
  <si>
    <t>14572 BRAYAN ANDRES MISNAZA PINEDA - ANA DE SABRINA / BASURAS</t>
  </si>
  <si>
    <t>14573 BRAYAN ANDRES MISNAZA PINEDA - MARY MONTAÑO / BASURAS</t>
  </si>
  <si>
    <t>14574 BRAYAN ANDRES MISNAZA PINEDA - SERGIO CASAS / BASURAS</t>
  </si>
  <si>
    <t>14575 BRAYAN ANDRES MISNAZA PINEDA - CAROLINA PEREZ / BASURAS</t>
  </si>
  <si>
    <t>14576 MARIA FILOMENA MUÑOZ Y OTRO - PROPIETARIO TENEDOR Y/O POSEEDOR INMUEBLE / PERTURBACION A LA POSESION</t>
  </si>
  <si>
    <t>14577 INMOBILIARIA VASQUEZ MEJIA S.A. - GERMAN ROJAS OLARTE Y OTRO / PERTURBACION A LA POSESION</t>
  </si>
  <si>
    <t>14578 DE OFICIO MARTHA ELENA VELASCO DE AGUILLO - MARTHA VIVIANA SALAMANCA GUZMAN / EJERCICIO ILEGAL DE LA PROFESION</t>
  </si>
  <si>
    <t>14579 DE OFICIO LUIS MARTIN SACHICA - MARLEN BUITRAGO LOZANO / EJERCICIO ILEGAL DE LA PROFESION</t>
  </si>
  <si>
    <t xml:space="preserve">14581 KATYA MARGARITA GONZALEZ ROSALES - PEDRO ANTONIO ORDUA Y OTROS / ENTREGA DE INMUEBLES </t>
  </si>
  <si>
    <t>14582 JORGE ALBERTO ALJURE KARAM - ALBERTO SERNA / PERTURBACION A LA POSESION</t>
  </si>
  <si>
    <t>14583 ANA MERCEDES GUTIERREZ ARDILA - JOSE ENRIQUE MUÑOZ Y OTRO / PERTURBACION A LA POSESION</t>
  </si>
  <si>
    <t>14584 JAZMIN ARDILA - PEDRO JARAMILLO / PERTURBACION A LA POSESION</t>
  </si>
  <si>
    <t>14585 MARIA INES MOLINA CENDALES - LUCIA MARIÑO / PERTURBACION A LA POSESION</t>
  </si>
  <si>
    <t>14586 DE OFICIO - ASEO CAPITAL S.A. / BASURAS</t>
  </si>
  <si>
    <t>14587 DE OFICIO - POR ESTABLECER / BASURAS</t>
  </si>
  <si>
    <t>14589 SOLEDAD FRASSER MOLINARES - MARTHA ALBA RAMIREZ / PERTURBACION A LA POSESION</t>
  </si>
  <si>
    <t>14590 EUGENIA VANEGAS - LUIS GUERRERO / PERTURBACION A LA POSESION</t>
  </si>
  <si>
    <t>14591 ORTIZ ROSAS DORA ELIZA - LUIS CABUYA / PERTURBACION A LA POSESION</t>
  </si>
  <si>
    <t>14592 RUBIELA MUÑOZ ROJAS - MARIO RICARDO NIÑO LOPEZ / PERTURBACION A LA POSESION</t>
  </si>
  <si>
    <t>14593 LUZ MIRYZN CADENA ROBAYO - JOSE IGNACIO RUIZ LEON / PERTURBACION A LA POSESION</t>
  </si>
  <si>
    <t>14595 DIANA MILDRAD GONZALEZ GOMEZ - ANA ISABEL SUAREZ Y OTROS / PERTURBACION A LA POSESION</t>
  </si>
  <si>
    <t>14596 JESUS ALBERTO CASTRO TORRES - MARY / PERTURBACION A LA POSESION</t>
  </si>
  <si>
    <t>14598 ABIGAIL MURILLO DE MARTIN - JAIME CASTILLO / PERTURBACION A LA POSESION</t>
  </si>
  <si>
    <t>14599 JORGE HUMBERTO GONZALEZ - MARIA LUCILA MEDINA DE JARABELLO / PERTURBACION A LA POSESION</t>
  </si>
  <si>
    <t>14600 EDIFICIO PROAS - SANDRA PATRICIA BARRIENDOS / PERTURBACION A LA POSESION</t>
  </si>
  <si>
    <t>14601 JOSE FERNANDO MORALES FORERO - MARIA EUGENIA MORALES CHAPARRO / PERTURBACION A LA POSESION</t>
  </si>
  <si>
    <t>14603 MOMPHIS ARTURO LOPEZ VARGAS - CLEMENCIA / PERTURBACION A LA POSESION</t>
  </si>
  <si>
    <t>14604 ANA MARIA LEON CASTELLANOS - ROBERT JULIAN GRANADA ROMERO / PERTURBACION A LA MERA TENENCIA</t>
  </si>
  <si>
    <t>14607 JAIME BERNAL - INGRID MORA BARRIGA / EJERCICIO ILEGAL DE LA PROFESION</t>
  </si>
  <si>
    <t>14608 EDUARDO GARCIA FORERO - MARIA TERESA GRANADOS AMEZQUITA / PERTURBACION A LA POSESION</t>
  </si>
  <si>
    <t>14610 NELLY YEPES TRUJILLO - BETTY SOFIA VILLAMIL / PERTURBACION A LA POSESION</t>
  </si>
  <si>
    <t>14613 MARIA ELVIRA DEL SOCORRO Y OTRO - BEATRIZ DEL CASTILLO / PERTURBACION A LA MERA TENENCIA</t>
  </si>
  <si>
    <t>14614 CLAUDIA RODRIGUEZ - INMOBILIARIA BOGOTA / PERTURBACION A LA POSESION</t>
  </si>
  <si>
    <t>14615 FRED DAVID CUBILLOS TORRES - EDGAR FRANCISCO CORREA / SOLIDARIDAD TRANQUILIDAD</t>
  </si>
  <si>
    <t>14616 JESUS ANTONIO LARA SANCHEZ - HERNANDO GUTIERREZ / AMPARO AL DOMICILIO</t>
  </si>
  <si>
    <t xml:space="preserve">14618 ALFONSO EDUARDO PINAUD VELASCO - MARIA MIRIELA CAICEDO / ENTREGA DE INMUEBLES </t>
  </si>
  <si>
    <t>14619 INVERSIONES VELEZ BUSTOS - CAMILO ANDRES VELEZ BUSTOS / PERTURBACION A LA POSESION</t>
  </si>
  <si>
    <t>14620 CLARA CASALLAS - ARMANDO PATIÑO BUITRAGO / PERTURBACION A LA MERA TENENCIA</t>
  </si>
  <si>
    <t>14621 JOSE LORENZO SOLANO PUENTES - HENRY AGUDELO / SOLIDARIDAD TRANQUILIDAD</t>
  </si>
  <si>
    <t>14622 LUIS EDUARDO RAMIREZ ALONSO - YULANDO CAMACHO / PERTURBACION A LA POSESION</t>
  </si>
  <si>
    <t>14623 GERMAN MANCERA MUÑOZ - MANUEL BAYONA ESPINOSA / PERTURBACION A LA MERA TENENCIA</t>
  </si>
  <si>
    <t>14624 ANA LIGIA PALACIOS - MARIA ISABEL Y OTRO / PERTURBACION A LA POSESION</t>
  </si>
  <si>
    <t>14625 SOFIA VARGAS Y OTRO - LINA ROCHA Y OTRO / PERTURBACION A LA POSESION</t>
  </si>
  <si>
    <t>14627 YOLANDA GOMEZ - LUIS EDUARDO RAMIREZ / PERTURBACION A LA POSESION</t>
  </si>
  <si>
    <t>14628 ADELA OCAMPO LOPEZ - MARCELA ESMERALDA DIAZ TAFUR / PERTURBACION A LA POSESION</t>
  </si>
  <si>
    <t>14629 DORA MARIA RAMIREZ BASTIDAS - FANY MARISOL PARRA BASTIDOS / AMPARO AL DOMICILIO</t>
  </si>
  <si>
    <t>14630 HENRY ALBERTO SATOQUE GALEANO - POR DETERMINAR / AUTORIZACION DE INSCRIPCION</t>
  </si>
  <si>
    <t>14631 JAVIER AUGUSTO LOPEZ Y OTRO - FABIAN ORLANDO LOPEZ RAMIREZ / AMPARO AL DOMICILIO</t>
  </si>
  <si>
    <t>14632 RUBEN DARIO BOTERO GARCIA - MAURICIO GUERRERO / PERTURBACION A LA POSESION</t>
  </si>
  <si>
    <t>14633 LIGIA ROSA CRUZ VILLANUEVA - LILIA PERDOMO Y OTROS / PERTURBACION A LA POSESION</t>
  </si>
  <si>
    <t>14634 MARIA TULIA PRIETO - NUBIA ROA / PERTURBACION A LA POSESION</t>
  </si>
  <si>
    <t>14635 MARIA VEGA ROZO DE URATDO - ALEXANDER ALIAS ELNERO / PERTURBACION A LA POSESION</t>
  </si>
  <si>
    <t>14637 JOSE ALFREDO BOLIVAR - POR DETERMINAR / AUTORIZACION DE INSCRIPCION</t>
  </si>
  <si>
    <t>14638 INDIRA SANABRIA ACEVEDO - EDIFICIO CENTRO COMERCIAL LA CATEDRAL PH / PERTURBACION A LA POSESION</t>
  </si>
  <si>
    <t>14640 ELIAS VALENZUELA SALCEDO - PROPIETARIO LOCAL / PERTURBACION A LA MERA TENENCIA</t>
  </si>
  <si>
    <t>14641 ALFONSO PALOMA PARRA - MARCELA HOYOS Y OTROS / PERTURBACION A LA MERA TENENCIA</t>
  </si>
  <si>
    <t>14642 MILTON GUAQUETA AYALA - CRUZ ROJA COLOMBIANA / PERTURBACION A LA POSESION</t>
  </si>
  <si>
    <t>14644 RENE CUBILLOS VELANDIA - ORLANDO MORALES / PERTURBACION A LA POSESION</t>
  </si>
  <si>
    <t>14646 ADIDA MERCEDES RODRIGUEZ ORTEGA - OSCAR GERTNER / PERTURBACION A LA MERA TENENCIA</t>
  </si>
  <si>
    <t>14647 JUDITH MERLENE RODRIGUEZ - EDIFICIO BOSQUE IZQUIERDO / PERTURBACION A LA POSESION</t>
  </si>
  <si>
    <t>14648 MELVY JOHANNA HERNANDEZ GALINDO - ARAMINTA ROMERO DE SARMIENTO Y OTROS / PERTURBACION A LA POSESION</t>
  </si>
  <si>
    <t>14650 ARAMINTAROMERO DE SARMIENTO - MELVY JOHANNA HERNANDEZ GALINDO / PERTURBACION A LA POSESION</t>
  </si>
  <si>
    <t>14651 ALFONSO BUITRAGO YAÑEZ - MARIA NELLY MENDEZ OLAYA / SOLIDARIDAD TRANQUILIDAD</t>
  </si>
  <si>
    <t>14652 CIRENIA ORDOÑEZ - JORGE RODRIGO Y OTRO / SOLIDARIDAD TRANQUILIDAD</t>
  </si>
  <si>
    <t>14653 CARLOS MORALES RAMIREZ - RODOLFO MORENO / PERTURBACION A LA POSESION</t>
  </si>
  <si>
    <t>14654 HERNAN DARIO TOCAREMA - PROPIETARIOS PREDIO / SOLIDARIDAD TRANQUILIDAD</t>
  </si>
  <si>
    <t>14655 EDGAR FRANCISCO CORREA BELTRAN - POR DETERMINAR / SOLIDARIDAD TRANQUILIDAD</t>
  </si>
  <si>
    <t>14657 RODOLFO ELIAS VESGA - GUILLERMO VALENDIA / TENENCIA DE ANIMALES</t>
  </si>
  <si>
    <t>14658 BLANCA HERNANDEZ DIAZ - ABSALON GOMEZ / TENENCIA DE ANIMALES</t>
  </si>
  <si>
    <t>14659 MARIA ELENA GOMEZ MENDEZ - MONICA VIVIANA MONROY / PERTURBACION A LA POSESION</t>
  </si>
  <si>
    <t>14660 PAOLA NATALI FRANCO SANDOVAL - PEDRO CORTES / PERTURBACION A LA POSESION</t>
  </si>
  <si>
    <t>14661 RAFAEL ANTONIO SOTO LUMBANA - MARIA XIMENA CORREA RIVERA / PERTURBACION A LA MERA TENENCIA</t>
  </si>
  <si>
    <t>14662 CAMILO CASTELLANOS - MARIO CASTAÑEDA BARRETO / CONTRAVENCION ESPECIAL</t>
  </si>
  <si>
    <t>14663 ALFONSO EDUARDO VELASCO - MEDILA MARTINEZ DE ORTIZ Y OTROS / ENTREGA DE INMUEBLES</t>
  </si>
  <si>
    <t>14664 JACKELINE CASTAÑEDA NIETO - PROPIETARIO INMUEBLE / PERTURBACION A LA POSESION</t>
  </si>
  <si>
    <t>14665 FABIAN ORLANDO LOPEZ RAMIREZ - LUZ MERY BUENO Y OTROS / PERTURBACION A LA POSESION</t>
  </si>
  <si>
    <t>14666 RAMIRO SUAREZ DAZA - ARMODIO / PERTURBACION A LA POSESION</t>
  </si>
  <si>
    <t>14669 JOSE MIGUEL RAMIREZ SUAREZ - PROPIETARIO LOTE / SEGURIDAD PARA LA CONVIVENCIA</t>
  </si>
  <si>
    <t>14670 MARIA DILILA ROJAS RODRIGUEZ - PROPIETARIO INMUEBLE / PERTURBACION A LA POSESION</t>
  </si>
  <si>
    <t>14674 LUIS FELIPE YEPES - POR DETERMINAR / AUTORIZACION DE INSCRIPCION</t>
  </si>
  <si>
    <t>14676 FAIVER HERNANDO ROJAS CORREA - NANCY VARGAS ACOSTA / PERTURBACION A LA POSESION</t>
  </si>
  <si>
    <t>14677 EMPRESA DE RENOVACION URBANA - COMERCIALIZADORA RENOLMOTORS LTDA / ENTREGA DE INMUEBLES</t>
  </si>
  <si>
    <t>14679 THOMAS WIESE - MARTHA CARDENAS / TENENCIA DE ANIMALES</t>
  </si>
  <si>
    <t>14680 FABIO GIL MARTINEZ - MAXIMILIANO AVILA / PERTURBACION A LA POSESION</t>
  </si>
  <si>
    <t>14681 ARCADIO CHACON MURILLO - SILVIA SABA CORREDOR / PERTURBACION A LA POSESION</t>
  </si>
  <si>
    <t>14683 ROCIO LORENA RODRIGUEZ - ISIDRO HUERTAS SANABRIA / PERTURBACION A LA MERA TENENCIA</t>
  </si>
  <si>
    <t>14684 FORTUNATO SOCHE VELASQUEZ - MARILUZ LEMUS / AMPARO AL DOMICILIO</t>
  </si>
  <si>
    <t>14686 MANUEL RUIZ - WHISKERIA PASARELLA INTERNACIONAL / SEGURIDAD PARA LA CONVIVENCIA</t>
  </si>
  <si>
    <t>14689 MANUEL RUIZ - PARQUEADERO QUIMICOS CAMPOTA / SEGURIDAD PARA LA CONVIVENCIA</t>
  </si>
  <si>
    <t>14692 MANUEL RUIZ - DISPROALQUIMICOS / SEGURIDAD PARA LA CONVIVENCIA</t>
  </si>
  <si>
    <t>14695 MANUEL RUIZ - COLOMBIAN BEER / SEGURIDAD PARA LA CONVIVENCIA</t>
  </si>
  <si>
    <t>14696 DE OFICIO - POR DETERMINAR / SEGURIDAD PARA LA CONVIVENCIA</t>
  </si>
  <si>
    <t>14697 DE OFICIO - PROPIETARIO INMUEBLE / SEGURIDAD PARA LA CONVIVENCIA</t>
  </si>
  <si>
    <t>14699 DE OFICIO - PROPIETARIO INMUEBLE / SEGURIDAD PARA LA CONVIVENCIA</t>
  </si>
  <si>
    <t>14702 PEDRO ALFONSO HIDALGO CARDENAS - EFRAIN REYEZ / PERTURBACION A LA POSESION</t>
  </si>
  <si>
    <t>14703 BEATRIZ HELENA MARISCAL - ALFONSO ARISTIZABAL ARBELAEZ / PERTURBACION A LA POSESION</t>
  </si>
  <si>
    <t>14704 LUIS EDUARDO AVELLA - FERNANDO CHAPARRO / AMPARO AL DOMICILIO</t>
  </si>
  <si>
    <t>14705 DE OFICIO - JAIRO VELASCO IBARRA / EJERCICIO ILEGAL DE LA PROFESION</t>
  </si>
  <si>
    <t>14707 DE OFICIO - FRANCISCO PEREZ / EJERCICIO ILEGAL DE LA PROFESION</t>
  </si>
  <si>
    <t>14709 MARTHA CECILIA SANABRIA ARIAS - JAIME ARCINIEGAS GAVIRIA / PERTURBACION A LA POSESION</t>
  </si>
  <si>
    <t>14710 GLORIA MARIA QUIÑONEZ ZUÑIGA - RAUL FERNANDO ARDILA ARENAS / PERTURBACION A LA MERA TENENCIA</t>
  </si>
  <si>
    <t>14711 MARIA LORENA CAICEDO PIEDRAHITA - MARTHA LUCIA AYCARDI / PERTURBACION A LA POSESION</t>
  </si>
  <si>
    <t>14715 DE OFICIO - JOSE MAURICIO NARANJO PEÑA / EJERCICIO ILEGAL DE LA PROFESION</t>
  </si>
  <si>
    <t xml:space="preserve">14718 DAVIID ENRIQUE AMAYA VERGARA -  TORRES BLANCAS / PERTURBACION A LA POSESION </t>
  </si>
  <si>
    <t>14721 LUZ MARINA MENDOZA GALINDO - ESTABLECIMIENTO / PERTURBACION A LA POSESION</t>
  </si>
  <si>
    <t xml:space="preserve">14722 OTONIEL ORTAGA - OTONIEL GARCIA / PERTURBACION A LA MERA TENENCIA </t>
  </si>
  <si>
    <t>14723 JASIME CASTRO BORRERO - CARLOS MARIO SALAZAR RAMIREZ / PERTURBACION A LA POSESION</t>
  </si>
  <si>
    <t>14726 NIRIEDH JIMENEZ CAMACHO - CRISTINA / PERTURBACION A LA MERA TENENCIA</t>
  </si>
  <si>
    <t>14728 LINA SILVANA MILA - POR DETERMINAR / AUTORIZACION DE INSCRIPCION</t>
  </si>
  <si>
    <t>14729 MARTHA RINCON PAEZ - JOSE CAMILO RINCON / AMPARO AL DOMICILIO</t>
  </si>
  <si>
    <t>14730 WILLIAM TOVAR SEGURA - PARTELERIA PASTISSERIE FRANCOISE PEECHE MIGNO / SEGURIDAD PARA LA CONVIVENCIA</t>
  </si>
  <si>
    <t>14731 WILLIAM TOVAR SEGURA - RESTAURANTE LA CICUTA / SEGURIDAD PARA LA CONVIVENCIA</t>
  </si>
  <si>
    <t>14732 DIANA CONSUELO SANCHEZ HURTADO - MAURICIO LOZZANO / PERTURBACION A LA POSESION</t>
  </si>
  <si>
    <t>14733 MARIA MARLEN GORDILLO - YONI ALEXANDER TABORA GUTIERREZ / AMPARO AL DOMICILIO</t>
  </si>
  <si>
    <t xml:space="preserve">14734 CARLOS HECTOR GARCIA NIÑO - AYTEX DOTACIONES LTDA / PERTURBACION A LA MERA TENENCIA </t>
  </si>
  <si>
    <t>14737 CARLOS ERNESTO FAGUA - CARLOS ENRIQUE MONTES / AUTORIZACION DE INSCRIPCION</t>
  </si>
  <si>
    <t>14739 OMAR HERNANDEZ ORTIZ - FIDELIGNO HERNANDEZ / PERTURBACION A LA POSESION</t>
  </si>
  <si>
    <t>14740 LUZ BEATRIZ CORTES GARCIA - GLADYS HIGUERA DIAZ / PERTURBACION A LA POSESION</t>
  </si>
  <si>
    <t>14741 OLGA MARIA ZAPATA SIERNA - ELIZABETH BARRERA Y OTRO / PERTURBACION A LA MERA TENENCIA</t>
  </si>
  <si>
    <t>14742 NESLY FERNANDEZ - EUGENIO RODRIGEZ / PERTURBACION A LA POSESION</t>
  </si>
  <si>
    <t>14743 GLADYS EMILIA BENAVIDEZ - NELSON ANDRADE BONILLA / PERTURBACION A LA POSESION</t>
  </si>
  <si>
    <t>14745 MARTHA STELLA PRIETO GUERRERO - UNIVERSIDAD LOS ANDES / PERTURBACION A LA POSESION</t>
  </si>
  <si>
    <t>14746 ROWMY LUCIA RUBIO LONDOÑO - MARTHA INES VARGAS / PERTURBACION A LA POSESION</t>
  </si>
  <si>
    <t>14748 GERARDO DE JESUS VILLEGAS - ALIRIO MIDIAYO / PERTURBACION A LA POSESION</t>
  </si>
  <si>
    <t>14752 ALFREDO MOLINA - RAUL / PERTURBACION A LA POSESION</t>
  </si>
  <si>
    <t>14753 JORGE TADEO LOZANO - ROSMAN SANCHEZ Y OTRO / PERTURBACION A LA POSESION</t>
  </si>
  <si>
    <t>14754 JORGE GALVIS PARADA - YESID PRIETO / PERTURBACION A LA POSESION</t>
  </si>
  <si>
    <t>14755 FABIOLA RAMIREZ CAMARGO - PROPIETARIO LOTE / PERTURBACION A LA POSESION</t>
  </si>
  <si>
    <t>14756 CARLOS ARTURO SILVA PULIDO - EDGAR PARRA / PERTURBACION A LA MERA TENENCIA</t>
  </si>
  <si>
    <t>14757 RAUL ROMERO - LUZ MARIA RAMIREZ Y OTRO / PERTURBACION A LA MERA TENENCIA</t>
  </si>
  <si>
    <t>14758 CLAUDIA RUIZ CASTRO Y OTRO - VICTOR HUGO SAVOGAL MORA / PERTURBACION A LA POSESION</t>
  </si>
  <si>
    <t>14759 ALEX ACEVEDO - ROBERTO GUTIERREZ POVEDA / TENENCIA DE ANIMALES</t>
  </si>
  <si>
    <t>14762 JOSE FRANCISCO JIMENEZ - ESPERANZA BARRERA / PERTURBACION A LA POSESION</t>
  </si>
  <si>
    <t>14763 VIRGINIA BAUTISTA - GUSTAVO MARTINEZ / PERTURBACION A LA POSESION</t>
  </si>
  <si>
    <t>14767 CARLOS ISAZA GONZALEZ - PROPIETARIO INMUEBLE / PERTURBACION A LA POSESION</t>
  </si>
  <si>
    <t>14768 ILMA VENEZUELA REINA - GLORIA SOMBRERON / CONTRAVENCION COMUN AMENAZA</t>
  </si>
  <si>
    <t>14769 MARIA ELVIRA AGUDELO TORRES - JULIETH NATALY FRANCO DIAZ / PERTURBACION A LA MERA TENENCIA</t>
  </si>
  <si>
    <t>14770 SANDRA MILENA BARRERA MARTINEZ - PANADERIA SOFIA PANES Y TORTAS / SEGURIDAD PARA LA CONVIVENCIA</t>
  </si>
  <si>
    <t>14771 SANDRA MILENA BARRERA MARTINEZ - RESTAURANTE PARRILLA CON SAZON / SEGURIDAD PARA LA CONVIVENCIA</t>
  </si>
  <si>
    <t>14772 SANDRA MILENA BARRERA MARTINEZ - RESTAURANTE CARNES Y PAELLAS / SEGURIDAD PARA LA CONVIVENCIA</t>
  </si>
  <si>
    <t>14774 SANDRA MILENA BARRERA MARTINEZ - CAFE INTERNET / SEGURIDAD PARA LA CONVIVENCIA</t>
  </si>
  <si>
    <t>14775 SANDRA MILENA BARRERA MARTINEZ - RESTAURANTE CHICAGO BAR / SEGURIDAD PARA LA CONVIVENCIA</t>
  </si>
  <si>
    <t>14776 SANDRA MILENA BARRERA MARTINEZ - EMPANADAS / SEGURIDAD PARA LA CONVIVENCIA</t>
  </si>
  <si>
    <t>14777 PATRICIA CORONADO - CLAUDIA GUILLEN / PERTURBACION A LA POSESION</t>
  </si>
  <si>
    <t>14778 JUAN PABLO HENAO VALLEJO - CARLOS MARIO SALAZAR RAMIREZ / PERTURBACION A LA POSESION</t>
  </si>
  <si>
    <t>14781 JOSEFINA PONCE DE LEON - PROPIETARIO INMUEBLE / CONTRAVENCION COMUN AMENAZA</t>
  </si>
  <si>
    <t>14785 MARIA LUISA DIAZ VARGAS - JESUS ANTONIO VILLAMIL / CONTRAVENCION ESPECIAL</t>
  </si>
  <si>
    <t>14787 ANONIMO - PROPIETARIO INMUEBLE / BASURAS</t>
  </si>
  <si>
    <t>14792 LUIS ENRIQUE RODRIGUEZ ROJAS - GILBERTO RODRIGUEZ GUTIERREZ / PERTURBACION A LA POSESION</t>
  </si>
  <si>
    <t>14794 CONSUELO MONTOYA DE VERGARA Y OTROS - ABEL ENRIQUE RUSLER / PERTURBACION A LA POSESION</t>
  </si>
  <si>
    <t>14798 MARIA ELVIRA RODRIGUEZ - LUIS EDUARDO RAMIREZ / PERTURBACION A LA MERA TENENCIA</t>
  </si>
  <si>
    <t>14800 JAIRO DE JESUS MESA VANEGAS - PROPIETARIO LOTE / SEGURIDAD PARA LA CONVIVENCIA</t>
  </si>
  <si>
    <t>14801 DE OFICIO - DOMINGO DUARTE SANDOVAL Y OTROS / EJERCICIO ILEGAL DE LA PROFESION</t>
  </si>
  <si>
    <t>14802 RICARDO RUBIO RIOS - JULIETH VANESSA RAMIREZ RUBIO / SOLIDARIDAD TRANQUILIDAD</t>
  </si>
  <si>
    <t>14805 MARIA MERCEDES CUBILLOS - EDILBERTO MILLAN / PERTURBACION A LA POSESION</t>
  </si>
  <si>
    <t>14806 NESLY FERNANDEZ - VIVIAN ROCIO CASTIBLANCO Y OTROS / SOLIDARIDAD TRANQUILIDAD</t>
  </si>
  <si>
    <t>14810 AYDEE VELOZA - ROSA POVEDA Y OTROS / PERTURBACION A LA POSESION</t>
  </si>
  <si>
    <t>14813 ANA ROSA RAMIREZ SANCHEZ - URIEL MARTINEZ / CONTRAVENCION ESPECIAL</t>
  </si>
  <si>
    <t xml:space="preserve">14815 DE OFICIO - INDETERMINADOS / BASURAS </t>
  </si>
  <si>
    <t>14816 CARLOS OVALLE Y OTRO - JUAN SEBASTIAN Y OTRO / SOLIDARIDAD TRANQUILIDAD</t>
  </si>
  <si>
    <t>14817 DIVA MANTILLA - SUPERMERCADO ECONOMAX / PERTURBACION A LA POSESION</t>
  </si>
  <si>
    <t>14819 BENEDICTA BOLIVAR QUIROGA - YESID MORENO OVALLE / CONTRAVENCION ESPECIAL</t>
  </si>
  <si>
    <t>14820 LUIS ALFONSO PINEDA - RESIDENCIA LOS CRISTALES / PERTURBACION A LA POSESION</t>
  </si>
  <si>
    <t>14821 ILMA VALENZUELA REINA - GLORIA SOMBRERON / PERTURBACION A LA POSESION</t>
  </si>
  <si>
    <t>14824 MANUEL GUILLERMO FRANCO ROMERO - ADOLFO / PERTURBACION A LA MERA TENENCIA</t>
  </si>
  <si>
    <t xml:space="preserve">14826 ANONIMO - YULANDA SAAVEDRA / TENENCIA DE ANIMALES </t>
  </si>
  <si>
    <t>14829 ADRIANA MONTEJO SANTANA - EDIFICIO IRAZU / PERTURBACION A LA POSESION</t>
  </si>
  <si>
    <t>14830 MARLBY ROZO CAMELO - ELIZABETH MUNEVAR / PERTURBACION A LA POSESION</t>
  </si>
  <si>
    <t>14831 GUILLERMO NIZO CAICA - SEGUNDO GUSTAVO SEGURA AVILLA / PERTURBACION A LA POSESION</t>
  </si>
  <si>
    <t>14833 YULI ASTEBLANCO DIAZ - YOLANDA CASALLAS BELTRAN / PERTURBACION A LA MERA TENENCIA</t>
  </si>
  <si>
    <t>14834 OLGA PALACIO LOPEZ - LEONOR ROMERO AYALA / PERTURBACION A LA POSESION</t>
  </si>
  <si>
    <t>14835 LUCIA GARCIA Y OTRO - FUNCION PUBLICA / PERTURBACION A LA POSESION</t>
  </si>
  <si>
    <t>14836 MARIO IGNACIO DIAZ GONGORA Y OTRO - BLANCA ALCIRA BOCANEGRA POVEDA Y OTRO / PERTURBACION A LA MERA TENENCIA</t>
  </si>
  <si>
    <t>14837 MARIA ESPERANZA GUERRERO - HUMBERTO AVILA Y OTRO / PERTURBACION A LA MERA TENENCIA</t>
  </si>
  <si>
    <t>14838 ELENA SANTOS RINCON Y OTRO - VLADIMIRO / PERTURBACION A LA POSESION</t>
  </si>
  <si>
    <t>14839 LINA PAOLA RUBIO PRADA - SILVIE DELESMONTEY / PERTURBACION A LA POSESION</t>
  </si>
  <si>
    <t>14840 LUIS JAIRO VILLALOBOS MEDINA - SANCHEZ / PERTURBACION A LA POSESION</t>
  </si>
  <si>
    <t>14841 DE OFICIO - EDGAR CHARRY LASSO / EJERCICIO ILEGAL DE LA PROFESION</t>
  </si>
  <si>
    <t>14842 ANA EDELMIRA SIERRA - ENIO DEL RIO / PERTURBACION A LA POSESION</t>
  </si>
  <si>
    <t>14843 ROSALBINA GIL TORRES - GUALBERTO MUNEVAR BERNAL / PERTURBACION A LA MERA TENENCIA</t>
  </si>
  <si>
    <t>14844 MARIA MERCEDES CUBILLOS - EDILBERTO MILLAN / CONTRAVENCION COMUN AMENAZA</t>
  </si>
  <si>
    <t>14845 MARIA SANTOS GUTIERREZ DE RUIZ Y OTRO - EDGAR ENRIQUE RODRIGUEZ / PERTURBACION A LA POSESION</t>
  </si>
  <si>
    <t>14846 HANS ZABALA MENDEZ - NORBERTO RODRIGUEZ / PERTURBACION A LA MERA TENENCIA</t>
  </si>
  <si>
    <t>14847 ROBERTO PAZ SALAS - PROPIETARIO INMUEBLE / PERTURBACION A LA POSESION</t>
  </si>
  <si>
    <t>14850 ENRIQUE ELIAS CASAS PULIDO - GLORIA MORALES / PERTURBACION A LA MERA TENENCIA</t>
  </si>
  <si>
    <t>14851 ADRIANA VALENCIA VASCO - ISAAS SARMIENTO / PERTURBACION A LA POSESION</t>
  </si>
  <si>
    <t xml:space="preserve">14857 MARIA STELLA GRANADO HENAO - NESTOR ALEJANDRO GOMEZ / TENENCIA DE ANIMALES </t>
  </si>
  <si>
    <t>14858 DE OFICIO - MARGARITA CORDOBA GARCIA / CONTRAVENCION COMUN AMENAZA</t>
  </si>
  <si>
    <t>14861 NARMAN HUMBERTO BLANCO - FABIEN LIZARAZO Y OTRO / PERTURBACION A LA MERA TENENCIA</t>
  </si>
  <si>
    <t>14862 GIRARDO TRIANA CASTRO - MARIA FRANCISCA CASTRO / PERTURBACION A LA MERA TENENCIA</t>
  </si>
  <si>
    <t>14863 DE OFICIO - PROPIETARIO INMUEBLE / ESPACIO PUBLICO ESCOMBROS</t>
  </si>
  <si>
    <t>14865 GEORGE NIZO OLIVIA Y OTROS - LUIS EDUARDO DIAZ SERRANO / PERTURBACION A LA POSESION</t>
  </si>
  <si>
    <t>14866 JAIME ENRIQUE LANDINEZ MARTINEZ - ANA GRACIELA ARDILA DE PACHON / ENTREGA DE INMUEBLES</t>
  </si>
  <si>
    <t>14867 WILLIAM MARILANDA - CARLOS ALVAREZ / PERTURBACION A LA POSESION</t>
  </si>
  <si>
    <t>14868 LUIS QUINTERO CAMACHO - CAMPO DAVID / SOLIDARIDAD TRANQUILIDAD</t>
  </si>
  <si>
    <t>14869 JOSE EDUARDO SANDOVAL MOLINA - HEINER / PERTURBACION A LA MERA TENENCIA</t>
  </si>
  <si>
    <t>14870 ELENA DE MORENO - ROSALBA OJEDA Y OTRO / PERTURBACION A LA POSESION</t>
  </si>
  <si>
    <t>14872 FRANKLIN NELSON ROJAS OBANDO - ADMINISTRACION EDIFICIO COLOMBIA PROPIEDAD HORIZONTAL / PERTURBACION A LA POSESION</t>
  </si>
  <si>
    <t>14873 MARIA EVA MENDEZ - ORLANDO HERNANDEZ Y OTRO / PERTURBACION A LA POSESION</t>
  </si>
  <si>
    <t>14874 GLADYS CABEZAS RAMOS - CIRENE BARBOSA / PERTURBACION A LA MERA TENENCIA</t>
  </si>
  <si>
    <t>14875 JAVIER JAIRO GOMEZ SANCHEZ - MARIA BARRETO / PERTURBACION A LA POSESION</t>
  </si>
  <si>
    <t xml:space="preserve">14877 HOSPITAL CENTRO ORIENTO - CASBLEISY CORONA / TENENCIA DE ANIMALES </t>
  </si>
  <si>
    <t>14878 YESID NAVARRO Y OTRO - FREDY ORLANDO SOLANO OSORIO / PERTURBACION A LA MERA TENENCIA</t>
  </si>
  <si>
    <t>14882 ALFREDO RICO TINAMBRE - JUAN CARLOS DEL CAMPO / PERTURBACION A LA POSESION</t>
  </si>
  <si>
    <t>14884 JUAN BAUTISTA CIFUENTES - LUIS DE JESUS CIFUENTES / PERTURBACION A LA POSESION</t>
  </si>
  <si>
    <t>14885 LUIS ALBERTO MACUACE OSPINA - ISABEL VELANDIA / PERTURBACION A LA POSESION</t>
  </si>
  <si>
    <t>14886 RICARDO ANGOSO GARCIA - FABIO CONTRERAS / PERTURBACION A LA MERA TENENCIA</t>
  </si>
  <si>
    <t>14887 JOSE DEL CARMEN CAMARGO - PROPIETARIO INMUEBLE / CONTRAVENCION COMUN AMENAZA</t>
  </si>
  <si>
    <t>14888 LUIS EDUARDO RAMIREZ ALONSO - YOLANDA CAMACHO / PERTURBACION A LA POSESION</t>
  </si>
  <si>
    <t>14889 MARIA PATRICIA DE FATIMA ANGEL DE FAJARDO - ERNESTO LUIS ANGEL HERNANDEZ / AUTORIZACION DE INSCRIPCION</t>
  </si>
  <si>
    <t>14890 URIEL ALARCON - ESTABLECIMIENTO COMERCIAL / SILIDARIDAD TRANQUILIDAD</t>
  </si>
  <si>
    <t>14894 ELIZABETH HERNANDEZ - PROPIETARIO INMUEBLE / SOLIDARIDAD TRANQUILIDAD</t>
  </si>
  <si>
    <t>14895 ANONIMO - RESIDENTE INMUEBLE / SOLIDARIDAD TRANQUILIDAD</t>
  </si>
  <si>
    <t>14896 NACY TOVAR RODRIGUEZ - PROPIETARIO INMUEBLE / BASURAS</t>
  </si>
  <si>
    <t>14897 MARIA CONSUELO RUIZ LOPEZ - PROPIETARIO INMUEBLE / SEGURIDAD PARA LA CONVIVENCIA</t>
  </si>
  <si>
    <t>14898 ALVARO ORLANDO RAMIREZ - FABIO LEON RIVERA OVIEDO / SOLIDARIDAD TRANQUILIDAD</t>
  </si>
  <si>
    <t>14899 EFRAIN GUTIERREZ GALLEGO Y OTRO - LUIS MANUEL SANCHEZ / PERTURBACION A LA POSESION</t>
  </si>
  <si>
    <t>14901 DE OFICIO - GERMAN CASTAÑO / BASURAS</t>
  </si>
  <si>
    <t>14904 ANONIMO - PROPIETARIO INMUEBLE / TENENCIA DE ANIMALES</t>
  </si>
  <si>
    <t>14905 ANA YADIRA GOMEZ GALEON - JORGE ZAMORA / PERTURBACION A LA POSESION</t>
  </si>
  <si>
    <t>14907 RICARDO AVILA - NUVIA PARRA / PERTURBACION A LA MERA TENENCIA</t>
  </si>
  <si>
    <t>14908 DE OFICIO - GUILLERMO MENDOZA CALDERON / ESPACIO PUBLICO ESCOMBROS</t>
  </si>
  <si>
    <t>14911 LUZ MARIA MELO PRIETO - DORIS PATIÑO / CONTRAVENCION ESPECIAL</t>
  </si>
  <si>
    <t>14912 ROSA POLOCHE MATOMA - MARIBEL LARA CAMACHO / EJERCICIO ILEGAL DE LA PROFESION</t>
  </si>
  <si>
    <t>14913 DE OFICIO - DARIO CABRERA RUBIANO / EJERCICIO ILEGAL DE LA PROFESION</t>
  </si>
  <si>
    <t>14914 DE OFICIO - ALVARO CALDERON ARIAS / EJERCICIO ILEGAL DE LA PROFESION</t>
  </si>
  <si>
    <t>14915 ANONIMO - ADRIANA LUCIA ANILLO /PERTURBACION A LA MERA TENENCIA</t>
  </si>
  <si>
    <t>14917 MARGARITA DUCUARA - EDWIN ESPINOSA CARDENAS / SOLIDARIDAD TRANQUILIDAD</t>
  </si>
  <si>
    <t>14918 JOSE ALBERTO OTALORA PINILLA - YPYDA MATEUS GALVAN / PERTURBACION A LA MERA TENENCIA</t>
  </si>
  <si>
    <t>14920 ALBERTO CEDIEL CASTRO - ALBERTO CEDIEL CARDOZO / PERTURBACION A LA POSESION</t>
  </si>
  <si>
    <t>14921 MARIA ESPERANZA YANETH CATALINA PINZON - CARMEN CECILIA ROA / SOLIDARIDAD TRANQUILIDAD</t>
  </si>
  <si>
    <t>14922 EDIFICIO CEDRITO II PROPIEDAD - DORIS MARIA ROMERO / CONTRAVENCION ESPECIAL</t>
  </si>
  <si>
    <t>14925 MARIA BELEN CARRILLO HERNANDEZ - ROSA DE SANCHEZ / PERTURBACION A LA POSESION</t>
  </si>
  <si>
    <t>14928 ROCIO LORENA RODRIGUEZ - ISIDRO HUERTAS / PERTURBACION A LA MERA TENENCIA</t>
  </si>
  <si>
    <t>14930 OLGA INES CRUZ VELANDIA - CARLOS HUMBERTO NIÑO / PERTURBACION A LA POSESION</t>
  </si>
  <si>
    <t>14936 YULEIMA LOAIZA AGUIAR - ARMANDO MENDEZ MARTINEZ / PERTURBACION A LA MERA TENENCIA</t>
  </si>
  <si>
    <t>14931 JESUS HIGINIO VEGA - YOLANDA ALBARRACIN / PERTURBACION A LA MERA TENENCIA</t>
  </si>
  <si>
    <t>14932 VICTOR JULIO BECERRA PINZON - MARTHA INES ABELLA SUAREZ / PERTURBACION A LA POSESION</t>
  </si>
  <si>
    <t>14924 LUZ MARINA MORCOTE - JULIO CESAR VALLEJO / PERTURBACION A LA POSESION</t>
  </si>
  <si>
    <t>14937 SYSVIE DELESMONTEY - MARCELINO MOLINA CORREA / PERTURBACION A LA POSESION</t>
  </si>
  <si>
    <t>14938 ANONIMO - PERSONAS DESCONOCIDAS / SOLIDARIDAD TRANQUILIDAD</t>
  </si>
  <si>
    <t xml:space="preserve">14939 INES CLAVIJO ARAGON - POR DETERMINAR / SOLIDARIDAD TRANQUILIDAD </t>
  </si>
  <si>
    <t>14940 LIGIA ZORAIDA MANTILLA - CRISTIAN DIAZ Y OTRO / SOLIDARIDAD TRANQUILIDAD</t>
  </si>
  <si>
    <t>14942 MARIO ELIAS REINA VALENCIA - CARLOS VARGAS Y OTRO / PERTURBACION A LA MERA TENENCIA</t>
  </si>
  <si>
    <t>14943 CARMEN ROA CEBALLOS - LUIS MIGUEL PINZON / SOLIDARIDAD TRANQUILIDAD</t>
  </si>
  <si>
    <t>14945 LIGIA ZORAIDA MANTILLA - CRISTIAN DIAZ Y OTRO / PERTURBACION A LA POSESION</t>
  </si>
  <si>
    <t>14947 YOLANDA GONZALEZ PINZON - ANGELO QUEKAN / PERTURBACION A LA POSESION</t>
  </si>
  <si>
    <t>14948 YOLANDA GONZALEZ PINZON - RAMON GALVIS / PERTURBACION A LA POSESION</t>
  </si>
  <si>
    <t>14949 LUIS VELASQUES BARBOSA - JORGE REYES / PERTURBACION A LA MERA TENENCIA</t>
  </si>
  <si>
    <t>14950 JOSE ALFONSO RAMIREZ ZAMBRANO Y OTRO - PROPIETARIO INMUEBLE / SOLIDARIDAD TRANQUILIDAD</t>
  </si>
  <si>
    <t>14953 ANA LIGIA PALACIOS - GLORIA MATILDE GARZON / AMPARO AL DOMICILIO</t>
  </si>
  <si>
    <t>14958 VICENTE GOMEZ HERNANDEZ - LILIA LOPEZ MORALES / PERTURBACION A LA POSESION</t>
  </si>
  <si>
    <t>14962 YUNA MARCELA BUITRAGO FONSECA - SANDRA MILENA PUERTAS / PERTURBACION A LA POSESION</t>
  </si>
  <si>
    <t>14963 ROMEL CEDIEL CASTRO - FUNDACION HOSPITAL SAN CARLOS / PERTURBACION A LA MERA TENENCIA</t>
  </si>
  <si>
    <t>14964 CARMEN PATRICIA CALDERON - IDU / SEGURIDAD PARA LA CONVIVENCIA</t>
  </si>
  <si>
    <t xml:space="preserve">14965 ANONIMO - PROPIETARIO INMUEBLE / BASURAS </t>
  </si>
  <si>
    <t>14967 JOSE ALBERTO OTALORA PINILLA - PROPIETARIO INMUEBLE / PERTURBACION A LA POSESION</t>
  </si>
  <si>
    <t>14968 ANA ISABEL TENJO SUAREZ Y OTRO - GLORIA MARIA PEÑUELA SANCHEZ / PERTURBACION A LA POSESION</t>
  </si>
  <si>
    <t>14972 MARIA CRISTINA RIAÑO MORALES - ROBERTO QUIMBAYO / SOLIDARIDAD TRANQUILIDAD</t>
  </si>
  <si>
    <t>14973 FABIO HORTA - WILSON DUARTE / PERTURBACION A LA MERA TENENCIA</t>
  </si>
  <si>
    <t xml:space="preserve">14974 MARIA HELENA BARRERA PEDRAZA - MARIA LUZ PEREZ HERNANDEZ / PERTURBACION A LA POSESION </t>
  </si>
  <si>
    <t>14975 CLAUDIA NAYIBE RENDON ALFONSO - GILBERTO NIÑO / PERTURBACION A LA POSESION</t>
  </si>
  <si>
    <t>14976 GRACIELA HERRAN - REYNALDO NIÑO / PERTURBACION A LA POSESION</t>
  </si>
  <si>
    <t>14977 DIANA CRISTINA SANCHEZ ORTIZ - AMANDA OSPINA Y OTRO / PERTURBACION A LA POSESION</t>
  </si>
  <si>
    <t>14979 ALBERTO ENRIQUE BERMUDEZ Y OTRO - PROPIETARIO INMUEBLE / PERTURBACION A LA POSESION</t>
  </si>
  <si>
    <t>14980 BERENICE SALAZAR LEON - JAIME CARVAJAL / PERTURBACION A LA POSESION</t>
  </si>
  <si>
    <t>14982 ALVARO RODRIGUEZ - JULIO / SOLIDARIDAD TRANQUILIDAD</t>
  </si>
  <si>
    <t xml:space="preserve">14983 IDU - DROGUERIA LA ECONOMIA / ENTREGA DE INMUEBLES </t>
  </si>
  <si>
    <t xml:space="preserve">14984 MARXO TULIO URRUTIA - POR DETERMINAR / AUTORIZACION DE INSCRIPCION </t>
  </si>
  <si>
    <t xml:space="preserve">14987 ANONIMO - PROPIETARIO INMUEBLE / TENENCIA DE ANIMALES </t>
  </si>
  <si>
    <t>14989 SAUL TORRES FAJARDO - PILAR DE VARGAS / PERTURBACION A LA POSESION</t>
  </si>
  <si>
    <t>14993 NELLY YEPES TRUJILLO - BETTY VILLAMIL / PERTURBACION A LA POSESION</t>
  </si>
  <si>
    <t>14994 MARIA LIGIA LEON - ALCIRA MEDINA CAMPOS / PERTURBACION A LA POSESION</t>
  </si>
  <si>
    <t>14995 GERMAN AUGUSTO HERRAN Y OTRO - ALBERTH DAVID PIÑEROS JIMENEZ / PERTURBACION A LA MERA TENENCIA</t>
  </si>
  <si>
    <t>15000 GERMAN BARBOSA ROJAS - ROSA SANCHEZ / PERTURBACION A LA POSESION</t>
  </si>
  <si>
    <t>15004 EDUARDO GARCIA FORERO - MARIA TERESA GRANADOS / PERTURBACION A LA POSESION</t>
  </si>
  <si>
    <t>15007 PABLO GARCIA - PROPIETARIO INMUEBLE / PERTURBACION A LA POSESION</t>
  </si>
  <si>
    <t>15006 JAVIER JAIRO GOMEZ SANCHEZ - MARIA BARRETO / PERTURBACION A LA POSESION</t>
  </si>
  <si>
    <t>15008 SUANY YISSET BOTERO TRUJILLO - LUIS FERNANDO MELO / PERTURBACION A LA MERA TENENCIA</t>
  </si>
  <si>
    <t>15009 ANA PATRICIA PORRAS - LUIS JOSE PORRAS / CONTRAVENCION ESPECIAL</t>
  </si>
  <si>
    <t>15012 SOCIEDAD NACIONAL DE LA CRUZ ROJA - JORGE ALBERTO CAÑON / PERTURBACION A LA POSESION</t>
  </si>
  <si>
    <t>15013 GILMA MARCELA FORERO SANCHEZ - GLORIA NATIVIDAD RICO RINCON / PERTURBACION A LA MERA TENENCIA</t>
  </si>
  <si>
    <t>15014 OLGA SANCHEZ - JORGE LALINDE / PERTURBACION A LA POSESION</t>
  </si>
  <si>
    <t>15015 GLORIA INES CAÑON FINO - GILBERTO NAVARRETE / PERTURBACION A LA POSESION</t>
  </si>
  <si>
    <t>15016 IRMA BARRERA DE VETTER Y OTRO - LUZ MARINA PINZON REYES / PERTURBACION A LA MERA TENENCIA</t>
  </si>
  <si>
    <t>15018 LUZ MARY PRADA MORENO - JACOB ISAZA / PERTURBACION A LA POSESION</t>
  </si>
  <si>
    <t>15019 SAMUEL HERNANDEZ CORONADO - MARISOL MORALES RIOS / PERTURBACION A LA POSESION</t>
  </si>
  <si>
    <t>15020 SARA MARIE CECILIA MARECHAL - CADESA SAS Y OTRO / PERTURBACION A LA POSESION</t>
  </si>
  <si>
    <t>15021 GONZALO VEGA NIÑO - ERIKA JANETH VEGA GARRIDO / AMPARO AL DOMICILIO</t>
  </si>
  <si>
    <t>15023 JOSE ALFONSO GARCIA - EUGENIO NIÑO CARDENAS / PERTURBACION A LA POSESION</t>
  </si>
  <si>
    <t>15026 ORLANDO DIAZ - BEATRIZ ZALDUA PIZA / SEGURIDAD PARA LA CONVIVENCIA</t>
  </si>
  <si>
    <t>15028 VECINOS BARRIO ALAMEDA - POR DETERMINAR / CONSERVACION DE LA SALUD PUBLICA</t>
  </si>
  <si>
    <t xml:space="preserve">15031 CONSEJO SECCIONAL DE LA JUDICATURA - JOSE SILFREDO DAZA ALDANA / CONTRAVENCION ESPECIAL </t>
  </si>
  <si>
    <t>15034 CONSEJO SECCIONAL DE LA JUDICATURA - DIANA FRANCO / CONTRAVENCION ESPECIAL</t>
  </si>
  <si>
    <t>15039 CONSEJO SECCIONAL DE LA JUDICATURA - MANUEL ENRIQUE BERNAL LEON / CONTRAVENCION ESPECIAL</t>
  </si>
  <si>
    <t>15040 CONSEJO SECCIONAL DE LA JUDICATURA - DORIS PATIÑO / CONTRAVENCION ESPECIAL</t>
  </si>
  <si>
    <t>15041 CONSEJO SECCIONAL DE LA JUDICATURA - NATALIA ROMERO / CONTRAVENCION ESPECIAL</t>
  </si>
  <si>
    <t>15043 EDUARDO SERRANO SALINAS - CENTRO COMERCIAL CONFUTURO / CONSERVACION Y PROTECCION</t>
  </si>
  <si>
    <t>15045 LUIS ALBERTO DUITAMA BOHORQUEZ - ACUEDUCTO Y ALCANTARILLADO DE BOGOTA / PERTURBACION A LA POSESION</t>
  </si>
  <si>
    <t>15047 CONSEJO SECCIONAL DE LA JUDICATURA - DARIO CABRERA / CONTRAVENCION ESPECIAL</t>
  </si>
  <si>
    <t>15048 DE OFICIO - ALVARO ENRIQUE NIETO BERNATE / CONTRAVENCION ESPECIAL</t>
  </si>
  <si>
    <t>15049 CONSEJO SECCIONAL DE LA JUDICATURA - LUIS FERNANDO LOPEZ PARAMO / CONTRAVENCION ESPECIAL</t>
  </si>
  <si>
    <t>15050 CONSEJO SECCIONAL DE LA JUDICATURA - ALVARO CALDERON ARIAS / CONTRAVENCION ESPECIAL</t>
  </si>
  <si>
    <t>15052 MIGUEL ANGEL GUZMAN Y OTRO - CODENSA S.A. / PERTURBACION A LA POSESION</t>
  </si>
  <si>
    <t>15054 MARIA NESLY LOPEZ BOTERO - NESLY FERNANDEZ / PERTURBACION A LA POSESION</t>
  </si>
  <si>
    <t>15056 GLORIA AZUCENA SANCHEZ - LUIS FERNANDA ALVAREZ / PERTURBACION A LA POSESION</t>
  </si>
  <si>
    <t>15060 LUIS ALFONSO - EDWIN Y OTROS / SOLIDARIDAD TRANQUILIDAD</t>
  </si>
  <si>
    <t>15061 JAIRO DIAZ - BAR ANTIFAZ / SOLIDARIDAD TRANQUILIDAD</t>
  </si>
  <si>
    <t>15062 ORLANDO MORENO CHAVEZ - JAIME CORTES / CONTRAVENCION ESPECIAL</t>
  </si>
  <si>
    <t>15063 FABIO DE LA PAVA AMAYA - JORGE LUIS VACA RAMIREZ / PERTURBACION A LA POSESION</t>
  </si>
  <si>
    <t>15064 BELIA ARANGO MEJIA - HERLINDA ARANGO MEJIA / PERTURBACION A LA POSESION</t>
  </si>
  <si>
    <t>15066 GRACIELA DAZA - GLADYS PATRICIA RODRIGUEZ / SOLIDARIDAD TRANQUILIDAD</t>
  </si>
  <si>
    <t>15067 GLADYS PATRICIA RODRIGUEZ - GRACIELA DAZA / PERTURBACION A LA POSESION</t>
  </si>
  <si>
    <t>15069 DIEGO EDGAR TORRES RUIZ - CARLOS ALBERTO VELASQUEZ CLAVIJO / PERTURBACION A LA POSESION</t>
  </si>
  <si>
    <t>15070 ANA PATRICIA PORRAS - LUIS JORGE PORRAS DIAZ / SOLIDARIDAD TRANQUILIDAD</t>
  </si>
  <si>
    <t>12/12//13</t>
  </si>
  <si>
    <t>15076 ALFONSO DE LEON FORERO CORREA - MARIA DEL PILAR TOVAR / PERTURBACION A LA POSESION</t>
  </si>
  <si>
    <t>15077 MARIA ESTELA GUZMAN CASTIBLANCO - PROPIETARIO INMUEBLE / PERTURBACION A LA POSESION</t>
  </si>
  <si>
    <t>15079 ANTOINE VERGNAUD VASQUEZ - BERTHA INES HERRERA TORRES / PERTURBACION A LA MERA TENENCIA</t>
  </si>
  <si>
    <t>15080 ANDREA LEON SANCHEZ - INMOBILIARIA CARBONE Y ASOCIADOS S.C.S. ANACAR / PERTURBACION A LA POSESION</t>
  </si>
  <si>
    <t>15081 NELLY YEPES TRUJILLO - LUZ HELENA CABEZA / PERTURBACION A LA POSESION</t>
  </si>
  <si>
    <t>15082 JULIA MARTINEZ DE ALVARADO - PROPIETARIO INMUEBLE / PERTURBACION A LA POSESION</t>
  </si>
  <si>
    <t>15083 REYNALDO BELTRAN - VIVIANA ROJAS / PERTURBACION A LA POSESION</t>
  </si>
  <si>
    <t>15085 AGAPITA GOMEZ - BENJAMIN LARA / PERTURBACION A LA POSESION</t>
  </si>
  <si>
    <t>15087 MARIA MONICA SUAREZ Y OTRO - GERMAN MORENO MORA / PERTURBACION A LA POSESION</t>
  </si>
  <si>
    <t>15089 DE OFICIO - MANUEL CANO / CONTRAVENCION ESPECIAL</t>
  </si>
  <si>
    <t>15090 DE OFICIO - HAROLD MARTINEZ LOPEZ / CONTRAVENCION ESPECIAL</t>
  </si>
  <si>
    <t>15092 FLOR MARIA PAEZ - JAIRO MOSCOSO / PERTURBACION A LA POSESION</t>
  </si>
  <si>
    <t>15093 SOLANGE GUATIBONZA SUAREZ - INDETERMINADO / PERTURBACION A LA POSESION</t>
  </si>
  <si>
    <t>15094 JORGE ALBERTO RINCON PAEZ - PROPIETARIO INMUEBLE / CONTRAVENCION COMUN AMENAZA</t>
  </si>
  <si>
    <t>15095 DE OFICIO - ALBERTO BUITRAGO / CONTRAVENCION COMUN AMENAZA</t>
  </si>
  <si>
    <t>15096 MARIA DEL PILAR PEÑUELA GARCIA - JEISON FUENTES Y OTRO / PERTURBACION A LA POSESION</t>
  </si>
  <si>
    <t>15098 MANUEL ENRIQUE MEDINA - WILLIAM SOTO CARRERA / CONTRAVENCION ESPECIAL</t>
  </si>
  <si>
    <t>15103 JAIRO AYALA - RAUL RODRIGUEZ / CONTRAVENCION ESPECIAL</t>
  </si>
  <si>
    <t>15106 JOSE ANTONIO MUTIS ORTIZ - HUGO CORTES HERNANDEZ Y OTROS / PERTURBACION A LA POSESION</t>
  </si>
  <si>
    <t>11510 JOSE RODRIGO CHICUE - CIRENIA ORDOÑEZ / PERTURBACION A LA POSESION</t>
  </si>
  <si>
    <t>15107 LINA HERRERA DURAN - JUAN MANUEL MENDEZ / TENENCIA DE ANIMALES</t>
  </si>
  <si>
    <t>15108 ALFREDO SANCHEZ BARRERA - JOSE VICENTE MACIAS / PERTURBACION A LA POSESION</t>
  </si>
  <si>
    <t>15109 MIRYAN MALDONADO BELTRAN - ALCIRA SUAREZ / PERTURBACION A LA POSESION</t>
  </si>
  <si>
    <t>15114 ANDRES ADOLFO BETANCOURTH - PROPIETARIO INMUEBLE / PERTURBACION A LA POSESION</t>
  </si>
  <si>
    <t>15115 FRANCISCO CORTES HERNANDEZ - JORGE MANUEL LEMUS / PERTURBACION A LA MERA TENENCIA</t>
  </si>
  <si>
    <t>15116 MARIA TERESA CUESTA - PROPIETARIO INMUEBLE / SEGURIDAD PARA LA CONVIVENCIA</t>
  </si>
  <si>
    <t>15120 MARIA CLARA PINZON RINCON - RICARDO GUZMAN / SOLIDARIDAD TRANQUILIDAD</t>
  </si>
  <si>
    <t>15121 JOSE MARCO ANTONIO GALINDO - MARIA ADELA RODRIGUEZ LOPEZ / PERTURBACION A LA POSESION</t>
  </si>
  <si>
    <t>15122 ANA ISABEL URREGO MORENO - OLGA CAICEDO / SOLIDARIDAD TRANQUILIDAD</t>
  </si>
  <si>
    <t>15123 LIGIA ROSA CRUZ VILLANUEVA - LILIA PERDOMO ROMERO / PERTURBACION A LA MERA TENENCIA</t>
  </si>
  <si>
    <t>15124 MARIA CUSTODIA DAZA - GLORIA / PERTURBACION A LA POSESION</t>
  </si>
  <si>
    <t>15125 PAULA CASTAÑEDA - CANDIDA CASTAÑEDA SANCHEZ / SOLIDARIDAD TRANQUILIDAD</t>
  </si>
  <si>
    <t>15127 LUZ STELLA RIVERA GARIBELLO - ROBERTO RUBIO / PERTURBACION A LA POSESION</t>
  </si>
  <si>
    <t>15128 LUPE RUIZ DE FERRO - ANTONIO MESA / SEGURIDAD PARA LA CONVIVENCIA</t>
  </si>
  <si>
    <t>15129 ADELAIDA BARRIOS DE BELTRAN - JULIO CESAR CHARRY / PERTURBACION A LA POSESION</t>
  </si>
  <si>
    <t>15130 LAURA XIMENA PALMA ARISMENDI - LUCIANO RAIPARA / PERTURBACION A LA MERA TENENCIA</t>
  </si>
  <si>
    <t>15133 ANDRES AGREDA CHICUNQUE - MARTHA LUCIA AYCARDI PACHECO / PERTURBACION A LA MERA TENENCIA</t>
  </si>
  <si>
    <t>15134 ANABEL ENRIQUE RUSLER - EFRAIN JARAMILLO / PERTURBACION A LA POSESION</t>
  </si>
  <si>
    <t>15138 DE OFICIO - MARCO ANTONIO GALINDO SUAREZ / CONTRAVENCION ESPECIAL</t>
  </si>
  <si>
    <t>15140 SANDRA CONSUELO REAL PAZ Y OTRO - ALMACENES EXITO S.A. / PERTURBACION A LA POSESION</t>
  </si>
  <si>
    <t>15141 MIGUEL ALFONSO MENDEZ GUERRERO - NUBIA RONDEROS /PERTURBACION A LA POSESION</t>
  </si>
  <si>
    <t>15143 DOMINGO GARCIA - ARTESANIAS DE COLOMBIA S.A. / PERTURBACION A LA POSESION</t>
  </si>
  <si>
    <t>15144 JOSE GILBERTO HUERTAS - GUILLERMO ERNESTO PEÑUELA / PERTURBACION A LA MERA TENENCIA</t>
  </si>
  <si>
    <t>15145 HECTOR JAIME GOMEZ - ALMACEN EXITO / PERTURBACION A LA POSESION</t>
  </si>
  <si>
    <t>15148 JAIRO PAVA OSPINA - SANDRA DEL CARMEN BUELVAS / PERTURBACION A LA POSESION</t>
  </si>
  <si>
    <t>15149 EVANGELINA CASAS - JOSE RIOS / PERTURBACION A LA POSESION</t>
  </si>
  <si>
    <t>15150 EVANGELINA CASAS - SARA MOLINA / PERTURBACION A LA POSESION</t>
  </si>
  <si>
    <t>15151 NADRIANA GALLEGO GUTIERREZ - SARA MOLINA / PERTURBACION A LA POSESION</t>
  </si>
  <si>
    <t xml:space="preserve">15156 DE OFICIO - JOSE VICENTE SANCHEZ / EJERCICIO ILEGAL DE LA PROFESION </t>
  </si>
  <si>
    <t>15158 DE OFICIO - PAULA VIVIANA NUDELMAN ROSERO Y OTRO / EJERCICIO ILEGAL DE LA PROFESION</t>
  </si>
  <si>
    <t>15165 LUZ DARY GIRALDO CIRO - GILBERTO BOCA GUEVARA / PERTURBACION A LA POSESION</t>
  </si>
  <si>
    <t>15166 RENZO JAVIER CASTAÑEDA - CATALINA MARIA NEGRETE / PERTURBACION A LA POSESION</t>
  </si>
  <si>
    <t>15167 MARIO GOMEZ QUINTERO Y OTROS - MARTIN ELIAS MARTINEZ ARIAS / SOLIDARIDAD TRANQUILIDAD</t>
  </si>
  <si>
    <t>15168 JUDITH MARLENE RODRIGUEZ GARCIA - RAMON JURADO Y OTRO / PERTURBACION A LA POSESION</t>
  </si>
  <si>
    <t>15169 ISAAC SARMIENTO - RICARDO RENDON Y OTROS / PERTURBACION A LA POSESION</t>
  </si>
  <si>
    <t>15170 ANONIMO - PROPIETARIO EDIFICIO / SOLIDARIDAD TRANQUILIDAD</t>
  </si>
  <si>
    <t>15171 BETHY JOSEFA FERNANDEZ - MIGUEL ANDRADE Y OTRO / PERTURBACION A LA POSESION</t>
  </si>
  <si>
    <t>15172 FRANCIA MILENA GOMEZ VALENCIA - MARIA ITALIA GOMEZ VALENCIA Y OTRO / PERTURBACION A LA POSESION</t>
  </si>
  <si>
    <t>15174 MARIA BETTY MOTIVAR BAUTISTA - MERCEDES / SOLIDARIDAD TRANQUILIDAD</t>
  </si>
  <si>
    <t>15175 FLOR MARIA ARIAS PAEZ - JAIRO ROBERTO LA ROTA MOSCOSO / PERTURBACION A LA POSESION</t>
  </si>
  <si>
    <t>15177 DARIO MORROQUIN MUÑOZ - FABRICA DE NATAS / PERTURBACION A LA POSESION</t>
  </si>
  <si>
    <t>15181 ANUPAC Y OTRO - ALBERTO SANTAMARIA / PERTURBACION A LA POSESION</t>
  </si>
  <si>
    <t>15182 EDIFICIO EL GLOBO - ORLANDO HERNANDEZ / PERTURBACION A LA POSESION</t>
  </si>
  <si>
    <t>15184 MARLENY CHAVEZ SILVA - ISMAEL BELTRAN RUIZ / PERTURBACION A LA POSESION</t>
  </si>
  <si>
    <t>15188 MARLY CARDENAS GUZMAN - BLANCA SUSANA SARMIENTO Y OTRO / PERTURBACION A LA POSESION</t>
  </si>
  <si>
    <t>15189 EVA MARIA VILLAREAL OBANDO - MARINA / PERTURBACION A LA MERA TENENCIA</t>
  </si>
  <si>
    <t>15190 SONIA ELINA GARCIA DE RUIDA Y OTRO - WILSON ANDRES JIMENEZ PAYAGUAJE / PERTURBACION A LA POSESION</t>
  </si>
  <si>
    <t>15194 NINA LOPEZ GAONA - NINA LOPEZ ROBAYO / PERTURBACION A LA POSESION</t>
  </si>
  <si>
    <t>15196 JOSE JAIME ROYS - ORLANDO HERNANDEZ / PERTURBACION A LA POSESION</t>
  </si>
  <si>
    <t>15197 ALFREDO OLAYA RAMIREZ - LEONARDO GOMEZ / PERTURBACION A LA POSESION</t>
  </si>
  <si>
    <t>15199 LIGIA RIOS DONADO - MARTHA MARTINEZ / PERTURBACION A LA POSESION</t>
  </si>
  <si>
    <t>15200 LIGIA RIOS DONADO - PAOLA ANDREA JIMENEZ DIAZ / PERTURBACION A LA POSESION</t>
  </si>
  <si>
    <t>15201 ANSELMO BUITRAGO SALGADO - MIGUEL CORTES / PERTURBACION A LA POSESION</t>
  </si>
  <si>
    <t>15202 SATURNINO GARZON - JORGE ELIECER DIAZ / PERTURBACION A LA POSESION</t>
  </si>
  <si>
    <t>15205 VICTOR MANUEL MEJIA GOMEZ - JESUS MARIA CALDERON TORRES Y OTROS / PERTURBACION A LA POSESION</t>
  </si>
  <si>
    <t>15206 GUSTAVO LOPEZ - LUIS GONZALEZ / EJERCICIO ILEGAL DE LA PROFESION</t>
  </si>
  <si>
    <t>15207 INMOBILIARIA SOTO POMBO LTDA - INDETERMINADOS / PERTURBACION A LA POSESION</t>
  </si>
  <si>
    <t>15208 ADRIANA BAQUERO - PEDRO RONAL RIVERA LARA / PERTURBACION A LA MERA TENENCIA</t>
  </si>
  <si>
    <t>15211 MARTHA LILIANA MARIN - ERIKA YANETH VEGA / PERTURBACION A LA MERA TENENCIA</t>
  </si>
  <si>
    <t>15214 GONZALO CASTILLO MONTAÑO - YESID PARDO / CONTRAVENCION ESPECIAL</t>
  </si>
  <si>
    <t>15215 CATALINA ROJAS Y OTROS - ANA CELY / SOLIDARIDAD TRANQUILIDAD</t>
  </si>
  <si>
    <t>15217 SINTRAIME - NADID ALVAREZ Y OTRO / PERTURBACION A LA POSESION</t>
  </si>
  <si>
    <t>15222 MARIA EUGENIA CALDERON FLOREZ - JOSE ISBELIO RAMIREZ CORTES / SOLIDARIDAD TRANQUILIDAD</t>
  </si>
  <si>
    <t>15223 ANONIMO - OCUPANTES INMUEBLE / SOLIDARIDAD TRANQUILIDAD</t>
  </si>
  <si>
    <t>15225 MARIA MAGDALENA ESPINEL - PROPIETARIOS LOTE / SEGURIDAD PARA LA CONVIVENCIA</t>
  </si>
  <si>
    <t>15228 MARIA SAIDA LEON - CONJUNTO PORTICO DE SAN RAFAEL Y OTRO / PERTURBACION A LA POSESION</t>
  </si>
  <si>
    <t xml:space="preserve">15229 CARLOS TORRES - JORGE SILVA / PERTURBACION A LA MERA TENENCIA </t>
  </si>
  <si>
    <t>15230 MARIA EUGENIA CALDERON FLOREZ - LIGIA VELOZA DE MORENO Y OTRO / SOLIDARIDAD TRANQUILIDAD</t>
  </si>
  <si>
    <t>15235 HUMBERTO MEDINA SANCHEZ - LILIANA MARIA MEDINA SANCHEZ / PERTURBACION A LA POSESION</t>
  </si>
  <si>
    <t>15238 IDELFONSO BALLEN - CONCEPCION BALLEN DE CAMACHO / AUTORIZACION DE INSCRIPCION</t>
  </si>
  <si>
    <t>15239 BELISARIO RUEDA Y OTRO - PABLO RINCON Y OTRO / PERTURBACION POR OCUPACION</t>
  </si>
  <si>
    <t>15244 ELENA ARIZA QUIROGA - PROPIETARIO INMUEBLE / SOLIDARIDAD TRANQUILIDAD</t>
  </si>
  <si>
    <t>15246 DE OFICIO - GLORIA MARINA PEÑUELA SANCHEZ /CONTRAVENCION COMUN</t>
  </si>
  <si>
    <t>15249 ANGEL MARIA AVILA MENDIETA - MOISES AVILA SUAREZ / AUTORIZACION DE INSCRIPCION</t>
  </si>
  <si>
    <t>15252 OSCAR HUMBERTO SEGURA CALVO - FABRIO JOSE BERROCAL / SOLIDARIDAD TRANQUILIDAD</t>
  </si>
  <si>
    <t>15253 GLADYS ORTIZ PINILLA - MARIA SIERRA / PERTURBACION A LA POSESION</t>
  </si>
  <si>
    <t>15255 IVON GAMBOA - ABEL RICO / SOLIDARIDAD TRANQUILIDAD</t>
  </si>
  <si>
    <t>15256 PATRICIA DE BEODOUT - EDIFICIO EL PARQUE NACIONAL / SOLIDARIDAD TRANQUILIDAD</t>
  </si>
  <si>
    <t>15258 BRAISON RODRIGUEZ - EDIFICIO RESIDENCIAL PASAJE LEY / PERTURBACION A LA POSESION</t>
  </si>
  <si>
    <t>15260 NORBY ISABEL TIRADO DE REY Y OTRO - FRANCISCO VALENCIA / SOLIDARIDAD TRANQUILIDAD</t>
  </si>
  <si>
    <t>15261 CARLOS ENRIQUE LUGO LAVERDE - BEATRIZ GARCIA / PERTURBACION A LA POSESION</t>
  </si>
  <si>
    <t>15263 ANGEL DE JESUS ARDILA CORTES - DORIS PROPIETARIA INMUEBLE / PERTURBACION A LA MERA TENENCIA</t>
  </si>
  <si>
    <t>15264 JOSE MIGUEL PEDREROS CLAVIJO - GILBERTO AMAYA / PERTURBACION A LA MERA TENENCIA</t>
  </si>
  <si>
    <t>15265 MIRYAM RUIZ Y OTRO - RAFAEL ANTONIO SERNA / PERTURBACION A LA MERA TENENCIA</t>
  </si>
  <si>
    <t>15266 JESUS DAVID RODRIGUEZ CASTILLO - ELIZABETH GOMEZ / PERTURBACION A LA MERA TENENCIA</t>
  </si>
  <si>
    <t>15267 JOSE JAIRO VARGAS - MATIAS GONZALEZ / AUTORIZACION DE INSCRIPCION</t>
  </si>
  <si>
    <t>15268 MARYORY TOVAR VARGAS - OSWALDO BAEZ / PERTURBACION A LA MERA TENENCIA</t>
  </si>
  <si>
    <t>15269 FABIO GIL MARTINEZ - MAXIMILIANO AVILA / PERTURBACION A LA POSESION</t>
  </si>
  <si>
    <t>15270 MARIO GONZALEZ SERNA - AMPARO Y OTRO / PERTURBACION A LA POSESION</t>
  </si>
  <si>
    <t>15271 ROSA ADELINA RODRIGUEZ JIMENEZ - ROBERTO VERGARA PORTELA / PERTURBACION A LA MERA TENENCIA</t>
  </si>
  <si>
    <t>15272 EULALIA VARGAS ARDILA - MARCO FIDEL LOZANO ROMERO / PERTURBACION A LA MERA TENENCIA</t>
  </si>
  <si>
    <t>15273 RICARDO AVILA - ADMINISTRADOR CENTRO COMERCIAL VIA LIBRE / PERTURBACION A LA MERA TENENCIA</t>
  </si>
  <si>
    <t>15275 JORGE ALFONSO DELGADO - DANNY MANUEL BUSTOS RODRIGUEZ / CONTRAVENCION ESPECIAL</t>
  </si>
  <si>
    <t>15277 KATHERINE GALINDO MEDINA - MULTIPROYECTOS COLOMBIA S.A.S. Y OTRO / PERTURBACION A LA MERA TENENCIA</t>
  </si>
  <si>
    <t>15278 BLANCA PATRICIA PRIETO CORREDOR - AURA ELENA ARCILA / PERTURBACION A LA MERA TENENCIA</t>
  </si>
  <si>
    <t>15279 RICARDO ROZO RINCON - ADRIAN COSSIN / PERTURBACION A LA POSESION</t>
  </si>
  <si>
    <t>15280 MELISA PEREZ CARVAJAL - LUZ HERRERA / PERTURBACION A LA POSESION</t>
  </si>
  <si>
    <t>15281 OSCAR OSWALDO ORTIZ CASTRO - NANCY CAMELO / PERTURACION A LA POSESION</t>
  </si>
  <si>
    <t>15283 GRACIELA HERRAN - ROSA GONZALEZ / PERTURBACION A LA POSESION</t>
  </si>
  <si>
    <t>15285 ISABEL CRISTINA MORENO PULIDO - CESAR AUGUSTO DEL VALLE / SOLIDARIDAD TRANQUILIDAD</t>
  </si>
  <si>
    <t>15286 JOSE ANTONIO DUQUE RESTREPO - HERNAN JIMENEZ / PERTURBACION A LA POSESION</t>
  </si>
  <si>
    <t>15289 DARIO ANGARITA MEDELLIN - PROHORIZONTAL SOCIEDAD S.A.S. / PERTURBACION A LA POSESION</t>
  </si>
  <si>
    <t>15290 ANONIMO - PROPIETARIO INMUEBLE / SEGURIDAD PARA LA CONVIVENCIA</t>
  </si>
  <si>
    <t>15291 DE OFICIO - JUAN PATRICIO SUAREZ ESCALENTE / ESPACIO PUBLICO ESCOMBROS</t>
  </si>
  <si>
    <t>15294 CLARA INES PERDIGON - CARMENT GIL / PERTURBACION A LA POSESION</t>
  </si>
  <si>
    <t>15296 MARIA DE LOS ANGELES TORRES - CESAR PALACIOS / PERTURBACION A LA POSESION</t>
  </si>
  <si>
    <t>15297 CAMILA HIGUERA Y OTRO - RESIDENTES APARTAMENTO / SOLIDARIDAD TRANQUILIDAD</t>
  </si>
  <si>
    <t>15298 CARMEN JULIA SILVA CARDENAS - HENRY RINCON SILVA Y OTRO / AMPARO AL DOMICILIO</t>
  </si>
  <si>
    <t>15301 FABIO SERNA ANGARITA - NENCY ESPRIELLA / PERTURBACION A LA MERA TENENCIA</t>
  </si>
  <si>
    <t>15303 INES PRETEL MARTINEZ - JAVIER ADMINISTRACION EDIFICIO HOYOS / PERTURBACION A LA POSESION</t>
  </si>
  <si>
    <t>15304 RUTH VASQUEZ MARTINEZ - BLANCA GLADYS MARTINEZ / PERTURBACION A LA POSESION</t>
  </si>
  <si>
    <t>15305 JOSE VARGAS SEPULVEDA - EDGAR SERRANO GUARNIZO Y OTRO / PERTURBACION A LA POSESION</t>
  </si>
  <si>
    <t>15306 PARQUE CENTRAL BAVARIA Y OTRO - MARCIA HERRERA / PERTURBACION A LA POSESION</t>
  </si>
  <si>
    <t>15307 ELIZABETH RODRIGUEZ NUÑEZ - LUIS HERNANDO NEIZA / PERTURBACION A LA POSESION</t>
  </si>
  <si>
    <t>15309 DORA TRIANA DE SARMIENTO - ALIRIO ESPITIA / PERTURBACION A LA POSESION</t>
  </si>
  <si>
    <t>15310 SOLE CRUZ BARRETO Y OTRO - JOSE ANTONIO BLANCO GOMEZ / PERTURBACION A LA MERA TENENCIA</t>
  </si>
  <si>
    <t>15311 ELIZABETH RODRIGUEZ NUÑEZ - ANGELICA BLANDON / PERTURBACION A LA POSESION</t>
  </si>
  <si>
    <t>15313 JORGE ENRIQUE SILVA HUERTAS - HENRY AGUDELO / PERTURBACION A LA MERA TENENCIA</t>
  </si>
  <si>
    <t>15315 JOSE RIOS PEÑA - JULIO RAMIREZ / PERTURBACION A LA POSESION</t>
  </si>
  <si>
    <t>15316 OLGA LUCIA HINCAPIE - MARCELA REY / PERTURBACION A LA MERA TENENCIA</t>
  </si>
  <si>
    <t>15317 FULVIO ALARCON COLMENARES - HUGO DE LOS RIOS / AMPARO AL DOMICILIO</t>
  </si>
  <si>
    <t>15318 LUIS EDUARDO RODRIGUEZ MARIN - NELSON ANDRADE BONILLA / PERTURBACION A LA MERA TENENCIA</t>
  </si>
  <si>
    <t>15319 RAFAEL RODRIGUEZ GUTIERREZ Y OTROS - FERNANDO RODRIGUEZ ROJAS Y OTRO / PERTURBACION A LA POSESION</t>
  </si>
  <si>
    <t>15320 ALBA NELLY RODRIGUEZ - JUANA ALEJANDRA ACOSTA / PERTURBACION A LA POSESION</t>
  </si>
  <si>
    <t>15322 HILMER FRANCISCO LARA MAYORGA - JAIME ALVAREZ / PERTURBACION A LA POSESION</t>
  </si>
  <si>
    <t>15323 AMADO SEPULBEDA ACEVEDO - ANAHIDU CUERVO SANCHEZ / PERTURBACION A LA POSESION</t>
  </si>
  <si>
    <t>15326 CARLOS ENRIQUE TOVAR - DIEGO LUIS TOVAR BELTRAN / PERTURBACION A LA POSESION</t>
  </si>
  <si>
    <t>15327 JHON JAIRO HENAO CAÑAS - DUVAN CASTRO GOMEZ Y OTRO / PERTURBACION POR OCUPACION</t>
  </si>
  <si>
    <t>15328 JOSE HERNANDEZ - CESAR AUGUSTO MONTES RAMIREZ Y OTRO / PERTURBACION A LA MERA TENENCIA</t>
  </si>
  <si>
    <t>15329 LUIS ANTONIO PALOMA - MARTHA LUCIA AYCARDI PACHECO / PERTURBACION A LA MERA TENENCIA</t>
  </si>
  <si>
    <t>15330 SANDRO WILLIAM GONZALEZ Y OTRO - NELSON DE JESUS VILLAMIL GOMEZ / PERTURBACION A LA MERA TENENCIA</t>
  </si>
  <si>
    <t>15331 MARIA FERNANDA CABALLERO PARRA - PATRICIA SANCHEZ / PERTURBACION A LA MERA TENENCIA</t>
  </si>
  <si>
    <t>15332 ALBA NELLY RODRIGUEZ - EDIFICIO LOS CERROS / PERTURBACION A LA POSESION</t>
  </si>
  <si>
    <t>15333 PABLO ANTONIO BAYONA - JOSE SANCHEZ Y OTRO / PERTURBACION A LA POSESION</t>
  </si>
  <si>
    <t>15335 ANONIMO - PROPIETARIO INMUEBLE / SEGURIDAD PARA LA CONVIVENCIA</t>
  </si>
  <si>
    <t>15336 ANDRES FRESNEDA - JOSE MANUEL RESTREPO Y OTROS / SOLIDARIDAD TRANQUILIDAD</t>
  </si>
  <si>
    <t>15338 MARIA LUISA CALVO GONZALEZ - JOSE MARIA ANTUNDUAGA / PERTURBACION A LA POSESION</t>
  </si>
  <si>
    <t>15339 SANDRA MILENA RAMIREZ - ARMANDO PERDOMO ROMERO Y OTRO / PERTURBACION A LA POSESION</t>
  </si>
  <si>
    <t>15342 MIGUEL GROSSO - FLOR MARIA GARCIA / SOLIDARIDAD TRANQUILIDAD</t>
  </si>
  <si>
    <t>15343 MIRIAM MALDONADO DE BELTRAN - JULIO GALAN Y OTROS / SOLIDARIDAD TRANQUILIDAD</t>
  </si>
  <si>
    <t>15344 ANA MERCEDES MANJARRES - MARTHA RAMIREZ COLORADO / PERTURBACION A LA POSESION</t>
  </si>
  <si>
    <t>15345 BERNARDO ALFONSO SANCHEZ - PROPIETARIO INMUEBLE / PERTURBACION A LA POSESION</t>
  </si>
  <si>
    <t>15346 HERNAN GOMEZ DE CASTRO Y OTRO - PEDRO MALLARINO ORTEGA / PERTURBACION A LA POSESION</t>
  </si>
  <si>
    <t>15349 LINDA ROA GOMEZ - LIGIA / PERTURBACION A LA POSESION</t>
  </si>
  <si>
    <t>15351 JORGE CAMILO CORTES DRUZ - MARITZA ALVAREZ IBAÑEZ Y OTRO / PERTURBACION A LA MERA TENENCIA</t>
  </si>
  <si>
    <t>15352 JORGE CAMILO CORTES DRUZ - ALVARO DANIEL CRUZ MOLINA / PERTURBACION A LA MERA TENENCIA</t>
  </si>
  <si>
    <t>15353 JIL ENRIQUE PULIDO - JOSE MANUEL PULIDO CASTAÑEDA / PERTURBACION A LA MERA TENENCIA</t>
  </si>
  <si>
    <t>15354 MARIA YOLANDA ALBARRACION - VICTOR ALEXANDER VALOYES / SOLIDARIDAD TRANQUILIDAD</t>
  </si>
  <si>
    <t>15355 GILBERTO RODRIGUEZ GUTIERREZ Y OTROS - ISAURA ROJAS DE RODRIGUEZ / SOLIDARIDAD TRANQUILIDAD</t>
  </si>
  <si>
    <t>15356 GERARDO URIEL MILLARES ESCAMILLA - GLADYS CLAVIJO TAUTIVA / PERTURBACION A LA MERA TENENCIA</t>
  </si>
  <si>
    <t>15357 LUIS ORLANDO MUÑOZ MANRIQUE - ALBERTO CARDONA PULGARIN / SOLIDARIDAD TRANQUILIDAD</t>
  </si>
  <si>
    <t>15358 LUZ BEATRIZ CORTES GARCIA - COPROPIETARIOS EDIFICIO / PERTURBACION A LA POSESION</t>
  </si>
  <si>
    <t>15361 FABIO BOTERO MEJIA - ARNULFO PULIDO FRANCO / PERTURBACION A LA POSESION</t>
  </si>
  <si>
    <t>15363 MARIA CONSUELO RUIZ LOPEZ ALFONSO MEZA / PERTURBACION A LA POSESION</t>
  </si>
  <si>
    <t>15364 JUAN VALLECILLA - SANDRA PRIPIETARIA INMUEBLE / PERTURBACION A LA MERA TENENCIA</t>
  </si>
  <si>
    <t>15365 KORIK VARGAS MORENO - EVELIA GONZALEZ Y OTROS / PERTURBACION A LA POSESION</t>
  </si>
  <si>
    <t>15366 LUZ STELLA RODRIGUEZ - JOSE FRANCISCO GUERRERO Y OTRO / PERTURBACION A LA POSESION</t>
  </si>
  <si>
    <t>15367 ARTUNIA DEL PILAR AMADO MEDINA - ROBERTO AMADO MEDINA / LANZAMIENTO POR OCUPACION</t>
  </si>
  <si>
    <t>15368 JORGE CAMILO CORTES DRUZ - ATILIO BENAVIDES / PERTURBACION A LA POSESION</t>
  </si>
  <si>
    <t>15369 JORGE CAMILO CORTES DRUZ - JHON CESPES / PERTURBACION A LA POSESION</t>
  </si>
  <si>
    <t>15370 JORGE CAMILO CORTES DRUZ - DIDIER DURAN / PERTURBACION A LA POSESION</t>
  </si>
  <si>
    <t>15372 JORGE CAMILO CORTES DRUZ - JOSE JAVIER GONZALEZ GIL / PERTURBACION A LA POSESION</t>
  </si>
  <si>
    <t>15375 MARIA LUCY VIUDA DE LA TORRE Y OTROS - SANDRA DAZA Y OTRO / SOLIDARIDAD TRANQUILIDAD</t>
  </si>
  <si>
    <t>15376 MARIBEL OLIVIEROS JOVEL Y OTROS - EDUARDO ORTIZ ORJUELA / PERTURBACION A LA POSESION</t>
  </si>
  <si>
    <t>15377 EDUARDO VILLAMIZAR CORZO - MARIA DEL CARMEN CUELLA / SOLIDARIDAD TRANQUILIDAD</t>
  </si>
  <si>
    <t>15379 MARTHA HELENA MOJICA ESCOBAR - ARAMINTA NAVARRETE / PERTURBACION A LA POSESION</t>
  </si>
  <si>
    <t>15380 FRANCISCO - ALVAREZ / PERTURBACION A LA POSESION</t>
  </si>
  <si>
    <t>15381 ANTONIO JOSUE - LUCIA PACHECO / PERTURBACION A LA MERA TENENCIA</t>
  </si>
  <si>
    <t>15383 LILIAN PILAR - REBOLLEDO / PERTURBACION A LA MERA TENENCIA</t>
  </si>
  <si>
    <t>15384 LIZEL ANDREA - REBOLLEDO / PERTURBACION A LA MERA TENENCIA</t>
  </si>
  <si>
    <t>15385 JOSE URIEL - OYALA / PERTURBACION A LA MERA TENENCIA</t>
  </si>
  <si>
    <t>15386 JORGE CAMILO - ARTURO CABEZAS / PERTURBACION A LA POSESION</t>
  </si>
  <si>
    <t>15387 ANA BETTY - MIGUEL HERNANDEZ / AUTORIZACION DE INSCRIPCION</t>
  </si>
  <si>
    <t>15388 ANA BETTY CARDENAS HERRERA - ANA MARIA HERNANDEZ VEGA / AUTORIZACION DE INSCRIPCION</t>
  </si>
  <si>
    <t>15391 WILLIAM RESTREPO ESPINOSA Y OTRO - POR DETERMINAR / PERTURBACION A LA POSESION</t>
  </si>
  <si>
    <t>15392 IVOM WINETT TUIZ - JORGE LOPEZ RODRIGUEZ / PERTURBACION A LA POSESION</t>
  </si>
  <si>
    <t>15396 HERNANDO URIBE GOMEZ - MIRIAM SATURIA PACHON / PERTURBACION A LA POSESION</t>
  </si>
  <si>
    <t>15399 IGNACIO CHOACHI - CONSTRUCTORA Y OTRO / PERTURBACION A LA POSESION</t>
  </si>
  <si>
    <t>15400 COPNIA - ALFONSO GUTIERREZ / EJERCICIO ILEGAL DE LA PROFESION</t>
  </si>
  <si>
    <t>15401 MIGUEL ANDRES LOPEZ BAQUERO - SAUL GOMEZ / PERTURBACION A LA POSESION</t>
  </si>
  <si>
    <t>15405 JOSE OMAR MEJIA AGUIRRE - CARLOS ARTURO RINCON GARZON / AMPARO AL DOMICILIO</t>
  </si>
  <si>
    <t>15406 ANTONIO JOSUE PALOMA PARRA - MARTHA LUCIA PACHECO / PERTURBACION A LA MERA TENENCIA</t>
  </si>
  <si>
    <t>15407 ELIAS RINCON MONROY - DARIO PROPIETARIO APARTAMENTO / PERTURBACION A LA POSESION</t>
  </si>
  <si>
    <t>15409 MERCEDES DIAZ PINZON - FABIO BOTERO Y OTRO / PERTURBACION A LA POSESION</t>
  </si>
  <si>
    <t>15411 JESUS ANTONIO RODRIGUEZ VIVAS - VICTOR JULIO BELTRAN FORERO / PERTURBACION A LA MERA TENENCIA</t>
  </si>
  <si>
    <t>15412 WILLIAM MANCIPE GUZMAN - GONZALO MENDEZ Y OTRO / PERTURBACION A LA POSESION</t>
  </si>
  <si>
    <t>15415 ANONIMO - HECTOR JULIO MUÑOZ / SOLIDARIDAD TRANQUILIDAD</t>
  </si>
  <si>
    <t>15418 TERESA VARGAS - MELQUISEDEC RINCON / PERTURBACION A LA MERA TENENCIA</t>
  </si>
  <si>
    <t>15420 NERBERTO CARRASCO - PROPIETARIO ARRENDATARIO / PERTURBACION A LA POSESION</t>
  </si>
  <si>
    <t>15422 ROMULO HERNAN RINCON - HOSPITAL SAN CARLOS Y OTRO / PERTURBACION A LA MERA TENENCIA</t>
  </si>
  <si>
    <t>15423 WILLIAM RODRIGUEZ VELOZA - RICARDO GALEANO / PERTURBACION A LA MERA TENENCIA</t>
  </si>
  <si>
    <t>15424 ALFREDO GOMEZ GIRALDO Y OTRO - MARITZA PRIETO Y OTRO / PERTURBACION A LA POSESION</t>
  </si>
  <si>
    <t>15428 RICARDO YESID MORALES - LUIS JAVIER JOYA ESPINOSA / PERTURBACION A LA MERA TENENCIA</t>
  </si>
  <si>
    <t>15429 JAENNETH ROCIO MELENDEZ - HILDA PEREIRA TORRES / PERTURBACION A LA POSESION</t>
  </si>
  <si>
    <t>15432 LUISA EMILIA BARRIOS - GUSTAVO ANTONIO BELTRAN / PERTURBACION A LA POSESION</t>
  </si>
  <si>
    <t>15434 IVAN LOZANO HERNANDEZ - EVARISTO ZULUAGA / PERTURBACION A LA MERA TENENCIA</t>
  </si>
  <si>
    <t>15435 MARIA MERCEDES BLANCO - FERNEY MONSALVE / PERTURBACION A LA POSESION</t>
  </si>
  <si>
    <t>15436 NELSON SANTAMARIA TELLEZ - ALFONSO CORREDOR Y OTRO / EJERCICIO ILEGAL DE LA PROFESION</t>
  </si>
  <si>
    <t>15437 GRACIELA PULIDO DE HERNANDEZ - HERNANDO PEÑA Y OTRO / PERTURBACION A LA POSESION</t>
  </si>
  <si>
    <t>15438 GILMA STELLA CASTRO DE SIERRA - DUEÑA DE LA CASA / PERTURBACION A LA MERA TENENCIA</t>
  </si>
  <si>
    <t>15439 GERMAN TORRES - FAMILIA GUEVARA / PERTURBACION A LA POSESION</t>
  </si>
  <si>
    <t>15442 DE OFICIO - ANDRES LUQUE / EJERCICIO ILEGAL DE LA PROFESION</t>
  </si>
  <si>
    <t>15445 SANDRA HERNANDEZ DE MALDONADO Y OTRO - YINA SULAY SAENZ / PERTURBACION A LA MERA TENENCIA</t>
  </si>
  <si>
    <t>15446 DE OFICIO - PROPIETARIO PREDIO / SEGURIDAD PARA LA CONVIVENCIA</t>
  </si>
  <si>
    <t>15451 MONICA ALEXANDRA SOLANO - LAURA BEATRIZ ROJAS / PERTURBACION A LA POSESION</t>
  </si>
  <si>
    <t>15453 ALIRIO LOPEZ ROA - CATALINA RAMIREZ / PERTURBACION A LA MERA TENENCIA</t>
  </si>
  <si>
    <t>15456 ALBA VALERIA VARGAS BONILLA - WILLIAM CARO / PERTURBACION A LA POSESION</t>
  </si>
  <si>
    <t>15457 JACKELINE MARCELA MORA RODRIGUEZ - EVANGELINA RODRIGUEZ PIÑEROS / PERTURBACION A LA POSESION</t>
  </si>
  <si>
    <t>15459 JUDITH PAEZ SEGURA - ANGELA LORUDES NAVARRO LOPEZ / PERTURBACION A LA POSESION</t>
  </si>
  <si>
    <t>15460 ANONIMO - LOCALES PRODUCTOR ESOTERICOS / SOLIDARIDAD TRANQUILIDAD</t>
  </si>
  <si>
    <t>15461 ANONIMO - VECINOS INQUILINOS / SOLIDARIDAD TRANQUILIDAD</t>
  </si>
  <si>
    <t>15462 JOSE PANCRACIO GUERRERO - LUZ STELLA RODRIGUEZ / PERTURBACION A LA POSESION</t>
  </si>
  <si>
    <t>15463 TRANSITO PAEZ Y OTRO - CARLOS ALBERTO SANCHEZ GOMEZ / EJERCICIO ILEGAL DE LA PROFESION</t>
  </si>
  <si>
    <t>15465 CLAUDIA DEL PILAR ROZO BELTRAN - ROSA GONZALEZ REINA / SEGURIDAD PARA LA CONVIVENCIA</t>
  </si>
  <si>
    <t xml:space="preserve">15466 DE OFICIO - PROPIETARIOS RESIDENTE INMUEBLE / TENENCIA DE ANIMALES </t>
  </si>
  <si>
    <t>15467 MIRYAN SUAREZ CRESPO - ADMINISTRACION EDIFICIO / PERTURBACION A LA POSESION</t>
  </si>
  <si>
    <t>15472 ALEJANDRO CALLEJAS ORTIZ Y OTRO - REBECA ESPERANZA DE LA PARRA CORDOBA / PERTURBACION A LA POSESION</t>
  </si>
  <si>
    <t xml:space="preserve">15473 INSTITUTO DE DESARROLLO HUMANO - JUAN DE JESUS BERNAL MORENO Y OTRO / ENTREGA DE INMUEBLES </t>
  </si>
  <si>
    <t>15474 MARIA PAULA RUEDA MANTILLA - MARTHA PATRICIA GONZALEZ HERNANDEZ / PERTURBACION A LA POSESION</t>
  </si>
  <si>
    <t>15475 SANDRA PATRICIA RIOS CARRASCO - MERY ADRIANA / PERTURBACION A LA POSESION</t>
  </si>
  <si>
    <t>15480 DE OFICIO - ASADERO SURTIDORA DE AVES 18 / SEGURIDAD PAR ALA CONVIVENCIA</t>
  </si>
  <si>
    <t>15482 NORBERTO RODRIGUEZ TORRES - ALFONSO PANCHE Y OTROS / PERTURBACION A LA POSESION</t>
  </si>
  <si>
    <t>15485 YOLIMA VILLALOBOS - JAIME MARTINEZ Y OTROS / PERTURBACION A LA POSESION</t>
  </si>
  <si>
    <t>15488 MARIA LUCY GARCIA VANEGAS - WALTER MAURICIO VANEGAS / PERTURBACION A LA MERA TENENCIA</t>
  </si>
  <si>
    <t>15489 MARIA LINDELIA SALAZAR - GLORIA STELLA PACHON / PERTURBACION A LA MERA TENENCIA</t>
  </si>
  <si>
    <t>15490 DE OFICIO - NESTOR GUTIERREZ ARIAS / EJERCICIO ILEGAL DE LA PROFESION</t>
  </si>
  <si>
    <t>15491 DE OFICIO - JULIO MERCADO / EJERCICIO ILEGAL DE LA PROFESION</t>
  </si>
  <si>
    <t>15492 OLGA LUCIA OCAMPO MOLINA - EUDORA MONTAÑEZ / PERTURBACION A LA MERA TENENCIA</t>
  </si>
  <si>
    <t>15493 LUZ MARINA CUERVO - LEYDI CEPEDA Y OTRO / SOLIDARIDAD TRANQUILIDAD</t>
  </si>
  <si>
    <t>15494 JULIO CESAR CASTRO ALDANA - MARIO RAMOS / PERTURBACION A LA POSESION</t>
  </si>
  <si>
    <t>15495 DE OFICIO - ANGELICA SARMIENTO / EJERCICIO ILEGAL DE LA PROFESION</t>
  </si>
  <si>
    <t>15496 DE OFICIO - WILSON RUIZ Y OTRO / EJERCICIO ILEGAL DE LA PROFESION</t>
  </si>
  <si>
    <t>15497 FAMILIA HERNANDEZ PEREZ Y OTROS - SANDRA MILENA HERNANDEZ / AMPARO AL DOMICILIO</t>
  </si>
  <si>
    <t>15498 DE OFICIO - OSCAR ALBERTO CUELLAR RICO / EJERCICIO ILEGAL DE LA PROFESION</t>
  </si>
  <si>
    <t>15505 MARIA DEL PILAR TRIANA REYES - NIDIA YOLANDA CONTRERAS / PERTURBACION A LA POSESION</t>
  </si>
  <si>
    <t>15502 MANUEL ROBERTO ESCOBAR - ALVARO RODRIGUEZ Y OTRO / SOLIDARIDAD TRANQUILIDAD</t>
  </si>
  <si>
    <t>15506 MARTHA LUCIA ACERO - HERMELINDA CASTELLANOS / PERTURBACION A LA POSESION</t>
  </si>
  <si>
    <t>15511 MARTHA FIDALMA SARMIENTO Y OTROS - LUZ MARINA BERNAL / PERTURBACION A LA POSESION</t>
  </si>
  <si>
    <t>15514 ANONIMO - SAUL GOMEZ / SOLIDARIDAD TRANQUILIDAD</t>
  </si>
  <si>
    <t>15515 ERNESTO MORALES OCHOA - BERNARDA PARRA GAITAN / PERTURBACION A LA MERA TENENCIA</t>
  </si>
  <si>
    <t>15516 BLANCA CECILIA GUTIERREZ - BERNARDA PARRA GAITAN Y OTRO / PERTURBACION A LA MERA TENENCIA</t>
  </si>
  <si>
    <t>15517 HUMBERTO ANTONIO GARCIA CELIS - LUZ HELENA PARRA GAITAN Y OTROS / PERTURBACION A LA MERA TENENCIA</t>
  </si>
  <si>
    <t>15520 CARLOS JULIO CACERES - FABIOLA QUIÑONEZ Y OTROS / PERTURBACION A LA MERA TENENCIA</t>
  </si>
  <si>
    <t>15523 DE OFICIO - PARQUEADERO / SEGURIDAD PARA LA CONVIVENCIA</t>
  </si>
  <si>
    <t>15524 DE OFICIO - GRUPO EL VIRREY S.A.S. / SEGURIDAD PARA LA CONVIVENCIA</t>
  </si>
  <si>
    <t>15526 DE OFICIO - SUPERBROASTER AMERICANO SEPTIMA / SEGURIDAD PARA LA CONVIVENCIA</t>
  </si>
  <si>
    <t>15527 DE OFICIO - SUPERBROASTER AMERICANO NIVES 2 / SEGURIDAD PARA LA CONVIVENCIA</t>
  </si>
  <si>
    <t>15529 ANONIMO - ROSA Y SU HERMANA / SOLIDARIDAD TRANQUILIDAD</t>
  </si>
  <si>
    <t>15531 EVELI GONZALEZ - LUIS GARAVITO Y OTRO / PERTURBACION A LA POSESION</t>
  </si>
  <si>
    <t>15540 VIVIAN ROCIO CASTIBLANCO - PROPIETARIOS Y RESPONSABLES OBRA / PERTURBACION A LA POSESION</t>
  </si>
  <si>
    <t>15541 ANONIMO - MILCIBIADES CUBILLOS / SOLIDARIDAD TRANQUILIDAD</t>
  </si>
  <si>
    <t>15545 ANONIMO - PROPIETARIOS INMUEBLE / CONTRAVENCION COMUN AMENAZA</t>
  </si>
  <si>
    <t>15550 JOSE VICENTE BARRERA Y OTRO - DANIEL BARRERA / AUTORIZACION DE INSCRIPCION</t>
  </si>
  <si>
    <t>15554 MARIA DEL CARMEN BARERA ROMERO - MERCEDES RAMIREZ MARTINEZ / PERTURBACION A LA POSESION</t>
  </si>
  <si>
    <t>15555 CATHERINE CARVAJAL Y OTRO - MARCELA ROJAS / PERTURBACION A LA POSESION</t>
  </si>
  <si>
    <t>15561 MARIANA CUERVO CARRILLO - PROPIETARIO INMUEBLE / SEGURIDAD PARA LA CONVIVENCIA</t>
  </si>
  <si>
    <t>15563 SANDRA PATRICIA RIOS CARRASCO - EDIFICIO LUCIANO BORDE / PERTURBACION A LA POSESION</t>
  </si>
  <si>
    <t>15565 ELIZABETH GOMEZ CAMACHO Y OTRO - LUIS EDUARDO RAMIREZ ALONSO / PERTURBACION A LA MERA TENENCIA</t>
  </si>
  <si>
    <t>15566 MARIA TERESA RODRIGUEZ - ORLANDO DIAZ / PERTURBACION A LA POSESION</t>
  </si>
  <si>
    <t>15568 DE OFICIO - JHON ALFREDO SANTANA / EJERCICIO ILEGAL DE LA PROFESION</t>
  </si>
  <si>
    <t>15569 JAIRO ALFONSO GUTIERREZ - LUIS EDUARDO ALMENDRADES / PERTURBACION A LA POSESION</t>
  </si>
  <si>
    <t>15571 INDIRA SANABRIA ACEVEDO - PROPIETARIOS EDIFICIO CENTRO COMERCIAL / PERTURBACION A LA POSESION</t>
  </si>
  <si>
    <t>15572 MARTHA ISABEL GONZALEZ - VECINOS EDIFICIO VAQUERO / PERTURBACION A LA POSESION</t>
  </si>
  <si>
    <t>15573 DAVID MANUEL GARCIA HERNANDEZ - JOSE HENRY AGUDELO / PERTURBACION A LA MERA TENENCIA</t>
  </si>
  <si>
    <t>15577 YEIMI PAOLA AREVALO Y OTROS - ISIDRO HUERTAS SANABRIA / PERTURBACION A LA POSESION</t>
  </si>
  <si>
    <t>15578 JUAN SIMON VASQUEZ PEREZ - JUAN FRANCISCO PEDRAZA PEREZ / PERTURBACION A LA MERA TENENCIA</t>
  </si>
  <si>
    <t>15579 RICARDO CARO MATALLANA - MARIA ALICIA PULIDO / PERTURBACION A LA POSESION</t>
  </si>
  <si>
    <t>15584 DANIEL MEDINA PEREZ - HELIO MARIN QUINTERO / PERTURBACION A LA POSESION</t>
  </si>
  <si>
    <t>15585 MERCEDES ORJUELA MORENO - JUAN FRANCISCO PINEDA Y OTRO / PERTURBACION A LA POSESION</t>
  </si>
  <si>
    <t>15588 DE OFICIO - EDIFICIO BULEVAR TEQUENDAMA / SOLIDARIDAD TRANQUILIDAD</t>
  </si>
  <si>
    <t>15589 JUANA JANETH GOMEZ DIAZ - NICOLAS DUQUE / PERTURBACION A LA MERA TENENCIA</t>
  </si>
  <si>
    <t>15591 BEATRIZ ELENA VANEGAS PULGARIN - ERNESTO MEDINA SARMIENTO / PERTURBACION A LA MERA TENENCIA</t>
  </si>
  <si>
    <t>15592 LUIS GUILLERMO VALERO VARGAS - CHEPE OCHOA Y OTROS / PERTURBACION A LA POSESION</t>
  </si>
  <si>
    <t>15593 DIEGO ALONSO PEDRAZA PEREZ - ALVARO ERNESTO PALACIO / PERTURBACION A LA POSESION</t>
  </si>
  <si>
    <t>15596 MARIA TERESA GRANADOS AMEZQUITA - ISABEL / PERTURBACION A LA POSESION</t>
  </si>
  <si>
    <t>15598 DALILA FLORIDA VEGA - IGLESIA CUADRANGULAR CRISTIANA / SOLIDARIDAD TRANQUILIDAD</t>
  </si>
  <si>
    <t>15599 JUAN EVANGELISTA PULIDO SANCHEZ Y OTRO - EVARISTO PULIDO / PERTURBACION A LA POSESION</t>
  </si>
  <si>
    <t>15600 JAIRO ANTONIO VILLEGA GUERRA Y OTROS - JOSE HENRY AGUDELO GARCES / PERTURBACION A LA MERA TENENCIA</t>
  </si>
  <si>
    <t>15601 JOSE REYNEL OROZCO AGUDELO - SORAYA PULIDO GOMEZ / PERTURBACION A LA MERA TENENCIA</t>
  </si>
  <si>
    <t>15602 LUIS JESUS CAICEDO TORRES - DAVID FELIPE CAICEDO PINTO Y OTRO / PERTURBACION A LA POSESION</t>
  </si>
  <si>
    <t>15603 OSAKA ELECTRONICS LTDA - HECTOR HERNANDEZ / PERTURBACION A LA MERA TENENCIA</t>
  </si>
  <si>
    <t>15606 MARISOL MORALES RIOS - CENTRO COMERCIAL PLENO CENTRO LOCAL 216 / SOLIDARIDAD TRANQUILIDAD</t>
  </si>
  <si>
    <t>15610 LUZ OMAIRA QUINTERO ALMANZA - GIOMAR GALLO / PERTURBACION A LA POSESION</t>
  </si>
  <si>
    <t>15611 ALIRIO REINA - CARLOS DIEGO RUSSI / PERTURBACION A LA POSESION</t>
  </si>
  <si>
    <t>15612 FERNANDO MIGUEL ARTEAGA JIMENEZ - INSTITUTO DE DESARROLLO URBANO / AMPARO AL DOMICILIO</t>
  </si>
  <si>
    <t>15615 INSTITUTO PARA LA ECONOMIA SOCIAL IPES - PROGRAMA GALERIA ROTONDA / PERTURBACION A LA POSESION</t>
  </si>
  <si>
    <t>15616 EDIFICIO INTERNACIONAL CORFICOLOMBIA - CENTRO COMERCIAL OPERA / PERTURBACION A LA POSESION</t>
  </si>
  <si>
    <t>15617 ALEXANDRA RODRIGUEZ HERNANDEZ - PROPIETARIOS / PERTURBACION A LA POSESION</t>
  </si>
  <si>
    <t>15619 FERNANDO SANCHEZ MORALES - CENTRO COMERCIAL PLENO CENTRO / PERTURBACION A LA MERA TENENCIA</t>
  </si>
  <si>
    <t>15620 FERNANDO SANCHEZ MORALES - RESTAURANTE TATYS LOCAL 225 / PERTURBACION A LA MERA TENENCIA</t>
  </si>
  <si>
    <t>15621 JOSE HONORIO LEON - IGNACIO MORENO / PERTURBACION A LA POSESION</t>
  </si>
  <si>
    <t>15622 GRACIELA GUERRERO - JOSEFINA MALAGON / PERTURBACION A LA POSESION</t>
  </si>
  <si>
    <t>15623 PABLO ARMANDO PIOMONTE - HERIBERTO PARRA / PERTURBACION A LA MERA TENENCIA</t>
  </si>
  <si>
    <t>15625 JAZMIN DELGADO ZABALA - RUBEN GOMEZ GUACAYAN Y OTRO / AUTORIZACION DE INSCRIPCION</t>
  </si>
  <si>
    <t>15629 MARIA MERCEDES SAZA - CARLOS BERNAL / PERTURBACION A LA POSESION</t>
  </si>
  <si>
    <t>15632 DE OFICIO - MERCANTIL DE CONFECCIONES / SEGURIDAD PARA LA CONVIVENCIA</t>
  </si>
  <si>
    <t>15633 DE OFICIO - HOTEL EL DUQUE / SEGURIDAD PARA LA CONVIVENCIA</t>
  </si>
  <si>
    <t>15635 DE OFICIO - SUPERTIENDAS Y DROGUERIAS / SEGURIDAD PARA LA CONVIVENCIA</t>
  </si>
  <si>
    <t>15638 JOSE RINCON - MARIA CONCEPCION FORERO CRUZ / PERTURBACION A LA POSESION</t>
  </si>
  <si>
    <t>15644 MARIA CLAUDIA VARGAS FORERO - DELFINA ROMERO DE LUGO / PERTURBACION A LA POSESION</t>
  </si>
  <si>
    <t>15646 MARIA CLARA PINZON RINCON - PROPIETARIOS Y POSEEDORES PREDIO / PERTURBACION A LA POSESION</t>
  </si>
  <si>
    <t>15647 MARIA CLARA PINZON RINCON - GUSTAVO ANDRES DUQUE Y OTROS / PERTURBACION A LA POSESION</t>
  </si>
  <si>
    <t>15648 GUSTAVO BELTRAN ROJAS - JULIO ARMANDO RODRIGUEZ ORTEGA / PERTURBACION A LA POSESION</t>
  </si>
  <si>
    <t>15651 LUIS ALFONSO DOMINGUEZ PALACIOS - MIGUEL CADENA / PERTURBACION A LA POSESION</t>
  </si>
  <si>
    <t>15652 DE OFICIO - PREDIO METROVIVIENDA / SEGURIDAD PARA LA CONVIVENCIA</t>
  </si>
  <si>
    <t>15655 LUZ MARLEN ROMERO MORALES - CONSTRUCTORA CONINSA RAMON S.A. / PERTURBACION A LA POSESION</t>
  </si>
  <si>
    <t>15656 VICTOR MANUEL NIÑO GONZALEZ - PROPIETARIOS INMUEBLE / PERTURBACION A LA POSESION</t>
  </si>
  <si>
    <t>15658 ROBERTO ALFONSO SANCHEZ - GLORIA DEL CARMEN ORTIZ / PERTURBACION A LA MERA TENENCIA</t>
  </si>
  <si>
    <t>15660 DE OFICIO - CONSUELO OLAYO MELO Y OTRO / EJERCICIO ILEGAL DE LA PROFESION</t>
  </si>
  <si>
    <t>15662 DE OFICIO - APARCAR LTDA / SEGURIDAD PARA LA CONVIVENCIA</t>
  </si>
  <si>
    <t>15663 DE OFICIO - APARCAR LTDA / SEGURIDAD PARA LA CONVIVENCIA</t>
  </si>
  <si>
    <t>15665 DE OFICIO - PARKING INTERNACIONAL S.A. / SEGURIDAD PARA LA CONVIVENCIA</t>
  </si>
  <si>
    <t>15670 DE OFICIO - MANUEL RODRIGUEZ MONTALVO / EJERCICIO ILEGAL DE LA PROFESION</t>
  </si>
  <si>
    <t>15673 DE OFICIO - PROPIETARIO RESPONSABLE / SEGURIDAD PARA LA CONVIVENCIA</t>
  </si>
  <si>
    <t>15674 LUZ MERY VALLEJO - LUIS EMILIO PEDRAZA / PERTURBACION A LA MERA TENENCIA</t>
  </si>
  <si>
    <t xml:space="preserve">15676 DE OFICIO - JHON RODRIGUEZ SALAZAR Y OTRO / EJERCICIO ILEGAL DE LA PROFESION </t>
  </si>
  <si>
    <t>15677 MILLER GUILLOUME PINZON - GIOCONDO PUCCINI / AUTORIZACION DE INSCRIPCION</t>
  </si>
  <si>
    <t>15684 GLADYS ROJAS DE PARDO - MARIA INES PARDO DE ROJAS / AUTORIZACION DE INSCRIPCION</t>
  </si>
  <si>
    <t>15686 ANONIMO - HABITANTES APARTAMENTO 402 / TENENCIA DE ANIMALES</t>
  </si>
  <si>
    <t>15688 PATRICIA CALDERON LOPEZ - WILLIAM HERNANDEZ / PERTURBACION A LA POSESION</t>
  </si>
  <si>
    <t>15689 NYDIA MARTINEZ Y OTROS - ANTONIO JOSE RODRIGUEZ FORERO / PERTURBACION A LA POSESION</t>
  </si>
  <si>
    <t>15690 GLORIA ORTIZ GRANADOS - HOTEL EL DUQUE / PERTURBACION A LA MERA TENENCIA</t>
  </si>
  <si>
    <t>15691 ALEJANDRA FERNANDEZ WETSCHER - ALDEMAR VALENCIA MEJIA / PERTURBACION A LA MERA TENENCIA</t>
  </si>
  <si>
    <t>15694 DE OFICIO - CARLOS JULIO ALBARRACIN / EJERCICIO ILEGAL DE LA PROFESION</t>
  </si>
  <si>
    <t>15701 MARTHA IRENE VARGAS - AMPARO NAJAR / PERTURBACION A LA POSESION</t>
  </si>
  <si>
    <t>15702 ALBA PATRICIA IZASA BOTERO - MARIA CAMILA MORA SIERRA Y OTRO / PERTURBACION A LA POSESION</t>
  </si>
  <si>
    <t>15703 JUAN MANUEL BOLIVAR ESTRADA - IMPORTADORES DELTA S.A. / PERTURBACION A LA POSESION</t>
  </si>
  <si>
    <t>15704 BEATRIZ RUEDA - HUGO EDUARDO RODRIGUEZ ESPINOSA / PERTURBACION A LA POSESION</t>
  </si>
  <si>
    <t>15706 JAIME ORTIZ Y OTRO - LIGIA OTALORA DE ORTIZ / PERTURBACION A LA POSESION</t>
  </si>
  <si>
    <t>15709 DE OFICIO - EDUARDO CADENA ARTURO / CONTRAVENCION ESPECIAL</t>
  </si>
  <si>
    <t>15711 CAMILO ANDRES GOMEZ MONROY - LILIA CHAPARRO DE PUERTO / PERTURBACION A LA POSESION</t>
  </si>
  <si>
    <t>15713 LILIA RIAÑO GARZON - LUIS BERNAL / PERTURBACION A LA POSESION</t>
  </si>
  <si>
    <t>15714 ELIZABETH MUNEVAR GARCIA - YOLANDO CASTELLANOS DE BELTRAN / SOLIDARIDAD TRANQUILIDAD</t>
  </si>
  <si>
    <t>15718 ELIZABETH MUNEVAR - EUGENIO GOMEZ / TENENCIA DE ANIMALES</t>
  </si>
  <si>
    <t>15721 ANSELMO BUITRAGO SALGADO - GABRIEL MENDEZ / PERTURBACION A LA POSESION</t>
  </si>
  <si>
    <t>15724 LEONOR HERNANDEZ - PEDRO ANTONIO LOPEZ / PERTURBACION A LA MERA TENENCIA</t>
  </si>
  <si>
    <t>15727 DE OFICIO - ANA BOLENA NARANJO / CONTRAVENCION ESPECIAL</t>
  </si>
  <si>
    <t>15734 MARIA ALEIDA URREGO OSORIO - ROSA GOMEZ / PERTURBACION A LA POSESION</t>
  </si>
  <si>
    <t>15735 DE OFICIO - RESTAURANTE CHOPICENTRO / SOLIDARIDAD TRANQUILIDAD</t>
  </si>
  <si>
    <t>15738 SUSANA FONSECA ROZO - BENITO MANTILLA / PERTURBACION A LA POSESION</t>
  </si>
  <si>
    <t>15739 MARIA DEL PILAR SUAREZ GOMEZ - STELA VELOZA Y OTRO / PERTURBACION A LA POSESION</t>
  </si>
  <si>
    <t>15742 GLADYS POSADA BETANCOURT - PROPIETARIO APARTAMENTO / PERTURBACION A LA POSESION</t>
  </si>
  <si>
    <t>15745 DE OFICIO - MARIA BENEDICTA SANCHEZ CRUZ / EJERCICIO ILEGAL DE LA PROFESION</t>
  </si>
  <si>
    <t>15746 DE OFICIO - DRA AZUCENA VALBUENA Y OTRO JUEZ / EJERCICIO ILEGAL DE LA PROFESION</t>
  </si>
  <si>
    <t>15752 INGRID OSPINA - LUCIA GARCIA Y OTRO / PERTURBACION A LA POSESION</t>
  </si>
  <si>
    <t>15754 EDGAR TORO SANCHEZ - KIKUS ALEXIS CIFUENTES Y OTRO / PERTURBACION A LA POSESION</t>
  </si>
  <si>
    <t>15755 GUSTAVO VELANDIA RODRIGUEZ - SUSANA OTALORA / PERTURBACION A LA POSESION</t>
  </si>
  <si>
    <t>15764 JORGE WILLIAM PALACIOS ROMERO - ARMANDO MENDEZ / PERTURBACION A LA MERA TENENCIA</t>
  </si>
  <si>
    <t>15767 MARTHA DELFINA RODRIGUEZ - ROSALBA DOMINGUEZ / PERTURBACION A LA POSESION</t>
  </si>
  <si>
    <t>15769 CARLOS ARTURO CERON - JOSE IGNACIO ROA / PERTURBACION A LA POSESION</t>
  </si>
  <si>
    <t>15770 MARIA DEL CARMEN RODRIGUEZ - EVANGELINA DIAZ / SOLIDARIDAD TRANQUILIDAD</t>
  </si>
  <si>
    <t>15772 PEDRO ALCIDES NIVIAYO CARRILLO - MARIA GERTRUDIS SILVA CALDERON / PERTURBACION A LA POSESION</t>
  </si>
  <si>
    <t>15778 GEISON CASTRO TELLEZ - EDGAR ALBERTO BEJARANO Y OTROS / PERTURBACION A LA MERA TENENCIA</t>
  </si>
  <si>
    <t>15780 DIRA LUCIA DUQUE CASTRO - CRISTIAN ANDRES GARCIA DUQUE Y OTRO / AMPARO AL DOMICILIO</t>
  </si>
  <si>
    <t>15783 DE OFICIO - LUIS ARTURO GARCIA / EJERCICIO ILEGAL DE LA PROFESION</t>
  </si>
  <si>
    <t>15784 CARLOS ARTURO RINCON GARZON - MARIA EUGENIA ALVAREZ Y OTRO / PERTURBACION A LA MERA TENENCIA</t>
  </si>
  <si>
    <t>15785 SOFIA MEJIA ARIAS Y OTRO - ELSY DUQUE Y OTRO / PERTURBACION A LA MERA TENENCIA</t>
  </si>
  <si>
    <t>15787 ALEXANDRA SERRANO CORTES - LUZ MARINA CRUZ CASTRO / PERTURBACION A LA POSESION</t>
  </si>
  <si>
    <t>15789 CARLOS JOSE NUÑEZ MURILLO Y OTRO - EDUARDO CORTES Y OTRO / PERTURBACION A LA POSESION</t>
  </si>
  <si>
    <t>15791 DE OFICIO - LUIS ALBERTO Y OTROS / EJERCICIO ILEGAL DE LA PROFESION</t>
  </si>
  <si>
    <t>15792 OSCAR JOSE CARVAJAL RIOS - HEXTOR ORLANDO REYES MUÑOZ / PERTURBACION A LA POSESION</t>
  </si>
  <si>
    <t>15795 MARTHA PATRICIA DEL CARMEN - MAURICIO CACERES / PERTURBACION A LA POSESION</t>
  </si>
  <si>
    <t>15798 ORLANDO LASPRILLA - BEATRIZ GARCIA / PERTURBACION A LA MERA TENENCIA</t>
  </si>
  <si>
    <t>15801 ILMA INES NIÑO - VECINA DE SU CASA / PERTURBACION A LA POSESION</t>
  </si>
  <si>
    <t>15802 YADIRA ZAMBRANO HILARION - VECINA CASA / PERTURBACION A LA POSESION</t>
  </si>
  <si>
    <t>15804 LINO LOPEZ QUIJANO - LILIA CRISTINA GRISALES Y OTRO / PERTURBACION A LA POSESION</t>
  </si>
  <si>
    <t>15805 DE OFICIO - LA OFICINA / SEGURIDAD PARA LA CONVIVENCIA</t>
  </si>
  <si>
    <t>15808 DE OFICIO - BOSI AVDA CALLE 19 / SEGURIDAD PARA LA CONVIVENCIA</t>
  </si>
  <si>
    <t>15813 DE OFICIO - ALMACEN ALUMINIO / SEGURIDAD PARA LA CONVIVENCIA</t>
  </si>
  <si>
    <t>15814 DE OFICIO - HOSPEDAJE LOS ANDAQUIES / SEGURIDAD PARA LA CONVIVENCIA</t>
  </si>
  <si>
    <t>15818 MARCO ANTONIO REYES - IDU Y OTRO / PERTURBACION A LA POSESION</t>
  </si>
  <si>
    <t>15821 DEPARTAMENTO ADMINISTRATIVO DE LA DEFENSORIA DEL ESPACIO PUBLICO - PERSONAS INDETERMINADAS / PERTURBACION A LA POSESION</t>
  </si>
  <si>
    <t>15824 EDUARDO HERNANDEZ PAZOS - HOWAR TIBACUY Y OTRO / PERTURBACION A LA POSESION</t>
  </si>
  <si>
    <t>15827 DAVID OTERO Y OTRO - NELCY PALOMAR DERDOMO / PERTURBACION A LA MERA TENENCIA</t>
  </si>
  <si>
    <t>15828 CARMEN ELENA LOPEZ CASTAÑO - JOHANA LAGOS / PERTURBACION A LA MERA TENENCIA</t>
  </si>
  <si>
    <t>15843 DE OFICIO - SAUL CONDE / EJERCICIO ILEGAL DE LA PROFESION</t>
  </si>
  <si>
    <t>15844 DE OFICIO - BUGEL STUDIO DISEÑOS S.A. / SEGURIDAD PARA LA CONVIVENCIA</t>
  </si>
  <si>
    <t>15848 TERESA DE JESUS REINA - JUAN PULIDO Y OTRO / PERTURBACION A LA POSESION</t>
  </si>
  <si>
    <t>15849 JOSE SAMUEL JIMENEZ BUITRAGO Y OTRO - LUIS FERNANDO SANCHEZ RAMIREZ / AUTORIZACION DE INSCRIPCION</t>
  </si>
  <si>
    <t>15852 MARIA CLARA PINZON RINCON - JAVIER BEDOYA / PERTURBACION A LA POSESION</t>
  </si>
  <si>
    <t>15853 NUBIA STELLA HUERTAS RODRIGUEZ - RUBIELA SANTAMARIA / PERTURBACION A LA POSESION</t>
  </si>
  <si>
    <t>15856 MYRIAM SARA DE ROMERO - MAURICIO ESTEFAN ADMINISTRADOR EDIFICIO / PERTURBACION A LA POSESION</t>
  </si>
  <si>
    <t>15861 JESUS MARIA GRANADA GRAJALES Y OTRO - CESAR SAENZ / PERTURBACION A LA POSESION</t>
  </si>
  <si>
    <t>15864 ANACAR S.A. - PROPIETARIO RESPONSABLE / PERTURBACION A LA POSESION</t>
  </si>
  <si>
    <t>15866 ANACAR S.A. - PROPIETARIO RESPONSABLE / PERTURBACION A LA POSESION</t>
  </si>
  <si>
    <t>15867 ANACAR S.A. - PROPIETARIO RESPONSABLE / PERTURBACION A LA POSESION</t>
  </si>
  <si>
    <t>15868 ANACAR S.A. - PROPIETARIO RESPONSABLE / PERTURBACION A LA POSESION</t>
  </si>
  <si>
    <t>15869 ANACAR S.A. - PROPIETARIO RESPONSABLE / PERTURBACION A LA POSESION</t>
  </si>
  <si>
    <t>15870 ANACAR S.A. - PROPIETARIO RESPONSABLE / PERTURBACION A LA POSESION</t>
  </si>
  <si>
    <t>15871 LUZ MARINA MORENO - JULIO CESAR GALINDO / PERTURBACION A LA POSESION</t>
  </si>
  <si>
    <t>15873 FABIO SANTANA - JOSE PABLO DURAN GOMEZ Y OTRO / PERTURBACION A LA POSESION</t>
  </si>
  <si>
    <t>15874 VICTOR ANACONA GUZMAN - PROPIETARIO RESPONSABLE / PERTURBACION A LA POSESION</t>
  </si>
  <si>
    <t>15877 TERESA DE JESUS REINA - ROSA CLARA GARCIA / PERTURBACION A LA POSESION</t>
  </si>
  <si>
    <t>15883 ALFONSO LASSO - TERSA MEDINA / PERTURBACION A LA POSESION</t>
  </si>
  <si>
    <t>15884 JUAN ARMANDO QUIROGA - GABRIEL MORENO / PERTURBACION A LA POSESION</t>
  </si>
  <si>
    <t>15887 MARIA STELLA GUZMAN GONZALEZ - RESPONSABLES OBRA / SOLIDARIDAD TRANQUILIDAD</t>
  </si>
  <si>
    <t>15888 MANUEL ANTONIO GARAY ZAMBRANO - CARMEN PINZON / PERTURBACION A LA MERA TENENCIA</t>
  </si>
  <si>
    <t>15890 WILLIAM CORONEL VELASCO - UNIVERSIDAD JORGE TADEO LOZANO Y OTRO / PERTURBACION A LA POSESION</t>
  </si>
  <si>
    <t>15895 JOSE ALCIBIADES GARCIA VASQUEZ - SILVIA VEGA / PERTURBACION A LA POSESION</t>
  </si>
  <si>
    <t>15898 JUAN JOSE GALINDO - JOSE WILSON CUBIDES / PERTURBACION A LA POSESION</t>
  </si>
  <si>
    <t>15899 NELSON TAPIERO - JAVIER FRANCISCO BARRETO / PERTURBACION A LA POSESION</t>
  </si>
  <si>
    <t>15902 PEDRO ANTONIO LOPEZ - OSCAR MELO / PERTURBACION A LA POSESION</t>
  </si>
  <si>
    <t>15903 RAFAEL ANTONIO GIRALDO - JOSE ORDOÑEZ / PERTURBACION A LA POSESION</t>
  </si>
  <si>
    <t>15916 YOLANDA BECERRA - VICTOR BECERRA Y OTRO / SOLIDARIDAD TRANQUILIDAD</t>
  </si>
  <si>
    <t>15925 NIDIA LORENA MARTINEZ GOMEZ - MARTHA SANCHEZ GUTIERREZ Y OTRO / PERTURBACION A LA POSESION</t>
  </si>
  <si>
    <t>15926 NUBIA MARTIN VERGARA - MARIA TERESA OCHOA RODRIGUEZ Y OTRO / PERTURBACION A LA POSESION</t>
  </si>
  <si>
    <t>15930 FRANCISCO ANTONIO DIAZ CARDENAS - KAREN NATALIA RAMIREZ JIMENEZ / EJERCICIO ILEGAL DE LA PROFESION</t>
  </si>
  <si>
    <t>15932 AUGUSTO SEGURA VASQUEZ - ROBINSON HERNANDEZ CASALLAS / EJERCICIO ILEGAL DE LA PROFESION</t>
  </si>
  <si>
    <t>15935 ALFREDO FERNANDEZ SARMIENTO - ANA EDITH VERA REYES Y OTRO / PERTURBACION A LA POSESION</t>
  </si>
  <si>
    <t>15938 MARGYE MOLANO ALBARRACIN - GERMAN PULIDO / PERTURBACION A LA POSESION</t>
  </si>
  <si>
    <t xml:space="preserve">15941 IDU - PROPIETARIOS O RESPONSABLES INMUEBLE / ENTREGA DE INMUEBLES </t>
  </si>
  <si>
    <t>15943 SONIA EDITH MADRID - PARKING OPERADOR / PERTURBACION A LA POSESION</t>
  </si>
  <si>
    <t>15944 CARLOS HUMBERTO MADRID SUAREZ - PARKING OPERADOR / PERTURBACION A LA POSESION</t>
  </si>
  <si>
    <t>15953 CESAR AUGUSTO DUARTE VERGARA - PATRICIA ARIAS / PERTURBACION A LA POSESION</t>
  </si>
  <si>
    <t>15954 DIEGO ANDREY CASAS ABRIL - UNIVERSIDAD JORGE TADEO LOZANO / PERTURBACION A LA POSESION</t>
  </si>
  <si>
    <t>15961 ALVARO MALDONADO CHACON - OLGA CAICEDO / PERTURBACION A LA MERA TENENCIA</t>
  </si>
  <si>
    <t>15964 SANDRA PATRICIA JURADO - CLAUDIA PATRICIA CORREA / PERTURBACION A LA POSESION</t>
  </si>
  <si>
    <t>15966 MAGNOLA CRUZ - CARLOS EDUARDO BOTERO JARAMILLO / PERTURBACION A LA POSESION</t>
  </si>
  <si>
    <t>15972 MANUELA MEJIA PEREIRA - ADMINISTRACION EDIFICIO PROCOIL / PERTURBACION A LA MERA TENENCIA</t>
  </si>
  <si>
    <t>15974 CESAR ORLANDO PRIETO PEREZ - GERARDO ARANGO / AUTORIZACION DE INSCRIPCION</t>
  </si>
  <si>
    <t>15979 CESAR OMAR OVALLE HIGUERA - PROPIETARIO INMUEBLE / PERTURBACION A LA POSESION</t>
  </si>
  <si>
    <t>15982 WILLIAM ALEXANDER VELASCO - PROPIETARIO RESPONSABLE / PERTURBACION A LA POSESION</t>
  </si>
  <si>
    <t>15987 LUZ DARY ORJUELA - PROPIETARIO RESPONSABLE / PERTURBACION A LA POSESION</t>
  </si>
  <si>
    <t>15989 BLANCA ELVIRA TORRES - MANUEL MARQUEZ RODRIGUEZ / PERTURBACION A LA POSESION</t>
  </si>
  <si>
    <t>15990 DELCY MORELOS SANDOVAL - WILLIAM VELASCO MONCADA / PERTURBACION A LA POSESION</t>
  </si>
  <si>
    <t>15996 MARIANA CUERVO CARRILLO - OLGA DIAZ AMAYO Y OTRO / PERTURBACION A LA POSESION</t>
  </si>
  <si>
    <t>16001 ROSALBA RODRIGUEZ DIAZ DE ROMANO - CARMEN DIAZ GALEANO / AUTORIZACION DE INSCRIPCION</t>
  </si>
  <si>
    <t>16010 DE OFICIO - FARMATODO COLOMBIA S.A. / SEGURIDAD PARA LA CONVIVENCIA</t>
  </si>
  <si>
    <t>16013 HELENA BARRAGAN ESPINOSA - JULIANA MARTINEZ ALVARADO Y OTRO / PERTURBACION A LA POSESION</t>
  </si>
  <si>
    <t>16017 CANDELARIA PORRAS ORTIZ - PROPIETARIO RESPONSABLE / PERTURBACION A LA POSESION</t>
  </si>
  <si>
    <t>16022 GERARDO EMILIO SOLER REYES - JOSE PABON Y OTROS / SOLIDARIDAD TRANQUILIDAD</t>
  </si>
  <si>
    <t>16026 BELLANID CORREDOR - JOSE BARON / AUTORIZACION DE INSCRIPCION</t>
  </si>
  <si>
    <t>16028 CAROLINA MARGARITA CANIZALEZ - EDIFICIO TRIANA / PERTURBACION A LA POSESION</t>
  </si>
  <si>
    <t>16038 MYRIAM GARCIA SILVA - COMPAÑIA DE INGENIEROS EGETEC / PERTURBACION A LA POSESION</t>
  </si>
  <si>
    <t>16043 DIANA CAROLINA PEÑA Y OTRO - JORGE EDILBERTO SUAREZ URIBE / EJERCICIO ILEGAL DE LA PROFESION</t>
  </si>
  <si>
    <t>16046 MARIO ORLANDO TORRES REY - GONZALO DIAZ / EJERCICIO ILEGAL DE LA PROFESION</t>
  </si>
  <si>
    <t>16048 DE OFICIO - PROPIETARIOS Y RESPONSABLES INMUEBLE / SEGURIDAD PARA LA CONVIVENCIA</t>
  </si>
  <si>
    <t>16054 MARIA VICTORIA CASTRO BARON - MARILLAC LEON BELTRAN / EJERCICIO ILEGAL DE LA PROFESION</t>
  </si>
  <si>
    <t>16056 OLGA VELENCIA Y OTRO - JULIO EDUARDO GOMEZ PEÑALOZA / EJERCICIO ILEGAL DE LA PROFESION</t>
  </si>
  <si>
    <t>16059 MERY CECILIA RODRIGUEZ BERMIDEZ - RICARDO CASTIBLANCO VARGAS Y OTRO / EJERCICIO ILEGAL DE LA PROFESION</t>
  </si>
  <si>
    <t>16062 JORGE ALBERTO ARAMBULA VANEGAS - GABRIEL OSORIO Y OTRO / TENENCIA DE ANIMALES</t>
  </si>
  <si>
    <t>16065 FABIOLA ARBOLEDA MURILLO - AURA DE CRUZ / PERTURBACION A LA POSESION</t>
  </si>
  <si>
    <t>16072 FLOR MARINA FORERO CHIVATA - CARLOS EMIRO RUEDA Y OTRO / PERTURBACION A LA POSESION</t>
  </si>
  <si>
    <t>16084 SUSANA PULIDO DE RODRIGUEZ - GREGORIO RODRIGUEZ / PERTURBACION A LA POSESION</t>
  </si>
  <si>
    <t xml:space="preserve">16095 JOAQUIN EMILIO CARDOZO VELANDIA - FLORINDA VELANDIA DE CARDOZO / AUTORIZACION DE INSCRIPCION </t>
  </si>
  <si>
    <t>16096 HENRY CRUZ DUARTE - JAIME HUMBERTO CHAVEZ BONILLA / EJERCICIO ILEGAL DE LA PROFESION</t>
  </si>
  <si>
    <t>16098 CARLOS ARTURO DAVILA - BLANCA INES GONZALEZ ROJAS / EJERCICIO ILEGAL DE LA PROFESION</t>
  </si>
  <si>
    <t>16099 FERNANDO SALAZAR ESCOBAR - ABELARDO SANTAMARIA / PERTURABCION A LA POSESION</t>
  </si>
  <si>
    <t>16105 LUZ EMILIA ARDILA BELTRAN - EDIFICIO CARIBE Y OTRO / PERTURBACION A LA POSESION</t>
  </si>
  <si>
    <t>16110 CONSEJO PROFESIONAL DE INGENIERIAS - JORGE ANDRES HERNANDEZ JIMENEZ / EJERCICIO ILEGAL DE LA PROFESION</t>
  </si>
  <si>
    <t>16111 EMANUEL SANCHEZ - PROPIETARIO RESPONSABLE / PERTURBACION A LA POSESION</t>
  </si>
  <si>
    <t>16117 DORIS GIL AYALA - RICARDO SANCHEZ / PERTURBACION A LA POSESION</t>
  </si>
  <si>
    <t>16123 JOSE ANTONIO TORRES BECERRA - RAFAEL CRUZ Y OTRO / EJERCICIO ILEGAL DE LA PROFESION</t>
  </si>
  <si>
    <t>16124 HILDA SOFIA DE VICENTE - ALEJANDRO PUERTAS / PERTURBACION A LA POSESION</t>
  </si>
  <si>
    <t>16126 ROSABEL GAMBA - LILIA ADELFA BRICEÑO / PERTURBACION A LA POSESION</t>
  </si>
  <si>
    <t>16134 MARILYN REDONDO - LAUREANO RODRIGUEZ MOLANO / EJERCICIO ILEGAL DE LA PROFESION</t>
  </si>
  <si>
    <t>16142 JORGE IVAN RAMIREZ - HERVEY AUGUSTO ORTIZ / EJERCICIO ILEGAL DE LA PROFESION</t>
  </si>
  <si>
    <t>16146 FRANCISCO PATIÑO - CLAUCO DURANGO ESPINOSA / PERTURBACION A LA POSESION</t>
  </si>
  <si>
    <t>16148 MARIA DEL SOCORRO ARANGO - MARTHA CUBILLOS / PERTURBACION A LA POSESION</t>
  </si>
  <si>
    <t>16161 WILLIAM ANDRES CARREÑO Y OTRO - CLAUDIA ALEXANDRA ARDILA Y OTRO / EJERCICIO ILEGAL DE LA PROFESION</t>
  </si>
  <si>
    <t>16163 DIANA LUCERO DIAZ Y OTRO - HILDA SOFIA GALLEGOS DE VICENTES / SOLIDARIDAD TRANQUILIDAD</t>
  </si>
  <si>
    <t>16210 ANA ARIAS - PROPIETARIOS CASA VECINA / PERTURBACION A LA POSESION</t>
  </si>
  <si>
    <t>16212 ANA MARIA CASTRO ACUÑA - ANTONIO NIÑO / PERTURBACION A LA POSESION</t>
  </si>
  <si>
    <t>10231 ANDRES A. GUZMAN CABALLERO COLTICKETS S.A.</t>
  </si>
  <si>
    <t>11042 DE OFICIO</t>
  </si>
  <si>
    <t xml:space="preserve">11222 MERCEDES TORRES </t>
  </si>
  <si>
    <t xml:space="preserve">11246 DE OFICIO </t>
  </si>
  <si>
    <t>11274 DE OFICIO</t>
  </si>
  <si>
    <t>11455 RODOLFO ALEXANDER HUELGO CANDIA</t>
  </si>
  <si>
    <t xml:space="preserve">12238 VECINOS Y AMIGOS </t>
  </si>
  <si>
    <t>12391 MARIA CONSTANZA MORENO ACERO</t>
  </si>
  <si>
    <t>12540 DE OFICIO</t>
  </si>
  <si>
    <t>12920 DE OFICIO</t>
  </si>
  <si>
    <t>12947 DE OFICIO</t>
  </si>
  <si>
    <t>13076 DE OFICIO</t>
  </si>
  <si>
    <t>13079 CARLOS ALBERTO GARZON</t>
  </si>
  <si>
    <t>13112 DE OFICIO</t>
  </si>
  <si>
    <t>13298 DE OFICIO</t>
  </si>
  <si>
    <t xml:space="preserve">13454 CLARA MARIA CALDAS </t>
  </si>
  <si>
    <t>13471 OMAIRA BEDOYA VELASQUEZ</t>
  </si>
  <si>
    <t>13508 DE OFICIO</t>
  </si>
  <si>
    <t>13524 DE OFICIO - JUAN JOSE BUSTACARA</t>
  </si>
  <si>
    <t>13572 DE OFICIO</t>
  </si>
  <si>
    <t>13628 CECILI LOZANO</t>
  </si>
  <si>
    <t>13664 DE OFICIO - ALCALDIA LA CANDELARIA</t>
  </si>
  <si>
    <t>13668 OFICIO - XINIADEL ROCIO NAVARRO PRADA</t>
  </si>
  <si>
    <t>13669 DE OFICIO</t>
  </si>
  <si>
    <t>13694 GUSTAVO ADOLFO RODRIGUEZ CHACON</t>
  </si>
  <si>
    <t>13727 DE OFICIO - ALCALDIA LA CANDELARIA</t>
  </si>
  <si>
    <t>13752 DE OFICIO - LUIS FERNANDO RIVEROS</t>
  </si>
  <si>
    <t>13845 GLADIS BENAVIDES</t>
  </si>
  <si>
    <t>13846 JORGE ATUESTA</t>
  </si>
  <si>
    <t>13907 AURA ELENA ARCILA</t>
  </si>
  <si>
    <t>13916 PEDRO PABLO DIAZ JIMENEZ</t>
  </si>
  <si>
    <t>13945 ROBERTO PIZANO</t>
  </si>
  <si>
    <t>14021 ALIRIO REINA</t>
  </si>
  <si>
    <t>14029 CECILIA LOZANO ESPEJO</t>
  </si>
  <si>
    <t>14043 NESTOR MISAEL PEÑA TRASLAVIÑA</t>
  </si>
  <si>
    <t>14084 ANA GRACIELA TORRES DE RUGELES</t>
  </si>
  <si>
    <t>14112 DE OFICIO</t>
  </si>
  <si>
    <t>14129 SALOMON CORTES SUAREZ</t>
  </si>
  <si>
    <t>14174 DE OFICIO - HOSPITAL CENTRO ORIENTE</t>
  </si>
  <si>
    <t>14183 JOSE ANTONIO BELTRAN</t>
  </si>
  <si>
    <t>14203 DE OFICIO - MARIA TERESA MONTENEGRO - LEIDY VIVIANA CASTRO MONTENEGRO</t>
  </si>
  <si>
    <t>14210 DE OFICIO</t>
  </si>
  <si>
    <t>14211 DE OFICIO - COMANDO DE POLICIA</t>
  </si>
  <si>
    <t>14212 DE OFICIO - HOSPITAL CENTRO ORIENTE</t>
  </si>
  <si>
    <t>14219 MARIA GLORIA SILVA LOPEZ</t>
  </si>
  <si>
    <t>14229 DE OFICIO - NUBIA YOLANDA RINCON</t>
  </si>
  <si>
    <t>14262 NUMAEL GONZALES MANCERA</t>
  </si>
  <si>
    <t>14280 HOSPITAL CENTRO ORIENTE</t>
  </si>
  <si>
    <t>14308 JOSE ELIECER CARDONA</t>
  </si>
  <si>
    <t>14330 DE OFICIO</t>
  </si>
  <si>
    <t>14332 CATALINA ORDOÑEZ AGUIRRE</t>
  </si>
  <si>
    <t>14348 ELISABETH CELIS DE GUEVARA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</si>
  <si>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</si>
  <si>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</si>
  <si>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</si>
  <si>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</si>
  <si>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</si>
  <si>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</si>
  <si>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</si>
  <si>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</si>
  <si>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</si>
  <si>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</si>
  <si>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Diego Alejandro  Herrera Rojas</t>
  </si>
  <si>
    <t>Alcalde Local</t>
  </si>
  <si>
    <t xml:space="preserve">Despacho </t>
  </si>
  <si>
    <t>3821640   ext 107</t>
  </si>
  <si>
    <t>Luis Alfredo Sacristan Barrera</t>
  </si>
  <si>
    <t>Profesional Universitario</t>
  </si>
  <si>
    <t>Almacén</t>
  </si>
  <si>
    <t>luis.sacristan@gobiernobogota.gov.co</t>
  </si>
  <si>
    <t>3821640   ext 110</t>
  </si>
  <si>
    <t>Leidy Yasmin Vargas Mendoza</t>
  </si>
  <si>
    <t>Auxiliar Administrativo (E)</t>
  </si>
  <si>
    <t>Inspección 3A Distrital de Policia</t>
  </si>
  <si>
    <t>leidy.vargas@gobiernobogota.gov.co</t>
  </si>
  <si>
    <t>Sergio Nivaldo Cespedes Guerrero</t>
  </si>
  <si>
    <t>sergio.cespedes@gobiernobogota.gov.co</t>
  </si>
  <si>
    <t>Luz Marlen Santos Veloza</t>
  </si>
  <si>
    <t>Contabilidad</t>
  </si>
  <si>
    <t>luz.santos@gobiernobogota.gov.co</t>
  </si>
  <si>
    <t>3821640   ext 210</t>
  </si>
  <si>
    <t>Samuel Ramírez Ávila</t>
  </si>
  <si>
    <t xml:space="preserve">Profesional Universitario </t>
  </si>
  <si>
    <t>Inspección 3D Distrital de Policia</t>
  </si>
  <si>
    <t>samuel.ramirez@gobiernobogota.gov.co</t>
  </si>
  <si>
    <t>Ana María Rojas Alfonso</t>
  </si>
  <si>
    <t>Auxiliar Administritivo (E)</t>
  </si>
  <si>
    <t>ana.rojas@gobiernobogota.gov.co</t>
  </si>
  <si>
    <t>Luisa Fernanda Domínguez Martín</t>
  </si>
  <si>
    <t>Auxiliar Administrativo</t>
  </si>
  <si>
    <t>luisa.dominguez@gobiernobogota.gov.co</t>
  </si>
  <si>
    <t>321 437 27 72</t>
  </si>
  <si>
    <t>Martha Isabel Roa Lugo</t>
  </si>
  <si>
    <t>Inspeccion 3B Distrital de Policia</t>
  </si>
  <si>
    <t>martha.roa@gobiernobogota.gov.co</t>
  </si>
  <si>
    <t>Cristian Camilo Zapata Rodriguez</t>
  </si>
  <si>
    <t>cristian.zapata@gobiernobogota.gov.co</t>
  </si>
  <si>
    <t>Jorge German Estacio Rodriguez</t>
  </si>
  <si>
    <t xml:space="preserve"> Inspector de Policía Urbano Categoría Especial y 1ra Categoría</t>
  </si>
  <si>
    <t>jorge.estacio@gobiernobogota.gov.co</t>
  </si>
  <si>
    <t xml:space="preserve">Diego Fernando Molina Figueroa </t>
  </si>
  <si>
    <t>Inspector de policía urbano categoría especial</t>
  </si>
  <si>
    <t>Inspeccion 3C Distrital de Policia</t>
  </si>
  <si>
    <t>diego.molina@gobiernobogota.gov.co</t>
  </si>
  <si>
    <t>Blanca Liliana Zamora Castañeda</t>
  </si>
  <si>
    <t xml:space="preserve">Juridica </t>
  </si>
  <si>
    <t>blanca.zamora@gobiernobogota.gov.co</t>
  </si>
  <si>
    <t>3821640   ext 163-221</t>
  </si>
  <si>
    <t>Mónica Aldana Álvarez</t>
  </si>
  <si>
    <t>monica.aldana@gobiernobogota.gov.co</t>
  </si>
  <si>
    <t>Wilson Jairo Pineda Guevara</t>
  </si>
  <si>
    <t>wilson.pineda@gobiernobogota.gov.co</t>
  </si>
  <si>
    <t>Jenny Carolina León Díaz</t>
  </si>
  <si>
    <t>jenny.leon@gobiernobogota.gov.co</t>
  </si>
  <si>
    <t>Libia Karina Alvarado González</t>
  </si>
  <si>
    <t>libia.alvarado@gobiernobogota.gov.co</t>
  </si>
  <si>
    <t>Carlos Mario Cifuentes Toro</t>
  </si>
  <si>
    <t xml:space="preserve">Profesional  Especializado  </t>
  </si>
  <si>
    <t>carlos.cifuentes@gobiernobogota.gov.co</t>
  </si>
  <si>
    <t>Ivonne Tatiana Castillo Mejía</t>
  </si>
  <si>
    <t>tatiana.mejia@gobiernobogota.gov.co</t>
  </si>
  <si>
    <t>Jairo Antonio Rangel Martinez</t>
  </si>
  <si>
    <t>Técnico Operativo (E)</t>
  </si>
  <si>
    <t>jairo.rangel@gobiernobogota.gov.co</t>
  </si>
  <si>
    <t xml:space="preserve">Liliana Paola Merchán Velásquez </t>
  </si>
  <si>
    <t>Administrativa</t>
  </si>
  <si>
    <t>liliana.merchan@gobiernobogota.gov.co</t>
  </si>
  <si>
    <t>3821640   ext 141</t>
  </si>
  <si>
    <t xml:space="preserve">Dolly Fernanda Sichacá Beltrán </t>
  </si>
  <si>
    <t>Administrativa / CDI</t>
  </si>
  <si>
    <t>dolly.sichaca@gobiernobogota.gov.co</t>
  </si>
  <si>
    <t>3821640   ext 103</t>
  </si>
  <si>
    <t>Laura Lorena Galindo Roa</t>
  </si>
  <si>
    <t>Presupuesto</t>
  </si>
  <si>
    <t>laura.galindo@gobiernobogota.gov.co</t>
  </si>
  <si>
    <t>3821640   ext 233</t>
  </si>
  <si>
    <t>Fernando Bastidas Castaño</t>
  </si>
  <si>
    <t>Conductor</t>
  </si>
  <si>
    <t>fernando.bastidas@gobiernobogota.gov.co</t>
  </si>
  <si>
    <t>Dolly Esperanza Buitrago Gómez</t>
  </si>
  <si>
    <t>Inspeccion 3E Distrital de Policia</t>
  </si>
  <si>
    <t>dolly.buitrago@gobiernobogota.gov.co</t>
  </si>
  <si>
    <t>Martha Jannette Briceño Méndez</t>
  </si>
  <si>
    <t>martha.briceno@gobiernobogota.gov.co</t>
  </si>
  <si>
    <t>Laura María Grimaldo Ramírez</t>
  </si>
  <si>
    <t>Laura.grimaldos@gobierno.bogota.gov.co</t>
  </si>
  <si>
    <t xml:space="preserve">Dora Elcy Guevara Agudelo </t>
  </si>
  <si>
    <t xml:space="preserve">Planeación </t>
  </si>
  <si>
    <t xml:space="preserve">dora.guevara@gobiernobogota.gov.co </t>
  </si>
  <si>
    <t>3821640   ext 134</t>
  </si>
  <si>
    <t>Jhon Alexander Ibañez Amaya</t>
  </si>
  <si>
    <t xml:space="preserve">Auxiliar Administrativo </t>
  </si>
  <si>
    <t>CDI</t>
  </si>
  <si>
    <t>alexander.ibanez@gobiernobogota.gov.co</t>
  </si>
  <si>
    <t>Ingrid Alexandra Sanchez León</t>
  </si>
  <si>
    <t>ingrid.sanchez@gobiernobogota.gov.co</t>
  </si>
  <si>
    <t>Eduardo Rafael Enrique Pauwels Mesa</t>
  </si>
  <si>
    <t xml:space="preserve">Juridica - Obras </t>
  </si>
  <si>
    <t>eduardp.pauwels@gobiernobogota.gov.co</t>
  </si>
  <si>
    <t>Edwin  Alfredo Castro Alfaro</t>
  </si>
  <si>
    <t>Contratacion</t>
  </si>
  <si>
    <t>edwin.castro@gobiernobogota.gov.co</t>
  </si>
  <si>
    <t>3821640   ext 232-193</t>
  </si>
  <si>
    <t xml:space="preserve">Julian Andres Macias Alvarez </t>
  </si>
  <si>
    <t>Jurídica</t>
  </si>
  <si>
    <t>julian.macias@gobiernobogota.gov.co</t>
  </si>
  <si>
    <t xml:space="preserve">Deidad Samai Camacho Uribe </t>
  </si>
  <si>
    <t xml:space="preserve">CDI </t>
  </si>
  <si>
    <t>deidad.camacho@gobiernobogota.gov.co</t>
  </si>
  <si>
    <t xml:space="preserve">Yulliet Llerena Avendaño </t>
  </si>
  <si>
    <t>Profesional Universitario Especializado (E)</t>
  </si>
  <si>
    <t xml:space="preserve">Area de Gestión de Desarrollo Local Santafe </t>
  </si>
  <si>
    <t>yulliet.llerena@gobiernobogota.gov.co</t>
  </si>
  <si>
    <t>3821640   ext 142</t>
  </si>
  <si>
    <t>LISTADO CONTRATISTAS ALCALDIA LOCAL DE SANTA FE</t>
  </si>
  <si>
    <t>LOCALIDAD</t>
  </si>
  <si>
    <t>NOMBRE DEL CONTRATISTA</t>
  </si>
  <si>
    <t>NÚMERO DE CONTRATO</t>
  </si>
  <si>
    <t xml:space="preserve">OBJETO CONTRACTUAL </t>
  </si>
  <si>
    <t>FECHA DE TERMINACION</t>
  </si>
  <si>
    <t>NOMBRE UBICACIÓN</t>
  </si>
  <si>
    <t>NOMBRE UBICACION INTERNA</t>
  </si>
  <si>
    <t>SANTA FE</t>
  </si>
  <si>
    <t>RAFAEL RICARDO BALAGUERA BONITTO</t>
  </si>
  <si>
    <t>FDLSF-CPS-087-2022</t>
  </si>
  <si>
    <t xml:space="preserve"> APOYAR Y DAR SOPORTE TÉCNICO AL ADMINISTRADOR Y USUARIO FINAL DE LA RED DE SISTEMAS Y TECNOLOGIA E INFORMACIÓN DE LA ALCALDIA LOCAL DE SANTA FE. </t>
  </si>
  <si>
    <t>27 de enero de 2022</t>
  </si>
  <si>
    <t>26 de agosto de 2022</t>
  </si>
  <si>
    <t>FDLSF</t>
  </si>
  <si>
    <t>SISTEMAS</t>
  </si>
  <si>
    <t>SEBASTIAN HERRERA SERRATO</t>
  </si>
  <si>
    <t>FDLSF-CPS-124-2022</t>
  </si>
  <si>
    <t xml:space="preserve"> PRESTAR SERVICIO TECNICOS PARA LA OPERACIÒN DEL PUNTO VIVE DIGITAL DE LA LOCALIDAD DE SANTA FE </t>
  </si>
  <si>
    <t>1 de febrero de 2022</t>
  </si>
  <si>
    <t>3 de octubre de 2022</t>
  </si>
  <si>
    <t>CAROLINA  RODRIGUEZ PUIN</t>
  </si>
  <si>
    <t>FDLSF-CPS-041-2022</t>
  </si>
  <si>
    <t>APOYAR EL ALCALDE LOCAL EN LA GESTIÓN DE LOS ASUNTOS RELACIONADOS CON SEGURIDAD CIUDADANA, CONVIVENCIA Y PREVENCIÓN DE CONFLICTIVIDADES, VIOLENCIAS Y DELITOS EN LA LOCALIDAD, DE CONFORMIDAD CON EL MARCO NORMATIVO APLICABLE EN LA MATERIA</t>
  </si>
  <si>
    <t>14 de enero de 2022</t>
  </si>
  <si>
    <t>13 de diciembre de 2022</t>
  </si>
  <si>
    <t>SEGURIDAD Y CONVIVENCIA</t>
  </si>
  <si>
    <t>ANA MARIA TORRES VEGA</t>
  </si>
  <si>
    <t>FDLSF-CPS-045-2022</t>
  </si>
  <si>
    <t xml:space="preserve"> PRESTAR SERVICIOS DE APOYO PARA LA GESTIÓN LOCAL Y TERRITORIAL EN LOS TEMAS DE SEGURIDAD Y CONVIVENCIA CIUDADANA. </t>
  </si>
  <si>
    <t>23 de enero de 2022</t>
  </si>
  <si>
    <t>22 de diciembre de 2022</t>
  </si>
  <si>
    <t>LUZ MERY ALARCON PUENTES</t>
  </si>
  <si>
    <t>FDLSF-CPS-046-2022</t>
  </si>
  <si>
    <t>OWER JOSE CAMPOS SALDAÑA</t>
  </si>
  <si>
    <t>FDLSF-CPS-047-2022</t>
  </si>
  <si>
    <t>26 de enero de 2022</t>
  </si>
  <si>
    <t>25 de diciembre de 2022</t>
  </si>
  <si>
    <t>RAFAEL LEONARDO HERNANDEZ LOSADA</t>
  </si>
  <si>
    <t>FDLSF-CPS-048-2022</t>
  </si>
  <si>
    <t>LAURA YISETH PEÑA MORENO</t>
  </si>
  <si>
    <t>FDLSF-CPS-049-2022</t>
  </si>
  <si>
    <t>LUZ ADRIANA SANABRIA</t>
  </si>
  <si>
    <t>FDLSF-CPS-050-2022</t>
  </si>
  <si>
    <t>24 de enero de 2022</t>
  </si>
  <si>
    <t>23 de diciembre de 2022</t>
  </si>
  <si>
    <t>YUSSARI VIVIANA MOLINA IBAÑEZ</t>
  </si>
  <si>
    <t>FDLSF-CPS-051-2022</t>
  </si>
  <si>
    <t>ELKIN JOSE SIERRA BRACHO</t>
  </si>
  <si>
    <t>FDLSF-CPS-052-2022</t>
  </si>
  <si>
    <t>DANIEL FELIPE PEÑA SANCHEZ</t>
  </si>
  <si>
    <t>FDLSF-CPS-053-2022</t>
  </si>
  <si>
    <t>JOHANNA IBET GARAY ALVAREZ</t>
  </si>
  <si>
    <t>FDLSF-CPS-054-2022</t>
  </si>
  <si>
    <t xml:space="preserve">JOSE WILMAR URBANO SIBOCHE </t>
  </si>
  <si>
    <t>FDLSF-CPS-055-2022</t>
  </si>
  <si>
    <t>NELSON ENRIQUE FANDIÑO SUAREZ</t>
  </si>
  <si>
    <t>FDLSF-CPS-056-2022</t>
  </si>
  <si>
    <t>DIANA RAQUEL CASTILLO</t>
  </si>
  <si>
    <t>FDLSF-CPS-057-2022</t>
  </si>
  <si>
    <t>JENNY PATRICIA MORENO MARIN</t>
  </si>
  <si>
    <t>FDLSF-CPS-058-2022</t>
  </si>
  <si>
    <t>29 de enero de 2022</t>
  </si>
  <si>
    <t>28 de diciembre de 2022</t>
  </si>
  <si>
    <t>DIANA CONSUELO MORALES RAMOS</t>
  </si>
  <si>
    <t>FDLSF-CPS-059-2022</t>
  </si>
  <si>
    <t>CARLOS FABIAN RAMIREZ</t>
  </si>
  <si>
    <t>FDLSF-CPS-092-2022</t>
  </si>
  <si>
    <t>PRESTAR LOS SERVICIOS DE APOYO AL FONDO DE DESARROLLO LOCAL DE SANTA FE EN LA GESTIÓN DE LOS TRÁMITES ADMINISTRATIVOS RELACIONADOS CON SEGURIDAD CIUDADANA Y CONVIVENCIA DE LA LOCALIDAD</t>
  </si>
  <si>
    <t>23 de agosto de 2022</t>
  </si>
  <si>
    <t>YEIMY ASTRID MEJIA CASTRO</t>
  </si>
  <si>
    <t>FDLSF-CPS-037-2022</t>
  </si>
  <si>
    <t xml:space="preserve"> EL CONTRATO QUE SE PRETENDE CELEBRAR, TENDRÁ POR OBJETO APOYAR TÉCNICAMENTE A LOS RESPONSABLES E INTEGRANTES DE LOS PROCESOS EN LA IMPLEMENTACIÓN DE HERRAMIENTAS DE GESTIÓN, SIGUIENDO LOS LINEAMIENTOS METODOLÓGICOS ESTABLECIDOS POR LA OFICINA ASESORA DE PLANEACIÓN DE LA SECRETARÍA DISTRITAL DE GOBIERNO. </t>
  </si>
  <si>
    <t>17 de enero de 2022</t>
  </si>
  <si>
    <t>16 de diciembre de 2022</t>
  </si>
  <si>
    <t>PROMOTORA DE CALIDAD</t>
  </si>
  <si>
    <t>YUDY LORENA BARRERA BAQUERO</t>
  </si>
  <si>
    <t>FDLSF-CPS-063-2022</t>
  </si>
  <si>
    <t>PRESTAR SERVICIOS PROFESIONALES EN EL ÁREA DE GESTIÓN DEL DESARROLLO LOCAL EN LOS TEMAS RELACIONADOS CON PRESUPUESTO DE LA ALCALDÍA LOCAL DE SANTA FE.</t>
  </si>
  <si>
    <t>19 de enero de 2022</t>
  </si>
  <si>
    <t>18 de agosto de 2022</t>
  </si>
  <si>
    <t>PRESUPUESTO</t>
  </si>
  <si>
    <t>WILLIAM ANDRES TELLEZ CHAVEZ</t>
  </si>
  <si>
    <t>FDLSF-CPS-042-2022</t>
  </si>
  <si>
    <t xml:space="preserve">COORDINA, LIDERA Y ASESORA LOS PLANES Y ESTRATEGIAS DE COMUNICACIÓN INTERNA Y EXTERNA PARA LA DIVULGACIÓN DE LOS PROGRAMAS, PROYECTOS Y ACTIVIDADES DE LA ALCALDÍA LOCAL </t>
  </si>
  <si>
    <t>PRENSA</t>
  </si>
  <si>
    <t>DIEGO ALEJANDRO SANTIESTEBAN RAMIREZ</t>
  </si>
  <si>
    <t>FDLSF-CPS-090-2022</t>
  </si>
  <si>
    <t>APOYAR AL EQUIPO DE PRENSA Y COMUNICACIONES DE LA ALCALDÍA LOCAL EN LA REALIZACIÓN DE PRODUCTOS Y PIEZAS DIGITALES, IMPRESAS Y PUBLICITARIAS DE GRAN FORMATO Y DE ANIMACIÓN GRÁFICA, ASÍ COMO APOYAR LA PRODUCCIÓN Y MONTAJE DE EVENTOS</t>
  </si>
  <si>
    <t>22 de enero de 2022</t>
  </si>
  <si>
    <t>21 de agosto de 2022</t>
  </si>
  <si>
    <t>FRANCISCO EDUARDO TREJOS BARRAGAN</t>
  </si>
  <si>
    <t>FDLSF-CPS-091-2022</t>
  </si>
  <si>
    <t>APOYA EL CUBRIMIENTO DE LAS ACTIVIDADES, CRONOGRAMAS Y AGENDA DE LA ALCALDÍA LOCAL A NIVEL INTERNO Y EXTERNO, ASÍ COMO LA GENERACIÓN DE CONTENIDOS PERIODÍSTICOS</t>
  </si>
  <si>
    <t>DAIRO JEZZID LEON ROMERO</t>
  </si>
  <si>
    <t>FDLSF-CPS-012-2022</t>
  </si>
  <si>
    <t>PRESTACIÓN DE SERVICIOS PROFESIONALES ESPECIALIZADOS EN EL SEGUIMIENTO Y VERIFICACIÓN EN LA FORMULACIÓN, EVALUACIÓN Y CONTROL DE LOS PROYECTOS DE INVERSIÓN QUE COMPONEN EL PLAN DE DESARROLLO LOCAL DE SANTA FE.</t>
  </si>
  <si>
    <t>13 de enero de 2022</t>
  </si>
  <si>
    <t>12 de diciembre de 2022</t>
  </si>
  <si>
    <t>FREDDY ALBERTO MARQUEZ ARIAS</t>
  </si>
  <si>
    <t>FDLSF-CPS-020-2022</t>
  </si>
  <si>
    <t>PRESTAR SUS SERVICIOS PROFESIONALES PARA LA ESTRUCTURACIÓN, VIABILIZACIÓN, EVALUACIÓN Y SEGUIMIENTO DE LOS PROYECTOS DEL PRESUPUESTO DEL FONDO DE DESARROLLO LOCAL DE SANTA FE QUE LE SEAN ASIGNADOS</t>
  </si>
  <si>
    <t>ISABEL CASTRO HEREDIA</t>
  </si>
  <si>
    <t>FDLSF-CPS-033-2022</t>
  </si>
  <si>
    <t>PRESTAR LOS SERVICIOS PROFESIONALES PARA LLEVAR A CABO ACTIVIDADES DE SEGUIMIENTO Y ACTUALIZACIÓN DE LOS PROYECTOS DE INVERSIÓN DIRECTA DEL FONDO DE DESARROLLO LOCAL DE SANTA FE, ASÍ COMO APOYAR LA FORMULACIÓN, VIABILIZACIÓN Y EVALUACIÓN DE LOS PROYECTOS DE INVERSIÓN Y/O FUNCIONAMIENTO QUE LE SEAN ASIGNADOS.</t>
  </si>
  <si>
    <t>ESMERALDA VELA QUINTERO</t>
  </si>
  <si>
    <t>FDLSF-CPS-034-2022</t>
  </si>
  <si>
    <t>PRESTAR SERVICIOS PROFESIONALES EN EL ÁREA DE GESTIÓN DE DESARROLLO LOCAL PARA LA PLANEACIÓN, ESTRUCTURACIÓN, VIABILIZACIÓN, EVALUACIÓN Y SEGUIMIENTO DE LOS PROYECTOS DE INVERSION Y FUNCIONAMIENTO DE LA ALCALDIA LOCAL DE SANTA FE QUE LE SEAN ASIGNADOS</t>
  </si>
  <si>
    <t>18 de enero de 2022</t>
  </si>
  <si>
    <t>17 de diciembre de 2022</t>
  </si>
  <si>
    <t>CRISTIAN DAVID LONDOÑO RUEDA</t>
  </si>
  <si>
    <t>FDLSF-CPS-035-2022</t>
  </si>
  <si>
    <t>HERNANDO ERNESTO GONZALEZ ATUESTA</t>
  </si>
  <si>
    <t>FDLSF-CPS-036-2022</t>
  </si>
  <si>
    <t>ANGELICA JOHANNA  LLANOS FORERO</t>
  </si>
  <si>
    <t>FDLSF-CPS-039-2022</t>
  </si>
  <si>
    <t>NATALIA ROZO PEREZ</t>
  </si>
  <si>
    <t>FDLSF-CPS-040-2022</t>
  </si>
  <si>
    <t xml:space="preserve"> APOYAR LA FORMULACIÓN, GESTIÓN Y SEGUIMIENTO DE ACTIVIDADES ENFOCADAS A LA GESTIÓN AMBIENTAL EXTERNA, ENCAMINADAS A LA MITIGACIÓN DE LOS DIFERENTES IMPACTOS AMBIENTALES Y LA CONSERVACIÓN DE LOS RECURSOS NATURALES DE LA LOCALIDAD</t>
  </si>
  <si>
    <t>JOHANNA MORALES RIZO</t>
  </si>
  <si>
    <t>FDLSF-CPS-043-2022</t>
  </si>
  <si>
    <t>PRESTAR LOS SERVICIOS PROFESIONALES CON EL FIN DE LIDERAR Y GARANTIZAR LA IMPLEMENTACIÓN Y SEGUIMIENTO DE LOS PROCESOS Y PROCEDIMIENTOS DEL SERVICIO SOCIAL.</t>
  </si>
  <si>
    <t>18 de diciembre de 2022</t>
  </si>
  <si>
    <t>DIANA PATRICIA NOGUERA SIMIJACA</t>
  </si>
  <si>
    <t>FDLSF-CPS-069-2022</t>
  </si>
  <si>
    <t>PRESTAR SERVICIOS PROFESIONALES PARA EL ACOMPAÑAMIENTO EN EL DESARROLLO Y LA IMPLEMENTACIÓN DE LAS DIFERENTES ESTRATEGIAS PARA LA REACTIVACIÓN ECONÓMICA LOCAL EN EL MARCO DEL EMPRENDIMIENTO LOCAL Y DE FORTALECIMIENTO EMPRESARIAL</t>
  </si>
  <si>
    <t>21 de enero de 2022</t>
  </si>
  <si>
    <t>20 de diciembre de 2022</t>
  </si>
  <si>
    <t>CRISTINA MANOTAS HERNANDEZ</t>
  </si>
  <si>
    <t>FDLSF-CPS-070-2022</t>
  </si>
  <si>
    <t>JEIMY TATIANA ESCOBAR ESPINOSA</t>
  </si>
  <si>
    <t>FDLSF-CPS-073-2022</t>
  </si>
  <si>
    <t>LUISA FERNANDA CAMELO RAMIREZ</t>
  </si>
  <si>
    <t>FDLSF-CPS-083-2022</t>
  </si>
  <si>
    <t xml:space="preserve"> PRESTAR SUS SERVICIOS PROFESIONALES PARA LA ESTRUCTURACIÓN, VIABILIZACIÓN, EVALUACIÓN Y SEGUIMIENTO DE LOS PROYECTOS DEL PRESUPUESTO DEL FONDO DE DESARROLLO LOCAL DE SANTA FE QUE LE SEAN ASIGNADOS </t>
  </si>
  <si>
    <t>28 de enero de 2022</t>
  </si>
  <si>
    <t>27 de diciembre de 2022</t>
  </si>
  <si>
    <t>YONATHAN ANDRES TRUJILLO ARIAS</t>
  </si>
  <si>
    <t>FDLSF-CPS-147-2022</t>
  </si>
  <si>
    <t>PRESTAR SUS SERVICIOS PROFESIONALES PARA LA ESTRUCTURACIÓN, VIABILIZACIÓN, EVALUACIÓN Y SEGUIMIENTO DE LOS PROYECTOS DEL PRESUPUESTO DEL FONDO DE DESARROLLO LOCAL DE SANTA FE QUE LE SEAN ASIGNADOS.</t>
  </si>
  <si>
    <t>31 de julio de 2022</t>
  </si>
  <si>
    <t>LAURA CATALINA MORENO MUÑOZ</t>
  </si>
  <si>
    <t>FDLSF-CPS-065-2022</t>
  </si>
  <si>
    <t>PRESTAR SERVICOS TÉCNICOS EN LOS ASUNTOS RELACIONADOS CON LOS TEMAS DE PARTICIPACIÓN Y RELACIONES COMUNITARIAS DE LA ALCALDIA LOCAL DE SANTA FE</t>
  </si>
  <si>
    <t>PARTICIPACIÓN</t>
  </si>
  <si>
    <t>YEIMY CAROLINA BELLO CALIXTO</t>
  </si>
  <si>
    <t>FDLSF-CPS-079-2022</t>
  </si>
  <si>
    <t xml:space="preserve">APOYAR AL ALCALDE LOCAL EN LA PROMOCIÓN, ACOMPAÑAMIENTO, COORDINACIÓN Y ATENCIÓN DE LAS INSTANCIAS DE COORDINACIÓN INTERINSTITUCIONALES Y LAS INSTANCIAS DE PARTICIPACIÓN LOCALES, ASÍ COMO LOS PROCESOS COMUNITARIOS EN LA LOCALIDAD </t>
  </si>
  <si>
    <t>25 de enero de 2022</t>
  </si>
  <si>
    <t>24 de agosto de 2022</t>
  </si>
  <si>
    <t>LUIS FERNANDO MARTINEZ VARGAS</t>
  </si>
  <si>
    <t>FDLSF-CPS-082-2022</t>
  </si>
  <si>
    <t xml:space="preserve"> PRESTAR SERVICIOS PROFESIONALES ESPECIALIZADOS AL DESPACHO, APOYANDO LA SUPERVISIÓN DEL GRUPO DE PROFESIONALES QUE REALIZAN LA PROMOCIÓN, ACOMPAÑAMIENTO Y ATENCIÓN DE LAS INSTANCIAS INTERINSTITUCIONALES Y LAS INSTANCIAS DE PARTICIPACIÓN LOCALES, ASÍ COMO LOS PROCESOS COMUNITARIOS EN LA LOCALIDAD DE SANTA FE</t>
  </si>
  <si>
    <t>20 de agosto de 2022</t>
  </si>
  <si>
    <t>ANDRES ARTURO CAMELO BOGOTA</t>
  </si>
  <si>
    <t>FDLSF-CPS-132-2022</t>
  </si>
  <si>
    <t>NELSON ARNULFO FRESNEDA GUZMAN</t>
  </si>
  <si>
    <t>FDLSF-CPS-133-2022</t>
  </si>
  <si>
    <t>25 de agosto de 2022</t>
  </si>
  <si>
    <t>ADRIANA PATRICIA POSADA BELTRAN</t>
  </si>
  <si>
    <t>FDLSF-CPS-134-2022</t>
  </si>
  <si>
    <t>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</si>
  <si>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LEIDY JULIETH DIAZ BUITRAGO</t>
  </si>
  <si>
    <t>FDLSF-CPS-140-2022</t>
  </si>
  <si>
    <t>PRESTAR SERVICIOS DE APOYO PARA EL FORTALECIMIENTO A LA GESTIÓN LOCAL DE PROCESOS INSTITUCIONALES Y SOCIALES DE INTERÉS PÚBLICO ARTICULADOS POR EL FONDO DE DESARROLLO LOCAL DE SANTA FE EN COMPAÑÍA DE SECTORES ADMINISTRATIVOS DEL DISTRITO, INSTANCIAS Y ORGANIZACIONES SOCIALES EN LA LOCALIDAD.</t>
  </si>
  <si>
    <t>27 de agosto de 2022</t>
  </si>
  <si>
    <t>MARIA FERNANDA RODRIGUEZ RODRIGUEZ</t>
  </si>
  <si>
    <t>FDLSF-CPS-141-2022</t>
  </si>
  <si>
    <t>ASCENSORES SCHINDLER DE COLOMBIA SAS</t>
  </si>
  <si>
    <t>FDLSF-CPS-146-2022</t>
  </si>
  <si>
    <t>PRESTAR EL SERVICIO
DE MANTENIMIENTO PREVENTIVO Y CORRECTIVO CON BOLSA DE REPUESTOS AL ASCENSOR MARCA
SCHINDLER DE PROPIEDAD DE LA ALCALDÍA LOCAL DE SANTA FE</t>
  </si>
  <si>
    <t>NELSON EDUARDO LINARES CONDE</t>
  </si>
  <si>
    <t>FDLSF-CPS-075-2022</t>
  </si>
  <si>
    <t>“PRESTAR SERVICIOS PROFESIONALES PARA ADELANTAR TODAS LAS ACTIVIDADES JURÍDICAS CON OCASIÒN DE LOS DESPACHOS COMISORIOS DEL FDLSF</t>
  </si>
  <si>
    <t>24 de diciembre de 2022</t>
  </si>
  <si>
    <t>JURIDICA</t>
  </si>
  <si>
    <t>JULIETH JOHANNA SILVA AREVALO</t>
  </si>
  <si>
    <t>FDLSF-CPS-066-2022</t>
  </si>
  <si>
    <t>PRESTAR SERVICIOS DE APOYO ADMINISTRATIVO Y ASISTENCIAL A LA JUNTA ADMINISTRADORA LOCAL DE SANTA FE</t>
  </si>
  <si>
    <t>JAL</t>
  </si>
  <si>
    <t>NATALIA MATEUS CAMARGO</t>
  </si>
  <si>
    <t>FDLSF-CPS-067-2022</t>
  </si>
  <si>
    <t>PRESTAR SERVICIOS DE APOYO ADMINISTRATIVO Y ASISTENCIAL A LA JUNTA ADMINISTRADORA LOCAL DE SANTA FE.</t>
  </si>
  <si>
    <t>DORIS DIAZ QUINTERO</t>
  </si>
  <si>
    <t>FDLSF-CPS-015-2022</t>
  </si>
  <si>
    <t>APOYAR JURÍDICAMENTE LA EJECUCIÓN DE LAS ACCIONES REQUERIDAS PARA EL TRÁMITE E IMPULSO PROCESAL DE LAS ACTUACIONES CONTRAVENCIONALES Y/O QUERELLAS QUE CURSEN EN LAS INSPECCIONES DE POLICÍA DE LA ALCALDÍA LOCAL.</t>
  </si>
  <si>
    <t>INSPECCIONES DE POLICIA</t>
  </si>
  <si>
    <t>SUSANA PINEDO ARANGO</t>
  </si>
  <si>
    <t>FDLSF-CPS-016-2022</t>
  </si>
  <si>
    <t>JULIA LUCIA GARCIA FORERO</t>
  </si>
  <si>
    <t>FDLSF-CPS-017-2022</t>
  </si>
  <si>
    <t>ANGELA PATRICIA GALINDO CARO</t>
  </si>
  <si>
    <t>FDLSF-CPS-060-2022</t>
  </si>
  <si>
    <t>APOYAR TÉCNICAMENTE LAS DISTINTAS ETAPAS DE LOS PROCESO DE COMPETENCIA DE LAS INSPECCIONES DE POLICÍA DE LA LOCALIDAD DE SANTA FE, SEGÚN REPARTO</t>
  </si>
  <si>
    <t>20 de enero de 2022</t>
  </si>
  <si>
    <t>19 de agosto de 2022</t>
  </si>
  <si>
    <t>IVAN ALBERTO TORRES PARGA</t>
  </si>
  <si>
    <t>FDLSF-CPS-076-2022</t>
  </si>
  <si>
    <t>8 de febrero de 2022</t>
  </si>
  <si>
    <t>7 de septiembre de 2022</t>
  </si>
  <si>
    <t>SERGIO STEVEN GARZON SANABRIA</t>
  </si>
  <si>
    <t>FDLSF-CPS-119-2022</t>
  </si>
  <si>
    <t xml:space="preserve">APOYAR ADMINISTRATIVA Y ASISTENCIALMENTE A LAS INSPECCIONES DE POLICÍA DE LA LOCALIDAD </t>
  </si>
  <si>
    <t>NICOLAS ANDRES PAEZ BECERRA</t>
  </si>
  <si>
    <t>FDLSF-CPS-120-2022</t>
  </si>
  <si>
    <t>APOYAR ADMINISTRATIVA Y ASISTENCIALMENTE A LAS INSPECCIONES DE POLICÍA DE LA LOCALIDAD</t>
  </si>
  <si>
    <t>JIMMY ALEJANDRO BELLO ACERO</t>
  </si>
  <si>
    <t>FDLSF-CPS-138-2022</t>
  </si>
  <si>
    <t>GUILLERMO ALBERTO RAMIREZ DUQUE</t>
  </si>
  <si>
    <t>FDLSF-CPS-139-2022</t>
  </si>
  <si>
    <t>JHON JAIRO CRISPIN NIETO</t>
  </si>
  <si>
    <t>FDLSF-CPS-028-2022</t>
  </si>
  <si>
    <t>PRESTAR SERVICIOS PROFESIONALES ESPECIALIZADOS EN EL ÁREA DE GESTIÓN DEL DESARROLLO LOCAL DE LA ALCALDÍA LOCAL DE SANTA FE PARA EL APOYO AL SEGUIMIENTO DE LA EJECUCIÓN DE LOS PROYECTOS DE INVERSIÓN DESTINADOS A LA INTERVENCIÓN DE INFRAESTRUCTURA DE LA LOCALIDAD DE SANTA FE</t>
  </si>
  <si>
    <t>INFRAESTRUCTURA</t>
  </si>
  <si>
    <t>JULIANA MARCELA GONZALEZ PEREZ</t>
  </si>
  <si>
    <t>FDLSF-CPS-029-2022</t>
  </si>
  <si>
    <t>PRESTAR SERVICIOS TECNICOS DE APOYO AL ÁREA DE GESTIÓN DEL DESARROLLO DE LA ALCALDÍA LOCAL DE SANTA FE, EN TEMAS RELACIONADOS CON INFRAESTRUCTURA.</t>
  </si>
  <si>
    <t>HECTOR WILLINTONG ORTIZ ROSERO</t>
  </si>
  <si>
    <t>FDLSF-CPS-030-2022</t>
  </si>
  <si>
    <t>PRESTAR LOS SERVICIOS PROFESIONALES AL ÁREA DE GESTIÓN DEL DESARROLLO LOCAL DE LA ALCALDÍA LOCAL, PARA APOYAR LA ESTRUCTURACIÓN, EVALUACIÓN Y SEGUIMIENTO DE LOS PROYECTOS, PLANES Y PROGRAMAS RELACIONADOS CON EL MANTENIMIENTO, MEJORAMIENTO Y CONSERVACIÓN DE LA INFRAESTRUCTURA VIAL Y ESPACIO PÚBLICO DE LA LOCALIDAD DE SANTA FE</t>
  </si>
  <si>
    <t>JULY PAOLA ALDANA BARAHONA</t>
  </si>
  <si>
    <t>FDLSF-CPS-085-2022</t>
  </si>
  <si>
    <t xml:space="preserve">PRESTAR LOS SERVICIOS PROFESIONALES AL ÁREA DE GESTIÓN DEL DESARROLLO LOCAL DE LA ALCALDÍA LOCAL, PARA APOYAR LA ESTRUCTURACIÓN, EVALUACIÓN Y SEGUIMIENTO DE LOS PROYECTOS, PLANES Y PROGRAMAS RELACIONADOS CON EL MANTENIMIENTO, MEJORAMIENTO Y CONSERVACIÓN DE LA INFRAESTRUCTURA VIAL Y ESPACIO PÚBLICO DE LA LOCALIDAD DE SANTA FE </t>
  </si>
  <si>
    <t>19 de diciembre de 2022</t>
  </si>
  <si>
    <t>GABRIEL EMILIO HERNANDEZ TAMARA</t>
  </si>
  <si>
    <t>FDLSF-CPS-086-2022</t>
  </si>
  <si>
    <t>JOSE DANIEL ALARCON CORONADO</t>
  </si>
  <si>
    <t>FDLSF-CPS-125-2022</t>
  </si>
  <si>
    <t>DIANA ALEJANDRA LEGUIZAMON TRUJILLO</t>
  </si>
  <si>
    <t>FDLSF-CPS-062-2022</t>
  </si>
  <si>
    <t>APOYAR AL ALCALDE LOCAL EN LA FORMULACIÓN, SEGUIMIENTO E IMPLEMENTACIÓN DE LA ESTRATEGIA LOCAL PARA LA TERMINACIÓN JURÍDICA O INACTIVACIÓN DE LAS ACTUACIONES ADMINISTRATIVAS QUE CURSAN EN LA ALCALDÍA LOCAL</t>
  </si>
  <si>
    <t>GESTIÓN POLICIVA</t>
  </si>
  <si>
    <t xml:space="preserve">MATEO ANDRES FELIPE EMILIO DUQUE CALDERÓN </t>
  </si>
  <si>
    <t>FDLSF-CPS-001-2022</t>
  </si>
  <si>
    <t xml:space="preserve">PRESTAR SERVICIOS PROFESIONALES EN EL ÁREA DE GESTIÓN POLÍCIVA DE LA ALCALDÍA LOCAL DE SANTA FE EN LO REFERENTE A LAS ACTUACIONES Y REGISTROS DE LAS VISITAS REALIZADAS A LOS CERROS ORIENTALES, EN CUMPLIMENTO DE LA ACCIÓN POPULAR N° 25000232500020050066203 </t>
  </si>
  <si>
    <t>GESTION POLICIVA</t>
  </si>
  <si>
    <t>YEIMMY LORENA RIAÑO TORO</t>
  </si>
  <si>
    <t>FDLSF-CPS-093-2022</t>
  </si>
  <si>
    <t xml:space="preserve"> PRESTAR SERVICIOS DE APOYO TÉCNICO AL ÁREA DE GESTIÓN POLICIVA, EN EL DESARROLLO DE LAS ACTIVIDADES PROPIAS DEL ÁREA </t>
  </si>
  <si>
    <t>KEVIN OSWALDO LEIVA QUIMBAYO</t>
  </si>
  <si>
    <t>FDLSF-CPS-121-2022</t>
  </si>
  <si>
    <t>APOYAR JURÍDICAMENTE LA EJECUCIÓN DE LAS ACCIONES REQUERIDAS PARA LA DEPURACIÓN DE LAS ACTUACIONES ADMINISTRATIVAS QUE CURSAN EN LA ALCALDÍA LOCAL</t>
  </si>
  <si>
    <t>4 de febrero de 2022</t>
  </si>
  <si>
    <t>3 de septiembre de 2022</t>
  </si>
  <si>
    <t>JHON FERNANDO FUENTES ROJAS</t>
  </si>
  <si>
    <t>FDLSF-CPS-131-2022</t>
  </si>
  <si>
    <t>JOSE KARLORLANDO LOPEZ URBINA</t>
  </si>
  <si>
    <t>FDLSF-CPS-135-2022</t>
  </si>
  <si>
    <t>OMAR DAVID CASTILLO AMADOR</t>
  </si>
  <si>
    <t>FDLSF-CPS-136-2022</t>
  </si>
  <si>
    <t>ANDRES CAMILO VELASQUEZ LEON</t>
  </si>
  <si>
    <t>FDLSF-CPS-143-2022</t>
  </si>
  <si>
    <t>APOYAR TÉCNICAMENTE LAS DISTINTAS ETAPAS DE LOS PROCESOS DE COMPETENCIA DE LA ALCALDÍA LOCAL PARA LA DEPURACIÓN DE ACTUACIONES ADMINISTRATIVAS</t>
  </si>
  <si>
    <t>RAFAEL ELIAS MURCIA CUBIDES</t>
  </si>
  <si>
    <t>FDLSF-CPS-145-2022</t>
  </si>
  <si>
    <t>PRESTAR SERVICIOS COMO TÉCNICO DE DESPACHOS COMISORIOS EN EL ÁREA DE GESTION POLICIVA DE LA ALCALDIA LOCAL DE SANTA FE</t>
  </si>
  <si>
    <t>KAREN JIMENA BURBANO MORENO</t>
  </si>
  <si>
    <t>FDLSF-CPS-148-2022</t>
  </si>
  <si>
    <t>PRESTAR SERVICIOS PROFESIONALES PARA ASESORAR JURIDICAMENTE A LA JUNTA ADMINISTRADORA LOCAL EN EL MARCO DE LA LEY ORGANICA 2116 DE 2021 Y BRINDAR APOYO JURIDICO PARA LA EJECUCIÓN DE LAS ACCIONES REQUERIDAS PARA LA DEPURACIÓN DE LAS ACTUACIONES ADMINISTRATIVAS QUE CURSAN EN LA ALCALDÍA LOCAL</t>
  </si>
  <si>
    <t>MARYBEL GAITAN CORTES</t>
  </si>
  <si>
    <t>FDLSF-CPS-128-2022</t>
  </si>
  <si>
    <t>APOYAR EN LAS TAREAS OPERATIVAS DE CARÁCTER ARCHIVÍSTICO DESARROLLADAS EN LA ALCALDÍA LOCAL PARA GARANTIZAR LA APLICACIÓN CORRECTA DE LOS PROCEDIMIENTOS TÉCNICOS.</t>
  </si>
  <si>
    <t>MATILDE RUEDA PLATA</t>
  </si>
  <si>
    <t>FDLSF-CPS-144-2022</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</si>
  <si>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</si>
  <si>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31 de agosto de 2022</t>
  </si>
  <si>
    <t>MISAEL EDUARDO SANDOVAL CHAPARRO</t>
  </si>
  <si>
    <t>FDLSF-CPS-061-2022</t>
  </si>
  <si>
    <t xml:space="preserve">PRESTAR SERVICIOS DE APOYO TÉCNICO AL CONSEJO LOCAL DE GESTIÓN DEL RIESGO Y CAMBIO CLIMATICO DE LA ALCALDIA LOCAL DE SANTA FE </t>
  </si>
  <si>
    <t>GESTION DEL RIESGO</t>
  </si>
  <si>
    <t>JESYCA ROSY ORJUELA AYA</t>
  </si>
  <si>
    <t>FDLSF-CPS-074-2022</t>
  </si>
  <si>
    <t xml:space="preserve">PRESTAR SERVICIOS PROFESIONALES AL ÁREA DE GESTIÓN DEL DESARROLLO LOCAL, REALIZANDO ACTIVIDADES INHERENTES AL CONSEJO LOCAL DE GESTIÓN DEL RIESGO, DE LA LOCALIDAD DE SANTA FE </t>
  </si>
  <si>
    <t>ELAINE AGUILAR CASTRO</t>
  </si>
  <si>
    <t>FDLSF-CPS-038-2022</t>
  </si>
  <si>
    <t xml:space="preserve"> PRESTAR SERVICIOS PROFESIONALES PARA APOYAR AL DESPACHO DE LA ALCALDÍA LOCAL EN LA GESTIÓN DE LOS PROCESOS FINANCIEROS, ECONÓMICOS Y CONTABLES QUE COADYUVEN AL FORTALECIMIENTO INSTITUCIONAL EN TORNO A LAS ACTIVIDADES QUE REALIZA EL FONDO DE DESARROLLO</t>
  </si>
  <si>
    <t>GESTION DE PROCESOS</t>
  </si>
  <si>
    <t>JUAN SEBASTIAN ALARCON VANEGAS</t>
  </si>
  <si>
    <t>FDLSF-CPS-095-2022</t>
  </si>
  <si>
    <t xml:space="preserve">PRESTAR SUS SERVICIOS COMO APOYO EN LAS ACTIVIDADES PREVISTAS PARA LA IMPLEMENTACIÓN DE PROCESOS DE FORMACIÓN DEPORTIVA Y ACONDICIONAMIENTO FÍSICO DEL ADULTO MAYOR EN LA LOCALIDAD DE SANTA FE </t>
  </si>
  <si>
    <t>FORMACION DEPORTIVA ADULTO MAYOR</t>
  </si>
  <si>
    <t>HELBERTH  SEBASTIAN DIAZ BEJARANO</t>
  </si>
  <si>
    <t>FDLSF-CPS-096-2022</t>
  </si>
  <si>
    <t>NICOLE DAYANNA RIVERA VEGA</t>
  </si>
  <si>
    <t>FDLSF-CPS-097-2022</t>
  </si>
  <si>
    <t>LEIDY JOHANNA CUMBE SOUSA</t>
  </si>
  <si>
    <t>FDLSF-CPS-098-2022</t>
  </si>
  <si>
    <t>RAFAEL LEONARDO HERRERA ROMERO</t>
  </si>
  <si>
    <t>FDLSF-CPS-099-2022</t>
  </si>
  <si>
    <t xml:space="preserve"> PRESTAR SERVICIOS COMO INSTRUCTOR EN PROCESOS DE FORMACIÓN DEPORTIVA Y ACONDICIONAMIENTO FÍSICO DEL ADULTO MAYOR EN LA LOCALIDAD DE SANTA FE </t>
  </si>
  <si>
    <t>WILLIAM ENRIQUE GIL AGUILLON</t>
  </si>
  <si>
    <t>FDLSF-CPS-100-2022</t>
  </si>
  <si>
    <t>FRANCY NATALIA VALENCIA ALBA</t>
  </si>
  <si>
    <t>FDLSF-CPS-101-2022</t>
  </si>
  <si>
    <t>JHON HENRY MONTENEGRO</t>
  </si>
  <si>
    <t>FDLSF-CPS-102-2022</t>
  </si>
  <si>
    <t>MARLON DAVID CHAVES MELENDEZ</t>
  </si>
  <si>
    <t>FDLSF-CPS-103-2022</t>
  </si>
  <si>
    <t>MONICA ALEJANDRA RUIZ BELTRAN</t>
  </si>
  <si>
    <t>FDLSF-CPS-104-2022</t>
  </si>
  <si>
    <t>Felipe Arnaldo Pineda Cuitiva</t>
  </si>
  <si>
    <t>FDLSF-CPS-105-2022</t>
  </si>
  <si>
    <t>SERGIO ANDRES PINZON TORRES</t>
  </si>
  <si>
    <t>FDLSF-CPS-106-2022</t>
  </si>
  <si>
    <t>JHON JAIRO GALINDO RONDON </t>
  </si>
  <si>
    <t>FDLSF-CPS-107-2022</t>
  </si>
  <si>
    <t>DANIEL ALBERTO VEGA</t>
  </si>
  <si>
    <t>FDLSF-CPS-108-2022</t>
  </si>
  <si>
    <t>CRISTIAN CAMILO TINTIN HERRERA</t>
  </si>
  <si>
    <t>FDLSF-CPS-109-2022</t>
  </si>
  <si>
    <t>EDGAR MAURICIO MENESES HERNANDEZ</t>
  </si>
  <si>
    <t>FDLSF-CPS-110-2022</t>
  </si>
  <si>
    <t xml:space="preserve">PRESTAR SERVICIOS COMO INSTRUCTOR EN PROCESOS DE FORMACIÓN DEPORTIVA Y ACONDICIONAMIENTO FÍSICO DEL ADULTO MAYOR EN LA LOCALIDAD DE SANTA FE </t>
  </si>
  <si>
    <t>JORGE ELIVER RIOS ASPRILLA</t>
  </si>
  <si>
    <t>FDLSF-CPS-111-2022</t>
  </si>
  <si>
    <t>YULY PAOLA GRANADOS LEAL</t>
  </si>
  <si>
    <t>FDLSF-CPS-112-2022</t>
  </si>
  <si>
    <t>SANDRA MILENA LEON ROJAS</t>
  </si>
  <si>
    <t>FDLSF-CPS-115-2022</t>
  </si>
  <si>
    <t>JHOAN NICOLAS LOPEZ DONATO</t>
  </si>
  <si>
    <t>FDLSF-CPS-116-2022</t>
  </si>
  <si>
    <t>DUBAN SLATER FINO REINOSO</t>
  </si>
  <si>
    <t>FDLSF-CPS-117-2022</t>
  </si>
  <si>
    <t>ADRIAN FELIPE SANCHEZ FLAUTERO</t>
  </si>
  <si>
    <t>FDLSF-CPS-118-2022</t>
  </si>
  <si>
    <t>DIANA MARCELA AVILA RINCON</t>
  </si>
  <si>
    <t>FDLSF-CPS-122-2022</t>
  </si>
  <si>
    <t>PRESTAR SERVICIOS PROFESIONALES COMO COORDINADOR DE ADULTO MAYOR PARA LA VIGENCIA 2022 EN MARCO DE LAS INICIATIVAS CIUDADANAS PROPUESTAS Y RELACIONADAS CON FORMACIÓN DEPORTIVA EN EL PROYECTO 2100 'SANTA FE, REFERENTE EN CULTURA, DEPORTE, RECREACIÓN Y ACTIVIDAD FÍSICA, CON PARQUES PARA EL DESARROLLO Y LA SALUD</t>
  </si>
  <si>
    <t>NUBIA ANGELICA NIÑO PARRADO</t>
  </si>
  <si>
    <t>FDLSF.CPS-137-2022</t>
  </si>
  <si>
    <t>PRESTAR SERVICIOS PROFESIONALES COMO COORDINADOR DE LAS ESCUELAS DEPORTIVAS PARA LA VIGENCIA 2022 EN MARCO DE LAS INICIATIVAS CIUDADANAS PROPUESTAS Y RELACIONADAS CON FORMACIÓN DEPORTIVA EN EL PROYECTO 2100 'SANTA FE , REFERENTE EN CULTURA, DEPORTE, RECREACIÓN Y ACTIVIDAD FÍSICA, CON PARQUES PARA EL DESARROLLO Y LA SALUD</t>
  </si>
  <si>
    <t>WILLIAM IVAN MEJIA TORRES</t>
  </si>
  <si>
    <t>FDLSF-CPS-003-2022</t>
  </si>
  <si>
    <t>PRESTAR LOS SERVICIOS PROFESIONALES ESPECIALIZADOS AL DESPACHO DE LA ALCALDÍA LOCAL DE SANTA FE EN LOS TEMAS RELACIONADOS CON LA GESTIÓN ADMINISTRATIVA Y FINANCIERA</t>
  </si>
  <si>
    <t>11 de enero de 2022</t>
  </si>
  <si>
    <t>10 de diciembre de 2022</t>
  </si>
  <si>
    <t>JUAN GABRIEL MARIN RAMIREZ</t>
  </si>
  <si>
    <t>FDLSF-CPS-004-2022</t>
  </si>
  <si>
    <t>PRESTAR SERVICIOS PROFESIONALES ESPECIALIZADOS PARA ORIENTAR, REVISAR Y CONCEPTUALIZAR SOBRE LOS ASUNTOS JURÍDICOS QUE SEAN ASIGNADOS AL DESPACHO DEL ALCALDE LOCAL</t>
  </si>
  <si>
    <t>VANESSA PEREA RAMIREZ</t>
  </si>
  <si>
    <t>FDLSF-CPS-018-2022</t>
  </si>
  <si>
    <t>PRESTAR LOS SERVICIOS PROFESIONALES PARA EL SEGUIMIENTO Y CUMPLIMIENTO DE LOS COMPROMISOS DERIVADOS DE LAS DIFERENTES ÁREAS DE LA ALCALDIA LOCAL DE SANTA FE ASI COMO PARA LA GESTIÓN Y CONTROL DE LOS REQUERIMIENTOS DE LOS ORGANOS DE CONTROL, ENTIDADES DISTRITALES, PRIVADAS Y PQRS.</t>
  </si>
  <si>
    <t>CLAUDIA PATRICIA YOPASA POVEDA</t>
  </si>
  <si>
    <t>FDLSF-CPS-078-2022</t>
  </si>
  <si>
    <t>PRESTAR SUS SERVICIOS PROFESIONALES ESPECIALIZADOS PARA EL SEGUIMIENTO, FORTALECIMIENTO, OPTIMIZACIÓN DE LOS PROCESOS Y TRÁMITES INTERNOS. APOYAR EN EL DESPACHO EN TEMAS REFERENTES A LA PLANEACIÓN ESTRATÉGICA, IMPLEMENTACIÓN DE SISTEMAS DE ALERTAS TEMPRANAS Y SEGUIMIENTO DE LA INFORMACIÓN REGISTRADA EN LAS HERRAMIENTAS UTILIZADAS POR EL FONDO DE DESARROLLO LOCAL</t>
  </si>
  <si>
    <t>LORENA CALDERON CASTRO</t>
  </si>
  <si>
    <t>FDLSF-CPS-084-2022</t>
  </si>
  <si>
    <t xml:space="preserve">PRESTAR SERVICIOS DE APOYO AL ÁREA DE GESTIÓN DEL DESARROLLO LOCAL EN LO RELACIONADO CON LA ATENCIÓN AL CIUDADANO Y AL CENTRO DOCUMENTAL DE INFORMACIÓN (CDI) DE LA ALCALDÍA LOCAL DE SANTA FE </t>
  </si>
  <si>
    <t>NURY NATALIA PEÑA MORENO</t>
  </si>
  <si>
    <t>FDLSF-CPS-089-2022</t>
  </si>
  <si>
    <t xml:space="preserve"> PRESTAR SERVICIO DE APOYO A LA GESTION EN LOS TRÁMITES QUE SE SURTAN EN EL DESPACHO DE LA ALCALDÍA LOCAL DE SANTA FE. </t>
  </si>
  <si>
    <t>FERNANDO ZULUAGA FLOREZ</t>
  </si>
  <si>
    <t>FDLSF-CPS-113-2022</t>
  </si>
  <si>
    <t>PRESTAR SUS SERVICIOS PROFESIONALES AL DESPACHO EN LOS ASPECTOS RELACIONADOS CON PRODUCTIVIDAD, EMPRENDIMIENTO Y DESARROLLO EMPRESARIAL DE LA LOCALIDAD DE SANTA FE</t>
  </si>
  <si>
    <t>ANA RAQUEL BLANCO SOTELO</t>
  </si>
  <si>
    <t>FDLSF-CPS-114-2022</t>
  </si>
  <si>
    <t xml:space="preserve">PRESTAR SERVICIOS PROFESIONALES PARA BRINDAR LINEAMIENTOS JURIDICOS, EVALUAR Y ORIENTAR TEMAS PRIORITARIOS DE LA ALCALDIA LOCAL DE SANTA FE PARA EL CUMPLIMIENTO DE LAS REGULACIONES EN MATERIA DE DERECHO ADMINISTRATIVO APLICABLES EN LA ALCALDIA LOCAL. </t>
  </si>
  <si>
    <t>LUISA FERNANDA PEREZ BLANCO</t>
  </si>
  <si>
    <t>FDLSF-CPS-005-2022</t>
  </si>
  <si>
    <t>PRESTAR SERVICIOS PROFESIONALES ESPECIALIZADOS, PARA LA ARTICULACIÓN JURÍDICA EN EL SEGUIMIENTO DE LOS TEMAS RELACIONADOS CON LA ACTIVIDAD CONTRACTUAL DEL FONDO DE DESARROLLO LOCAL EN LAS ETAPAS PRECONTRACUAL, CONTRACTUAL Y POSTCONTRACTUAL DEL FDLSF.</t>
  </si>
  <si>
    <t>CONTRATACIÓN</t>
  </si>
  <si>
    <t>JESUS ANTONIO ANGEL TORRES</t>
  </si>
  <si>
    <t>FDLSF-CPS-006-2022</t>
  </si>
  <si>
    <t>PRESTAR SUS SERVICIOS DE APOYO TECNICO EN LA EJECUCIÓN DE ACTIVIDADES ADMINISTRATIVAS RELACIONADAS CON LOS PROCESOS CONTRACTUALES DEL ÁREA DE GESTIÓN DE DESARROLLO LOCAL DE SANTA FE</t>
  </si>
  <si>
    <t>12 de enero de 2022</t>
  </si>
  <si>
    <t>11 de diciembre de 2022</t>
  </si>
  <si>
    <t>GUSTAVO PINTO RUBIO</t>
  </si>
  <si>
    <t>FDLSF-CPS-007-2022</t>
  </si>
  <si>
    <t>PRESTAR SERVICIOS PROFESIONALES AL ÁREA DE GESTIÓN DEL DESARROLLO LOCAL EN LO ATINENTE A LAS ETAPAS PRECONTRACTUALES, CONTRACTUALES Y POSTCONTRACTUALES, EN EL MARCO DE LOS PLANES, PROGRAMAS Y PROYECTOS ENCAMINADOS A LA ADQUISICIÓN DE BIENES Y SERVICIOS PARA EL FORTALECIMIENTO DE LA GESTIÓN LOCAL</t>
  </si>
  <si>
    <t>ADRIANA KATHERINE GUTIERREZ TORRES</t>
  </si>
  <si>
    <t>FDLSF-CPS-008-2022</t>
  </si>
  <si>
    <t>OSCAR JAVIER ALFONSO HENAO</t>
  </si>
  <si>
    <t>FDLSF-CPS-009-2022</t>
  </si>
  <si>
    <t>MARIA CAMILA LOPEZ FERNANDEZ</t>
  </si>
  <si>
    <t>FDLSF-CPS-011-2022</t>
  </si>
  <si>
    <t>JEIMY VIVIANA TERREROS FRANCO</t>
  </si>
  <si>
    <t>FDLSF-CPS-013-2022</t>
  </si>
  <si>
    <t>DIEGO FERNEY CIFUENTES RINCON</t>
  </si>
  <si>
    <t>FDLSF-CPS-014-2022</t>
  </si>
  <si>
    <t>PRESTAR SERVICIOS PROFESIONALES AL ÁREA DE GESTIÓN DEL DESARROLLO LOCAL EN LO ATINENTE A LAS ETAPAS PRECONTRACTUALES, CONTRACTUALES Y POSTCONTRACTUALES, EN EL MARCO DE LOS PLANES, PROGRAMAS Y PROYECTOS ENCAMINADOS A LA ADQUISICIÓN DE BIENES Y SERVICIOS PARA EL FORTALECIMIENTO DE LA GESTIÓN LOCAL.</t>
  </si>
  <si>
    <t>MELANIE CAROLINA MOLINA CERVANTES</t>
  </si>
  <si>
    <t>FDLSF-CPS-031-2022</t>
  </si>
  <si>
    <t>PRESTAR SERVICIOS COMO APOYO A LA GESTION EN LOS TRÁMITES QUE SE SURTAN EN LA ALCALDÍA LOCAL DE SANTA FE</t>
  </si>
  <si>
    <t>JAKE STEPHANIA TINJACA NIÑO</t>
  </si>
  <si>
    <t>FDLSF-CPS-044-2022</t>
  </si>
  <si>
    <t>PRESTAR SERVICIOS PROFESIONALES EN EL ÁREA DE GESTIÓN DE DESARROLLO LOCAL REFERENTE A LAS PLATAFORMAS DE CONTRATACIÓN, ACTUALIZACIÓN Y CONSOLIDACIÓN DE LA BASE DE DATOS, SISTEMA ELECTRÓNICO, RESPUESTAS A LOS ÓRGANOS DE CONTROL Y TODO LO RELACIONADO CON LA ACTIVIDAD PRECONTRACTUAL, CONTRACTUAL Y POSTCONTRACTUAL DE LA EJECUCIÓN DE LOS RECURSOS DEL FONDO DE DESARROLLO LOCAL DE SANTA FE</t>
  </si>
  <si>
    <t>CLAUDIA PATRICIA GOMEZ GUTIERREZ</t>
  </si>
  <si>
    <t>FDLSF-CPS-010-2022</t>
  </si>
  <si>
    <t>PRESTAR SUS SERVICIOS PROFESIONALES AL ÁREA DE GESTIÓN DEL DESARROLLO LOCAL DE LA ALCALDÍA LOCAL DE SANTA FE EN LOS TRÁMITES, PROCEDIMIENTOS Y APLICATIVOS RELACIONADOS CON EL MANUAL DE POLITICAS DE OPERACIÒN CONTABLE</t>
  </si>
  <si>
    <t>CONTABILIDAD</t>
  </si>
  <si>
    <t>ZAYDA LORENA VILLAR BECERRA</t>
  </si>
  <si>
    <t>FDLSF-CPS-019-2022</t>
  </si>
  <si>
    <t>PRESTAR SUS SERVICIOS COMO APOYO AL ÁREA DE GESTIÓN DEL DESARROLLO LOCAL DE LA ALCALDÍA LOCAL DE SANTA FE EN LOS TRÁMITES, PROCEDIMIENTOS Y APLICATIVOS CONTABLES.</t>
  </si>
  <si>
    <t>FREDDY GIOVANNY SALAMANCA RAMÍREZ</t>
  </si>
  <si>
    <t>FDLSF-CPS-064-2022</t>
  </si>
  <si>
    <t>PRESTAR APOYO AL ÁREA GESTIÓN POLICÍVA Y ÁREA DE GESTIÓN DE DESARROLLO LOCAL EN LA CONDUCCIÓN DEL PARQUE AUTOMOTOR DEL FDLSF QUE LE SEA ASIGNADO</t>
  </si>
  <si>
    <t>CONDUCTOR</t>
  </si>
  <si>
    <t>JHON ALEXANDER SANABRIA</t>
  </si>
  <si>
    <t>FDLSF-CPS-080-2022</t>
  </si>
  <si>
    <t>ALVARO ALONSO PATIÑO ZAPATA</t>
  </si>
  <si>
    <t>FDLSF-CPS-123-2022</t>
  </si>
  <si>
    <t>ELKIN NICOLAS PEÑA VARGAS</t>
  </si>
  <si>
    <t>FDLSF-CPS-002-2022</t>
  </si>
  <si>
    <t>PRESTAR LOS SERVICIOS DE APOYO EN LA DISTRIBUCIÓN DE CORRESPONDENCIA PRODUCIDA EN LAS DIFERENTES ÁREAS DE LA ALCALDÍA LOCAL DE SANTA FE</t>
  </si>
  <si>
    <t>PEDRO PABLO MALAGON GONZALEZ</t>
  </si>
  <si>
    <t>FDLSF-CPS-032-2022</t>
  </si>
  <si>
    <t>EUMIR ANTONIO PALACIOS CAICEDO</t>
  </si>
  <si>
    <t>FDLSF-CPS-081-2022</t>
  </si>
  <si>
    <t>DIANA JANNETH CAMPOS ALFONSO</t>
  </si>
  <si>
    <t>FDLSF-CPS-094-2022</t>
  </si>
  <si>
    <t>EDNA NATHALIE ARIZA RICO</t>
  </si>
  <si>
    <t>FDLSF-CPS-021-2022</t>
  </si>
  <si>
    <t>PRESTAR LOS SERVICIOS PROFESIONALES PARA LA OPERACIÓN, PRESTACION,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t>
  </si>
  <si>
    <t>APOYO ECONOMICO TIPO C</t>
  </si>
  <si>
    <t>ALEKSA KATHERINE ALVAREZ VASQUEZ</t>
  </si>
  <si>
    <t>FDLSF-CPS-022-2022</t>
  </si>
  <si>
    <t>CAMILO ANDRES PEÑA CUEVAS</t>
  </si>
  <si>
    <t>FDLSF-CPS-023-2022</t>
  </si>
  <si>
    <t>KERLY MARCELA TORRES UMBA</t>
  </si>
  <si>
    <t>FDLSF-CPS-024-2022</t>
  </si>
  <si>
    <t>DIANA DEL CARMEN MATURANA RENTERIA</t>
  </si>
  <si>
    <t>FDLSF-CPS-025-2022</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</si>
  <si>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</si>
  <si>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PAULA ANDREA DELGADO BETANCUR</t>
  </si>
  <si>
    <t>FDLSF-CPS-026-2022</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</si>
  <si>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</si>
  <si>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LILIA MARCELA MEJIA PEREIRA</t>
  </si>
  <si>
    <t>FDLSF-CPS-027-2022</t>
  </si>
  <si>
    <t>PRESTAR SERVICIOS DE APOYO EN EL AREA DE GESTION DE DESARROLLO LOCAL DE LA ALCALDIA LOCAL DE SANTA FE</t>
  </si>
  <si>
    <t>LAURA JULIETH ROJAS AYERBE</t>
  </si>
  <si>
    <t>FDLSF-CPS-071-2022</t>
  </si>
  <si>
    <t>DIANA MARCELA RUBIO ACOSTA</t>
  </si>
  <si>
    <t>FDLSF-CPS-068-2022</t>
  </si>
  <si>
    <t xml:space="preserve"> PRESTAR SERVICIOS PROFESIONALES PARA LA ESTRUCTURACIÓN, VIABILIZACIÓN, EVALUACIÓN Y SEGUIMIENTO DE LOS PROYECTOS RELACIONADOS CON LA LINEA DE INVERSIÓN AMBIENTAL DEL PLAN DE DESARROLLO LOCAL DE SANTA FE </t>
  </si>
  <si>
    <t>AMBIENTE</t>
  </si>
  <si>
    <t xml:space="preserve">BRAYAN ESTHEP ROJAS MAHECHA </t>
  </si>
  <si>
    <t>FDLSF-CPS-077-2022</t>
  </si>
  <si>
    <t>APOYAR LA FORMULACIÓN, EJECUCIÓN, SEGUIMIENTO Y MEJORA CONTINUA DE LAS HERRAMIENTAS QUE CONFORMAN LA GESTIÓN AMBIENTAL INSTITUCIONAL DE LA ALCALDÍA LOCAL.</t>
  </si>
  <si>
    <t>SANTIAGO SANCHEZ GUZMAN</t>
  </si>
  <si>
    <t>FDLSF-CPS-088-2022</t>
  </si>
  <si>
    <t>APOYAR AL ALCALDE LOCAL EN LA PROMOCIÓN, ARTICULACIÓN, ACOMPAÑAMIENTO Y SEGUIMIENTO PARA LA ATENCIÓN Y PROTECCIÓN DE LOS ANIMALES DOMÉSTICOS Y SILVESTRES DE LA LOCALIDAD</t>
  </si>
  <si>
    <t>IVAN DARIO PULIDO AGUDELO</t>
  </si>
  <si>
    <t>FDLSF-CPS-126-2022</t>
  </si>
  <si>
    <t>PRESTAR LOS SERVICIOS COMO OPERARIO PARA LA GESTIÓN EN ACTIVIDADES OPERATIVAS DE PLANTACIÓN, RECUPERACIÓN Y MANTENIMIENTO DE LAS COBERTURAS VEGETALES Y HUERTAS URBANAS EN LA LOCALIDAD DE SANTA FE, EN EL MARCO DE LAS INICIATIVAS CIUDADANAS DE PRESUPUESTOS PARTICIPATIVOS</t>
  </si>
  <si>
    <t>ANA INES DIAZ BOTIA</t>
  </si>
  <si>
    <t>FDLSF-CPS-127-2022</t>
  </si>
  <si>
    <t>27 de julio de 2022</t>
  </si>
  <si>
    <t>MERLY PAOLA CASALLAS RIOS</t>
  </si>
  <si>
    <t>FDLSF-CPS-129-2022</t>
  </si>
  <si>
    <t>EDWIN ALONSO NIÑO FERRER</t>
  </si>
  <si>
    <t>FDLSF-CPS-130-2022</t>
  </si>
  <si>
    <t>PRESTAR LOS SERVICIOS TÉCNICOS DE APOYO EN CAMPO PARA LA IMPLEMENTACIÓN DE ACCIONES PARA EL FOMENTO DE LA AGRICULTURA URBANA Y COBERTURAS VERDES EN LA LOCALIDAD DE SANTA FE</t>
  </si>
  <si>
    <t>26 de julio de 2022</t>
  </si>
  <si>
    <t>MARI IXABEL PAEZ CASTRO</t>
  </si>
  <si>
    <t>FDLSF-CPS-142-2022</t>
  </si>
  <si>
    <t>CESAR MAURICIO PATIÑO CADENA</t>
  </si>
  <si>
    <t>FDLSF-CPS-072-2022</t>
  </si>
  <si>
    <t>PRESTAR LOS SERVICIOS DE APOYO AL ÁREA DE GESTIÓN DEL DESARROLLO LOCAL, EN LO RELACIONADO CON LAS ACTIVIDADES DEL ALMACÉN DE LA ALCALDÍA LOCAL DE SANTA FE</t>
  </si>
  <si>
    <t>ALMACEN</t>
  </si>
  <si>
    <t>MUNDOLIMPIEZA LTDA</t>
  </si>
  <si>
    <t>Los servicios de aseo y cafeteria se requieren para el mantenimiento, limpieza, higienización y cafetería, asi como los insumos para adelantar estas actividades de manera permanente donde funciona la Alcaldía Local de Santa Fe y en las oficinas donde funcionan las Inspecciones de policía de la localidad de Santa Fe</t>
  </si>
  <si>
    <t>16 de enero de 2022</t>
  </si>
  <si>
    <t>AXA COLPATRIA SEGUROS S.A</t>
  </si>
  <si>
    <t>FDLSF-CS-001-2021</t>
  </si>
  <si>
    <t>CONTRATAR LOS SEGUROS QUE AMPAREN LOS INTERESES PATRIMONIALES ACTUALES Y FUTUROS, ASÍ COMO LOS BIENES DE PROPIEDAD DEL FONDO DE DESARROLLO LOCAL DE SANTA FE QUE ESTÉN BAJO SU RESPONSABILIDAD Y CUSTODIA Y AQUELLOS QUE SEAN ADQUIRIDOS PARA DESARROLLAR LAS FUNCIONES INHERENTES A SU ACTIVIDAD Y CUALQUIER OTRA PÓLIZA DE SEGUROS QUE REQUIERA LA ENTIDAD EN EL DESARROLLO DE SU ACTIVIDAD. GRUPO 1 SEGUROS GENERALES</t>
  </si>
  <si>
    <t>25 de enero de 2021</t>
  </si>
  <si>
    <t>POSITIVA COMPAÑIA DE SEGUROS S.A.</t>
  </si>
  <si>
    <t>FDLSF-CS-002-2021</t>
  </si>
  <si>
    <t>CONTRATAR LA EXPEDICIÓN DE UNA PÓLIZA COLECTIVA DE SEGURO DE VIDA PARA LOS EDILES DE LA LOCALIDAD Y CUALQUIER OTRA PÓLIZA DE SEGUROS QUE REQUIERA LA ENTIDAD EN EL DESARROLLO DE SU ACTIVIDAD- GRUPO 2</t>
  </si>
  <si>
    <t>UNION TEMPORAL SEGURIDAD BUFFALO LTDA. Y VIGILISTA LTDA.</t>
  </si>
  <si>
    <t>FDLSF-CPS-074-2021</t>
  </si>
  <si>
    <t>PRESTAR EL SERVICIO INTEGRAL DE VIGILANCIA Y SEGURIDAD PRIVADA PARA LAS DISTINTAS SEDES DE LA ALCALDÍA LOCAL DE SANTA FE, INCLUYENDO LAS DEMÁS POR LAS QUE SEA RESPONSABLE, UTILIZANDO MEDIOS TECNOLÓGICOS Y HUMANOS PARA LA ADECUADA PROTECCIÓN DE LOS FUNCIONARIOS, CONTRATISTAS Y VISITANTES EN GENERAL.</t>
  </si>
  <si>
    <t>5 de marzo de 2021</t>
  </si>
  <si>
    <t>GRAN IMAGEN S.A.S.</t>
  </si>
  <si>
    <t>FDLSF-CPS-112-2021</t>
  </si>
  <si>
    <t>PRESTAR SERVICIOS DE OUTSOURCING DE EQUIPOS DE IMPRESIÓN MULTIFUNCIONALES CON SUS RESPECTIVOS SUMINISTROS DE ACUERDO CON EL ANEXO TÉCNICO ADJUNTO</t>
  </si>
  <si>
    <t>25 de mayo de 2021</t>
  </si>
  <si>
    <t>FUNDACION PARA EL DESARROLLO INFANTIL SOCIAL Y CULTURAL IWOKE</t>
  </si>
  <si>
    <t>FDLSF-CPS-158-2021</t>
  </si>
  <si>
    <t>PRESTAR SERVICIOS PARA LA VINCULACION DE PERSONAS EN ACCIONES Y ESTRATEGIAS PARA LA PREVENCIÓN DEL EMBARAZO ADOLESCENTE, EL DISFRUTE DE LA SEXUALIDAD, EL DESARROLLO AUTONOMÍA Y LIBRE EXPRESIÓN DEL PENSAMIENTO, EN LA LOCALIDAD DE SANTA FE</t>
  </si>
  <si>
    <t>28 de septiembre de 2021</t>
  </si>
  <si>
    <t>MUNDIAL DE SUMINISTROS Y CONTRATOS S.A.S</t>
  </si>
  <si>
    <t>FDLSF-CSU-171-2021</t>
  </si>
  <si>
    <t>ADQUISICIÓN DE ELEMENTOS E INSUMOS AGRICOLAS Y DE FERRETERIA PARA GARANTIZAR EL MANTENIMIENTO Y SOSTENIMIENTO DE LAS COBERTURAS VERDES, HUERTAS URBANAS Y FORTALECIMIENTO A LA PROTECCIÓN Y BIENESTAR ANIMAL EN LA LOCALIDAD DE SANTA FE.- LOTE 1: INSUMOS AGRICOLAS</t>
  </si>
  <si>
    <t>25 de noviembre de 2021</t>
  </si>
  <si>
    <t>INVERSIONES RODRIGUEZ APONTE S EN C - FERRETERIA SURTIDORA</t>
  </si>
  <si>
    <t>FDLSF-CSU-172-2021</t>
  </si>
  <si>
    <t>ADQUISICIÓN DE ELEMENTOS E INSUMOS AGRICOLAS Y DE FERRETERIA PARA GARANTIZAR EL MANTENIMIENTO Y SOSTENIMIENTO DE LAS COBERTURAS VERDES, HUERTAS URBANAS Y FORTALECIMIENTO A LA PROTECCIÓN Y BIENESTAR ANIMAL EN LA LOCALIDAD DE SANTA FE.- LOTE 2: ELEMENTOS DE FERRETERIA</t>
  </si>
  <si>
    <t>CENTRO FERRETERO MAFER SAS</t>
  </si>
  <si>
    <t>FDLSF-CSU-173-2021</t>
  </si>
  <si>
    <t>ADQUISICIÓN DE ELEMENTOS E INSUMOS AGRICOLAS Y DE FERRETERIA PARA GARANTIZAR EL MANTENIMIENTO Y SOSTENIMIENTO DE LAS COBERTURAS VERDES, HUERTAS URBANAS Y FORTALECIMIENTO A LA PROTECCIÓN Y BIENESTAR ANIMAL EN LA LOCALIDAD DE SANTA FE.- LOTE 3: ELEMENTOS DE PROTECCIÓN PERSONAL</t>
  </si>
  <si>
    <t>ENRUTA TRADE SAS</t>
  </si>
  <si>
    <t>FDLSF-CSU-174-2021</t>
  </si>
  <si>
    <t>ADQUISICIÓN DE ELEMENTOS E INSUMOS AGRICOLAS Y DE FERRETERIA PARA GARANTIZAR EL MANTENIMIENTO Y SOSTENIMIENTO DE LAS COBERTURAS VERDES, HUERTAS URBANAS Y FORTALECIMIENTO A LA PROTECCIÓN Y BIENESTAR ANIMAL EN LA LOCALIDAD DE SANTA FE.- LOTE 4: INSUMOS VETERINARIOS</t>
  </si>
  <si>
    <t>ICOD CONSTRUCCIONES Y PROYECTOS S.A.S</t>
  </si>
  <si>
    <t>FDLSF-CIN-227-2021</t>
  </si>
  <si>
    <t>INTERVENTORÍA TÉCNICA, ADMINISTRATIVA, FINANCIERA, JURÍDICA, AMBIENTAL Y SOCIAL AL CONTRATO DE OBRA PUBLICA RESULTANTE DEL PROCESO DE LICITACION PUBLICA CUYO OBJETO ES: "CONTRATAR POR EL SISTEMA DE PRECIOS UNITARIOS FIJOS SIN FORMULA DE REAJUSTE Y A MONTO AGOTABLE, EL DIAGNOSTICO Y LAS OBRAS DE REPARACIÓN, MANTENIMIENTO Y/O MEJORAMIENTO, REQUERIDAS EN LOS SALONES COMUNALES DE LA LOCALIDAD DE SANTA FE – ALCALDÍA LOCAL DE SANTA FE</t>
  </si>
  <si>
    <t>Corporación Estratégica en Gestión e Integración Colombia EGESCO</t>
  </si>
  <si>
    <t>FDLSF-229-2021</t>
  </si>
  <si>
    <t>PRESTAR LOS SERVICIOS INTEGRALES EN ACCIONES DE PREVENCIÓN DE VIOLENCIAS CONTRA LAS MUJERES Y ESTRATEGIAS DE RESIGNIFICACIÓN, CONMEMORACIÓN Y EMPODERAMIENTO DE LAS MUJERES EN LA LOCALIDAD DE SANTA FE</t>
  </si>
  <si>
    <t>13 de octubre de 2021</t>
  </si>
  <si>
    <t>FDLSF-CPS-243-2021</t>
  </si>
  <si>
    <t>PRESTAR LOS SERVICIOS PARA EL FORTALECIMIENTO DE ORGANIZACIONES SOCIALES, COMUNITARIAS, COMUNALES, PROPIEDAD HORIZONTAL E INSTANCIAS Y MECANISMOS DE PARTICIPACIÓN (FORMALES Y NO FORMALES) DE LA LOCALIDAD DE SANTA FE, EN EL MARCO DEL PROYECTO 2156 PARTICIPACIÓN Y CULTURA CIUDADANA EN SANTA FE 2021</t>
  </si>
  <si>
    <t>3 de noviembre de 2021</t>
  </si>
  <si>
    <t>UNIÓN TEMPORAL MUJERES CUIDADORAS</t>
  </si>
  <si>
    <t>FDLSF-CPS-245-2021</t>
  </si>
  <si>
    <t>PRESTAR SERVICIOS INTEGRALES PARA REALIZAR ACTIVIDADES EN EL DESARROLLO DE CAPACIDADES QUE FOMENTEN LA ESTRATEGIA DE CUIDADO A LAS MUJERES CUIDADORAS, CAPACITACIÓN PARA LA CONSTRUCCIÓN DE CIUDADANÍA EN LA PROMOCIÓN DE LOS DERECHOS DE LAS MUJERES Y APOYO A INICIATIVAS RELACIONADAS CON EL DE-RECHO A UNA VIDA LIBRE DE VIOLENCIAS PARA LAS MUJERES EN TODAS SUS DIVERSI-DADES DE LA LOCALIDAD DE SANTA FE</t>
  </si>
  <si>
    <t>16 de noviembre de 2021</t>
  </si>
  <si>
    <t>FDLSF-CPS-246-2021</t>
  </si>
  <si>
    <t>PRESTAR SERVICIOS PARA PERSONAS CON DISCAPACIDAD Y SUS CUIDADORES/AS EN ACCIONES COMPLEMENTARIAS A TRAVÉS DE LA EJECUCIÓN DE LOS COMPONENTES DE SALUD MENTAL POSITIVA, HERRAMIENTAS VIRTUALES DE APRENDIZAJE PARA EL CUIDADO Y MEDIOS ALTERNATIVOS PARA SALUD Y BIENESTAR</t>
  </si>
  <si>
    <t>23 de noviembre de 2021</t>
  </si>
  <si>
    <t>CORPORACION ENCAMINADA AL DESARROLLO INTEGRAL DE LA COMUNIDAD CEDEINCO</t>
  </si>
  <si>
    <t>FDLSF-CPS-249-2021</t>
  </si>
  <si>
    <t>CONTRATAR LOS SERVICIOS LOGISTICOS, TÉCNICOS Y OPERATIVOS PARA LA CELEBRACIÓN DEL DÍA COMUNAL EN LA LOCALIDAD DE SANTA FE</t>
  </si>
  <si>
    <t>5 de noviembre de 2021</t>
  </si>
  <si>
    <t>CORPORACIÓN COLECTIVO DIGERATI</t>
  </si>
  <si>
    <t>FDLSF-CPS-252-2021</t>
  </si>
  <si>
    <t>PRESTAR LOS SERVICIOS DE FORMACIÓN PARA EL FORTALECIMIENTO A JUNTAS DE ACCIÓN COMUNAL, PROGRAMA DE DERECHOS HUMANOS y PROGRAMA DE TECNOLOGÍAS DE LA INFORMACIÓN Y LA COMUNICACIÓN TIC´S”.</t>
  </si>
  <si>
    <t>30 de noviembre de 2021</t>
  </si>
  <si>
    <t>CONSORCIO LOGISTIK ASOR</t>
  </si>
  <si>
    <t>FDLSF-CPS-255-2021</t>
  </si>
  <si>
    <t>PRESTAR LOS SERVICIOS TÉCNICOS Y LOGÍSTICOS PARA LA COORDINACIÓN, PREPARACIÓN Y EJECUCIÓN Y PUESTA EN MARCHA DE LA CARRERA CICLÍSTICA DE SANTA FE Y SUS DIFERENTES CIRCUITOS COMO TAMBIÉN LAS PRIMERAS OLIMPIADAS DEPORTIVAS DE SANTA FE EN LOS DIFERENTES BARRIOS DE LA LOCALIDAD</t>
  </si>
  <si>
    <t>15 de diciembre de 2021</t>
  </si>
  <si>
    <t>FUNDACION CONSTRUCCION LOCAL</t>
  </si>
  <si>
    <t>FDLSF-CPS-256-2021</t>
  </si>
  <si>
    <t>PRESTAR SERVICIOS INTEGRALES PARA REALIZAR CAPACITACIONES A LA COMUNIDAD DE LA LOCALIDAD DE SANTA FE EN LOS MECANISMOS DE PROTECCIÓN, LOS CANALES DE DENUNCIA, Y EL ACCESO A LA JUSTICIA INTEGRAL LOCAL Y DISTRITAL PARA FORTALECER LA CONFIANZA Y LA CONVIVENCIA CIUDADANA</t>
  </si>
  <si>
    <t>7 de marzo de 2022</t>
  </si>
  <si>
    <t>ASOCIACIÓN INTERNACIONAL DE CONSULTORÍA AIC</t>
  </si>
  <si>
    <t>FDLSF-CPS-258-2021</t>
  </si>
  <si>
    <t>PRESTAR LOS SERVICIOS PARA EL DESARROLLO E IMPLEMENTACIÓN DE PROCESOS DE EDUCACIÓN AMBIENTAL (PROCEDAS), EN LA LOCALIDAD DE SANTA FE</t>
  </si>
  <si>
    <t>11 de febrero de 2022</t>
  </si>
  <si>
    <t>FUNDACIÓN DE CIENCIAS Y TECNOLOGÍA GLOBAL FUNCITEG</t>
  </si>
  <si>
    <t>FDLSF-CPS-260-2021</t>
  </si>
  <si>
    <t xml:space="preserve">PRESTAR SERVICIOS QUE INCLUYAN ESTRATEGIAS PARA DESARROLLAR LAS ACCIONES CON LOS DISPOSITIVOS DE BASE COMUNITARIA DIRIGIDAS A LA COMUNIDAD DE LA LOCALIDAD DE SANTA FE ESPECIALMENTE A LOS ADOLESCENTES Y JÓVENES QUE CONTRIBUYAN A LA DISMINUCIÓN DE LOS FACTORES DE RIESGO POR EL CONSUMO DE SPA (SUSTANCIAS PSICOACTIVAS) EN EL MARCO DEL PROYECTO DE INVERSIÓN 2188 “SANTA FE CON UN SISTEMA DE CUIDADO </t>
  </si>
  <si>
    <t>2 de febrero de 2022</t>
  </si>
  <si>
    <t>FUNDACIÓN OTRO ROLLO SOCIAL</t>
  </si>
  <si>
    <t>FDLSF-CPS-263-2021</t>
  </si>
  <si>
    <t>CONTRATAR LA PRESTACIÓN DE SERVICIOS INTEGRALES PARA EL DESARROLLO DE ACCIONES EN PREVENCIÓN DE VIOLENCIA INTRAFAMILIAR, VIOLENCIA SEXUAL Y OTRAS VULNERACIONES DE DERECHOS DE LOS NIÑOS, NIÑAS, ADOLESCENTES Y SUS FAMILIAS; PROMOVIENDO EL BUEN TRATO CON ENTORNOS PROTECTORES Y TERRITORIOS SEGUROS EN LA LOCALIDAD DE SANTA FE</t>
  </si>
  <si>
    <t>6 de diciembre de 2021</t>
  </si>
  <si>
    <t>COMERCIALIZADORA E&amp;T SAS</t>
  </si>
  <si>
    <t>FDLSF-CUS-264-2021</t>
  </si>
  <si>
    <t>CONTRATAR EL SUMINISTRO DE PINTURA, ELEMENTOS DE FERRETERIA Y MATERIALES DE ASEO NECESARIOS PARA LAS INTERVENCIONES DE EMBELLECIMIENTO Y/O APROPIACIÓN DEL TERRITORIO EN LA LOCALIDAD DE SANTA FE</t>
  </si>
  <si>
    <t>FDLSF-CPS-265-2021</t>
  </si>
  <si>
    <t>PRESTAR LOS SERVICIOS DE CAPACITACIÓN Y FORTALECIMIENTO DE LA CULTURA AMBIENTAL CIUDADANA EN TEMAS RELACIONADOS CON LA SEPARACIÓN DE RESIDUOS SÓLIDOS Y SU APROVECHAMIENTO EN LA LOCALIDAD DE SANTA FE</t>
  </si>
  <si>
    <t>UT BIENESTAR SANTA FÉ</t>
  </si>
  <si>
    <t>FDLSF-CPS-266-2021</t>
  </si>
  <si>
    <t>PRESTACIÓN DE SERVICIOS DE PROTECCIÓN Y BIENESTAR ANIMAL EN LA LOCALIDAD DE SANTA FE.</t>
  </si>
  <si>
    <t>15 de febrero de 2022</t>
  </si>
  <si>
    <t>AMERICANA CORP SAS</t>
  </si>
  <si>
    <t>FDLSF-CPS-268-2021</t>
  </si>
  <si>
    <t>CONTRATAR LOS SERVICIOS PARA LLEVAR A CABO CONVOCATORIA, INSCRIPCION, SELECCION Y EJECUCIÓN DE LOS MERCADOS TEMPORALES A DESARROLLARSE EN LA LOCALIDAD DE SANTA FE EN EL MARCO DEL ACUERDO PARA EL USO DEL ESPACIO PÚBLICO</t>
  </si>
  <si>
    <t>3 de diciembre de 2021</t>
  </si>
  <si>
    <t>ECOFLORA S.A.S</t>
  </si>
  <si>
    <t>FDLSF-CPS-269-2021</t>
  </si>
  <si>
    <t>PRESTACIÓN DE SERVICIOS PARA EL FORTALECIMIENTO DE PROCESOS PRODUCTIVOS, ASISTENCIA TÉCNICA AGROPECUARIA Y DE COMERCIALIZACIÓN EN EL SECTOR RURAL DE LA LOCALIDAD DE SANTA FE</t>
  </si>
  <si>
    <t>GRUPO COVINPRO SAS</t>
  </si>
  <si>
    <t>FDLSF-CCV-270-2021</t>
  </si>
  <si>
    <t>CONTRATAR LA ADQUISICIÓN DE ELEMENTOS TECNOLÓGICOS, PEDAGÓGICOS, DIDÁCTICOS, DEPORTIVOS, MUSICALES, MOBILIARIO Y PAPELERÍA PARA APOYAR LA GESTIÓN DE LAS INSTITUCIONES EDUCATIVAS DISTRITALES (IED) A FAVOR DEL MEJORAMIENTO EN LA CALIDAD Y PERTINENCIA DE LA EDUCACIÓN DE LOS NIÑOS Y NIÑAS DE PRIMERA INFANCIA DE LA LOCALIDAD DE SANTA FE</t>
  </si>
  <si>
    <t>VENEPLAST LTDA</t>
  </si>
  <si>
    <t>FDLSF-CCV-271-2021</t>
  </si>
  <si>
    <t>ABOVE SAS</t>
  </si>
  <si>
    <t>FDLSF-CCV-272-2021</t>
  </si>
  <si>
    <t>ICOD CONSTRUCCIONES Y PROYECTOS SAS</t>
  </si>
  <si>
    <t>FDLSF-CCON-273-2021</t>
  </si>
  <si>
    <t>CONTRATAR LOS DISEÑOS (CAPTACION-BOCATOMA, ADUCCIÓN Y DISTRIBUCIÓN) DE LOS ACUEDUCTOS DE LA VEREDA EL VERJON BAJO Y LOS DIAGNOSTICOS DE LOS ACUEDUCTOS DE LA VEREDA EL VERJON ALTO Y VEREDA FATIMA - AREA RURAL DE LA LOCALIDAD DE SANTA FE EN LA CIUDAD DE BOGOTA D.C</t>
  </si>
  <si>
    <t>Corporación Unificada Nacional de Educación Superior CUN</t>
  </si>
  <si>
    <t>FDLSF-CPS-274-2021</t>
  </si>
  <si>
    <t>PRESTAR LOS SERVICIOS DE FORMACIÓN EN MODALIDAD DE DIPLOMADO A LOS LÍDERES Y LIDERESAS DEPORTIVOS DE LA LOCALIDAD DE SANTA FE</t>
  </si>
  <si>
    <t>BINARIUM TECHNOLOGY SAS</t>
  </si>
  <si>
    <t>FDLSF-CPS-275-2021</t>
  </si>
  <si>
    <t>PRESTAR SERVICIO DE SOPORTE PARA EL MANTENIMIENTO PREVENTIVO Y CORRECTIVO DE ELEMENTOS TECNOLOGICOS PROPIEDAD DEL FONDO DE DESARROLLO LOCAL DE SANTA FE DE CONFORMIDAD CON LA FICHA TECNICA</t>
  </si>
  <si>
    <t>5 de enero de 2022</t>
  </si>
  <si>
    <t>CONSORCIO VIVIENDAS SANTA FE</t>
  </si>
  <si>
    <t>FDLSF-COP-276-2021</t>
  </si>
  <si>
    <t>CONTRATAR POR EL SISTEMA DE PRECIOS UNITARIOS FIJOS SIN FORMULA DE REAJUSTE LAS OBRAS Y ACTIVIDADES NECESARIAS PARA EL MEJORAMIENTO DE VIVIENDAS EN EL AREA RURAL DE LA LOCALIDAD DE SANTA FE. EN LA CIUDAD DE BOGOTA D.C</t>
  </si>
  <si>
    <t>ENVIRONMENTAL AND GEOMECHANICAL SOLUTIONS EGS SAS</t>
  </si>
  <si>
    <t>FDLSF-CIN-277-2021</t>
  </si>
  <si>
    <t>INTERVENTORÍA TÉCNICA, ADMINISTRATIVA, FINANCIERA, JURÍDICA, AMBIENTAL Y SOCIAL AL CONTRATO DE OBRA PUBLICA RESULTANTE DEL PROCESO DE LICITACION PUBLICA CUYO OBJETO ES: CONTRATAR POR EL SISTEMA DE PRECIOS UNITARIOS FIJOS SIN FORMULA DE REAJUSTE, A MONTO AGOTABLE, EL DIAGNOSTICO Y LAS OBRAS NECESARIAS PARA LA ADECUACIÓN, MANTENIMIENTO Y/O MEJORAMIENTO DE LOS PARQUES VECINALES Y DE BOLSILLO DE LA LOCALIDAD DE SANTA FE</t>
  </si>
  <si>
    <t>CONSORCIO VECINAL-PJ 2021</t>
  </si>
  <si>
    <t>FDLSF-COP-278-2021</t>
  </si>
  <si>
    <t>CONTRATAR POR EL SISTEMA DE PRECIOS UNITARIOS FIJOS SIN FORMULA DE REAJUSTE, A MONTO AGOTABLE, EL DIAGNOSTICO Y LAS OBRAS NECESARIAS PARA LA ADECUACIÓN, MANTENIMIENTO Y/O MEJORAMIENTO DE LOS PARQUES VECINALES Y DE BOLSILLO DE LA LOCALIDAD DE SANTA FE</t>
  </si>
  <si>
    <t>CONSORCIO SALONES -PRO-JWC 2021</t>
  </si>
  <si>
    <t>FDLSF-COP-279-2021</t>
  </si>
  <si>
    <t>CONTRATAR POR EL SISTEMA DE PRECIOS UNITARIOS FIJOS SIN FORMULA DE REAJUSTE Y A MONTO AGOTABLE, EL DIAGNOSTICO Y LAS OBRAS DE REPARACIÓN, MANTENIMIENTO Y/O MEJORAMIENTO, REQUERIDAS EN LOS SALONES COMUNALES DE LA LOCALIDAD DE SANTA FE - ALCALDÍA LOCAL DE SANTA FE.</t>
  </si>
  <si>
    <t>PROYECTOS Y CONSULTORIAS RC SAS    PROYCONSULT</t>
  </si>
  <si>
    <t>FDLSF-CPS-280-2021</t>
  </si>
  <si>
    <t>PRESTAR SERVICIOS PARA REALIZAR ACCIONES MEDIANTE UN PROCESO DE FORMACION, CAPACITACION Y DOTACION COMUNITARIA PARA EL FORTALECIMIENTO DE CAPACIDADES LOCALES EN ATENCION DE EMERGENCIAS, DESASTRES Y CAMBIO CLIMATICO</t>
  </si>
  <si>
    <t>9 de febrero de 2022</t>
  </si>
  <si>
    <t>LA CASA DE SUMINISTRO Y SERVICIOS S.A.S    CAPROSUM SAS</t>
  </si>
  <si>
    <t>FDLSF-CUS-281-2021</t>
  </si>
  <si>
    <t>SUMINISTRO DE ELEMENTOS DE PAPELERÍA Y ÚTILES DE OFICINA PARA EL FONDO DE DESARROLLO LOCAL DE SANTA FE</t>
  </si>
  <si>
    <t>10 de febrero de 2022</t>
  </si>
  <si>
    <t>FDLSF-CIN-282-2021</t>
  </si>
  <si>
    <t>INTERVENTORÍA TÉCNICA, ADMINISTRATIVA, LEGAL, FINANCIERA, SOCIAL, AMBIENTAL Y SISTEMA DE SEGURIDAD Y SALUD EN EL TRABAJO - SG-SST, DEL CONTRATO DE OBRA QUE SE DERIVE DE LA LICITACIÓN PUBLICA FDLSFLP-003-2021, LA CUAL TIENE POR OBJETO CONTRATAR POR EL SISTEMA DE PRECIOS UNITARIOS FIJOS SIN FORMULA DE REAJUSTE LAS OBRAS Y ACTIVIDADES NECESARIAS PARA EL MEJORAMIENTO DE VIVIENDAS EN EL AREA RURAL DE LA LOCALIDAD DE SANTA FE, EN BOGOTA D.C.</t>
  </si>
  <si>
    <t>CONSORCIO BOGOTA</t>
  </si>
  <si>
    <t>FDLSF-CIN-283-2021</t>
  </si>
  <si>
    <t>INTERVENTORÍA TÉCNICA, ADMINISTRATIVA, LEGAL, FINANCIERA, SOCIAL, AMBIENTAL Y SISTEMA DE SEGURIDAD Y SALUD EN EL TRABAJO - SG-SST, DEL CONTRATO QUE TIENE POR OBJETO: “CONTRATAR LOS DISEÑOS (CAPTACION-BOCATOMA, ADUCCIÓN Y DISTRIBUCIÓN) DE LOS ACUEDUCTOS DE LA VEREDA EL VERJON BAJO Y LOS DIAGNOSTICOS DE LOS ACUEDUCTOS DE LA VEREDA EL VERJON ALTO Y VEREDA FATIMA - AREA RURAL DE LA LOCALIDAD DE SANTA FE EN LA CIUDAD DE BOGOTA D.C</t>
  </si>
  <si>
    <t>REDCOMPUTO LIMITADA</t>
  </si>
  <si>
    <t>284-2021</t>
  </si>
  <si>
    <t>ADQUISICIÓN, ENTREGA E INSTALACIÓN DE COMPUTADORES PORTÁTILES Y DE ESCRITORIO A LAS INSTITUCIONES EDUCATIVAS DISTRITALES DE LA LOCALIDAD DE SANTA FE, SEGÚN LAS ESPECIFICACIONES TÉCNICAS DEL SECTOR EDUCACIÓN, EN EL MARCO DEL PROYECTO 2091 "FORMACIÓN INTEGRAL EN SANTA FE</t>
  </si>
  <si>
    <t>ASOCIACIÓN DE HOGARES SI A LA VIDA</t>
  </si>
  <si>
    <t>FDLSF-CPS-285-2021</t>
  </si>
  <si>
    <t>CONTRATAR LOS SERVICIOS PARA LA FORMACIÓN EN GASTRONOMIA PARA EL PRIMER EMPLEO A JÓVENES Y PROMOVER LA FORMALIZACIÓN DE VENDEDORES INFORMALES CON IDEA DE NEGOCIO CON EL FIN DE REACTIVAR LA ECONOMÍA LOCAL DE LA LOCALIDAD DE SANTA FE</t>
  </si>
  <si>
    <t>ORGANIZACIÓN TERPEL S.A.</t>
  </si>
  <si>
    <t>O.C. 63293-2021</t>
  </si>
  <si>
    <t>El objeto del Acuerdo Marco es establecer: (i) las condiciones para la contratación a Distribuidores Minoristas del suministro de Combustible; (ii) las condiciones para la contratación de los Medios de Pago Alternativos del Combustible; (iii) las condiciones en las cuales las Entidades Compradoras se vinculan al Acuerdo Marco; y (iv) las condiciones para el pago del Combustible y los Medios de pago Alternativos del Combustible por parte de las Entidades Compradoras.</t>
  </si>
  <si>
    <t>8 de enero de 2021</t>
  </si>
  <si>
    <t>MANUFACTURAS SUMAPAZ S.A</t>
  </si>
  <si>
    <t>O.C. 83782-2021</t>
  </si>
  <si>
    <t>ADQUISICION E INSTALACION DE PUESTOS DE TRABAJO (SILLAS Y ESCRITORIOS) PARA DOTAR LA SEDE DE LA CASA DE PARTICIPACION DE TENECIA DEL FONDO DE DESARROLLO LOCAL DE SANTA FE</t>
  </si>
  <si>
    <t>28 de diciembre de 2021</t>
  </si>
  <si>
    <t xml:space="preserve">INGENIERÍA VOLQUETAS Y CONSTRUCCIÓN S.A.S
</t>
  </si>
  <si>
    <t>FDLSF-COP-145-2019</t>
  </si>
  <si>
    <t>REALIZAR COMPLEMENTACIÓN Y/O ACTUALIZACIÓN Y/O AJUSTES A LOS ESTUDIOS Y DISEÑOS Y LA CONSTRUCCIÓN DE LA MALLA VIAL Y EL ESPACIO PÚBLICO DE LA LOCALIDAD DE SANTA FE</t>
  </si>
  <si>
    <t>26 de julio de 2019</t>
  </si>
  <si>
    <t>Por determinar una vez reinicie</t>
  </si>
  <si>
    <t>Suspendido</t>
  </si>
  <si>
    <t>INTERVENTORIA Y CONSTRUCIVILES SAS</t>
  </si>
  <si>
    <t>FDLSF-CIN-160-2019</t>
  </si>
  <si>
    <t>REALIZAR LA INTERVENTORÍA TÉCNICA, ADMINISTRATIVA, FINANCIERA, JURIDICA, SOCIAL, AMBIEN-TAL Y SST AL CONTRATO DE OBRA PUBLICA QUE TENDRÁ POR OBJETO: REALIZAR COMPLEMEN-TACIÓN Y/O ACTUALIZACIÓN Y/O AJUSTES A LOS ESTUDIOS Y DISEÑOS Y LA CONSTRUCCIÓN DE LA MALLA VIAL Y EL ESPACIO PÚBLICO DE LA LOCALIDAD DE SANTA FE, FDLSF-LP-003-2019.</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</si>
  <si>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</si>
  <si>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</si>
  <si>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</si>
  <si>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</si>
  <si>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</si>
  <si>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</si>
  <si>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</si>
  <si>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</si>
  <si>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</si>
  <si>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</si>
  <si>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</si>
  <si>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</si>
  <si>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</si>
  <si>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Contratación</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</si>
  <si>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</si>
  <si>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</si>
  <si>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</si>
  <si>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</si>
  <si>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</si>
  <si>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</si>
  <si>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</si>
  <si>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t>
  </si>
  <si>
    <t>Relacione los datos generales de los Proyectos de inversión que se hayan ejecutados durante las vigencias (2012-2015) , resaltado aquellos que aun se encuentren en ejecución</t>
  </si>
  <si>
    <t>DESCRIPCIÓN DE LAS VARIABLES</t>
  </si>
  <si>
    <t>TIPS</t>
  </si>
  <si>
    <t>Item</t>
  </si>
  <si>
    <t>Codigo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</si>
  <si>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</si>
  <si>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</si>
  <si>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</si>
  <si>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</si>
  <si>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</si>
  <si>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</si>
  <si>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</si>
  <si>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</si>
  <si>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</si>
  <si>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</si>
  <si>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</si>
  <si>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codigo asignado al proyecto en el momento del registro en el Banco de Programas y Proyectos</t>
  </si>
  <si>
    <r>
      <rPr>
        <b/>
        <sz val="14"/>
        <color indexed="9"/>
        <rFont val="Apple Casual"/>
      </rPr>
      <t xml:space="preserve">Señor Mandatario: </t>
    </r>
    <r>
      <rPr>
        <sz val="14"/>
        <color indexed="9"/>
        <rFont val="Apple Casual"/>
      </rPr>
      <t xml:space="preserve">                                               a) Es importante anexar las MGA de los proyectos existentes en el Banco de Programas y Proyectos</t>
    </r>
  </si>
  <si>
    <t>Impresa</t>
  </si>
  <si>
    <t>Digital (MGA)</t>
  </si>
  <si>
    <t>(2) Escriba la denominación del proyecto como se relaciono en el Banco  de Programas y Proyectos</t>
  </si>
  <si>
    <t>CUIDANDO MIS PRIMEROS PASOS</t>
  </si>
  <si>
    <t>DOTACIÓN Y BUEN TRATO INFANTIL</t>
  </si>
  <si>
    <t xml:space="preserve">Ofrecer atención integral a los niños y niñas del ciclo de educación inicial garantizando con ello sus derechos y favoreciendo su desarrollo. Y Realizar acciones efectivas por medio de un proceso de coordinación intersectorial para la atención integral de la primera infancia, la niñez y la adolescencia; a través de prácticas asociadas al buen trato. </t>
  </si>
  <si>
    <t>Jardines infantiles adecuados Y Personas vinculadas a acciones de promoción del buen trato infantil</t>
  </si>
  <si>
    <t>Sector Integración social</t>
  </si>
  <si>
    <t>Recursos Propios de la Entidad</t>
  </si>
  <si>
    <t>VALOR DEL PROYECTO DE ACUERDO CON LOS COMPROMISOS PRESUPUESTALES</t>
  </si>
  <si>
    <t xml:space="preserve"> (3) Explique en que consiste brevemente el Proyecto</t>
  </si>
  <si>
    <t>Este proyecto busca la construcción de infraestructura vial en la zona urbana y rural del municipio, en sus diferentes tipologias (placa huella, pavimento rigido y  caminos veredales)</t>
  </si>
  <si>
    <t>Aumentar la cobertural vial en el Municipio de xxx</t>
  </si>
  <si>
    <t>1) Placa Huellas Construidas en el Municipio en la Zona Rural (Kilometro lineales de Placa Huella)   2) Pavimento Rigido construidos en la zona urbana del Municipio (Kilometros Lineales de Pavimento Rigido)   3) Caminos veredales construidos (Kilometros lineales de caminos recebados)</t>
  </si>
  <si>
    <t>Infraestructura</t>
  </si>
  <si>
    <t>Enero de 2013</t>
  </si>
  <si>
    <t>Junio de 2016</t>
  </si>
  <si>
    <t>$18.000.000.000</t>
  </si>
  <si>
    <t>Recursos Propios  $9.000.000.000      SGR  $5.000.000.000     PGN  $4.000.000.000</t>
  </si>
  <si>
    <t>SANTA FE POR UNA VEJEZ DIGNA</t>
  </si>
  <si>
    <t>SUBSIDIO TIPO C Y AYUDA HUMANITARIA</t>
  </si>
  <si>
    <t>Contribuir al desarrollo y fortalecimiento de las capacidades y potencialidades relacionadas con la participación con incidencia, el cuidado y las redes sociales y familiares de las personas mayores de la ciudad de Bogotá que se encuentran en situación de vulnerabilidad social e inseguridad económica, al igual que mejorar sus condiciones materiales de existencia, que permitan la ampliación de oportunidades para un envejecimiento y una vejez con autonomía, independencia y dignidad.</t>
  </si>
  <si>
    <t>Personas con subsidio tipo C  beneficiadas y Hogares en condición de vulnerabilidad y situación de pobreza beneficiados</t>
  </si>
  <si>
    <t xml:space="preserve">SANTA FE INCLUYENTE </t>
  </si>
  <si>
    <t>AYUDAS TÉCNICAS</t>
  </si>
  <si>
    <t>Desarrollar acciones de promoción y prevención tendientes a mejorar la calidad de vida y condiciones diarias de los habitantes en condición y situación de discapacidad de la localidad, a través de la entrega de ayudas técnicas o dispositivos de asistencia personal</t>
  </si>
  <si>
    <t xml:space="preserve"> Personas beneficiadas con ayudas técnicas no POS </t>
  </si>
  <si>
    <t>Sector Salud</t>
  </si>
  <si>
    <t xml:space="preserve">MEJORANDO AMBIENTES DE APRENDIZAJE PARA TODOS
</t>
  </si>
  <si>
    <t>DOTACIÓN</t>
  </si>
  <si>
    <t xml:space="preserve">Entregar la dotación requerida para el funcionamiento de los ambientes de aprendizaje cumpliendo con los estándares de calidad en el marco del Plan de Equipamientos Educativos y de acuerdo a las necesidades específicas de cada institución.
 </t>
  </si>
  <si>
    <t>IED dotados con material pedagógico</t>
  </si>
  <si>
    <t>Sector Educación</t>
  </si>
  <si>
    <t xml:space="preserve">UNA LOCALIDAD ARTÍSTICA, DEPORTIVA, CULTURAL Y VITAL  PARA TODOS </t>
  </si>
  <si>
    <t xml:space="preserve">EVENTOS CULTURALES Y ARTISTICOS
EVENTOS RECREATIVOS Y DEPORTIVOS
PROCESOS DE FORMACIÓN ARTÍSTICA Y CULTURAL 
PROCESOS DE FORMACIÓN DEPORTIVA </t>
  </si>
  <si>
    <t xml:space="preserve">Fomentar las prácticas culturales, artísticas, del patrimonio, recreación, deporte y actividad física en los habitantes de la localidad de Santa Fe; a través de una oferta cultural, recreativa y deportiva que permita el sano esparcimiento de manera equitativa, incluyente y permanente. </t>
  </si>
  <si>
    <t>Eventos artísticos y culturales realizados
Eventos de recreación y deporte realizados
Personas vinculadas a procesos de  formación artística y cultural
Personas vinculadas a procesos de  formación deportiva</t>
  </si>
  <si>
    <t>Sector Cultura, recreación y deporte</t>
  </si>
  <si>
    <t xml:space="preserve">SANTA FE TERRITORIO LEGAL </t>
  </si>
  <si>
    <t>DEMANDAS DE TITULACIÓN</t>
  </si>
  <si>
    <t xml:space="preserve">Ordenar socialmente el territorio a fin de mejorar la calidad de vida de la población vulnerable de la localidad ofreciéndoles una vivienda digna, toda vez que por vivienda no sólo se entiende como el espacio habitacional con todos los servicios públicos sino con la legalidad de la misma, es decir con el título de propiedad. </t>
  </si>
  <si>
    <t xml:space="preserve">Demandas  de titulación predial presentadas </t>
  </si>
  <si>
    <t>Sector Hábitat</t>
  </si>
  <si>
    <t xml:space="preserve">MEJORES PARQUES PARA LA  INTEGRACIÓN SOCIAL </t>
  </si>
  <si>
    <t>INTERVENCIÓN DE PARQUES</t>
  </si>
  <si>
    <t>Intervenir con acciones de mantenimiento, dotacion y  rehabilitacion.  parques vecianales y o de bolsillo</t>
  </si>
  <si>
    <t>Parques vecinales y/o de bolsillo intervenidos</t>
  </si>
  <si>
    <t xml:space="preserve">CONSTRUYENDO ESPACIOS PARA LA GENTE </t>
  </si>
  <si>
    <t>FORTALECIMIENTO PARA LA PARTICIPACIÓN</t>
  </si>
  <si>
    <t>Intervenir espacios de encuentro comunal de la Localidad, que permitan establecer una relación de diálogo y responsabilidad entre la ciudadanía y la administración pública.</t>
  </si>
  <si>
    <t>Organizaciones, instancias y expresiones sociales ciudadanas fortalecidas para la participación</t>
  </si>
  <si>
    <t>Sector Gobierno</t>
  </si>
  <si>
    <t>POR UN ESPACIO PUBLICO MEJOR PARA TODOS</t>
  </si>
  <si>
    <t>MANTENIMIENTO MALLA VIAL LOCAL
MANTENIMIENTO MALLA VIAL RURAL
MANTENIMIENTO ESPACIO PÚBLICO</t>
  </si>
  <si>
    <t>Incrementar y mejorar el espacio público, el espacio peatonal, y la infraestructura pública disponible para los habitantes de la localidad tercera, mediante la ejecución de programas orientados a materializar el principio constitucional de igualdad de todos ante la ley y la primacía del interés general sobre el particular, además de fomentar el cuidado ciudadano e institucional del entorno construido, el espacio público y el ambiente natural para aumentar el sentido de pertenencia y construir un proyecto de ciudad compartido.</t>
  </si>
  <si>
    <t>Km/carril de malla vial local mantenido
Km/carril de malla vial rural mantenidos
m2 de espacio público mantenidos</t>
  </si>
  <si>
    <t>Sector Movilidad</t>
  </si>
  <si>
    <t>SANTA FE, TERRITORIO SEGURO</t>
  </si>
  <si>
    <t>DOTACIÓN
CONVIVENCIA CIUDADANA</t>
  </si>
  <si>
    <t xml:space="preserve">Diseñar e implementar acciones que permitan controlar y prevenir el delito a fin de mejorar la convivencia en la localidad, aumentar la confianza en las autoridades y generar una mayor corresponsabilidad ciudadana en la gestión de la seguridad y la convivencia, así como realizar una dotación anual en seguridad. </t>
  </si>
  <si>
    <t>Dotaciones para seguridad realizadas
Personas vinculadas a ejercicios de convivencia ciudadana</t>
  </si>
  <si>
    <t>Sector Seguridad, Convivencia y Justicia</t>
  </si>
  <si>
    <t xml:space="preserve">RENATURALIZANDO LAS ZONES VERDES DE SANTA FE </t>
  </si>
  <si>
    <t>ARBORIZACIÓN
RESTAURACIÓN ECOLÓGICA</t>
  </si>
  <si>
    <t>Orientar las acciones hacia la constitución de un territorio sostenible, basado en la recuperación, protección y conservación del ambiente, garantizando la calidad de vida de sus habitantes actuales y futuros, buscando la recuperación y manejo de la Estructura Ecológica Principal y el Desarrollo rural sostenible</t>
  </si>
  <si>
    <t>Arboles sembrados o intervenidos
Hectáreas de espacio público intervenidas  con acciones de renaturalización y/o ecourbanismo
m2 de espacio público intervenidos con acciones de jardinería, muros verdes y/o paisajismo</t>
  </si>
  <si>
    <t>Sector Ambiente</t>
  </si>
  <si>
    <t xml:space="preserve">SANTA FE POR UNA RURALIDAD EMPRENDEDORA Y TECNIFICADA </t>
  </si>
  <si>
    <t>EMPRENDIMIENTO RURAL
ASESORÍA Y ASISTENCIA TÉCNICA RURAL</t>
  </si>
  <si>
    <t>Orientar las acciones hacia la constitución de un territorio sostenible, basado en la recuperación, protección y conservación del ambiente, garantizando la calidad de vida de sus habitantes actuales y futuros, buscando la recuperación y manejo de la Estructura Ecológica Principal y el Desarrollo rural sostenible.</t>
  </si>
  <si>
    <t>Personas beneficiadas a través de emprendimientos rurales
Personas beneficiadas con acciones de asesoría técnica agropecuaria y/o asistencia en tecnologías ambientales sostenibles</t>
  </si>
  <si>
    <t xml:space="preserve">SANTA FE AL DÍA </t>
  </si>
  <si>
    <t>HONORARIOS A EDILES
FORTALECIMIENTO LOCAL
IVC</t>
  </si>
  <si>
    <t>Liderar, orientar y coordinar la formulación, adopción y ejecución de políticas, planes programas y proyectos necesarios para el mejoramiento de la gestión pública local y la consolidación de los procesos de la gobernabilidad local.</t>
  </si>
  <si>
    <t>Ediles con pago de honorarios cubierto
Estrategias de fortalecimiento institucional realizadas
Acciones de inspección, vigilancia y control realizadas</t>
  </si>
  <si>
    <t xml:space="preserve">VOZ PARA TODOS </t>
  </si>
  <si>
    <t>PARTICIPACIÓN CIUDADANA Y CONTROL SOCIAL
PARTICIPACIÓN CIUDADANA Y CONTROL SOCIAL</t>
  </si>
  <si>
    <t xml:space="preserve">Fomentar la participación ciudadana en las instancias y mecanismos dispuestos para tal fin. </t>
  </si>
  <si>
    <t>Personas vinculadas a procesos de participación ciudadana y/o control social.
Programas realizados de reactivación económica</t>
  </si>
  <si>
    <t>* Adicione el numero de celdas que requiera para señalar la totalidad de proyectos</t>
  </si>
  <si>
    <t>Formato Nº 5 - Proyectos en Ejecución  (estos datos son complementarios a la tabla anterior)</t>
  </si>
  <si>
    <t>Formato Nº5 - Proyectos en Ejecución  (estos datos son complementarios a la tabla anterior)</t>
  </si>
  <si>
    <t>Codigo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</si>
  <si>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</si>
  <si>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</si>
  <si>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</si>
  <si>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</si>
  <si>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</si>
  <si>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</si>
  <si>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</si>
  <si>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</si>
  <si>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</si>
  <si>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</si>
  <si>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</si>
  <si>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</si>
  <si>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</si>
  <si>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</si>
  <si>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FDLSF-CPS-235-2020</t>
  </si>
  <si>
    <t>IMPULSAR FUNDACIÓN SOCIAL</t>
  </si>
  <si>
    <t>SEGPLAN</t>
  </si>
  <si>
    <t>Prórrogas: 4 meses</t>
  </si>
  <si>
    <t>* Adicione el numero de celdas que requiera para señalar la totalidad de proyectos que se encuentren en ejecucón</t>
  </si>
  <si>
    <t>Tabla Nº3: Preguntas basicas relacionadas con el Empalme de Proyectos</t>
  </si>
  <si>
    <t>¿La entidad territorial formula todos sus proyectos de inversión pública  en la MGA ?</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</si>
  <si>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</si>
  <si>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</si>
  <si>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Relacione los datos generales de los Proyectos de inversión que se hayan ejecutados durante las vigencias (2021-2024)</t>
  </si>
  <si>
    <t>Santa Fe abierta y transparente</t>
  </si>
  <si>
    <t>Transparencia, control social y rendición de cuentas del Gobierno Local.</t>
  </si>
  <si>
    <t>Ejercer un gobierno abierto y cercano a la ciudadanía, mejorando los indicadores de gobernabilidad local y generando confianza entre la ciudadanía a través de mecanismos de información efectiva, rendición de cuentas y promoción de la veeduría ciudadana como elemento fundamental del control social local.</t>
  </si>
  <si>
    <t>Número de Rendiciones de cuentas anuales.</t>
  </si>
  <si>
    <t>GOBIERNO</t>
  </si>
  <si>
    <t>Para la vigencia 2021 en el mes de abril se llevó a cabo la audiencia pública de rendición de cuentas anual con una participación de 202 personas, para la vigencia 2022 se encuentra en proceso de formulación.</t>
  </si>
  <si>
    <t>(4) Escriba el objetivo general del proyecto, el fin que se persigue y con el cual contribuye el programa de inversión</t>
  </si>
  <si>
    <t>Santa Fe atiende y previene la maternidad temprana</t>
  </si>
  <si>
    <t>Prevención del embarazo en adolescentes.</t>
  </si>
  <si>
    <t>Disminuir el número de embarazos en mujeres adolescentes de la localidad, involucrando en el cuatrienio a por lo menos 800 adolescentes con edades entre 12 y 18 años</t>
  </si>
  <si>
    <t>Número de personas vinculadas a las acciones y estrategias para la prevención del embarazo adolescente</t>
  </si>
  <si>
    <t>SALUD</t>
  </si>
  <si>
    <t>Para la vigencia 2021 se suscribió un contrato para llevar a cabo la vinculación de personas en acciones y estrategias para la prevención del embarazo adolescente, el disfrute de la sexualidad, el desarrollo autonomía y libre expresión del pensamiento, en la localidad de Santa Fe a través del cual se beneficiarán 770 niños, niñas y adolescentes.</t>
  </si>
  <si>
    <t>Santa Fe protectora de los animales</t>
  </si>
  <si>
    <t xml:space="preserve">Acuerdos con las redes locales de proteccionistas de animales para urgencias, brigadas médico veterinarias, acciones de esterilización, educación y adopción  </t>
  </si>
  <si>
    <t>Intervenir las problemáticas que tienen los animales en la Localidad de Santa Fe mediante las acciones priorizadas por los integrantes del Consejo Local de Protección y Bienestar Animal - CLPYBA entorno a esterilización, educación, adopción, brigadas médico veterinarias y urgencias veterinarias, priorizando los animales sin propietario, en situación de vulnerabilidad o de ciudadanos de estratos 1, 2 y 3, dándole prelación a los estratos 1 y 2.</t>
  </si>
  <si>
    <t>Número de animales atendidos</t>
  </si>
  <si>
    <t>Para la vigencia 2021 se llevó a cabo la contratación para la atención y protección de más de 3.500 animales domésticos y silvestres de la localidad, acciones relacionadas con urgencias, brigadas médico-veterinarias, esterilización, educación y adopción.</t>
  </si>
  <si>
    <t>Santa Fe activo con el envejecimiento, cuidador e incluyente</t>
  </si>
  <si>
    <t>Ingreso mínimo garantizado y Subsidio tipo C adulto mayor.</t>
  </si>
  <si>
    <t>Beneficiar y disminuir el impacto en la pobreza monetaria de las y los habitantes de la localidad en condición de vulnerabilidad y a personas mayores, promoviendo el desarrollo y fortalecimiento de capacidades para el ejercicio de derechos de las personas que permita la reducción de la desigualdad, dependencia y vulnerabilidad social mediante nuevas estrategias de atención con participación ciudadana y enfoques territorial, género y diferencial.</t>
  </si>
  <si>
    <t>Número de personas mayores con apoyo económico tipo C y Hogares atendidos con apoyos que contribuyan al ingreso mínimo garantizado</t>
  </si>
  <si>
    <t>INTEGRACIÓN SOCIAL</t>
  </si>
  <si>
    <t>Para la vigencia 2021 se beneficiaron mensualmente 2.500 personas mayores con apoyo económico tipo C, dentro de este grupo de beneficiarios se encuentran 1408 mujeres, 1091 hombres y 1 transgénero y se atendieron 7.086 hogares con apoyos que contribuyen al ingreso mínimo garantizado</t>
  </si>
  <si>
    <t>Formación Integral en Santa Fe</t>
  </si>
  <si>
    <t>Dotación pedagógica a colegios.</t>
  </si>
  <si>
    <t>Dotar con sentido pedagógico y tecnológico los espacios y ambientes de aprendizaje ofreciendo las condiciones propicias para el desarrollo y aprendizaje de los niños niñas y adolescentes de las instituciones educativas distritales de la localidad de Santa Fe.</t>
  </si>
  <si>
    <t>Numero de sedes educativas urbanas y rurales dotadas</t>
  </si>
  <si>
    <t>EDUCACIÓN</t>
  </si>
  <si>
    <t>Para la vigencia 2021 se adelantó proceso contractual adjudicando un contrato con el cual se dotarán 2 Instituciones Educativas Distritales de la localidad (Antonio José Uribe IED y Aulas Colombianas San Luis IED) con computadores portátiles y de escritorio.</t>
  </si>
  <si>
    <t>Jóvenes con capacidades en Santa Fe</t>
  </si>
  <si>
    <t>Apoyo para educación superior.</t>
  </si>
  <si>
    <t>Generar oportunidades de acceso y permanencia a procesos de formación en educación superior, dirigido a residentes de la localidad de Santa Fe que acrediten los requisitos establecidos, contribuyendo a ampliar el número de estudiantes locales, y mejorar la oferta e infraestructura educativa pública local, vinculándolos a programas académicos acreditados en alta calidad.</t>
  </si>
  <si>
    <t>Personas beneficiadas con apoyo para la educación superior y Número de estudiantes de programas de educación superior con apoyo de sostenimiento para la permanencia.</t>
  </si>
  <si>
    <t>Para la vigencia 2021 Se firmó el convenio interadministrativo No. 2267-2021 con la Secretaria de Educación del Distrito a través del cual se beneficiaron 20 personas con apoyo para la educación superior en las que se encuentran 13 mujeres y 7 hombres, así mismo, en el marco del convenio descrito se espera beneficiar adicionalmente mínimo 15 estudiantes de programas de educación superior con apoyo de sostenimiento para la permanecía.</t>
  </si>
  <si>
    <t>Santa Fe referente en cultura, deporte, recreación y actividad física con parques para el desarrollo y la salud</t>
  </si>
  <si>
    <t>Eventos recreo-deportivos y Procesos de formación y dotación de insumos para los campos artísticos, interculturales, culturales, patrimoniales y deportivos.</t>
  </si>
  <si>
    <t xml:space="preserve">Fomentar entre los ciudadanos habitantes de la localidad hábitos de vida saludable por medio de las buenas prácticas recreo-deportivas desarrolladas en la oferta de recreación y deporte presentada por la Alcaldía Local de Santa Fe. </t>
  </si>
  <si>
    <t>Personas vinculadas en actividades recreo-deportivas comunitarias y Personas capacitadas en los campos deportivos</t>
  </si>
  <si>
    <t>CULTURA, RECREACIÓN Y DEPORTE</t>
  </si>
  <si>
    <t xml:space="preserve">Para la vigencia 2021 A través de la contratación de 16 personas (profesionales y personal de apoyo) y del contrato FDLSF-CCV-116-2021 para la adquisición de elementos deportivos y recreativos, se adelantaron actividades recreo-deportivas comunitarias vinculando 600 personas en las mismas y capacitando 510 personas en los campos deportivos, adicionalmente se suscribió el contrato FDLSF-CPS-255-2021 en el que se espera contar con la participación de 1.010 personas en la Primeras Olimpiadas de Integración Ciudadana y la primer Carrera Ciclística en la localidad de Santa Fe; por otra parte, se suscribió contrato FDLSF-CPS-274-2021 con la Corporación Unificada Nacional De Educación Superior - CUN con el objetivo de formar en modalidad de diplomado a 30 líderes y lideresas deportivos de la localidad de Santa Fe. </t>
  </si>
  <si>
    <t>Educación inicial para Santa Fe</t>
  </si>
  <si>
    <t>Apoyo para educación inicial.</t>
  </si>
  <si>
    <t>Contribuir al mejoramiento de la calidad y pertinencia de la educación de los niños y niñas de primera infancia (prejardín, jardín y transición) en la localidad de Santa Fe garantizando su desarrollo integral.</t>
  </si>
  <si>
    <t>Número de Proyectos para el desarrollo integral de la primera infancia y la relación escuela, familia y comunidad.</t>
  </si>
  <si>
    <t>Para la vigencia 2021 Se trabajó con las 8 Instituciones Educativas Distritales de la localidad consolidando un proyecto para el desarrollo integral de la primera infancia y la relación escuela, familia y comunidad el cual integra una propuesta por institución a partir de las cuales, el FDLSF dotará mediante los contratos  FDLSF-CCV-270-2021, FDLSF-CCV-271-2021, FDLSF-CCV-272-2021 los espacios destinados para los niños y niñas de la primera infancia en las IED.</t>
  </si>
  <si>
    <t>Santa Fe mejora la gestión en salud</t>
  </si>
  <si>
    <t>Coinversión en la estrategia territorial de salud.</t>
  </si>
  <si>
    <t>Generar mejores condiciones de accesibilidad y goce efectivo de la salud</t>
  </si>
  <si>
    <t>Número de personas vinculadas en las acciones complementarias de la estrategia territorial de salud.</t>
  </si>
  <si>
    <t>Para la vigencia 2021 Se suscribió el contrato interadministrativo FDLSF-CIA-251-2021 con la Subred Integrada de Servicios de Salud Centro Oriente, para beneficiar a 200 niños y niñas en edad de la primera infancia, a través del componente de salud bucal, contribuyendo con el mejoramiento de la calidad de vida y salud de la población infantil, con acciones de salud oral de información, comunicación y educación dirigidas a la comunidad educativa de los jardines infantiles de SDIS de la localidad de Santa Fe.</t>
  </si>
  <si>
    <t>Gestión pública local en Santa Fe</t>
  </si>
  <si>
    <t>Fortalecimiento institucional e Inspección, vigilancia y control.</t>
  </si>
  <si>
    <t>Estrategias de fortalecimiento institucional realizadas y Acciones de inspección, vigilancia y control realizadas</t>
  </si>
  <si>
    <t>Para la vigencia 2021 se realizaron Contratos por prestación de servicios, adiciones, pagos correspondientes a riesgos laborales (ARL), una orden de compra relacionada con la adquisición de licencias Microsoft office 365 - E1, licencias Microsoft office 365 - E3 / licencias Microsoft office 365 - E5, medición posterior de los bienes muebles e inmuebles, propiedad del Fondo de Desarrollo Local de Santa Fe, muebles casa de la participación.</t>
  </si>
  <si>
    <t>Santa Fe rural</t>
  </si>
  <si>
    <t>Asistencia técnica agropecuaria y ambiental y productividad rural.</t>
  </si>
  <si>
    <t xml:space="preserve">Mejorar la calidad de vida de la población rural local, entendida como: nivel de vida, medio de vida y
forma de vida; buscando la promoción de un territorio saludable, seguro, equitativo, productivo, estimulante, incluyente, democrático y participativo para el desarrollo integral del ser humano y la cultura campesina incluyendo una perspectiva poblacional diferencial y de género. </t>
  </si>
  <si>
    <t>Número de Predios rurales con asistencia técnica agropecuaria y/o ambiental - Número de hogares y/o unidades productivas vinculadas a procesos productivos y de comercialización en el sector rural</t>
  </si>
  <si>
    <t>AMBIENTE / DESARROLLO ECONÓMICO</t>
  </si>
  <si>
    <t>Para la vigencia 2021 Se suscribió el contrato FDLSF-CPS-269-2021 para apoyar 10 predios rurales con asistencia técnica agropecuaria y/o ambiental y vincular 30 hogares y/o unidades productivas a procesos productivos y de comercialización en el sector rural.</t>
  </si>
  <si>
    <t>Apropiación ciudadana del arte, la cultura y el patrimonio en Santa Fe</t>
  </si>
  <si>
    <t>Circulación y apropiación de prácticas artísticas, interculturales, culturales y patrimoniales; Iniciativas de interés cultural, artístico, patrimonial y recreo deportivas; Procesos de formación y dotación de insumos para los campos artísticos, interculturales, culturales, patrimoniales y deportivos; Dotación e infraestructura cultural.</t>
  </si>
  <si>
    <t>Ampliar la oferta institucional local que contribuya al cierre de brechas sociales, impulsando las manifestaciones artísticas y culturales, los talentos creativos, la innovación y el desarrollo de nuevos emprendimientos.</t>
  </si>
  <si>
    <t>Eventos de promoción de actividades culturales realizados; Estímulos otorgados de apoyo al sector artístico y cultural; Personas capacitadas en los campos artísticos, interculturales, culturales y/o patrimoniales; Sedes dotadas/Sedes adecuadas</t>
  </si>
  <si>
    <t>Para la vigencia 2021 Se firmó el convenio interadministrativo No. 356 de 2021 con la Secretaría de Cultura, Recreación y Deporte y la Fundación Gilberto Álzate Avendaño; con el objetivo de realizar: 14 eventos de promoción de actividades culturales; otorgar 24 estímulos de apoyo al sector artístico y cultural y capacitar 350 personas en los campos artísticos, interculturales, culturales y/o patrimoniale.</t>
  </si>
  <si>
    <t>Vivienda y entornos dignos en el territorio urbano y rural en Santa Fe</t>
  </si>
  <si>
    <t>Mejoramiento de vivienda rural.</t>
  </si>
  <si>
    <t>Mejorar las condiciones de vida de la comunidad residente en las zonas rurales de la localidad de Santa Fe</t>
  </si>
  <si>
    <t>Viviendas de interés social rurales mejoradas</t>
  </si>
  <si>
    <t>HÁBITAT</t>
  </si>
  <si>
    <t>Para la vigencia 2021 Se suscribieron los contratos FDLSF-COP-276-2021 y FDLSF-CIN-282-2021 (interventoriía) para mejorar 33 viviendas de interés social rurales.</t>
  </si>
  <si>
    <t>Transformación digital y gestión de TIC en Santa Fe</t>
  </si>
  <si>
    <t>Conectividad y redes de comunicación.</t>
  </si>
  <si>
    <t>Promover la cultura digital en la ciudadanía de la localidad de Santa Fe, poniendo a su disposición centros de acceso comunitario a internet con el fin de mejorar la conectividad de las zonas rurales y/o apartadas.</t>
  </si>
  <si>
    <t>Centros de Acceso Comunitario en zonas rurales y/o apartadas funcionando</t>
  </si>
  <si>
    <t>GESTIÓN PÚBLICA</t>
  </si>
  <si>
    <t>Para la vigencia 2021 Se suscribió el Convenio Interadministrativo FDLSF-CIA-212-2021 con la Empresa de Telecomunicaciones de Bogotá S.A. E.S.P. - ETB S.A. ESP para operativizar 16 Centros de Acceso Comunitario en zonas rurales y/o apartadas de la localidad.</t>
  </si>
  <si>
    <t>Restauración ecologica en Santa Fe</t>
  </si>
  <si>
    <t>Restauración ecológica urbana y/o rural.</t>
  </si>
  <si>
    <t>Orientar y promover la restauración ecológica, la recuperación y la rehabilitación de áreas afectadas en la localidad de Santa Fe con el fin de conservar y recuperar áreas naturales, así como la restitución de los servicios ecosistémicos para su disfrute y aprovechamiento por parte de la comunidad.</t>
  </si>
  <si>
    <t>Hectáreas en restauración, rehabilitación o recuperación ecológica y mantenimiento</t>
  </si>
  <si>
    <t>Para la vigencia 2021 no tuvo recursos asignados de acuerdo con el Plan Plurianual del PDL</t>
  </si>
  <si>
    <t>Cambio cultural en Santa Fe para la gestión de la crisis climática</t>
  </si>
  <si>
    <t>Educación ambiental y ecourbanismo</t>
  </si>
  <si>
    <t>Vincular a la ciudadanía en procesos comprometidos con la identificación y solución de las problemáticas ambientales locales a través de metodologías que fomenten el conocimiento y a transformación de las problemáticas del entorno, contribuyendo a la transformación del patrimonio ambiental y ecológico de la localidad de Santa Fe, para su aprovechamiento sostenible, a través de la recuperación paisajística en las áreas urbanas.</t>
  </si>
  <si>
    <t>Número de PROCEDAS implementados y Número de m2 de jardinería y coberturas verdes intervenidas</t>
  </si>
  <si>
    <t>Para la vigencia 2021 Se suscribieron los contratos de prestación de servicios para cuatro  operarios y los contratos FDLSF-CSU-173-2021 y FDLSF-CSU-172-2021 para la adquisición de elementos e insumos de ferretería para garantizar el mantenimiento y sostenimiento de las coberturas verdes, huertas urbanas.
Por otra parte, se suscribió el contrato FDLSF-CPS-258-2021 para implementar 18 PROCEDAS.</t>
  </si>
  <si>
    <t>Santa Fe región emprendedora e innovadora</t>
  </si>
  <si>
    <t>Agricultura urbana y Apoyo y fortalecimiento a las industrias culturales y creativas en las localidades</t>
  </si>
  <si>
    <t>Contribuir a la transformación del patrimonio ambiental, ecológico y cultural de la localidad de Santa Fe, para su aprovechamiento sostenible, a través de la recuperación.</t>
  </si>
  <si>
    <t>Número acciones de fomento para la agricultura urbana y Número de proyectos financiados y acompañados del sector cultural y creativo.</t>
  </si>
  <si>
    <t>AMBIENTE
CULTURA, RECREACIÓN Y DEPORTE</t>
  </si>
  <si>
    <t xml:space="preserve">Para la vigencia 2021 En el marco del convenio FDLSF-CIA-356-2021 con Fundación Gilberto Alzate Avendaño y Secretaria Distrital De Cultura Recreación y Deporte se financiarán 16 proyectos del sector cultural y creativo.
Por otra parte, se suscribió un contrato de prestación de servicios para prestar los servicios técnicos de apoyo en campo para la implementación de acciones para el fomento de la agricultura urbana y coberturas verdes en la localidad de Santa Fe en el marco de las iniciativas de presupuestos participativos; de igual modo, se integró el contrato FDLSF-CSU-171-2021 para la adquisición de elementos e insumos agricolas y de ferreteria con el fin de implementar 3 acciones de fomento para la agricultura urbana </t>
  </si>
  <si>
    <t>Santa Fe con convivencia, justicia y seguridad</t>
  </si>
  <si>
    <t>Promoción de la convivencia ciudadana.</t>
  </si>
  <si>
    <t>Promover la convivencia ciudadana, prevenir el delito, aumentar la confianza de los bogotanos y bogotanas en las autoridades.</t>
  </si>
  <si>
    <t>Estrategia de atención de movilizaciones y aglomeraciones en el territorio implementada a traves de equipos de gestores de convivencia bajo el direccionamiento estrategico de la Secretaria de Seguridad, Convivencia y Justicia</t>
  </si>
  <si>
    <t>SEGURIDAD, CONVIVENCIA Y JUSTICIA</t>
  </si>
  <si>
    <t>Para la vigencia 2021 se llevaron a cabo Contratos por prestación de servicios, adiciones y pagos correspondientes a riesgos laborales (ARL): Gestores de Convivencia para implementar estrategias de atención de movilizaciones y aglomeraciones en el territorio a través del equipo de gestores de convivencia.</t>
  </si>
  <si>
    <t>Provisión y mejoramiento de servicios públicos en Santa Fe</t>
  </si>
  <si>
    <t>Acueductos veredales y saneamiento básico.</t>
  </si>
  <si>
    <t xml:space="preserve">Brindar asistencia técnica y organizacional a los acueductos veredales, ampliando la cobertura y mejorando la calidad del servicio </t>
  </si>
  <si>
    <t>Número de acueductos verdales asistidos o intervenidos técnica u organizacionalmente.</t>
  </si>
  <si>
    <t xml:space="preserve">Para la vigencia 2021 Se suscribieron los contratos FDLSF-CON-273-2021 y FDLSF-CIN-283-2021 para realizar estudios y diseños (captación-bocatoma, aducción y distribución) de los acueductos de la vereda El Verjon Bajo y los diagnósticos de los acueductos de la vereda el Verjon Alto y vereda Fátima - área rural de la localidad de Santa Fe. </t>
  </si>
  <si>
    <t>Espacio público mas seguro y construido colectivamente en Santa Fe</t>
  </si>
  <si>
    <t>Acuerdos para el uso, acceso y aprovechamiento del espacio público; Acuerdos para fortalecer la formalidad; Acuerdos para mejorar el uso de medios de transporte no motorizados.</t>
  </si>
  <si>
    <t xml:space="preserve">Realizar en acuerdo con la ciudadanía, las y los representantes sociales, las condiciones para un aprovechamiento objetivo, amable, estético y funcional del espacio público local como un primer escalón para mejorar las condiciones de calidad de vida de las trabajadoras y los trabajadores informales de la localidad y el avance hacia la formalización laboral como proyecto de vida productiva. </t>
  </si>
  <si>
    <t>Acuerdos realizados para el uso del EP con fines culturales, deportivos, recreacionales o de mercados temporales; para la promover la formalización de vendedores informales a círculos económicos productivos de la ciudad y para la vinculación de la ciudadanía en los programas adelantados por el IDRD y acuerdos con vendedores informales o estacionarios</t>
  </si>
  <si>
    <t>Para la vigencia 2021 Se suscribieron los contratos FDLSF-CPS-268-2021 y FDLSF-CPS-285-2021 para realizar 2 acuerdos para el uso del Espacio Público con fines culturales, deportivos, recreacionales o de mercados temporales y para realizar 1 acuerdo para la formalización de vendedores informales a círculos económicos productivos de la ciudad.</t>
  </si>
  <si>
    <t>Ecoeficiencia y manejo de residuos en Santa Fe</t>
  </si>
  <si>
    <t>Cambios de hábitos de consumo, separación en la fuente y reciclaje y Energías alternativas para el área rural.</t>
  </si>
  <si>
    <t xml:space="preserve">Desarrollar actividades relacionadas con creación de energías alternativas para el área rural y capacitación de 1.200 personas en separación en la fuente y reciclaje. Lo anterior, en el marco del Plan de Manejo Ambiental de los Cerros Orientales de Bogotá en la porción correspondiente a la localidad de Santa Fe, determinando actividades alternativas y ambientalmente sostenibles. </t>
  </si>
  <si>
    <t>Personas capacitadas en separación en la fuente y reciclaje - Acciones con energías alternativas para el área rural realizadas.</t>
  </si>
  <si>
    <t>Para la vigencia 2021 Se suscribió el contrato FDLSF-CPS-265-2021 para capacitar 300 personas en separación en la fuente y reciclaje en el marco del programa Ecoeficiencia, reciclaje, manejo de residuos e inclusión de la población recicladora.
Por otra parte, en el cual también se suscribieron los contrato FDLSF-COP-276-2021 y FDLSF-CIN-282-2021 para llevar a cabo una acción relacionada con energías alternativas para el área rural de la localidad de Santa Fe.</t>
  </si>
  <si>
    <t>Gestión pública efectiva en Santa Fe</t>
  </si>
  <si>
    <t>Construcción sedes administrativa local.</t>
  </si>
  <si>
    <t xml:space="preserve">Alcanzar la construcción de las instalaciones de la infraestructura de la sede Administrativa del Fondo de Desarrollo Local de Santa Fe </t>
  </si>
  <si>
    <t>Sede administrativa local terminada.</t>
  </si>
  <si>
    <t>El FDLSF adelantó diferentes gestiones ante secretaria Distrital de Gobierno, la Secretaria Distrital De Planeación, la Secretaria Distrital de Hacienda y no fue posible tramitar asignación de recursos para el cumplimiento la meta del proyecto 2136, los recursos asignados para el mismo en la anterior vigencia y que correspondían a NOVECIENTOS CINCUENTA Y DOS MIL OCHOCIENTOS SETENTA Y CUATRO PESOS M/CTE ($952.874) para la meta se trasladaron al proyecto 2105 “Gestión pública local en Santa Fe" mediante Decreto Local No. 012 de 2021.</t>
  </si>
  <si>
    <t>Arbolado urbano y/o rural;  Construcción, mantenimiento y dotación de parques vecinales y/o de bolsillo.</t>
  </si>
  <si>
    <t>Alcanzar un mejoramiento de las instalaciones de la infraestructura de parques de la Localidad y contribuir a la transformación del patrimonio ambiental y ecológico de la localidad de Santa Fe, para su aprovechamiento sostenible.</t>
  </si>
  <si>
    <t>Número de Parques vecinales y/o de bolsillo intervenidos en mejoramiento, mantenimiento y/o dotación - Número de árboles mantenidos</t>
  </si>
  <si>
    <t>Para la vigencia 2021 Se suscribieron los contratos FDLSF-COP-278-2021 y FDLSF-CIN-277-2021 para intervenir 3 parques vecinales y/o de bolsillo con acciones de mejoramiento, mantenimiento y/o dotación.</t>
  </si>
  <si>
    <t>(5) Relacione los productos que se pretenden generar con el proyectos, estos estan asociados a los objetivos especificos o componentes de los proyectos</t>
  </si>
  <si>
    <t>Movilidad segura, sostenible y accesible en Santa Fe</t>
  </si>
  <si>
    <t>Construcción y/o conservación de elementos del sistema de espacio público peatonal; Construcción y/o conservación de puentes peatonales y/o vehiculares sobre cuerpos de agua (de escala local: urbana y/o rural); Diseño, construcción y conservación (mantenimiento y rehabilitación) de la malla vial local e intermedia urbana o rural; Diseño, construcción y conservación de ciclo-infraestructura.</t>
  </si>
  <si>
    <t xml:space="preserve">Alcanzar un mejoramiento de las vías de la malla vial local, espacios públicos e Infraestructura de puentes en la Localidad de Santa Fe. </t>
  </si>
  <si>
    <t>Metros cuadrados construidos y/o conservados de elementos del sistema de espacio público peatonal; Metros cuadrados de Puentes vehiculares y/o peatonales de escala local sobre cuerpos de agua construidos y/o intervenidos; Kilómetros-carril construidos y/o conservados de malla vial urbana (local y/o intermedia); Kilómetros-carril construidos y/o conservados de malla vial rural; Metros lineales construidos y/o conservados de Ciclo-infraestructura</t>
  </si>
  <si>
    <t>MOVILIDAD</t>
  </si>
  <si>
    <t>Para la vigencia 2021 Se adicionaron y prorrogaron los contratos FDLSF-COP-237-2020 y FDLSF-CIN-238-2020 mediante los cuales se adelantó la intervención de 0,43 Kilómetros-carril de malla vial urbana con acciones de construcción y/o conservación y se adelantaron trabajos de igual manera de construcción y/o conservación en la Ciclo-infraestructura de la localidad.</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</si>
  <si>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</si>
  <si>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</si>
  <si>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Participación y cultura ciudadana en Santa Fe</t>
  </si>
  <si>
    <t>Intervención y dotación de salones comunales; Escuelas y procesos de formación para la participación ciudadana y/u organizaciones para los procesos de presupuestos participativos; Fortalecimiento de organizaciones sociales, comunitarias, comunales, propiedad horizontal e instancias y mecanismos de participación, con énfasis en jóvenes y asociatividad productiva.</t>
  </si>
  <si>
    <t>Generar estrategias de participación ciudadana que promuevan espacios de formación política desde un enfoque de derechos, género, diferencial que propenda por el respeto de la diversidad, la otredad y lo simbólico con el fin ampliar el campo de discusión, los espacios de debate, el conocimiento del territorio y la convivencia comunitaria.</t>
  </si>
  <si>
    <t>Sedes intervenidas de salones comunales; Número de Personas capacitadas a través de procesos de formación para la participación de manera virtual y presencial; Número de Organizaciones, JAC e Instancias de participación ciudadana fortalecidas.</t>
  </si>
  <si>
    <t>Para la vigencia 2021 Se suscribieron los contratos FDLSF-COP-279-2021 y FDLSF-CIN-227-2021 para intervenir (diagnóstico, reparación, mantenimiento y/o mejoramiento) 6 sedes de salones comunales (JAC Girardot, JAC Balcón, JAC Perseverancia, JAC Consuelo, JAC Las Aguas y JAC Los Laches).
Sumado a lo anterior, se buscó promover la participación y cultura ciudadana en Santa Fe a través de la formación de 273 personas para el fortalecimiento a Juntas de Acción Comunal, programa de derechos humanos y programa de tecnologías de la información y la comunicación TIC´s mediante el contrato FDLSF-CPS-252-2021.
Se suscribió el contrato FDLSF-CPS-243-2021 para fortalecer 30 iniciativas ciudadanas presentadas por organizaciones legalmente constituidas o no de la localidad de Santa Fe en temas relacionados con medio ambiente, protección animal, ruralidad, seguridad alimentaria y hábitos saludables, comunidad afrocolombiana, comunidad raizal y palenquera- pueblos indígenas, LGBTI, familia, mujer y género, primera infancia, gobiernos escolares y consejo consultivo local de niños, niñas y adolescentes-  juventud, adultez, envejecimiento y vejez, personas con discapacidad, cuidadores y cuidadoras-ciudadanos habitantes de calle, víctimas del conflicto amado, barras futboleras, arte urbano y salud; además se realizó la celebración del Dia Comunal resaltado la labor de los dignatarios de las 30 Juntas de Acción Comunal de Santa Fe mediante el contrato FDLSF-CPS-249-2021.
Finalmente, se suscribió el contrato FDLSF-CSU-264-2021 para el suministro de pintura, elemenos de ferreteria y materiales de aseo necesarios para las intervenciones de embellecimiento y/o apropiacion del territorio en la localidad de Santa Fe.</t>
  </si>
  <si>
    <t>Santa Fe eficiente en la atención de emergencias</t>
  </si>
  <si>
    <t xml:space="preserve">Manejo de emergencias y desastres; Mitigación del riesgo. </t>
  </si>
  <si>
    <t>Realizar acciones efectivas para el fortalecimiento de las capacidades locales en el manejo de emergencias, calamidades y/o desastres, al igual que desarrollar las intervenciones para la reducción del riesgo y la adaptación al cambio climático.</t>
  </si>
  <si>
    <t>Acciones efectivas para el fortalecimiento de las capacidades locales para la respuesta a emergencias y desastres; Intervenciones para la reducción del riesgo y adaptación al cambio climático</t>
  </si>
  <si>
    <t>Para la vigencia 2021 A través del programa Eficiencia en la atención de emergencias se llevarán a cabo 4 acciones efectivas para el fortalecimiento de las capacidades locales para la respuesta a emergencias y desastre, en la que se espera la participación de 425 personas de la población en general de la localidad.</t>
  </si>
  <si>
    <t>(8)  Conteste SI o NO el proyecto se encuentra en ejecución, es decir si existe contrato que aun se este ejecutando en ese proyecto, por lo que se encuentra pendiente la entrega de algun producto del proyecto.</t>
  </si>
  <si>
    <t>Santa Fe con más mujeres seguras y defensoras de sus derechos</t>
  </si>
  <si>
    <t>Construcción de ciudadanía y desarrollo de capacidades para el ejercicio de derechos de las mujeres y Prevención del feminicidio y la violencia contra la mujer.</t>
  </si>
  <si>
    <t>Fortalecer las capacidades de las mujeres en la construcción de ciudadanía y en el ejercicio de los derechos de la mujer.</t>
  </si>
  <si>
    <t>Personas capacitadas para la construcción de ciudadanía y desarrollo de capacidades para el ejercicio de derechos de las mujeres y Número de Personas vinculadas en acciones para la prevención del feminicidio y la violencia contra la mujer</t>
  </si>
  <si>
    <t>MUJER</t>
  </si>
  <si>
    <t>Para la vigencia 2021 Se suscribieron los contratos FDLSF-CPS-245-2021 y FDLSF-CPS-229-2021 para capacitar 510 mujeres para la construcción de ciudadanía y desarrollo de capacidades para el ejercicio de derechos de las mujeres; también, a través de estos se esperan vincular 1289 mujeres en acciones para la prevención del feminicidio y la violencia contra la mujer, en la que se han beneficiado a 31 de diciembre de 2021, 256 mujeres de la localidad de Santa Fe.</t>
  </si>
  <si>
    <t>(9) Señale con una X el tipo de información que se entrega. Pueden ser los dos tipos de información impresa y digital.</t>
  </si>
  <si>
    <t>Plataforma institucional para la seguridad y justicia en Santa Fe</t>
  </si>
  <si>
    <t>Acceso a la Justicia y Dotación para instancias de seguridad.</t>
  </si>
  <si>
    <t xml:space="preserve">Generar una mayor corresponsabilidad ciudadana en la gestión de la seguridad, la convivencia, fortalecer los mecanismos alternativos de solución de conflictos y fortalecer el acceso a la justicia en el Distrito. </t>
  </si>
  <si>
    <t>Personas atendidas en estrategias de acceso a la justicia integral en la ciudad y Dotaciones tecnológicas suministradas a organismos de seguridad.</t>
  </si>
  <si>
    <t>Para la vigencia 2021 Se suscribió el contrato FDLSF-CPS-256-2021 para la atención de 390 personas en estrategias de acceso a la justicia integral en la ciudad.</t>
  </si>
  <si>
    <t>Construcción de memoria, verdad, reparación, víctimas, paz y reconciliación.</t>
  </si>
  <si>
    <t>Realizar procesos de construcción de memoria, verdad, reparación integral a víctimas, paz y reconciliación con las víctimas del conflicto armado de la localidad de Santa Fe.</t>
  </si>
  <si>
    <t>Personas vinculadas a procesos de construcción de memoria, verdad, reparación integral a víctimas, paz y reconciliación</t>
  </si>
  <si>
    <t>Santa Fe con un sistema de cuidado</t>
  </si>
  <si>
    <t>Apoyo a industrias culturales y creativas; Reactivación y reconversión verde; Transformación productiva y formación de capacidades; Revitalización del corazón productivo de la localidad; Prevención y atención de violencia intrafamiliar y sexual para poblaciones en situaciones de riesgo y vulneración de derechos; Dotación Centros de Desarrollo Comunitario; Dotación a Jardines Infantiles, Centros Amar y Forjar; Estrategias de cuidado para cuidadoras, cuidadores y a personas con discapacidad; Acciones complementarias para personas en condición de discapacidad y sus cuidadores; Acciones para la disminución de los factores de riesgo frente al consumo de sustancias psicoactivas; Dispositivos de asistencia personal -DAP- Ayudas técnicas a personas con discapacidad (No incluidas en el POS) y Reconocimiento de los saberes ancestrales en medicina.</t>
  </si>
  <si>
    <t>Generar mejores condiciones de salud y económicas para el mejoramiento de la calidad de vida y la realización de actividades en promoción del buen trato y entornos protectores en la localidad de Santa Fe.</t>
  </si>
  <si>
    <t>Número de Personas formadas u orientadas o sensibilizadas en prevención de violencia intrafamiliar y/o violencia sexual; Número de MiPymes y/o emprendimientos culturales y creativos apoyados; Número de Mipymes y/o emprendimientos con procesos de reconversión hacia actividades sostenibles; Número de Mipymes y/o emprendimientos con transformación empresarial y/o productiva; Número de Mipymes y/o emprendimientos revitalizadas o potencializadas dentro de las aglomeraciones económicas que fomentan el empleo y/o nuevas actividades económicas; Sedes de atención a la primera infancia y/o adolescencia dotadas; Sedes de Centros de Desarrollo comunitarios dotados; Mujeres cuidadoras vinculadas a estrategias de cuidado; Número de personas con discapacidad, cuidadadores y cuidadoras, vinculados en actividades alternativas de salud; Números de personas vinculadas a las acciones desarrolladas desde los dispositivos de base comunitaria en respuesta al consumo de SPA; Número de personas con discapacidad beneficiadas con Dispositivos de Asistencia Personal - Ayudas Técnicas (no incluidas en los Planes de Beneficios); Número de personas vinculadas a las acciones y estrategias de reconocimiento de los saberes ancestrales en medicina.</t>
  </si>
  <si>
    <t>INTEGRACIÓN SOCIAL
DESARROLLO ECONÓMICO, INDUSTRIA Y TURISMO
MUJER
SALUD</t>
  </si>
  <si>
    <t>Para la vigencia 2021 En el marco del programa Santa Fe con un sistema de cuidado se suscribió el contrato FDLSF-CPS-263-2021 para formar 575 personas en las diferentes UPZ de la localidad en prevención de violencia intrafamiliar y/o violencia sexual; por otro lado, se llevó a cabo Convenio de Cooperación 118 de 2021 con el Programa de las Naciones Unidas para el Desarrollo con el objetivo de aunar esfuerzos para la cooperación administrativa, técnica y económica con el fin de implementar estrategias que promuevan el fortalecimiento de los emprendimientos de la economía popular de la localidad de Santa Fe, las unidades productivas familiares y/o poblaciones dedicadas a actividades económica y el Fortalecimiento de MiPymes de la localidad de Santa Fe, entregando 134 capitalizaciones a microempresas y emprendimientos durante la vigencia 2021; de igual modo, se suscribió el contrato FDLSF-CPS-285-2021 para beneficiar 30 jóvenes emprendedores en el marco de la iniciativa Nuevas acciones + empleo en Santa Fe.
Adicional a lo anterior, en el marco del mismo programa se suscribió contrato FDLSF-CPS-245-2021 para vincular 240 mujeres cuidadoras a estrategias de cuidado; el FDLSF-CPS-246-2021 para vincular 80 personas con discapacidad, cuidadores y cuidadoras, en actividades alternativas de salud; 200 personas a las acciones desarrolladas desde los dispositivos de base comunitaria en respuesta al consumo de SPA mediante el contrato FDLSF-CPS-260-2021, beneficiar 70 personas con discapacidad a través de Dispositivos de Asistencia Personal - Ayudas Técnicas mediante el contrato FLDSF-CIN-242-2021 y por último apoyar 13 Mipymes y/o emprendimientos culturales y creativos de los cuales se han ejecutado en apoyo 4 en el marco del convenio FDLSF-CIA-356-2021.</t>
  </si>
  <si>
    <t xml:space="preserve">FDLSF -CPS- 110- 2021 </t>
  </si>
  <si>
    <t>FUNDACIÓN PAÍS HUMANO</t>
  </si>
  <si>
    <t>SEGPLAN - SIPSE</t>
  </si>
  <si>
    <t>Prórroga: 49 días</t>
  </si>
  <si>
    <t xml:space="preserve"> (12) Señale el nombre o razón social de la persona natural o juridica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</si>
  <si>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</si>
  <si>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</si>
  <si>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</si>
  <si>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</si>
  <si>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</si>
  <si>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</si>
  <si>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</si>
  <si>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 xml:space="preserve">FDLSF-CPS-158-2021 </t>
  </si>
  <si>
    <t>FUNDACIÓN PARA EL DESARROLLO INFANTIL SO CIAL Y CULTURAL IWOKE</t>
  </si>
  <si>
    <t>(13) Escriba el tiempo en meses previsto para ejecutar el contrato</t>
  </si>
  <si>
    <t>xxx</t>
  </si>
  <si>
    <t xml:space="preserve">FDLSF-CPS-113-2021 </t>
  </si>
  <si>
    <t>SANTIAGO  SANCHEZ GUZMAN</t>
  </si>
  <si>
    <t>Prórroga: 46 días</t>
  </si>
  <si>
    <t xml:space="preserve">FDLSF-CSU-174-2021 </t>
  </si>
  <si>
    <t xml:space="preserve">FDLSF-CPS-266-2021 </t>
  </si>
  <si>
    <t>UT BIENESTAR SANTA FE</t>
  </si>
  <si>
    <t>Resolución 002, 003, 022, 071 y 072 de 2021</t>
  </si>
  <si>
    <t>CAJA DE COMPENSACION FAMILIAR COMPENSAR</t>
  </si>
  <si>
    <t>NO APLICA</t>
  </si>
  <si>
    <t>FDLSF-CPS-006-2021
FDLSF-CPS-030-2021
FDLSF-CPS-035-2021
FDLSF-CPS-042-2021
FDLSF-CPS-055-2021
FDLSF-CSP-062-2021
FDLSF-CSP-063-2021
FDLSF-CPS-102-2021
FDLSF-CPS-124-2021
FDLSF-CPS-175-2021
FDLSF-CPS-176-2021
FDLSF-CPS-177-2021
FDLSF-CPS-195-2021
FDLSF-CPS-203-2021
FDLSF-CPS-206-2021
FDLSF-CPS-248-2021</t>
  </si>
  <si>
    <t>VARIOS CPS</t>
  </si>
  <si>
    <t>VARIOS</t>
  </si>
  <si>
    <t>PERSONAL PROFESIONAL Y DE APOYO CONTRATADO EN EL FDLSF</t>
  </si>
  <si>
    <t>Transferencias Monetarias</t>
  </si>
  <si>
    <t>FDLSF-CCV-284-2021</t>
  </si>
  <si>
    <t>Convenio 2267/2021 SED</t>
  </si>
  <si>
    <t>SECRETARIA DISTRITAL DE EDUCACION</t>
  </si>
  <si>
    <t>(14) Escriba Si o No, se reporta información derivada de la ejecución de los contratos en algun sistema de información que permita hacer seguimiento a los proyectos, estos pueden ser de propiedad de la Entidad o de alguna entidad de apoyo o control</t>
  </si>
  <si>
    <t>FDLSF-CPS-128-2021
FDLSF-CPS-129-2021
FDLSF-CPS-131-2021
FDLSF-CPS-144-2021
FDLSF-CPS-226-2021
FDLSF-CPS-230-2021
FDLSF-CD-231-2021
FDLSF-CPS-232-2021
FDLSF-CPS-233-2021
FDLSF-CPS-234-2021
FDLSF-CPS-236-2021
FDLSF-CPS-237-2021
FDLSF-CPS-238-2021
FDLSF-CPS-239-2021
FDLSF-CPS-240-2021
FDLSF-CPS-247-2021</t>
  </si>
  <si>
    <t xml:space="preserve">FDLSF-CCV 116-2021 Lilia Fanny Guevara Parrado
</t>
  </si>
  <si>
    <t>LILIA FANNY GUEVARA PARRADO</t>
  </si>
  <si>
    <t>Prórroga: 90 días</t>
  </si>
  <si>
    <t xml:space="preserve">FDLSF-CPS-255-2021 </t>
  </si>
  <si>
    <t>Suspensión: 20 días</t>
  </si>
  <si>
    <t>CORPORACION UNIFICADA NACIONAL DE EDUCAC ION SUPERIOR CUN</t>
  </si>
  <si>
    <t xml:space="preserve">FDLSF-CCV-272-2021 </t>
  </si>
  <si>
    <t xml:space="preserve">FDLSF-CCV-271-2021 VENEPLAST LTDA
</t>
  </si>
  <si>
    <t>FDLSF-CCV-270-2021 GRUPO COVINPRO SAS</t>
  </si>
  <si>
    <t xml:space="preserve">FDLSF-CIA-251-2021 </t>
  </si>
  <si>
    <t>SUBRED INTEGRADA DE SERVICIOS DE SALUD C ENTRO ORIENTE ESE</t>
  </si>
  <si>
    <t>CONTRATOS DE PRESTACIÓN DE SERVICIOS</t>
  </si>
  <si>
    <t xml:space="preserve">FDLSF-CPS-269-2021 </t>
  </si>
  <si>
    <t xml:space="preserve">ECOFLORA S.A.S </t>
  </si>
  <si>
    <t>FDLSF-CIA-356-2021 ES CULTURA LOCAL</t>
  </si>
  <si>
    <t>SECRETARIA DISTRITAL DE CULTURA RECREACI ON Y DEPORTE /FUNDACION GILBERTO ALZATE AVENDAÑO</t>
  </si>
  <si>
    <t>Prórroga: 180 días</t>
  </si>
  <si>
    <t>FDLSF-CIA-114-2021</t>
  </si>
  <si>
    <t>ORQUESTA FILARMONICA DE BOGOTA</t>
  </si>
  <si>
    <t>SIPSE</t>
  </si>
  <si>
    <t>Prórroga: 300 días</t>
  </si>
  <si>
    <t xml:space="preserve">FDLSF-COP-276-2021 </t>
  </si>
  <si>
    <t xml:space="preserve">CONSORCIO VIVIENDAS SANTA FE </t>
  </si>
  <si>
    <t xml:space="preserve">FDLSF-CIN-282-2021 </t>
  </si>
  <si>
    <t>FDLSF-CIA-212-2021 ETB</t>
  </si>
  <si>
    <t>EMPRESA DE TELECOMUNICACIONES DE BOGOTÁ S.A. E.S.P. - ETB S.A. ESP</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</si>
  <si>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</si>
  <si>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</si>
  <si>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SIN RECURSOS PARA LA VIGENCIA</t>
  </si>
  <si>
    <t>FDLSF-CSU-173-2021 CENTRO FERRETERO MAFER SAS</t>
  </si>
  <si>
    <t>CENTRO FERRETERO MAFER S A S</t>
  </si>
  <si>
    <t>No se ha generado la cultura del cierre a los proyectos de inversión</t>
  </si>
  <si>
    <t xml:space="preserve">FDLSF-CSU-172-2021 INVERSIONES RODRIGUEZ APONTE S. EN C.
</t>
  </si>
  <si>
    <t>INVERSIONES RODRIGUEZ APONTE S. EN C.</t>
  </si>
  <si>
    <t xml:space="preserve">FDLSF-CSU-171-2021 MUNDIAL DE SUMINISTROS Y CONTRATOS S.A.S
</t>
  </si>
  <si>
    <t>FDLSF-CPS-258-2021 ASOCIACIÓN INTERNACIONAL DE CONSULTORÍA</t>
  </si>
  <si>
    <t>ASOCIACION INTERNACIONAL DE CONSULTORIA S A S</t>
  </si>
  <si>
    <t>FDLSF-CPS-250-2021
FDLSF-CPS-241-2021
FDLSF-CPS-261-2021
FDLSF-CPS-259-2021</t>
  </si>
  <si>
    <t xml:space="preserve">FDLSF-CIA-356-2021 ES CULTURA LOCAL
</t>
  </si>
  <si>
    <t xml:space="preserve">FDLSF-CPS-257-2021 </t>
  </si>
  <si>
    <t>Prórroga: 52 días</t>
  </si>
  <si>
    <t>FDLSF-CPS-043-2021
FDLSF-CPS-044-2021
FDLSF-CPS-056-2021
FDLSF-CPS-057-2021
FDLSF-CPS-058-2021
FDLSF-CPS-061-2021
FDLSF-CPS-094-2021
FDLSF-CPS-098-2021
FDLSF-CPS-157-2021
FDLSF-CPS-159-2021
FDLSF-CPS-160-2021
FDLSF-CPS-166-2021
FDLSF-CPS-178-2021
FDLSF-CPS-179-2021
FDLSF-CPS-181-2021
FDLSF-CPS-182-2021
FDLSF-CPS-183-2021
FDLSF-CPS-184-2021
FDLSF-CPS-185-2021
FDLSF-CPS-186-2021
FDLSF-CPS-191-2021
FDLSF-CPS-213-2021
FDLSF-CPS-222-2021</t>
  </si>
  <si>
    <t>CONTRATOS GESTORES DE CONVENCIA</t>
  </si>
  <si>
    <t xml:space="preserve">FDLSF-CON-273-2021 
</t>
  </si>
  <si>
    <t xml:space="preserve">FDLSF-CIN-283-2021 </t>
  </si>
  <si>
    <t xml:space="preserve">FDLSF-CPS-268-2021 </t>
  </si>
  <si>
    <t>AMERICANA CORP</t>
  </si>
  <si>
    <t xml:space="preserve">FDLSF-CPS-285-2021 </t>
  </si>
  <si>
    <t>ASOCIACION DE HOGARES SI A LA VIDA</t>
  </si>
  <si>
    <t>FDLSF-CPS-265-2021 ASOCIACIÓN INTERNACIONAL DE CONSULTORÍA</t>
  </si>
  <si>
    <t>FDLSF-COP-276-2021 CONSORCIO VIVIENDAS SANTA FE</t>
  </si>
  <si>
    <t>FDLSF-CIN-282-2021 ENVIRONMENTAL AND GEOMECHANICAL SOLUTIONS EGS SAS</t>
  </si>
  <si>
    <t>ENVIRONMENTAL AND GEOMECHANICAL SOLUTION S EGS SAS</t>
  </si>
  <si>
    <t>Más árboles y más y mejor espacio público en Santa Fe</t>
  </si>
  <si>
    <t xml:space="preserve">FDLSF-COP-278-2021
</t>
  </si>
  <si>
    <t>ADICIÓN FDLSF-COP-237-2020</t>
  </si>
  <si>
    <t>ESTUDIOS E INGENIERIA SAS</t>
  </si>
  <si>
    <t>ADICIÓN FDLSF-CIN-238-2020</t>
  </si>
  <si>
    <t>DOBLE R ARQUITECTURA E INGENIERIA SAS</t>
  </si>
  <si>
    <t>FDLSF-COP-279-2021 CONSORCIO SALONES-PRO-JWC 2021</t>
  </si>
  <si>
    <t>CONSORCIO SALONES-PRO-JWC 2021</t>
  </si>
  <si>
    <t>FDLSF-CIN-227-2021 ICOD CONSTRUCCIONES Y PROYECTOS SAS</t>
  </si>
  <si>
    <t>FDLSF-CPS-252-2021 CORPORACIÓN COLECTIVO DIGERATI</t>
  </si>
  <si>
    <t>CORPORACION COLECTIVO DIGERATI</t>
  </si>
  <si>
    <t>FDLSF-CPS-243-2021 EGESCO</t>
  </si>
  <si>
    <t>CORPORACION ESTRATEGICA EN GESTION E INT EGRACION COLOMBIA CUYA_SIGLA SERA EGESCO</t>
  </si>
  <si>
    <t>FDLSF-CPS-249-2021 CEDEINCO DIA COMUNAL</t>
  </si>
  <si>
    <t>CORPORACION ENCAMINADA AL DESARROLLO IN TEGRAL DE LA COMUNIDAD</t>
  </si>
  <si>
    <t>FDLSF-CSU-264-2021 COMERCIALIZADORA E&amp;T SAS</t>
  </si>
  <si>
    <t>FLDSF-CPS-280-2021</t>
  </si>
  <si>
    <t>PROYECTOS &amp; CONSULTORIAS R C S A S</t>
  </si>
  <si>
    <t>UNION TEMPORAL MUJERES CUIDADORAS</t>
  </si>
  <si>
    <t>FDLSF CPS 229 de 2021</t>
  </si>
  <si>
    <t>Santa Fe territorio de paz y atención integral a las víctimas del conflcito armado</t>
  </si>
  <si>
    <t>FUNDACION OTRO ROLLO SOCIAL</t>
  </si>
  <si>
    <t>FDLSF-CIA-356-2021</t>
  </si>
  <si>
    <t xml:space="preserve">FDLSF-CIA-242 -2021 </t>
  </si>
  <si>
    <t>FUNDACION DE CIENCIA Y TECNOLOGIA GLOBAL</t>
  </si>
  <si>
    <t xml:space="preserve">FDLSF-CCI-118-2021 </t>
  </si>
  <si>
    <t>PROGRAMA DE LAS NACIONES UNIDAS PARA EL DESARROLLO</t>
  </si>
  <si>
    <t>FDLSF-CPS-134-2021</t>
  </si>
  <si>
    <t>Área de la Gestión :</t>
  </si>
  <si>
    <r>
      <t>1.</t>
    </r>
    <r>
      <rPr>
        <b/>
        <sz val="7"/>
        <color indexed="8"/>
        <rFont val="Times New Roman"/>
        <family val="1"/>
      </rPr>
      <t xml:space="preserve">      </t>
    </r>
    <r>
      <rPr>
        <b/>
        <sz val="11"/>
        <color indexed="8"/>
        <rFont val="Calibri"/>
        <family val="2"/>
      </rPr>
      <t>Informe de Aspectos Estratégicos para el Alcalde/Gobernador</t>
    </r>
  </si>
  <si>
    <t>Resultados (+ y -)</t>
  </si>
  <si>
    <r>
      <t>1.</t>
    </r>
    <r>
      <rPr>
        <sz val="7"/>
        <color indexed="8"/>
        <rFont val="Times New Roman"/>
        <family val="1"/>
      </rPr>
      <t xml:space="preserve">       </t>
    </r>
    <r>
      <rPr>
        <sz val="11"/>
        <color indexed="8"/>
        <rFont val="Calibri"/>
        <family val="2"/>
      </rPr>
      <t xml:space="preserve">Balance de cumplimiento del  Programa de Gobierno </t>
    </r>
  </si>
  <si>
    <t>El Plan de Desarrollo Local “UN NUEVO CONTRATO SOCIAL Y AMBIENTAL PARA SANTA FE” empezó ejecución en la vigencia 2021, desde su estructuración se ha consolidado como un Plan autónomo, coordinado, consistente, un plan que prioriza el gasto social, en concordancia con la sustentabilidad ambiental, subsidiaridad y la participación.
Así pues, el Plan de Desarrollo Local de Santa Fe se ha ejecutado a partir de una planeación eficiente, coherente, que parte de las necesidades locales y que se encamina hacia el cumplimiento de las metas propuestas mediante unas bases participativas que de manera integral buscan el desarrollo comunitario, social y económico de Santa Fe.
De este modo, en la ejecución del Plan de Desarrollo Local de Santa Fe hemos enfrentando diferentes vicisitudes presentadas como consecuencia de la difícil situación socio económica por la que ha venido atravesando la localidad, la cual se vio profundamente afectada por la pandemia generada el coronavirus COVID-19, por lo tanto, Santa Fe se ha alineado con Distrito a través de un trabajo articulado e interinstitucional para la Mitigación del Impacto Económico logrando formular e iniciar la ejecución de proyectos que ponen a su vez en práctica diferentes políticas públicas de la ciudad en materia de fortalecimiento al tejido social y empresarial, a la pequeña industria, a los comerciantes y las comerciantes, a los emprendedores y emprendedoras, a los creativos y las creativas, a la producción solidaria, a la compra local, al comercio digital y la economía circular, priorizando las iniciativas de  las organizaciones sociales locales e instancias de participación como veedoras de los recursos de nuestro territorio.
A lo anterior se suma, como logro significativo, la posibilidad de integrar de manera transversal en los diferentes proyectos del Plan de Desarrollo Local los enfoques territoriales, de género, de derechos y diferencial que abren las puertas a diferentes sectores poblaciones y grupos representativos que hacen parte de la localidad de Santa Fe, lo anterior, ha sido un proceso constructivo tanto para la ciudadanía y mucho más para la Administración Local, que implica un diálogo permanente y una ejecución transparente que se refleja en las acciones que se desarrollan en el territorio diariamente.
Es satisfactorio cerrar la vigencia 2021 con un 95.44% del presupuesto comprometido en proyectos de inversión con temas de índole social, de gobierno, educación, primera infancia, cultura, recreación y deporte, desarrollo económico, hábitat, ambiente, movilidad, mujeres, salud, seguridad, convivencia, justicia, TICS y gestión pública, estos temas enmarcados en 27 proyectos del Plan de Desarrollo Local que iniciaron su ejecución con el firme compromiso de convertir la localidad de Santa Fe en un  territorio con inclusión social productiva, generadora de ingresos para sus habitantes, fortalecida en la circulación laboral, en la economía verde, apoyada en las nuevas tecnologías de la información y las telecomunicaciones como impacto positivo de la pandemia ocasionada por el coronavirus SARS-2 COVID-19.
Lo anterior, basado en un trabajo articulado con la comunidad ya que es el tejido social, la base para la revitalización del centro de la ciudad, con un gobierno local cercano a la ciudadanía, abierto, transparente e integrador.</t>
  </si>
  <si>
    <r>
      <t>2.</t>
    </r>
    <r>
      <rPr>
        <sz val="7"/>
        <color indexed="8"/>
        <rFont val="Times New Roman"/>
        <family val="1"/>
      </rPr>
      <t xml:space="preserve">       </t>
    </r>
    <r>
      <rPr>
        <sz val="11"/>
        <color indexed="8"/>
        <rFont val="Calibri"/>
        <family val="2"/>
      </rPr>
      <t>Anexe Acuerdo/Ordenanza de aprobación del Plan de Desarrollo</t>
    </r>
  </si>
  <si>
    <t>Acuerdo Local No. 003 del 1 de octubre de 2020 (anexo No. 1)</t>
  </si>
  <si>
    <r>
      <t>3.</t>
    </r>
    <r>
      <rPr>
        <sz val="7"/>
        <color indexed="8"/>
        <rFont val="Times New Roman"/>
        <family val="1"/>
      </rPr>
      <t xml:space="preserve">       </t>
    </r>
    <r>
      <rPr>
        <sz val="11"/>
        <color indexed="8"/>
        <rFont val="Calibri"/>
        <family val="2"/>
      </rPr>
      <t>Porcentaje de avances del Plan de Desarrollo por dimensiones, ejes o líneas estratégicas</t>
    </r>
    <r>
      <rPr>
        <sz val="11"/>
        <color indexed="8"/>
        <rFont val="Calibri"/>
        <family val="2"/>
      </rPr>
      <t xml:space="preserve"> (máximo 3 metas de resultado por cada una de ellas)</t>
    </r>
  </si>
  <si>
    <t>Ver informe de avance Plan de Desarrollo Local 2021-2024 corte 31 de diciembre de 2021 (anexo No. 2) fuente: SEGPLAN</t>
  </si>
  <si>
    <r>
      <t>4.</t>
    </r>
    <r>
      <rPr>
        <sz val="7"/>
        <color indexed="8"/>
        <rFont val="Times New Roman"/>
        <family val="1"/>
      </rPr>
      <t xml:space="preserve">       </t>
    </r>
    <r>
      <rPr>
        <sz val="11"/>
        <color indexed="8"/>
        <rFont val="Calibri"/>
        <family val="2"/>
      </rPr>
      <t>Considere en su balance, como mínimo, la revisión de los indicadores de los sectores básicos asociados a los recursos del Sistema General de Participaciones (Educación, Salud,  Agua Potable y Saneamiento Básico, Cultura, Deporte y Recreación).</t>
    </r>
  </si>
  <si>
    <t xml:space="preserve">El Plan de Desarrollo Local para el período 2021-2024 se estructura en coherencia con el Plan de Desarrollo Distrital “Bogotá un nuevo contrato social y ambiental para el siglo XXI” adoptando sus fundamentos y estructura general.
De esta manera, los propósitos relacionados a continuación integran los elementos estructurales, de carácter prioritario, para alcanzar el correcto y eficiente desarrollo del Plan para la localidad de Santa Fe:
1. Hacer un nuevo contrato social con igualdad de oportunidades para la inclusión social, productiva y política.
A 31 de diciembre de 2021 este propósito tuvo una avance (contratado) de 17,3%, en el marco de este se estructuraron proyectos de inversión relacionados con prevención y atención de maternidad y paternidad temprana; subsidios y transferencias para la equidad; formación integral: más y mejor tiempo en los colegios; jóvenes con capacidades: proyecto de vida para la ciudadanía, la innovación y el trabajo del siglo XXI; cultura, deporte, recreación y actividad física con parques para el desarrollo y la salud; educación inicial: bases sólidas para la vida; ruralidad; apropiación ciudadana del arte, la cultura y el patrimonio; vivienda y entornos dignos en el territorio urbano y rural; emprendimiento e innovación y Sistema Distrital de Cuidado.
2. Cambiar nuestros hábitos de vida para reverdecer a Bogotá y adaptarnos y mitigar la crisis climática.
Para este propósito se avanzó con corte a 31 de diciembre de 2021 en un 3,7% en lo contratado y estructuraron proyectos relacionados con la protección de los animales; la protección de los recursos naturales; cambio cultural para la gestión de la crisis climática; provisión y mejoramiento de servicios públicos; ecoeficiencia, reciclaje, manejo de residuos e inclusión de la población recicladora; más árboles, parques y eficiencia en la atención de emergencias.
3. Inspirar confianza y legitimidad para vivir sin miedo y ser epicentro de cultura ciudadana, paz y reconciliación.
Para el tercer propósito se avanzó en un 1,9% a 31 de diciembre de 2021 y se estructuraron proyectos de inversión relacionados con cultura ciudadana para la confianza, la convivencia y la participación desde la vida cotidiana; espacio público más seguro, mujeres con una vida libre de violencias, seguridad y justicia.
4. Hacer de Bogotá - Región un modelo de movilidad multimodal, incluyente y sostenible.
Respecto al cuarto propósito del Plan de Desarrollo Local, se estructuraron proyectos con relación a temas de: movilidad segura, sostenible y accesible para la malla vial urbana y ciclo-infraestructura de la localidad, avanzando en un 0,3% en lo contratado para este propósito.
5. Construir Bogotá - Región con gobierno abierto, transparente y ciudadanía consciente.
Para el último propósito se estructuraron proyectos de inversión en torno a la gestión pública local, transformación digital y gestión de TIC; participación y cultura ciudadana en Santa Fe, avanzando en un 8,8% en lo contratado para este propósito.
En el marco de lo anterior, se llevó a cabo un trabajo articulado con los diferentes sectores institucionales del Distrito para la formulación de los diferentes procesos contractuales que materializaron los proyectos de inversión que integran a su vez 58 iniciativas priorizadas y viabilizadas de los presupuestos participativos que se gestaron en la vigencia 2020 para ejecución en el 2021.
Lo anterior, de acuerdo con lo establecido en la Circular CONFIS 003 de 2020, con relación a las inversiones del componente de presupuestos participativos que los diferentes Fondos de Desarrollo Local deben ejecutar para el periodo 2021-2024, se buscó entonces que los recursos dispuestos para este componente de línea de inversión se materializaran de acuerdo con las iniciativas propuestas por ciudadanía, ya que es la comunidad la que conoce de primera mano el contexto local y sus necesidades.
En conclusión, a través del presente documento el Fondo de Desarrollo Local Santa Fe pretende presentar en un primer lugar el balance general acumulado del Plan de Desarrollo Local; seguidamente, la ejecución presupuestal vigencia 2021, las acciones desarrolladas en el marco del estado de emergencia derivado por el COVID-19, los principales logros y resultados obtenidos en el plan de desarrollo local, la territorialización de la inversión, los principales resultados de presupuestos participativos; finalmente, las dificultades y soluciones propuestas durante la vigencia 2021.	</t>
  </si>
  <si>
    <r>
      <t>5.</t>
    </r>
    <r>
      <rPr>
        <sz val="7"/>
        <color indexed="8"/>
        <rFont val="Times New Roman"/>
        <family val="1"/>
      </rPr>
      <t xml:space="preserve">       </t>
    </r>
    <r>
      <rPr>
        <sz val="11"/>
        <color indexed="8"/>
        <rFont val="Calibri"/>
        <family val="2"/>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</si>
  <si>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</si>
  <si>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</si>
  <si>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</si>
  <si>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 xml:space="preserve">De las 52 metas de la vigencia 2021, las siguientes cinco (5) metas no cumplieron la magnitud programada.
* Beneficiar 162 personas con discapacidad a través de Dispositivos de Asistencia Personal - Ayudas Técnicas (no incluidas en los Planes de Beneficios). CONTRATADO CON PRESUPUESTO 2021: 70 PERSONAS
* Vincular 4500 personas en actividades recreo-deportivas comunitarias. CONTRATADO CON PRESUPUESTO 2021: CONTRATADAS CON PRESUPUESTO 2021: 1770 PERSONAS
* Intervenir 8 sedes culturales con dotación y/o adecuación. NO SE CONTO CON LA LÍNEA TÉCNICA DEL SECTOR
* Suministrar 48 dotaciones tecnológicas a organismos de seguridad. NO SE CONTO CON LA LÍNEA TÉCNICA DEL SECTOR.
* Construir 1 sede administrativa local. NO SE CUENTAN CON LOS RECURSOS NECESARIOS.
</t>
  </si>
  <si>
    <t>Riesgos</t>
  </si>
  <si>
    <t>SE DEBEN TENER EN CUENTA LOS SIGUIENTES RIESGOS:
* PERDIDA DE VIGENCIA DE LA LICENCIA DE CONSTRUCCIÓN DE LA NUEVA SEDE, POR LO TANTO SE RECOMIENDA ADELANTAR LAS ACCIONES NECESARIAS PARA LOGRAR TENER UNA PRORROGA DE LA MISMA.
* SE DEBEN TENER EN CUENTA LA FALTA DE RECURSOS DE LA META DE "Intervenir 20 hectáreas con procesos de restauración, rehabilitación o recuperación ecológica." para poder establecer la intervención y el cumplimiento del mismo.
* Se debe hacer seguimiento al contratista de obra del predio identificado como media torta para que realice la entrega del mismo en las condiciones pactadas en el contrato y posteriormente coordinar con el IDRD la entrega del mismo.</t>
  </si>
  <si>
    <r>
      <t>2.</t>
    </r>
    <r>
      <rPr>
        <b/>
        <sz val="7"/>
        <color indexed="8"/>
        <rFont val="Times New Roman"/>
        <family val="1"/>
      </rPr>
      <t xml:space="preserve">      </t>
    </r>
    <r>
      <rPr>
        <b/>
        <sz val="11"/>
        <color indexed="8"/>
        <rFont val="Calibri"/>
        <family val="2"/>
      </rPr>
      <t>Informe de Áreas Misionales- Operativas</t>
    </r>
  </si>
  <si>
    <t>Se anexa matriz de comités funcionales 2022.
Se informa que el aplicativo dispuesto para el seguimiento a la inversión es SEGPLAN y la alcaldia cuenta con tres (3) usuarios a nombre de los siguientes profesionales de planeación:
Dairo Jezzid León Romero
Isabel Castro Heredia
Dora Elcy Guevara</t>
  </si>
  <si>
    <t>Procedimiento para la Formulación, Programación y Seguimiento a los Proyectos de Inversión Código: PLE-PIN-P008 el cual se ubica en el siguiente link http://gaia.gobiernobogota.gov.co/sites/default/files/sig/procedimientos/ple-pin-p008_0.pdf</t>
  </si>
  <si>
    <t xml:space="preserve">2.       Los avance del plan de desarrollo local se anexa con el nombre "INFORME RC  2021 SANTA FE" al presente informe el cual fue validado por la Secretaria de Planeación </t>
  </si>
  <si>
    <t>¿Qué debería Continuar?</t>
  </si>
  <si>
    <t>Deben tener continuidad todos los proyectos de inversión que componen el plan de desarrollo local de santa fe, lo anterior bajo el entendido que fue priorizado por la ciudadania y avalado por la mayoria de los ediles de la Junta Administradora Local, se deben tener en cuenta las particularidades expuestas en todos los documentos del empalme.</t>
  </si>
  <si>
    <t>Principales funciones o competencias de la Alcaldia Local</t>
  </si>
  <si>
    <t>Algunas de las principales funciones de la Alcaldia Local para tener en cuenta son: 
Funciones
* Formular el Plan de Desarrollo Local en el marco de las orientaciones distritales.
* Promover la organización social y estimular la participación ciudadana en los procesos de la gestión pública local en el marco de las orientaciones distritales en la materia.
* Coordinar la ejecución en el territorio de los planes programas y proyectos de las entidades y organismos Distritales que intervienen en la localidad, como complemento al Plan de Desarrollo local, conforme a los lincamientos y orientaciones distritales.
* Desarrollar los procesos asociados a la formulación, ejecución y seguimiento de los proyectos de inversión con cargo a los recursos de los Fondos de Desarrollo Local, cuando la delegación de la facultad de ejecución del gasto recaiga en el Alcalde Local.
* Promover los procesos y canales de interlocución entre la administración central y las Juntas Ad m i n i stradores L ocales.
* Coordinar el desarrollo de las acciones de policía de las autoridades locales que operan bajo la orientación y control administrativo de la Secretaría Distrital de Gobierno como entidad competente.
* Coordinar el desarrollo de los programas y acciones policivas, tendientes a disminuir y prevenir las contravenciones definidas en la Ley. así como en el trámite y desarrollo del proceso asociado a las infracciones en el ámbito local.
* Adelantar los trámites y acciones necesarios para el cumplimiento de las normas de policía vigentes sobre protección al consumidor, control de calidad, precios, pesas y medidas.
* Efectuar el control policivo a los establecimientos de comercio conforme a las disposiciones vigentes en materia.
* Realizar el cobro persuasivo de las sanciones económicas derivadas de la acción policiva de las autoridades a cargo de la Secretaría Distrital de Gobierno y reportar la información a la Secretaría Distrital de Hacienda.
* Adelantar el estudio y registro de la personería jurídica de las Juntas de Acción Comunal. Juntas de Vivienda Comunitaria y Asociaciones Comunales de Juntas Domiciliadas en la localidad y demás formas sociales que le competa conforme a la Ley.
* Desarrollar los procesos y procedimientos requeridos para apoyar el cumplimiento de las funciones propias o delegadas en los Alcaldes Locales como autoridad Administrativa. Política y de Policía en lo Local.
* Difundir la información relacionada con la gestión local conforme los lincamientos, procesos y procedimientos definidos por la Secretaría.
*Atender las peticiones y requerimientos relacionados con asuntos de su competencia.
*Las demás funciones asignadas por la ley que correspondan a su naturaleza.</t>
  </si>
  <si>
    <t>Lecciones aprendidas</t>
  </si>
  <si>
    <t>* Realizar la elaboración de  los documentos precontractuales y posteriormente realizar la contratación para materializar las diferentes metas del plan de desarrollo local y las iniciativas ciudadanas en el primer semestre con el propisto de lograr su materialización en el segundo semestre para de esta forma entregar los bienes y/o servicios a la comunidad de manera oportuna y dar cumplimiento al principio de anualidad.</t>
  </si>
  <si>
    <t xml:space="preserve">Dificultades </t>
  </si>
  <si>
    <t>* Las principales dificultades fue la concertación de actividades o bienes a contratar en la materialización de las iniciativas ciudadanas y la definición de las actividades y/o bienes a contratar con algunos sectores de la Administración Distrital frente a los criterios de elegibilidad y viabilidad, toda vez que solo hasta finales del primer semestre de 2021 se expidio el decreto 168 de 2021 mediante el cual se elimino el requisito de obtener aval de los diferentes sectores para realizar las diferentes contrataciones.</t>
  </si>
  <si>
    <t>Código meta proyecto Extendida</t>
  </si>
  <si>
    <t>No. Localidad</t>
  </si>
  <si>
    <t xml:space="preserve">Nombre Localidad </t>
  </si>
  <si>
    <t>Código Eje/Pilar</t>
  </si>
  <si>
    <t>Nombre Eje/Pilar</t>
  </si>
  <si>
    <t>Código Programa</t>
  </si>
  <si>
    <t>Nombre Programa</t>
  </si>
  <si>
    <t>Codigo meta Resultado PDD asociada</t>
  </si>
  <si>
    <t>Nombre meta Resultado PDD asociada</t>
  </si>
  <si>
    <t>Codigo meta Producto PDD asociada</t>
  </si>
  <si>
    <t>Nombre meta Producto PDD asociada</t>
  </si>
  <si>
    <t>Código meta PDL</t>
  </si>
  <si>
    <t>Nombre meta PDL</t>
  </si>
  <si>
    <t>Código Proyecto</t>
  </si>
  <si>
    <t>Nombre Proyecto</t>
  </si>
  <si>
    <t>Componente</t>
  </si>
  <si>
    <t>Tipo de anualización meta proyecto</t>
  </si>
  <si>
    <t>Código meta proyecto SEGPLAN</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</si>
  <si>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</si>
  <si>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</si>
  <si>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</si>
  <si>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</si>
  <si>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</si>
  <si>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</si>
  <si>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</si>
  <si>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</si>
  <si>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</si>
  <si>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</si>
  <si>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Cod. PP</t>
  </si>
  <si>
    <t>Política Pública Distrital</t>
  </si>
  <si>
    <t>Eje Estructurante / Dimensión/  Líneas de Acción / Eje Temático</t>
  </si>
  <si>
    <t>Suma contratado</t>
  </si>
  <si>
    <t>% Avance Acumulado contratado</t>
  </si>
  <si>
    <t>Suma Entregado</t>
  </si>
  <si>
    <t>% Avance Acumulado Entregado</t>
  </si>
  <si>
    <t>Nivel de avance Contratado</t>
  </si>
  <si>
    <t>Nivel de avance Entregado</t>
  </si>
  <si>
    <t>% AVANCE CONTRATADO POR PROYECTO</t>
  </si>
  <si>
    <t>% AVANCE ENTREGADO POR PROYECTO</t>
  </si>
  <si>
    <t xml:space="preserve">Linea Base </t>
  </si>
  <si>
    <t>Año_corte</t>
  </si>
  <si>
    <t>Magnitud programada POAI vigencia del corte</t>
  </si>
  <si>
    <t>Magnitud programada POAI meta proyecto 2017</t>
  </si>
  <si>
    <t>Magnitud programada POAI meta proyecto 2018</t>
  </si>
  <si>
    <t>Magnitud programada POAI meta proyecto 2019</t>
  </si>
  <si>
    <t>Magnitud programada POAI meta proyecto 2020</t>
  </si>
  <si>
    <t xml:space="preserve">Magnitud contratada meta proyecto 2017 </t>
  </si>
  <si>
    <t>Magnitud contratada meta proyecto 2018</t>
  </si>
  <si>
    <t>Magnitud contratada meta proyecto 2019</t>
  </si>
  <si>
    <t>Magnitud contratada meta proyecto 2020</t>
  </si>
  <si>
    <t>Magnitud entregada meta proyecto 2017</t>
  </si>
  <si>
    <t>Magnitud entregada meta proyecto 2018</t>
  </si>
  <si>
    <t>Magnitud entregada meta proyecto 2019</t>
  </si>
  <si>
    <t>Magnitud entregada meta proyecto 2020</t>
  </si>
  <si>
    <t>Apropiación inicial POAI vigencia del corte</t>
  </si>
  <si>
    <t>Apropiacion inicial meta proyecto POAI 2017</t>
  </si>
  <si>
    <t>Apropiación inicial meta proyecto POAI 2018</t>
  </si>
  <si>
    <t>Apropiación inicial meta proyecto POAI 2019</t>
  </si>
  <si>
    <t>Apropiación inicial meta proyecto POAI 2020</t>
  </si>
  <si>
    <t>Compromisos meta proyecto 2017</t>
  </si>
  <si>
    <t>Compromisos meta proyecto 2018</t>
  </si>
  <si>
    <t>Compromisos meta proyecto 2019</t>
  </si>
  <si>
    <t>Compromisos meta proyecto 2020</t>
  </si>
  <si>
    <t>Total Compromisos 2017-2020</t>
  </si>
  <si>
    <t>Giros meta proyecto 2017</t>
  </si>
  <si>
    <t>Giros meta proyecto 2018</t>
  </si>
  <si>
    <t>Giros meta proyecto 2019</t>
  </si>
  <si>
    <t>Giros meta proyecto 2020</t>
  </si>
  <si>
    <t>Esferas ODS</t>
  </si>
  <si>
    <t>Codigo_ODS</t>
  </si>
  <si>
    <t>Nombre_ODS
Conpes 3918 de 2018</t>
  </si>
  <si>
    <t>Cod_meta ODS</t>
  </si>
  <si>
    <t>Nombre Meta ODS</t>
  </si>
  <si>
    <t>Santa Fe</t>
  </si>
  <si>
    <t>Pilar Igualdad de calidad de vida</t>
  </si>
  <si>
    <t>Desarrollo integral desde la gestación hasta la adolescencia</t>
  </si>
  <si>
    <t>Alcanzar 159.054 cupos para la atención integral de niños y niñas de primera infancia con estándares de calidad superiores al 80% en el ámbito institucional.</t>
  </si>
  <si>
    <t>83.000 cupos para la atención integral de niños y niñas de 4 y 5 años</t>
  </si>
  <si>
    <t>Dotar 40 jardines infantiles con material pedagógico para la atención integral a la primera infancia</t>
  </si>
  <si>
    <t>3-3-1-15-01-02-1314-00</t>
  </si>
  <si>
    <t>Suma</t>
  </si>
  <si>
    <t xml:space="preserve">Dotar 40 Jardines Infantiles  con material pedagógico para la atención integral a la primera infancia    </t>
  </si>
  <si>
    <t>Dotación</t>
  </si>
  <si>
    <t>Dotación pedagógica y adecuación de jardines infantiles</t>
  </si>
  <si>
    <t>Adecuación , habilitación y dotación de jardines</t>
  </si>
  <si>
    <t>Jardines infantiles adecuados</t>
  </si>
  <si>
    <t>Política Pública de Infancia y Adolescencia de Bogotá D.C.</t>
  </si>
  <si>
    <t>2. Bogotá construye ciudad con los niños y las niñas y los/las adolescentes</t>
  </si>
  <si>
    <t>Alto</t>
  </si>
  <si>
    <t>2020_4</t>
  </si>
  <si>
    <t>Personas</t>
  </si>
  <si>
    <t>Educación de calidad</t>
  </si>
  <si>
    <t>4.2</t>
  </si>
  <si>
    <t>De aquí a 2030, asegurar que todas las niñas y todos los niños tengan acceso a servicios de atención y desarrollo en la primera infancia y educación preescolar de calidad, a fin de que estén preparados para la enseñanza primaria.</t>
  </si>
  <si>
    <t>Alcanzar 232.687 cupos de ámbitos institucionales y de los programas del orden nacional relacionados con la atención integral de niños, niñas y de primera infancia, en el marco de la RIA.</t>
  </si>
  <si>
    <t>76.241 cupos para atender niños y niñas de 0 a 5 años en el marco de la Ruta Integral de Atenciones</t>
  </si>
  <si>
    <t>Vincular 400 personas mediante acciones de promoción del buen trato infantil</t>
  </si>
  <si>
    <t>BUEN TRATO INFANTIL</t>
  </si>
  <si>
    <t xml:space="preserve">Vincular 400 Personas   mediante acciones de promoción del buen trato infantil       </t>
  </si>
  <si>
    <t>Atención a población vulnerable</t>
  </si>
  <si>
    <t>Prevención de violencia infantil y promoción del buen trato</t>
  </si>
  <si>
    <t>Protección integral a niños y niñas y adolescentes</t>
  </si>
  <si>
    <t>Personas vinculadas a acciones de promoción del buen trato infantil</t>
  </si>
  <si>
    <t>1. Niños, niñas y adolescentes en ciudadanía plena</t>
  </si>
  <si>
    <t>Igualdad y autonomía para una Bogotá incluyente</t>
  </si>
  <si>
    <t>Incrementar en un 25% la vinculación de personas mayores en procesos de fortalecimiento de sus proyectos de vida a través de los servicios de la SDIS</t>
  </si>
  <si>
    <t xml:space="preserve"> Entregar a 90.318 personas mayores en situación de vulnerabilidad socioeconómica apoyos económicos </t>
  </si>
  <si>
    <t>Beneficiar 2500 adultos mayores anualmente mediante la entrega del Bono de Subsidio Tipo C</t>
  </si>
  <si>
    <t>3-3-1-15-01-03-1315-00</t>
  </si>
  <si>
    <t>SUBSIDIO TIPO C</t>
  </si>
  <si>
    <t>Constante</t>
  </si>
  <si>
    <t xml:space="preserve">Beneficiar 2500 Adultos mayores  Beneficiados anualmente mediante la entrega del subsidio C       </t>
  </si>
  <si>
    <t>Atención a población vulnerable_Subsidio C</t>
  </si>
  <si>
    <t>Subsidio C a persona mayor</t>
  </si>
  <si>
    <t>Protección  integral a personas y familias en situación de vulneración</t>
  </si>
  <si>
    <t>Personas con subsidio tipo C  beneficiadas</t>
  </si>
  <si>
    <t>Política Pública Social para el Envejecimiento y la Vejez en el D.C. 2010 - 2026</t>
  </si>
  <si>
    <t>2. Vivir bien en la vejez</t>
  </si>
  <si>
    <t>Fin de la pobreza</t>
  </si>
  <si>
    <t>1.2</t>
  </si>
  <si>
    <t>De aquí a 2030, reducir al menos a la mitad la proporción de hombres, mujeres y niños de todas las edades que viven en la pobreza en todas sus dimensiones con arreglo a las definiciones nacionales</t>
  </si>
  <si>
    <t>Incrementar a 2.000 personas con discapacidad con procesos de inclusión efectivos en el Distrito.</t>
  </si>
  <si>
    <t>Beneficiar 320 personas en condición de discapacidad mediante la entrega de ayudas técnicas no POS a través del BAT</t>
  </si>
  <si>
    <t>3-3-1-15-01-03-1316-00</t>
  </si>
  <si>
    <t>Beneficiar 320 Personas   En condición de discapacidad mediante la entrega de ayudas técnicas no a través del BAT</t>
  </si>
  <si>
    <t>Ayudas Técnicas a personas con discapacidad (no incluidas en el POS)</t>
  </si>
  <si>
    <t>Promoción, prevención e intervención en salud</t>
  </si>
  <si>
    <t>Política Pública de Discapacidad para el Distrito Capital</t>
  </si>
  <si>
    <t>1. Desarrollo de capacidades y oportunidades</t>
  </si>
  <si>
    <t>1.3</t>
  </si>
  <si>
    <t>Implementar a nivel nacional sistemas y medidas apropiados de protección social para todos, incluidos niveles mínimos, y, de aquí a 2030, lograr una amplia cobertura de las personas pobres y vulnerables</t>
  </si>
  <si>
    <t>Inclusión educativa para la equidad</t>
  </si>
  <si>
    <t>Contar con 30 colegios nuevos correspondientes a: 3 en ejecución, 5 en diseño y 22 en gestión de predios.</t>
  </si>
  <si>
    <t>300 sedes de IED con mejoramientos de infraestructura</t>
  </si>
  <si>
    <t xml:space="preserve">Dotar Nueve (9) Instituciones  Educativas Distritales con material pedagógico </t>
  </si>
  <si>
    <t>3-3-1-15-01-07-1317-00</t>
  </si>
  <si>
    <t xml:space="preserve">Dotar 9 Instituciones educativas  Con material pedagógico            </t>
  </si>
  <si>
    <t>Dotación pedagógica a colegios</t>
  </si>
  <si>
    <t>Infraestructura y dotación escolar</t>
  </si>
  <si>
    <t>Plan Sectorial de Educación 2012-2016</t>
  </si>
  <si>
    <t>3. Educación Media fortalecida y mayor acceso a la educación superior</t>
  </si>
  <si>
    <t>4.a</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</si>
  <si>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</si>
  <si>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Mejores oportunidades para el desarrollo a través de la cultura, la recreación y el deporte</t>
  </si>
  <si>
    <t>Aumentar a 15% el porcentaje de la población que realiza prácticas culturales</t>
  </si>
  <si>
    <t>Realizar 20 eventos artísticos y culturales en los que se evidencien las prácticas artísticas y culturales de la localidad</t>
  </si>
  <si>
    <t>3-3-1-15-01-11-1318-00</t>
  </si>
  <si>
    <t>EVENTOS CULTURALES Y ARTISTICOS</t>
  </si>
  <si>
    <t>Realizar 20 Eventos   Artísticos y culturales en los que se evidencien las prácticas artísticas culturales de la localidad</t>
  </si>
  <si>
    <t>Eventos artísticos, culturales y deportivos</t>
  </si>
  <si>
    <t>Realización de eventos artísticos, culturales y deportivos</t>
  </si>
  <si>
    <t>Espacios artísticos y culturales</t>
  </si>
  <si>
    <t>Eventos artísticos y culturales realizados</t>
  </si>
  <si>
    <t>Ciudades y comunidades sostenibles</t>
  </si>
  <si>
    <t>11.4</t>
  </si>
  <si>
    <t>Redoblar los esfuerzos para proteger y salvaguardar el patrimonio cultural y natural del mundo</t>
  </si>
  <si>
    <t>Aumentar a 36% el porcentaje de la población que practica algún deporte</t>
  </si>
  <si>
    <t>Realizar torneos interbarriales en 4 deportes</t>
  </si>
  <si>
    <t>Realizar 4 eventos de recreación y deporte en el que se visibilicen las prácticas deportivas de la localidad</t>
  </si>
  <si>
    <t>EVENTOS RECREATIVOS Y DEPORTIVOS</t>
  </si>
  <si>
    <t xml:space="preserve">Realizar 4 Eventos   De recreación y deporte en el que se visibilicen las prácticas de la localidad </t>
  </si>
  <si>
    <t>Eventos y actividades recreativas y deportivas</t>
  </si>
  <si>
    <t>Eventos de recreación y deporte realizados</t>
  </si>
  <si>
    <t>Política Pública de Deporte, Recreación ,
Actividad Física y Parques para Bogotá 2009-2019, denominada “Bogotá mas
activa”.</t>
  </si>
  <si>
    <t>1. Aumentar la participación</t>
  </si>
  <si>
    <t>Salud y Bienestar</t>
  </si>
  <si>
    <t>3.d</t>
  </si>
  <si>
    <t>Reforzar la capacidad de todos los países, en particular los países en desarrollo, en materia de alerta temprana,  reducción de riesgos y gestión de los riesgos para la salud nacional y mundial</t>
  </si>
  <si>
    <t>Implementar el Sistema Distrital de Formación Artística y Cultural (SIDFAC)</t>
  </si>
  <si>
    <t>Vincular 1200 personas en procesos de formación artística y cultural que integre las diferentes  poblaciones de la localidad</t>
  </si>
  <si>
    <t xml:space="preserve">PROCESOS DE FORMACIÓN ARTÍSTICA Y CULTURAL </t>
  </si>
  <si>
    <t xml:space="preserve">Vincular 1200 Personas   En procesos de formación artística y cultural que integre las diferentes de la localidad </t>
  </si>
  <si>
    <t>Procesos de formación artística, cultural y deportiva</t>
  </si>
  <si>
    <t>Procesos de formación en áreas artísticas, en cultura y disciplinas deportivas</t>
  </si>
  <si>
    <t>Formación artística y cultural</t>
  </si>
  <si>
    <t>Personas vinculadas a procesos de  formación artística y cultural</t>
  </si>
  <si>
    <t>4.3</t>
  </si>
  <si>
    <t>De aquí a 2030, asegurar el acceso igualitario de todos los hombres y las mujeres a una formación técnica, profesional y superior de calidad, incluida la enseñanza universitaria.</t>
  </si>
  <si>
    <t>Garantizar la asistencia técnica del IDRD a las escuelas de formación deportiva por los Fondos de Desarrollo Local</t>
  </si>
  <si>
    <t>Vincular 1800 personas en procesos de formación deportiva que integre las diferentes poblaciones de la localidad</t>
  </si>
  <si>
    <t xml:space="preserve">PROCESOS DE FORMACIÓN DEPORTIVA </t>
  </si>
  <si>
    <t xml:space="preserve">Vincular 1800 Personas   En procesos de formación deportiva que integre las diferentes poblaciones de localidad   </t>
  </si>
  <si>
    <t>Personas vinculadas a procesos de  formación deportiva</t>
  </si>
  <si>
    <t>Pilar Democracia urbana</t>
  </si>
  <si>
    <t>Recuperación, incorporación, vida urbana y control de la ilegalidad</t>
  </si>
  <si>
    <t xml:space="preserve"> 100% de polígonos identificados de control y prevención, monitoreados en áreas susceptibles de ocupación ilegal </t>
  </si>
  <si>
    <t xml:space="preserve"> Monitorear el 100% de polígonos identificados de control y prevención, en áreas susceptibles de ocupación ilegal </t>
  </si>
  <si>
    <t>Presentar 400 demandas de titulación en el cuatrienio</t>
  </si>
  <si>
    <t>3-3-1-15-02-15-1319-00</t>
  </si>
  <si>
    <t xml:space="preserve">Presentar 400 Demandas de titulación en el cuatrienio            </t>
  </si>
  <si>
    <t>Inspección, vigilancia y control - IVC</t>
  </si>
  <si>
    <t>Asesoría para legalización de barrios y titulación de predios</t>
  </si>
  <si>
    <t>Regulación legalización de predios y apoyo a la vivienda</t>
  </si>
  <si>
    <t>Política Distrital Integral de Vivienda y Hábitat</t>
  </si>
  <si>
    <t>3. Asentamientos humanos y mejoramiento integral de barrios y vivienda</t>
  </si>
  <si>
    <t>11.1</t>
  </si>
  <si>
    <t>De aquí a 2030, asegurar el acceso de todas las personas a viviendas y servicios básicos adecuados, seguros y asequibles y mejorar los barrios marginales</t>
  </si>
  <si>
    <t>Espacio público, derecho de todos</t>
  </si>
  <si>
    <t xml:space="preserve">Disminuir a 11,21% el porcentaje de personas que considera que las canchas y escenarios deportivos han empeorado </t>
  </si>
  <si>
    <t>Construcción y/o mejoramiento de 64 parques en todas las escalas, en los que se construirán cuatro xtreme parks</t>
  </si>
  <si>
    <t>Intervenir 16 parques vecinales y/o de bolsillo</t>
  </si>
  <si>
    <t>3-3-1-15-02-17-1320-00</t>
  </si>
  <si>
    <t xml:space="preserve">Intervenir 16 Parques   vecinales y/o de bolsillo           </t>
  </si>
  <si>
    <t>Parques</t>
  </si>
  <si>
    <t>Construcción, mantenimiento y dotación de parques vecinales y/o de bolsillo</t>
  </si>
  <si>
    <t>Parques y escenarios deportivos</t>
  </si>
  <si>
    <t>5. Mejorar los parques, escenarios y entornos</t>
  </si>
  <si>
    <t>11.7</t>
  </si>
  <si>
    <t>De aquí a 2030, proporcionar acceso universal a zonas verdes y espacios públicos seguros, inclusivos y accesibles, en particular para las mujeres y los niños, las personas de edad y las personas con discapacidad</t>
  </si>
  <si>
    <t>824-832</t>
  </si>
  <si>
    <t>Llegar a un 50% de organizaciones comunales de primer grado fortalecidas en su capacidad institucional/ Fortalecer 20 organizaciones comunales de segundo grado en su capacidad institucional</t>
  </si>
  <si>
    <t>Construir y/o adecuar y/o dotar 24 espacios de encuentro comunal en la localidad</t>
  </si>
  <si>
    <t>3-3-1-15-02-17-1321-00</t>
  </si>
  <si>
    <t xml:space="preserve">Internvenir 24 espacios   de encuentro comunal en la localidad         </t>
  </si>
  <si>
    <t>Fomento a la participación</t>
  </si>
  <si>
    <t xml:space="preserve">Espacios y procesos de participación ciudadana fortalecidos </t>
  </si>
  <si>
    <t>Polìtica Pública de Participación Incidente para el Distrito Capital</t>
  </si>
  <si>
    <t>1. Fortalecimiento de la Participación Incidente de la Ciudadanía</t>
  </si>
  <si>
    <t>Bajo</t>
  </si>
  <si>
    <t>Alianza y justicia</t>
  </si>
  <si>
    <t>Paz, justicia e instituciones sólidas</t>
  </si>
  <si>
    <t>16.1</t>
  </si>
  <si>
    <t>Garantizar el acceso público a la información y proteger las libertades fundamentales, de conformidad con las leyes nacionales y los acuerdos internacionales</t>
  </si>
  <si>
    <t>Mejor movilidad para todos</t>
  </si>
  <si>
    <t xml:space="preserve"> Alcanzar 50% de malla vial en buen estado </t>
  </si>
  <si>
    <t>229-226</t>
  </si>
  <si>
    <t>Conservar y rehabilitar 1,083 km carril de la infraestructura vial local (por donde no circulan rutas de Transmilenio zonal)/
Conservar 750 km carril de malla vial arterial, troncal e intermedia y local (por donde circulan las rutas de Transmilenio troncal y zonal) circulan rutas de Transmilenio zonal)</t>
  </si>
  <si>
    <t xml:space="preserve">Mantener 19 km/carril de malla vial urbana de la localidad </t>
  </si>
  <si>
    <t>3-3-1-15-02-18-1322-00</t>
  </si>
  <si>
    <t>MANTENIMIENTO MALLA VIAL LOCAL</t>
  </si>
  <si>
    <t xml:space="preserve">Mantener 18 km   Malla vial urbana de la localidad         </t>
  </si>
  <si>
    <t>Malla vial, espacio público y peatonal</t>
  </si>
  <si>
    <t xml:space="preserve">Construcción y/o mantenimiento de malla vial, espacio público y peatonal, y puentes peatonales y/o vehiculares sobre cuerpos de agua (de escala local: urbana y/o rural)
</t>
  </si>
  <si>
    <t>Vías Locales</t>
  </si>
  <si>
    <t>Km/carril de malla vial local mantenido</t>
  </si>
  <si>
    <t>Medio</t>
  </si>
  <si>
    <t>Industria, innovación e infraestructura</t>
  </si>
  <si>
    <t>9.1</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</si>
  <si>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</si>
  <si>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Mantener periódicamente de 50 km carril de malla vial rural</t>
  </si>
  <si>
    <t>Mantener 1 km/carril de malla vial rural de la localidad</t>
  </si>
  <si>
    <t>MANTENIMIENTO MALLA VIAL RURAL</t>
  </si>
  <si>
    <t xml:space="preserve">Mantener 2 km   Malla vial rural de la localidad         </t>
  </si>
  <si>
    <t>Km/carril de malla vial rural mantenidos</t>
  </si>
  <si>
    <t>Llevar a 20% la satisfacción con el viaje a pie</t>
  </si>
  <si>
    <t>Mantener 15.000 M2 de espacio público. (Andenes- Senderos- Muros- Escalinatas)</t>
  </si>
  <si>
    <t>MANTENIMIENTO ESPACIO PÚBLICO</t>
  </si>
  <si>
    <t xml:space="preserve">Mantener 15000 m2   De espacio público. (Andenes- Senderos- Muros- Escalinatas)        </t>
  </si>
  <si>
    <t>Espacio Público</t>
  </si>
  <si>
    <t>m2 de espacio público mantenidos</t>
  </si>
  <si>
    <t>Pilar Construcción de comunidad y cultura ciudadana</t>
  </si>
  <si>
    <t>Seguridad y convivencia para todos</t>
  </si>
  <si>
    <t>Aumentar en 17 puntos porcentuales las personas que consideran que el barrio en el que habitan es seguro</t>
  </si>
  <si>
    <t>Realizar una dotación para la seguridad de la localidad</t>
  </si>
  <si>
    <t>3-3-1-15-03-19-1323-00</t>
  </si>
  <si>
    <t xml:space="preserve">Realizar 1 Dotación   Para la seguridad de la localidad         </t>
  </si>
  <si>
    <t>Seguridad y convivencia</t>
  </si>
  <si>
    <t>Dotación con recursos tecnológicos para la seguridad</t>
  </si>
  <si>
    <t>Infraestructura y dotaciones para seguridad</t>
  </si>
  <si>
    <t>Dotaciones para seguridad realizadas</t>
  </si>
  <si>
    <t>Política Pública Distrital de Convivencia y Seguridad Ciudadana</t>
  </si>
  <si>
    <t>Vincular 500 Personas a ejercicios de convivencia ciudadana</t>
  </si>
  <si>
    <t>CONVIVENCIA CIUDADANA</t>
  </si>
  <si>
    <t xml:space="preserve">Vincular 500 Personas   Ejercicios de convivencia ciudadana           </t>
  </si>
  <si>
    <t>Promoción de la convivencia ciudadana</t>
  </si>
  <si>
    <t>Prevención, atención y gestión del conflicto en la localidad</t>
  </si>
  <si>
    <t>Personas vinculadas a ejercicios de convivencia ciudadana</t>
  </si>
  <si>
    <t>Eje transversal Sostenibilidad ambiental basada en la eficiencia energética</t>
  </si>
  <si>
    <t>Recuperación y manejo de la Estructura Ecológica Principal</t>
  </si>
  <si>
    <t>Aumentar en valor real de la cobertura verde en el espacio público urbano de Bogotá D.C. (arbolado 7%, zonas verdes en 0,2% y jardinería en 20%) garantizando el mantenimiento de lo generado y lo existente.</t>
  </si>
  <si>
    <t>Plantar 86.000 los árboles y arbustos en el espacio Público urbano</t>
  </si>
  <si>
    <t>Intervenir 10.000 árboles que mantengan la ordenación ecológica principal de la localidad</t>
  </si>
  <si>
    <t>3-3-1-15-06-38-1324-00</t>
  </si>
  <si>
    <t>ARBORIZACIÓN</t>
  </si>
  <si>
    <t xml:space="preserve">Intervenir 10000 Arboles   Que mantengan la ordenación ecológica principal de        </t>
  </si>
  <si>
    <t>Protección y recuperación de los recursos ambientales</t>
  </si>
  <si>
    <t xml:space="preserve">Intervención física en renaturalización, ecourbanismo, arborización, coberturas vegetales, muros verdes, paisajismo y jardinería
</t>
  </si>
  <si>
    <t xml:space="preserve">Plantación y mantenimiento de arboles, jardines y especies vegetales </t>
  </si>
  <si>
    <t>Arboles sembrados o intervenidos</t>
  </si>
  <si>
    <t>Política para la Gestión de la Conservación de la Biodiversidad en el Distrito Capital</t>
  </si>
  <si>
    <t>3. Restauración de los ecosistemas degradados en el territorio.</t>
  </si>
  <si>
    <t>Planeta</t>
  </si>
  <si>
    <t>Restaurar 200 hectáreas nuevas en Cerros Orientales, ríos y quebradas y/o zonas de riesgo no mitigable que aportan a la conectividad ecológica de la región</t>
  </si>
  <si>
    <t>Aplicar acciones del protocolo de restauración ecológica (diagnóstico, diseño, implementación y mantenimiento) del Distrito en 200 has</t>
  </si>
  <si>
    <t>Intervenir 10 hectáreas de espacio público natura afectado por  fenomenos naturales o no con acciones de renaturalización y/o ecourbanismo</t>
  </si>
  <si>
    <t>RESTAURACIÓN ECOLÓGICA</t>
  </si>
  <si>
    <t>Intervenir 10 Hectáreas   De espacio público natura afectado por fenómenos no con acciones de re naturalización y/o eco urbanismo</t>
  </si>
  <si>
    <t>Calidad ambiental y preservación del patrimonio natural</t>
  </si>
  <si>
    <t>Hectáreas de espacio público intervenidas  con acciones de renaturalización y/o ecourbanismo</t>
  </si>
  <si>
    <t>Vida de ecosistemas terrestres</t>
  </si>
  <si>
    <t>15.1</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</si>
  <si>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</si>
  <si>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Incrementar las zonas verdes de jardinería en 18.000 metros cuadrados nuevos</t>
  </si>
  <si>
    <t>Intervenir 100 M2 de espacio público con acciones de jardinería, muros verdes y/o paisajismo</t>
  </si>
  <si>
    <t>COBERTURAS VERDES</t>
  </si>
  <si>
    <t xml:space="preserve">Intervenir 100 m2   De espacio público con acciones de jardinería, y/o paisajismo      </t>
  </si>
  <si>
    <t>m2 de espacio público intervenidos con acciones de jardinería, muros verdes y/o paisajismo</t>
  </si>
  <si>
    <t>Desarrollo rural sostenible</t>
  </si>
  <si>
    <t>Alcanzar un aumento del 20% en al menos uno de los componentes del índice de sostenibilidad de las unidades  productivas intervenidas</t>
  </si>
  <si>
    <t>Implementar en 80 unidades agrícolas familiares procesos de reconversión productiva</t>
  </si>
  <si>
    <t>Beneficiar 200 personas a través de emprendimientos rurales</t>
  </si>
  <si>
    <t>3-3-1-15-06-41-1325-00</t>
  </si>
  <si>
    <t>EMPRENDIMIENTO RURAL</t>
  </si>
  <si>
    <t xml:space="preserve">Beneficiar 200 Personas   A través de emprendimientos rurales          </t>
  </si>
  <si>
    <t>Apoyo a emprendimientos productivos rurales</t>
  </si>
  <si>
    <t>No Aplica</t>
  </si>
  <si>
    <t>Personas beneficiadas a través de emprendimientos rurales</t>
  </si>
  <si>
    <t>Política Pública Distrital de Ruralidad</t>
  </si>
  <si>
    <t xml:space="preserve">2. Desarrollo Humano Sostenible, Productividad y Seguridad Alimentaria. </t>
  </si>
  <si>
    <t>Prosperidad</t>
  </si>
  <si>
    <t>Poner fin al hambre, lograr la seguridad alimentaria y la mejora de la nutrición y promover la agricultura sostenible</t>
  </si>
  <si>
    <t>8.2</t>
  </si>
  <si>
    <t xml:space="preserve">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 </t>
  </si>
  <si>
    <t>Duplicar el número de predios con adopción de buenas prácticas productivas que contribuyan a la adaptación y reducción de la vulnerabilidad frente al cambio climático y la promoción del desarrollo sostenible.</t>
  </si>
  <si>
    <t>Beneficiar 100 personas mediante  acciones de asesoría técnica agropecuaria y/o asistencia en tecnologías ambientales sostenibles</t>
  </si>
  <si>
    <t>ASESORÍA Y ASISTENCIA TÉCNICA RURAL</t>
  </si>
  <si>
    <t xml:space="preserve">Beneficiar 100 Personas   Mediante acciones de asesoría técnica agropecuaria y/o tecnologías ambientales sostenibles     </t>
  </si>
  <si>
    <t>Asesoría técnica agropecuaria, asistencia en tecnologías ambientales sostenibles y temas de productividad rural</t>
  </si>
  <si>
    <t>Personas beneficiadas con acciones de asesoría técnica agropecuaria y/o asistencia en tecnologías ambientales sostenibles</t>
  </si>
  <si>
    <t>Acción por el Clima</t>
  </si>
  <si>
    <t>13.1</t>
  </si>
  <si>
    <t>Fortalecer la resiliencia y la capacidad de adaptación a los riesgos relacionados con el clima y los desastres naturales en todos los países.</t>
  </si>
  <si>
    <t>Eje transversal Gobierno legítimo, fortalecimiento local y eficiencia</t>
  </si>
  <si>
    <t>Gobernanza e influencia local, regional e internacional</t>
  </si>
  <si>
    <t>Implementar en un 100% en las Alcaldías Locales un nuevo modelo de gestión</t>
  </si>
  <si>
    <t>Garantizar el pago de honorarios a los siete (7) Ediles de la localidad</t>
  </si>
  <si>
    <t>3-3-1-15-07-45-1326-00</t>
  </si>
  <si>
    <t>HONORARIOS A EDILES</t>
  </si>
  <si>
    <t xml:space="preserve">Cubrir 7 Ediles   Con el pago de honorarios          </t>
  </si>
  <si>
    <t>Gestión pública local</t>
  </si>
  <si>
    <t>Fortalecimiento institucional y pago de honorarios de ediles</t>
  </si>
  <si>
    <t>Fortalecimiento institucional</t>
  </si>
  <si>
    <t>Ediles con pago de honorarios cubierto</t>
  </si>
  <si>
    <t>Política Pública de transparencia, integridad y no tolerancia con la corrupción en Bogotá</t>
  </si>
  <si>
    <t>Realizar una estrategia de fortalecimiento institucional</t>
  </si>
  <si>
    <t>FORTALECIMIENTO LOCAL</t>
  </si>
  <si>
    <t xml:space="preserve">Realizar 4 Estrategias   De Fortalecimiento Institucional            </t>
  </si>
  <si>
    <t>Estrategias de fortalecimiento institucional realizadas</t>
  </si>
  <si>
    <t xml:space="preserve"> Disminuir el número de actuaciones administrativas activas y las represadas a 21.513 </t>
  </si>
  <si>
    <t>Realizar 4 acciones de inspección, vigilancia y control</t>
  </si>
  <si>
    <t>IVC</t>
  </si>
  <si>
    <t xml:space="preserve">Realziar 4 Acciones   de inspección, vigilancia y control          </t>
  </si>
  <si>
    <t>Acciones de fortalecimiento para la inspección, vigilancia y control – IVC</t>
  </si>
  <si>
    <t>Inspección, vigilancia y control (IVC)</t>
  </si>
  <si>
    <t>Acciones de inspección, vigilancia y control realizadas</t>
  </si>
  <si>
    <t>Realizar 350 Acciones de participación ciudadana desarrolladas por organizaciones comunales, sociales y comunitarias</t>
  </si>
  <si>
    <t xml:space="preserve">Formar a 10.000 ciudadanos en participación </t>
  </si>
  <si>
    <t>Vincular 1200 personas a procesos de participación y/o control social</t>
  </si>
  <si>
    <t>3-3-1-15-07-45-1327-00</t>
  </si>
  <si>
    <t>PARTICIPACIÓN CIUDADANA Y CONTROL SOCIAL</t>
  </si>
  <si>
    <t xml:space="preserve">Vincular 1200 Personas   A procesos de participación y/o control social        </t>
  </si>
  <si>
    <t>Personas vinculadas a procesos de participación ciudadana y/o control social</t>
  </si>
  <si>
    <t>Beneficiar 826 hogares en condición de vulnerabilidad y situación de pobreza a través de ayuda humanitaria transitoria para atender la emergencia sanitaria y sus consecuencias</t>
  </si>
  <si>
    <t>AYUDA HUMANITARIA</t>
  </si>
  <si>
    <t>Hogares en condición de vulnerabilidad y situación de pobreza beneficiados</t>
  </si>
  <si>
    <t xml:space="preserve">Desarrollar 4 Programas de reactivación económica orientados a contribuir con la mitigación del impacto económico, generado por la Calamidad Pública declarada en Bogotá D.C., con ocasión de la situación epidemiológica causada por el COVID-19 a través del Sistema Distrital para la Mitigación del Impacto Económico, el Fomento y Reactivación Económica de Bogotá D.C.       </t>
  </si>
  <si>
    <r>
      <rPr>
        <b/>
        <sz val="9"/>
        <color theme="0"/>
        <rFont val="Arial Narrow"/>
        <family val="2"/>
      </rPr>
      <t>Código Eje/Pilar</t>
    </r>
    <r>
      <rPr>
        <b/>
        <sz val="9"/>
        <color rgb="FFFF0000"/>
        <rFont val="Arial Narrow"/>
        <family val="2"/>
      </rPr>
      <t xml:space="preserve"> (Propósito)</t>
    </r>
  </si>
  <si>
    <r>
      <rPr>
        <b/>
        <sz val="9"/>
        <color theme="0"/>
        <rFont val="Arial Narrow"/>
        <family val="2"/>
      </rPr>
      <t>Nombre Eje/Pilar</t>
    </r>
    <r>
      <rPr>
        <b/>
        <sz val="9"/>
        <color rgb="FFFF0000"/>
        <rFont val="Arial Narrow"/>
        <family val="2"/>
      </rPr>
      <t xml:space="preserve"> (Propósito)</t>
    </r>
  </si>
  <si>
    <r>
      <rPr>
        <b/>
        <strike/>
        <u/>
        <sz val="9"/>
        <color rgb="FFFF0000"/>
        <rFont val="Arial Narrow"/>
        <family val="2"/>
      </rPr>
      <t>Proceso meta proyecto</t>
    </r>
    <r>
      <rPr>
        <b/>
        <sz val="9"/>
        <color rgb="FFFF0000"/>
        <rFont val="Arial Narrow"/>
        <family val="2"/>
      </rPr>
      <t xml:space="preserve">
Nombre Componente Línea de inversión</t>
    </r>
  </si>
  <si>
    <t>Magnitud meta proyecto</t>
  </si>
  <si>
    <t>Unidad de Medida meta proyecto</t>
  </si>
  <si>
    <r>
      <rPr>
        <b/>
        <sz val="9"/>
        <color theme="0"/>
        <rFont val="Arial Narrow"/>
        <family val="2"/>
      </rPr>
      <t>Descripción meta proyecto</t>
    </r>
    <r>
      <rPr>
        <b/>
        <sz val="9"/>
        <color rgb="FFFF0000"/>
        <rFont val="Arial Narrow"/>
        <family val="2"/>
      </rPr>
      <t xml:space="preserve">
(TEMA)</t>
    </r>
  </si>
  <si>
    <t>Ponderación de la meta de proyecto</t>
  </si>
  <si>
    <t>% AVANCE CONTRATADO PONDERADO</t>
  </si>
  <si>
    <t>% AVANCE ENTREGADO PONDERADO</t>
  </si>
  <si>
    <t>Ponderador por Programa</t>
  </si>
  <si>
    <t>% AVANCE CONTRATADO POR PROGRAMA</t>
  </si>
  <si>
    <t>% AVANCE ENTREGADO POR PROGRAMA</t>
  </si>
  <si>
    <r>
      <t xml:space="preserve">Poderador por </t>
    </r>
    <r>
      <rPr>
        <b/>
        <sz val="9"/>
        <color rgb="FFFF0000"/>
        <rFont val="Arial Narrow"/>
        <family val="2"/>
      </rPr>
      <t>PROPÓSITO</t>
    </r>
  </si>
  <si>
    <t>% AVANCE CONTRATADO POR PROPÓSITO</t>
  </si>
  <si>
    <t>% AVANCE ENTREGADO POR PROPÓSITO</t>
  </si>
  <si>
    <t xml:space="preserve">Año_corte </t>
  </si>
  <si>
    <t>Magnitud programada meta proyecto</t>
  </si>
  <si>
    <t xml:space="preserve">Magnitud contratada meta proyecto </t>
  </si>
  <si>
    <t>Magnitud entregada meta proyecto</t>
  </si>
  <si>
    <t>Apropiacion inicial meta proyecto POAI 2021</t>
  </si>
  <si>
    <t xml:space="preserve">Compromisos meta proyecto </t>
  </si>
  <si>
    <t>Giros meta proyecto</t>
  </si>
  <si>
    <t>Anexo</t>
  </si>
  <si>
    <t>Construir Bogotá-región con gobierno abierto, transparente y ciudadanía consciente.</t>
  </si>
  <si>
    <t>Gestión pública local.</t>
  </si>
  <si>
    <t>Realizar 1 rendición de cuentas anuales.</t>
  </si>
  <si>
    <t>TRANSPARENCIA Y CONTROL SOCIAL</t>
  </si>
  <si>
    <t>CONSTANTE</t>
  </si>
  <si>
    <t>FLEXIBLE</t>
  </si>
  <si>
    <t>Participación ciudadana y construcción de confianza</t>
  </si>
  <si>
    <t>Espacios y procesos de participación ciudadana
fortalecidos.</t>
  </si>
  <si>
    <t>2021_4</t>
  </si>
  <si>
    <t>INFORMES MUSI</t>
  </si>
  <si>
    <t>Hacer un nuevo contrato social con igualdad de oportunidades para la inclusión social, productiva y política</t>
  </si>
  <si>
    <t>Prevención y atención de maternidad temprana.</t>
  </si>
  <si>
    <t>Vincular 800 personas a las acciones y estrategias para la prevención del embarazo adolescente.</t>
  </si>
  <si>
    <t>PREVENCIÓN</t>
  </si>
  <si>
    <t>SUMA</t>
  </si>
  <si>
    <t>PREVENCIÓN DEL EMBARAZO</t>
  </si>
  <si>
    <t>Condiciones de salud</t>
  </si>
  <si>
    <t>Promoción, prevención e intervención en salud.</t>
  </si>
  <si>
    <t>Cambiar nuestros hábitos de vida para reverdecer a Bogotá y adaptarnos y mitigar el cambio climático.</t>
  </si>
  <si>
    <t>Bogotá protectora de los animales</t>
  </si>
  <si>
    <t>Atender 15.000 animales en urgencias, brigadas médico-veterinarias, acciones de esterilización, educación y adopción.</t>
  </si>
  <si>
    <t>BIENESTAR ANIMAL</t>
  </si>
  <si>
    <t>PRESUPUESTOS PARTICIPATIVOS</t>
  </si>
  <si>
    <t>PROTECCIÓN ANIMAL</t>
  </si>
  <si>
    <t>Inversiones ambientales sostenibles</t>
  </si>
  <si>
    <t>Servicios de protección y bienestar animal.</t>
  </si>
  <si>
    <t>Subsidios y transferencias para la equidad.</t>
  </si>
  <si>
    <t>Atender 7086 hogares con apoyos que contribuyan al ingreso mínimo garantizado.</t>
  </si>
  <si>
    <t>INGRESO MÍNIMO</t>
  </si>
  <si>
    <t>INFLEXIBLE</t>
  </si>
  <si>
    <t>Sistema Bogotá Solidaria (20%)</t>
  </si>
  <si>
    <t>Ingreso mínimo garantizado</t>
  </si>
  <si>
    <t>Protección integral a personas y familias en situación de vulneración.</t>
  </si>
  <si>
    <t>Número de personas mayores con apoyo económico tipo C</t>
  </si>
  <si>
    <t>Beneficiar 2500 personas mayores con apoyo económico tipo C (Nota al pie)**</t>
  </si>
  <si>
    <t>Subsidio tipo C adulto mayor.</t>
  </si>
  <si>
    <t>Hogares atendidos con apoyos que contribuyan al ingreso mínimo garantizado</t>
  </si>
  <si>
    <t>Formación integral: más y mejor tiempo en los colegios.</t>
  </si>
  <si>
    <t>Dotar 9 sedes educativas urbanas y rurales.</t>
  </si>
  <si>
    <t>SEDES EDUCATIVAS</t>
  </si>
  <si>
    <t>Infraestructura y dotación escolar.</t>
  </si>
  <si>
    <t>Sedes educativas urbanas y rurales dotadas</t>
  </si>
  <si>
    <t>Jóvenes con capacidades: Proyecto de vida para la ciudadanía, la innovación y el trabajo del siglo XXI.</t>
  </si>
  <si>
    <t>Beneficiar 60 estudiantes de programas de educación superior con apoyo de sostenimiento para la permanecía.</t>
  </si>
  <si>
    <t>SOSTENIMIENTO</t>
  </si>
  <si>
    <t>EDUCACIÓN SUPERIOR</t>
  </si>
  <si>
    <t>Educación superior y primera infancia (10%)</t>
  </si>
  <si>
    <t>Apoyo a la educación superior.</t>
  </si>
  <si>
    <t>Número de estudiantes de programas de educación superior con apoyo de sostenimiento para la permanencia</t>
  </si>
  <si>
    <t>Beneficiar 80 personas con apoyo para la educación superior.</t>
  </si>
  <si>
    <t>APOYO EDUCACIÓN SUPERIOR</t>
  </si>
  <si>
    <t>Personas beneficiadas con apoyo para la educación superior</t>
  </si>
  <si>
    <t>Bogotá, referente en cultura, deporte, recreación y actividad física, con parques para el desarrollo y la salud.</t>
  </si>
  <si>
    <t>Capacitar 1.400 personas en los campos deportivos.</t>
  </si>
  <si>
    <t>FORMACIÓN DEPORTIVA</t>
  </si>
  <si>
    <t>Desarrollo social y cultural</t>
  </si>
  <si>
    <t>Procesos de formación y dotación de insumos para los campos artísticos, interculturales, culturales, patrimoniales y deportivos.</t>
  </si>
  <si>
    <t>Eventos y actividades recreativas y deportivas.</t>
  </si>
  <si>
    <t>Personas capacitadas en los campos deportivos</t>
  </si>
  <si>
    <t>Vincular 18.000 personas en actividades recreo-deportivas comunitarias.</t>
  </si>
  <si>
    <t>EVENTOS</t>
  </si>
  <si>
    <t>ACTIVIDAD DEPORTIVA</t>
  </si>
  <si>
    <t>Eventos recreo-deportivos.</t>
  </si>
  <si>
    <t>Personas vinculadas en actividades recreo-deportivas comunitarias</t>
  </si>
  <si>
    <t>Educación inicial: Bases sólidas para la vida.</t>
  </si>
  <si>
    <t>Implementar 4 Proyectos para el desarrollo integral de la primera infancia y la relación escuela, familia y comunidad.</t>
  </si>
  <si>
    <t>EDUCACIÓN INICIAL</t>
  </si>
  <si>
    <t>PROYECTOS PRIMERA INFANCIA</t>
  </si>
  <si>
    <t>Protección integral a niños y niñas y adolescentes.</t>
  </si>
  <si>
    <t>Proyectos para el desarrollo integral de la primera infancia y la relación escuela, familia y comunidad.</t>
  </si>
  <si>
    <t>Mejora de la gestión de instituciones de salud.</t>
  </si>
  <si>
    <t>Vincular 800 personas en acciones complementarias de la estrategia territorial de salud.</t>
  </si>
  <si>
    <t>ESTRATEGIA TERRITORIAL DE SALUD</t>
  </si>
  <si>
    <t>Realizar 4 acciones de inspección, vigilancia y control.</t>
  </si>
  <si>
    <t>Inspección, vigilancia y control</t>
  </si>
  <si>
    <t>Inspección, vigilancia y control.</t>
  </si>
  <si>
    <t>Inspección, vigilancia y control (IVC).</t>
  </si>
  <si>
    <t>Realizar 4 estrategias de fortalecimiento institucional.</t>
  </si>
  <si>
    <t>Fortalecimiento institucional.</t>
  </si>
  <si>
    <t>Bogotá Rural</t>
  </si>
  <si>
    <t>Apoyar 60 predios rurales con asistencia técnica agropecuaria y/o ambiental.</t>
  </si>
  <si>
    <t xml:space="preserve">ASESORÍA Y ASISTENCIA TÉCNICA </t>
  </si>
  <si>
    <t>ASISTENCIA TÉCNICA Y COMERCIALIZACIÓN RURAL</t>
  </si>
  <si>
    <t>Ruralidad</t>
  </si>
  <si>
    <t>94-89</t>
  </si>
  <si>
    <t>Servicios de asistencia técnica agropecuaria y/o ambiental.</t>
  </si>
  <si>
    <t>Número de Predios rurales con asistencia técnica agropecuaria y/o ambiental</t>
  </si>
  <si>
    <t>Vincular 60 hogares y/o unidades productivas a procesos productivos y de comercialización en el sector rural.</t>
  </si>
  <si>
    <t>ASISTENCIA TÉCNICA RURAL</t>
  </si>
  <si>
    <t>Número  de hogares y/o unidades productivas vinculadas a procesos productivos y de comercialización en el sector rural</t>
  </si>
  <si>
    <t>Creación y vida cotidiana: Apropiación ciudadana del arte, la cultura y el patrimonio, para la democracia cultural.</t>
  </si>
  <si>
    <t>Capacitar 1.400 personas en los campos artísticos, interculturales, culturales y/o patrimoniales.</t>
  </si>
  <si>
    <t>FORMACIÓN</t>
  </si>
  <si>
    <t>FORMACIÓN CULTURAL</t>
  </si>
  <si>
    <t>Formación artística y cultural.</t>
  </si>
  <si>
    <t>Personas capacitadas en los campos artísticos, interculturales, culturales y/o patrimoniales</t>
  </si>
  <si>
    <t>Intervenir 8 sedes culturales con dotación y/o adecuación.</t>
  </si>
  <si>
    <t>FORTALECIMIENTO INFRAESTRUCTURA</t>
  </si>
  <si>
    <t>SEDES CULTURALES</t>
  </si>
  <si>
    <t>Dotación e infraestructura cultural.</t>
  </si>
  <si>
    <t>Infraestructura y dotación a centros artísticos y culturales.</t>
  </si>
  <si>
    <t>Sedes dotadas/Sedes adecuadas</t>
  </si>
  <si>
    <t>Otorgar 60 estímulos de apoyo al sector artístico y cultural.</t>
  </si>
  <si>
    <t>ESTÍMULOS</t>
  </si>
  <si>
    <t>ESTIMULOS CULTURALES</t>
  </si>
  <si>
    <t>Iniciativas de interés cultural, artístico, patrimonial y recreo deportivas.</t>
  </si>
  <si>
    <t>Servicio de apoyo financiero para el desarrollo de prácticas artísticas y culturales en el Distrito de Bogotá.</t>
  </si>
  <si>
    <t xml:space="preserve">Estímulos otorgados de apoyo al sector artístico y cultural </t>
  </si>
  <si>
    <t>Realizar 24 eventos de promoción de actividades culturales.</t>
  </si>
  <si>
    <t>ACTIVIDAD CULTURAL</t>
  </si>
  <si>
    <t>Circulación y apropiación de prácticas artísticas, interculturales, culturales y patrimoniales.</t>
  </si>
  <si>
    <t>Espacios artísticos y culturales.</t>
  </si>
  <si>
    <t>Eventos de promoción de actividades culturales realizadas</t>
  </si>
  <si>
    <t>Vivienda y entornos dignos en el territorio urbano y rural.</t>
  </si>
  <si>
    <t>Mejorar 130 viviendas de interés social rurales.</t>
  </si>
  <si>
    <t>MEJORAMIENTO DE VIVIENDA</t>
  </si>
  <si>
    <t>VIVIENDA RURAL</t>
  </si>
  <si>
    <t>Viviendas de interés social rural mejoradas.</t>
  </si>
  <si>
    <t xml:space="preserve">Viviendas de interés social rurales mejoradas </t>
  </si>
  <si>
    <t>Transformación digital y gestión de TIC para un territorio inteligente.</t>
  </si>
  <si>
    <t>Operativizar 60 Centros de Acceso Comunitario en zonas rurales y/o apartadas.</t>
  </si>
  <si>
    <t>CONECTIVIDAD</t>
  </si>
  <si>
    <t>CONECTIVIDAD RURAL</t>
  </si>
  <si>
    <t>Servicios de Conectividad y redes de comunicación.</t>
  </si>
  <si>
    <t xml:space="preserve">Centros de Acceso Comunitario en zonas rurales y/o apartadas funcionando </t>
  </si>
  <si>
    <t>Bogotá protectora de sus recursos naturales.</t>
  </si>
  <si>
    <t>Intervenir 20 hectáreas con procesos de restauración, rehabilitación o recuperación ecológica.</t>
  </si>
  <si>
    <t>INTERVENCIONES VERDES</t>
  </si>
  <si>
    <t>Calidad ambiental y preservación del patrimonio natural.</t>
  </si>
  <si>
    <t xml:space="preserve">Hectáreas en restauración, rehabilitación o recuperación ecológica y mantenimiento </t>
  </si>
  <si>
    <t>Cambio cultural para la gestión de la crisis climática.</t>
  </si>
  <si>
    <t>Implementar 10 PROCEDAS</t>
  </si>
  <si>
    <t>EDUCACIÓN AMBIENTAL</t>
  </si>
  <si>
    <t>PROCEDAS</t>
  </si>
  <si>
    <t>Educación ambiental.</t>
  </si>
  <si>
    <t xml:space="preserve">Número de PROCEDAS implementados </t>
  </si>
  <si>
    <t>Intervenir 6.500 m2 de jardinería y coberturas verdes.</t>
  </si>
  <si>
    <t>JARDINERÍA</t>
  </si>
  <si>
    <t>Eco-urbanismo.</t>
  </si>
  <si>
    <t>m2 de jardinería y coberturas verdes</t>
  </si>
  <si>
    <t>Bogotá región emprendedora e innovadora.</t>
  </si>
  <si>
    <t>Financiar 64 proyectos del sector cultural y creativo.</t>
  </si>
  <si>
    <t>FORTALECIMIENTO INDUSTRIA CULTURAL</t>
  </si>
  <si>
    <t>Apoyo y fortalecimiento a las industrias culturales y creativas en las localidades</t>
  </si>
  <si>
    <t>Número de proyectos financiados y acompañados del sector cultural y creativo.</t>
  </si>
  <si>
    <t>Implementar 5 acciones de fomento para la agricultura urbana.</t>
  </si>
  <si>
    <t>AGRICULTURA URBANA</t>
  </si>
  <si>
    <t>Agricultura urbana.</t>
  </si>
  <si>
    <t>Servicios de asesoría, asistencia técnica integral y dotación de infraestructura productiva para la Agricultura urbana y periurbana.</t>
  </si>
  <si>
    <t>Número acciones de fomento para la agricultura urbana</t>
  </si>
  <si>
    <t>Inspirar confianza y legitimidad para vivir sin miedo y ser epicentro de cultura ciudadana, paz y reconciliación.</t>
  </si>
  <si>
    <t>Cultura ciudadana para la confianza, la convivencia y la participación desde la vida cotidiana.</t>
  </si>
  <si>
    <t>Implementar 2 estrategias de atención de movilizaciones y aglomeraciones en el territorio a través de equipos de gestores de convivencia bajo el direccionamiento estratégico de la Secretaria de Seguridad, Convivencia y Justicia.</t>
  </si>
  <si>
    <t>GESTORES DE CONVIVENCIA</t>
  </si>
  <si>
    <t>ACCIONES DE CONVIVENCIA</t>
  </si>
  <si>
    <t>Prevención, atención y gestión del conflicto en la localidad.</t>
  </si>
  <si>
    <t>Provisión y mejoramiento de servicios públicos.</t>
  </si>
  <si>
    <t>Fortalecer 4 acueductos veredales con asistencia, intervenir técnica u organizativa.</t>
  </si>
  <si>
    <t>ACUEDUCTOS VEREDALES</t>
  </si>
  <si>
    <t>Acueductos y alcantarillados.</t>
  </si>
  <si>
    <t>Espacio público más seguro y construido colectivamente.</t>
  </si>
  <si>
    <t>Realizar 2 acuerdos para la vinculación de la ciudadanía en los programas adelantados por el IDRD y acuerdos con vendedores informales o estacionarios.</t>
  </si>
  <si>
    <t>ACUERDOS CIUDADANOS</t>
  </si>
  <si>
    <t>ACUERDOS DE ESPACIO PÚBLICO</t>
  </si>
  <si>
    <t>Acuerdos para mejorar el uso de medios de transporte no motorizados.</t>
  </si>
  <si>
    <t>Acuerdos ciudadanos suscritos.</t>
  </si>
  <si>
    <t xml:space="preserve">Acuerdos realizados para la vinculación de la ciudadanía en los programas adelantados por el IDRD y acuerdos con vendedores informales o estacionarios </t>
  </si>
  <si>
    <t>Realizar 4 acuerdos para el uso del EP con fines culturales, deportivos, recreacionales o de mercados temporales.</t>
  </si>
  <si>
    <t>Acuerdos para el uso, acceso y aprovechamiento del espacio público.</t>
  </si>
  <si>
    <t>Acuerdos realizados para el uso del EP con fines culturales, deportivos, recreacionales o de mercados temporales.</t>
  </si>
  <si>
    <t>Realizar 4 acuerdos para la  formalización de vendedores informales a círculos económicos productivos de la ciudad.</t>
  </si>
  <si>
    <t>Acuerdos para fortalecer la formalidad.</t>
  </si>
  <si>
    <t>Acuerdos realizados para la promover la formalización de vendedores informales a circulos económicos productivos de la ciudad</t>
  </si>
  <si>
    <t>Ecoeficiencia, reciclaje, manejo de residuos e inclusión de la población recicladora.</t>
  </si>
  <si>
    <t>Capacitar 1.200 personas en separación en la fuente y reciclaje.</t>
  </si>
  <si>
    <t>HÁBITOS DE CONSUMO</t>
  </si>
  <si>
    <t>RECICLAJE</t>
  </si>
  <si>
    <t>Cambios de hábitos de consumo, separación en la fuente y reciclaje.</t>
  </si>
  <si>
    <t xml:space="preserve">Manejo integral de residuos sólidos. </t>
  </si>
  <si>
    <t>Personas capacitadas en separación en la fuente y reciclaje</t>
  </si>
  <si>
    <t>Realizar 3 acciones con energías alternativas para el área rural.</t>
  </si>
  <si>
    <t>ENERGÍAS ALTERNATIVAS</t>
  </si>
  <si>
    <t>Energías alternativas para el área rural.</t>
  </si>
  <si>
    <t>Fuentes de energías alternativas para el área rural.</t>
  </si>
  <si>
    <t>Acciones con energías alternativas para el área rural realizadas.</t>
  </si>
  <si>
    <t>Gestión pública efectiva.</t>
  </si>
  <si>
    <t>Construir 1 sedes administrativas locales.</t>
  </si>
  <si>
    <t>SEDE ADMINISTRATIVA</t>
  </si>
  <si>
    <t>FORTALECIMIENTO ORGANIZATIVO</t>
  </si>
  <si>
    <t>Terminación de infraestructuras (sedes administrativas locales).</t>
  </si>
  <si>
    <t>Infraestructura para la atención de servicio al ciudadano.</t>
  </si>
  <si>
    <t>Sedes administrativas locales construidas.</t>
  </si>
  <si>
    <t>Más árboles y más y mejor espacio público.</t>
  </si>
  <si>
    <t>Intervenir 12 Parques vecinales y/o de bolsillo con acciones de mejoramiento, mantenimiento y/o dotación.</t>
  </si>
  <si>
    <t>INTERVENCIÓN</t>
  </si>
  <si>
    <t>PARQUES</t>
  </si>
  <si>
    <t>Construcción, mantenimiento y dotación de parques vecinales y/o de bolsillo.</t>
  </si>
  <si>
    <t>Parques y escenarios deportivos.</t>
  </si>
  <si>
    <t>Número de Parques vecinales y/o de bolsillo intervenidos en mejoramiento, mantenimiento y/o dotación</t>
  </si>
  <si>
    <t>Mantener 5.000 árboles urbanos y/o rurales.</t>
  </si>
  <si>
    <t>ARBOLADO</t>
  </si>
  <si>
    <t>Arbolado urbano y/o rural.</t>
  </si>
  <si>
    <t xml:space="preserve">Plantación y mantenimiento de árboles, jardines y especies vegetales. </t>
  </si>
  <si>
    <t>Número de árboles mantenidos</t>
  </si>
  <si>
    <t>Hacer de Bogotá-región un modelo de movilidad, creatividad y productividad incluyente y sostenible</t>
  </si>
  <si>
    <t>Movilidad segura, sostenible y accesible.</t>
  </si>
  <si>
    <t>Intervenir 1,13 Kilómetros-carril de malla vial urbana (local y/o intermedia) con acciones de construcción y/o conservación.</t>
  </si>
  <si>
    <t>INTERVENCIÓN MALLA VIAL LOCAL</t>
  </si>
  <si>
    <t>MALLA VIAL</t>
  </si>
  <si>
    <t>Diseño, construcción y conservación (mantenimiento y rehabilitación) de la malla vial local e intermedia urbana o rural.</t>
  </si>
  <si>
    <t>Vías locales.</t>
  </si>
  <si>
    <t>Kilómetros-carril construidos y/o conservados de malla vial urbana (local y/o intermedia)</t>
  </si>
  <si>
    <t>Intervenir 1 Kilómetros-carril de malla vial rural con acciones de construcción y/o conservación</t>
  </si>
  <si>
    <t>INTERVENCIÓN MALLA VIAL RURAL</t>
  </si>
  <si>
    <t>Kilómetros-carril construidos y/o conservados de malla vial rural</t>
  </si>
  <si>
    <t>Intervenir 1.600 metros lineales de Ciclo-infraestructura con acciones de construcción y/o conservación.</t>
  </si>
  <si>
    <t>CICLO INFRAESTRUCTURA</t>
  </si>
  <si>
    <t>CICLO-INFRAESTRUCTURA</t>
  </si>
  <si>
    <t>Diseño, construcción y conservación de ciclo-infraestructura.</t>
  </si>
  <si>
    <t>Ciclo infraestructura construida y/o conservada.</t>
  </si>
  <si>
    <t>Metros lineales construidos y/o conservados de Ciclo-infraestructura</t>
  </si>
  <si>
    <t>Intervenir 2.000 metros cuadrados de Puentes vehiculares y/o peatonales de escala local sobre cuerpos de agua con acciones de construcción y/o conservación.</t>
  </si>
  <si>
    <t>INTERVENCIÓN PUENTES</t>
  </si>
  <si>
    <t>PUENTES</t>
  </si>
  <si>
    <t>Construcción y/o conservación de puentes peatonales y/o vehiculares sobre cuerpos de agua (de escala local: urbana y/o rural).</t>
  </si>
  <si>
    <t xml:space="preserve"> Espacio público.</t>
  </si>
  <si>
    <t>Metros cuadrados de Puentes vehiculares y/o peatonales de escala local sobre cuerpos de agua construidos y/o intervenidos</t>
  </si>
  <si>
    <t>Intervenir 2.200 metros cuadrados de elementos del sistema de espacio público peatonal con acciones de construcción y/o conservación.</t>
  </si>
  <si>
    <t xml:space="preserve">CONSTRUCCIÓN Y CONSERVACIÓN </t>
  </si>
  <si>
    <t>ESPACIO PÚBLICO</t>
  </si>
  <si>
    <t>Construcción y/o conservación de elementos del sistema de espacio público peatonal.</t>
  </si>
  <si>
    <t>Metros cuadrados construidos y/o conservados de elementos del sistema de espacio público peatonal.</t>
  </si>
  <si>
    <t>Fortalecimiento de cultura ciudadana y su institucionalidad.</t>
  </si>
  <si>
    <t>Capacitar 1.000 personas a través de procesos de formación para la participación de manera virtual y presencial.</t>
  </si>
  <si>
    <t>FORMACIÓN CIUDADANA</t>
  </si>
  <si>
    <t>Escuelas y procesos de formación para la participación ciudadana y/u organizaciones para los procesos de presupuestos participativos.</t>
  </si>
  <si>
    <t xml:space="preserve">Espacios y procesos de participación ciudadana fortalecidos. </t>
  </si>
  <si>
    <t>Número de Personas capacitadas a través de procesos de formación para la participación de manera virtual y presencial.</t>
  </si>
  <si>
    <t>Fortalecer 120 Organizaciones, JAC e Instancias de participación ciudadana.</t>
  </si>
  <si>
    <t>Fortalecimiento de organizaciones sociales, comunitarias, comunales, propiedad horizontal e instancias y mecanismos de participación, con énfasis en jóvenes y asociatividad productiva.</t>
  </si>
  <si>
    <t>Número de Organizaciones, JAC e Instancias de participación ciudadana fortalecidas.</t>
  </si>
  <si>
    <t>Intervenir 24 sedes de salones comunales.</t>
  </si>
  <si>
    <t>SALONES COMUNALES</t>
  </si>
  <si>
    <t>Intervención y dotación de salones comunales.</t>
  </si>
  <si>
    <t>Sedes intervenidas de salones comunales.</t>
  </si>
  <si>
    <t>Eficiencia en la atención de emergencias.</t>
  </si>
  <si>
    <t>Desarrollar 1 intervenciones para la reducción del riesgo y adaptación al cambio climático.</t>
  </si>
  <si>
    <t>REDUCCIÓN DEL RIESGO Y ADAPTACIÓN AL CAMBIO CLIMÁTICO</t>
  </si>
  <si>
    <t>REDUCCIÓN DEL RIESGO</t>
  </si>
  <si>
    <t xml:space="preserve">Mitigación del riesgo. </t>
  </si>
  <si>
    <t>Gestión para la prevención y mitigación del riesgo.</t>
  </si>
  <si>
    <t>Intervenciones para la reducción del riesgo y adaptación al cambio climático</t>
  </si>
  <si>
    <t>Realizar 4 acciones efectivas para el fortalecimiento de las capacidades locales para la respuesta a emergencias y desastres.</t>
  </si>
  <si>
    <t>MANEJO DE EMERGENCIAS, CALAMIDADES Y DESASTRES</t>
  </si>
  <si>
    <t>Manejo de emergencias y desastres.</t>
  </si>
  <si>
    <t>Acciones efectivas para el fortalecimiento de las capacidades locales para la respuesta a emergencias y desastres</t>
  </si>
  <si>
    <t>Más mujeres viven una vida libre de violencias, se sienten seguras y acceden con confianza al sistema de justicia.</t>
  </si>
  <si>
    <t>Capacitar 1020 personas para la construcción de ciudadanía y desarrollo de capacidades para el ejercicio de derechos de las mujeres.</t>
  </si>
  <si>
    <t>DESARROLLO DE CAPACIDADES</t>
  </si>
  <si>
    <t>DERECHOS DE LA MUJER</t>
  </si>
  <si>
    <t>Construcción de ciudadanía y desarrollo de capacidades para el ejercicio de derechos de las mujeres.</t>
  </si>
  <si>
    <t>MUJERES</t>
  </si>
  <si>
    <t>Servicios de promoción y capacitación para la construcción de ciudadanía y desarrollo de capacidades para el ejercicio de derechos de las mujeres.</t>
  </si>
  <si>
    <t>Personas capacitadas para la construcción de ciudadanía y desarrollo de capacidades para el ejercicio de derechos de las mujeres.</t>
  </si>
  <si>
    <t>Vincular 1.800 personas en acciones para la prevención del feminicidio y la violencia contra la mujer.</t>
  </si>
  <si>
    <t>PREVENCIÓN DE LA VIOLENCIA</t>
  </si>
  <si>
    <t>Prevención del feminicidio y la violencia contra la mujer.</t>
  </si>
  <si>
    <t>Número de Personas vinculadas en acciones para la prevención del feminicidio y la violencia contra la mujer</t>
  </si>
  <si>
    <t>Plataforma institucional para la seguridad y justicia.</t>
  </si>
  <si>
    <t>Atender 750 personas en estrategias de acceso a la justicia integral en la ciudad.</t>
  </si>
  <si>
    <t>JUECES DE PAZ</t>
  </si>
  <si>
    <t>ACCESO A LA JUSTICIA</t>
  </si>
  <si>
    <t>Acceso a la Justicia.</t>
  </si>
  <si>
    <t>Bienes y  servicios de apoyo para el fortalecimiento de la justicia comunitaria y la justicia integral en la ciudad.</t>
  </si>
  <si>
    <t>Personas atendidas en estrategias de acceso a la justicia integral en la ciudad.</t>
  </si>
  <si>
    <t>Suministrar 48 dotaciones tecnológicas a organismos de seguridad.</t>
  </si>
  <si>
    <t>DOTACIÓN EN SEGURIDAD</t>
  </si>
  <si>
    <t>Dotación para instancias de seguridad.</t>
  </si>
  <si>
    <t>Infraestructura y dotaciones para seguridad.</t>
  </si>
  <si>
    <t>Dotaciones tecnológicas suministradas a organismos de seguridad.</t>
  </si>
  <si>
    <t>Bogotá territorio de paz y atención integral a las víctimas del conflicto armado.</t>
  </si>
  <si>
    <t>Vincular 500 personas a procesos de construcción de memoria, verdad, reparación integral a víctimas, paz y reconciliación.</t>
  </si>
  <si>
    <t>PAZ, MEMORIA Y RECONCILIACIÓN</t>
  </si>
  <si>
    <t>Servicio de apoyo y fortalecimiento a los procesos de construcción de memoria, verdad, reparación integral a víctimas, paz y reconciliación.</t>
  </si>
  <si>
    <t>Sistema Distrital de Cuidado.</t>
  </si>
  <si>
    <t>Apoyar 50 Mipymes y/o emprendimientos culturales y creativos.</t>
  </si>
  <si>
    <t>FORTALECIMIENTO MIPYMES</t>
  </si>
  <si>
    <t>DESARROLLO DE LA ECONOMÍA LOCAL</t>
  </si>
  <si>
    <t>Desarrollo de la Economía Local</t>
  </si>
  <si>
    <t>Apoyo a industrias culturales y creativas.</t>
  </si>
  <si>
    <t>DESARROLLO ECONÓMICO, INDUSTRIA Y TURISMO</t>
  </si>
  <si>
    <t>Servicios de asesoría, asistencia técnica integral, dotación y/o apoyo financiero a Mipymes y/o emprendimientos.</t>
  </si>
  <si>
    <t>Número de Mipymes y/o emprendimientos culturales y creativos apoyados</t>
  </si>
  <si>
    <t>Beneficiar 650 personas con discapacidad a través de Dispositivos de Asistencia Personal - Ayudas Técnicas (no incluidas en los Planes de Beneficios).</t>
  </si>
  <si>
    <t>DISPOSITIVOS DE ASISTENCIA PERSONAL</t>
  </si>
  <si>
    <t>ATENCIÓN  A LA DISCAPACIDAD Y SUS CUIDADORES</t>
  </si>
  <si>
    <t>Dispositivos de asistencia personal -DAP- Ayudas técnicas a personas con discapacidad (No incluidas en el POS).</t>
  </si>
  <si>
    <t>Número de personas con discapacidad beneficiadas con Dispostivos de Asistencia Personal - Ayudas Técnicas (no incluidas en los Planes de Beneficios).</t>
  </si>
  <si>
    <t>Dotar 1 Centro de Desarrollo comunitario.</t>
  </si>
  <si>
    <t>DOTACIÓN CDC</t>
  </si>
  <si>
    <t>CENTROS DE DESARROLLO COMUNITARIO</t>
  </si>
  <si>
    <t>Dotación Centros de Desarrollo Comunitario.</t>
  </si>
  <si>
    <t>Dotación para la atención y la prestación de los servicios en la infraestructura del sector Integración Social.</t>
  </si>
  <si>
    <t>Sedes de Centros de Desarrollo comunitarios dotados</t>
  </si>
  <si>
    <t>Dotar 10 Sedes de atención a la primera infancia y/o adolescencia (jardines infantiles).</t>
  </si>
  <si>
    <t>DOTACIÓN JARDINES IFANTILES Y CENTROS AMAR</t>
  </si>
  <si>
    <t>JARDINES INFANTILES Y CENTROS AMAR</t>
  </si>
  <si>
    <t>Dotación a Jardines Infantiles, Centros Amar y Forjar.</t>
  </si>
  <si>
    <t>Sedes de atención a la primera infancia y/o adolescencia dotadas.</t>
  </si>
  <si>
    <t>Formar 1.200 personas en prevención de violencia intrafamiliar y/o violencia sexual.</t>
  </si>
  <si>
    <t>PREVENCIÓN DE VIOLENCIAS</t>
  </si>
  <si>
    <t>Prevención y atención de violencia intrafamiliar y sexual para poblaciones en situaciones de riesgo y vulneración de derechos.</t>
  </si>
  <si>
    <t xml:space="preserve">Número de Personas formadas u orientadas o sensibilizadas en prevención de violencia intrafamiliar y/o violencia sexual.            </t>
  </si>
  <si>
    <t>Promover en 50 Mipymes y/o emprendimientos la transformación empresarial y/o productiva.</t>
  </si>
  <si>
    <t>TRANSFORMACIÓN PRODUCTIVA</t>
  </si>
  <si>
    <t>Transformación productiva y formación de capacidades</t>
  </si>
  <si>
    <t>Número de Mipymes y/o emprendimientos con transformacion empresarial y/o productiva</t>
  </si>
  <si>
    <t>Promover en 50 Mipymes y/o emprendimientos procesos de reconversión hacia actividades sostenibles.</t>
  </si>
  <si>
    <t>REACTIVACIÓN</t>
  </si>
  <si>
    <t>Reactivación y reconversión verde</t>
  </si>
  <si>
    <t>Número de Mipymes y/o emprendimientos con procesos de reconversión hacia actividades sostenibles</t>
  </si>
  <si>
    <t>Revitalizar 60 Mipymes y/o emprendimientos potencializadas dentro de las aglomeraciones económicas que fomentan el empleo y/o nuevas actividades económicas.</t>
  </si>
  <si>
    <t>REVITALIZACIÓN</t>
  </si>
  <si>
    <t>Revitalización del corazón productivo de las localidades</t>
  </si>
  <si>
    <t>Número de Mipymes  y/o emprendimientos revitalizadas o potencializadas dentro de las aglomeraciones económicas que fomentan el empleo y/o nuevas actividades económicas</t>
  </si>
  <si>
    <t>Vincular 200 personas con discapacidad, cuidadores y cuidadoras, en actividades alternativas de salud.</t>
  </si>
  <si>
    <t xml:space="preserve">ACCIONES COMPLEMENTARIAS </t>
  </si>
  <si>
    <t>Acciones complementarias para personas en condición de discapacidad y sus cuidadores.</t>
  </si>
  <si>
    <t>Número de personas con discapacidad, cuidadadores y cuidadoras, vinculados en actividades alernativas de salud.</t>
  </si>
  <si>
    <t>Vincular 500 mujeres cuidadoras a estrategias de cuidado.</t>
  </si>
  <si>
    <t>ESTRATEGIAS DE CUIDADO</t>
  </si>
  <si>
    <t>Estrategias de cuidado para cuidadoras, cuidadores y a personas con discapacidad</t>
  </si>
  <si>
    <t>Estrategias del cuidado para cuidadoras.</t>
  </si>
  <si>
    <t>Mujeres cuidadoras vinculadas a estrategias de cuidado</t>
  </si>
  <si>
    <t>Vincular 500 personas a las acciones y estrategias de reconocimiento de los saberes ancestrales en medicina.</t>
  </si>
  <si>
    <t>SABERES ANCESTRALES</t>
  </si>
  <si>
    <t>Reconocimiento de los saberes ancestrales en medicina.</t>
  </si>
  <si>
    <t>Número de personas vinculadas a las acciones y estrategias de reconocimiento de los saberes ancestrales en medicina.</t>
  </si>
  <si>
    <t>Vincular 800 personas a las acciones desarrolladas desde los dispositivos de base comunitaria en respuesta al consumo de SPA.</t>
  </si>
  <si>
    <t>DISMINUCIÓN FACTORES DE RIESGO SPA</t>
  </si>
  <si>
    <t>SPA</t>
  </si>
  <si>
    <t>Acciones para la disminución de los factores de riesgo frente al consumo de sustancias psicoactivas.</t>
  </si>
  <si>
    <t>Números de personas vinculadas a las acciones desarrolladas desde los dispositivos de base comunitaria en respuesta al consumo de SPA.</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</si>
  <si>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</si>
  <si>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</si>
  <si>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</si>
  <si>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</si>
  <si>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</si>
  <si>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</si>
  <si>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(clasifiquelo en sectorial o poblacional)</t>
  </si>
  <si>
    <t>Acto administrativo de aprobación</t>
  </si>
  <si>
    <t>Dependencia responsable</t>
  </si>
  <si>
    <r>
      <t>Localización física</t>
    </r>
    <r>
      <rPr>
        <sz val="10"/>
        <rFont val="Calibri"/>
        <family val="2"/>
      </rPr>
      <t xml:space="preserve"> y/o virtual</t>
    </r>
    <r>
      <rPr>
        <sz val="10"/>
        <color indexed="10"/>
        <rFont val="Calibri"/>
        <family val="2"/>
      </rPr>
      <t xml:space="preserve"> </t>
    </r>
    <r>
      <rPr>
        <sz val="10"/>
        <color indexed="8"/>
        <rFont val="Calibri"/>
        <family val="2"/>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</si>
  <si>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</si>
  <si>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</si>
  <si>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</si>
  <si>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</si>
  <si>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</si>
  <si>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</si>
  <si>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</si>
  <si>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t>1.</t>
    </r>
    <r>
      <rPr>
        <sz val="10"/>
        <color indexed="8"/>
        <rFont val="Times New Roman"/>
        <family val="1"/>
      </rPr>
      <t xml:space="preserve">      </t>
    </r>
    <r>
      <rPr>
        <sz val="10"/>
        <color indexed="8"/>
        <rFont val="Calibri"/>
        <family val="2"/>
      </rPr>
      <t>Plan Sectorial de Educación Territorial, Ley 115 de 1994</t>
    </r>
  </si>
  <si>
    <r>
      <t>2.</t>
    </r>
    <r>
      <rPr>
        <sz val="10"/>
        <color indexed="8"/>
        <rFont val="Times New Roman"/>
        <family val="1"/>
      </rPr>
      <t xml:space="preserve">      </t>
    </r>
    <r>
      <rPr>
        <sz val="10"/>
        <color indexed="8"/>
        <rFont val="Calibri"/>
        <family val="2"/>
      </rPr>
      <t xml:space="preserve">Plan Sectorial de Salud Territorial, Ley 691 de 2001 </t>
    </r>
  </si>
  <si>
    <r>
      <t>3.</t>
    </r>
    <r>
      <rPr>
        <sz val="10"/>
        <color indexed="8"/>
        <rFont val="Times New Roman"/>
        <family val="1"/>
      </rPr>
      <t xml:space="preserve">      </t>
    </r>
    <r>
      <rPr>
        <sz val="10"/>
        <color indexed="8"/>
        <rFont val="Calibri"/>
        <family val="2"/>
      </rPr>
      <t>Plan Departamental de Agua, Ley 1176 de 2007</t>
    </r>
  </si>
  <si>
    <r>
      <t>4.</t>
    </r>
    <r>
      <rPr>
        <sz val="10"/>
        <color indexed="8"/>
        <rFont val="Times New Roman"/>
        <family val="1"/>
      </rPr>
      <t xml:space="preserve">      </t>
    </r>
    <r>
      <rPr>
        <sz val="10"/>
        <color indexed="8"/>
        <rFont val="Calibri"/>
        <family val="2"/>
      </rPr>
      <t>Plan Maestro de Acueducto y Alcantarillado Distrital o Municipal, Ley 142 de 1994</t>
    </r>
  </si>
  <si>
    <r>
      <t>5.</t>
    </r>
    <r>
      <rPr>
        <sz val="10"/>
        <color indexed="8"/>
        <rFont val="Times New Roman"/>
        <family val="1"/>
      </rPr>
      <t xml:space="preserve">      </t>
    </r>
    <r>
      <rPr>
        <sz val="10"/>
        <color indexed="8"/>
        <rFont val="Calibri"/>
        <family val="2"/>
      </rPr>
      <t>Plan de Gestión Integral de Residuos Sólidos, Ley 1252 de 2008</t>
    </r>
  </si>
  <si>
    <r>
      <t>6.</t>
    </r>
    <r>
      <rPr>
        <sz val="10"/>
        <color indexed="8"/>
        <rFont val="Times New Roman"/>
        <family val="1"/>
      </rPr>
      <t xml:space="preserve">      </t>
    </r>
    <r>
      <rPr>
        <sz val="10"/>
        <color indexed="8"/>
        <rFont val="Calibri"/>
        <family val="2"/>
      </rPr>
      <t>Plan de deporte, actividad física, recreación y aprovechamiento del tiempo libre, Ley 181 de 1995</t>
    </r>
  </si>
  <si>
    <r>
      <t>7.</t>
    </r>
    <r>
      <rPr>
        <sz val="10"/>
        <color indexed="8"/>
        <rFont val="Times New Roman"/>
        <family val="1"/>
      </rPr>
      <t xml:space="preserve">      </t>
    </r>
    <r>
      <rPr>
        <sz val="10"/>
        <color indexed="8"/>
        <rFont val="Calibri"/>
        <family val="2"/>
      </rPr>
      <t>Plan de Gestión Ambiental, Ley 99 de 1993</t>
    </r>
  </si>
  <si>
    <r>
      <t>8.</t>
    </r>
    <r>
      <rPr>
        <sz val="10"/>
        <color indexed="8"/>
        <rFont val="Times New Roman"/>
        <family val="1"/>
      </rPr>
      <t xml:space="preserve">      </t>
    </r>
    <r>
      <rPr>
        <sz val="10"/>
        <color indexed="8"/>
        <rFont val="Calibri"/>
        <family val="2"/>
      </rPr>
      <t>Plan de Desarrollo Turístico, Ley 300 de 1996</t>
    </r>
  </si>
  <si>
    <r>
      <t>9.</t>
    </r>
    <r>
      <rPr>
        <sz val="10"/>
        <color indexed="8"/>
        <rFont val="Times New Roman"/>
        <family val="1"/>
      </rPr>
      <t xml:space="preserve">      </t>
    </r>
    <r>
      <rPr>
        <sz val="10"/>
        <color indexed="8"/>
        <rFont val="Calibri"/>
        <family val="2"/>
      </rPr>
      <t>Planes de Gestión del Riesgo, Ley 1523 de 2012</t>
    </r>
  </si>
  <si>
    <r>
      <t>10.</t>
    </r>
    <r>
      <rPr>
        <sz val="10"/>
        <color indexed="8"/>
        <rFont val="Times New Roman"/>
        <family val="1"/>
      </rPr>
      <t xml:space="preserve">   </t>
    </r>
    <r>
      <rPr>
        <sz val="10"/>
        <color indexed="8"/>
        <rFont val="Calibri"/>
        <family val="2"/>
      </rPr>
      <t>Plan de Acción Territorial Víctimas (o PIU), Ley 1448 de 2011</t>
    </r>
  </si>
  <si>
    <r>
      <t>11.</t>
    </r>
    <r>
      <rPr>
        <sz val="10"/>
        <color indexed="8"/>
        <rFont val="Times New Roman"/>
        <family val="1"/>
      </rPr>
      <t xml:space="preserve">   </t>
    </r>
    <r>
      <rPr>
        <sz val="10"/>
        <color indexed="8"/>
        <rFont val="Calibri"/>
        <family val="2"/>
      </rPr>
      <t>Planes de Movilidad, Ley 1083 de 2006</t>
    </r>
  </si>
  <si>
    <r>
      <t>12.</t>
    </r>
    <r>
      <rPr>
        <sz val="10"/>
        <color indexed="8"/>
        <rFont val="Times New Roman"/>
        <family val="1"/>
      </rPr>
      <t xml:space="preserve">   </t>
    </r>
    <r>
      <rPr>
        <sz val="10"/>
        <color indexed="8"/>
        <rFont val="Calibri"/>
        <family val="2"/>
      </rPr>
      <t>Plan de  Cultura, Ley 397 de 1997</t>
    </r>
  </si>
  <si>
    <r>
      <t>13.</t>
    </r>
    <r>
      <rPr>
        <sz val="10"/>
        <color indexed="8"/>
        <rFont val="Times New Roman"/>
        <family val="1"/>
      </rPr>
      <t xml:space="preserve">   </t>
    </r>
    <r>
      <rPr>
        <sz val="10"/>
        <color indexed="8"/>
        <rFont val="Calibri"/>
        <family val="2"/>
      </rPr>
      <t>Plan de Ordenamiento Territorial, Ley 388 de 1997</t>
    </r>
  </si>
  <si>
    <r>
      <t>14.</t>
    </r>
    <r>
      <rPr>
        <sz val="10"/>
        <color indexed="8"/>
        <rFont val="Times New Roman"/>
        <family val="1"/>
      </rPr>
      <t xml:space="preserve">   </t>
    </r>
    <r>
      <rPr>
        <sz val="10"/>
        <color indexed="8"/>
        <rFont val="Calibri"/>
        <family val="2"/>
      </rPr>
      <t>Plan de Desarrollo Administrativo, Ley 489 de 1998</t>
    </r>
  </si>
  <si>
    <r>
      <t>15.</t>
    </r>
    <r>
      <rPr>
        <sz val="10"/>
        <color indexed="8"/>
        <rFont val="Times New Roman"/>
        <family val="1"/>
      </rPr>
      <t xml:space="preserve">   </t>
    </r>
    <r>
      <rPr>
        <sz val="10"/>
        <color indexed="8"/>
        <rFont val="Calibri"/>
        <family val="2"/>
      </rPr>
      <t>Planes departamentales, municipales y distritales de promoción y estímulo a la mujer, Ley 581 de 2000</t>
    </r>
  </si>
  <si>
    <r>
      <t>16.</t>
    </r>
    <r>
      <rPr>
        <sz val="10"/>
        <color indexed="8"/>
        <rFont val="Times New Roman"/>
        <family val="1"/>
      </rPr>
      <t xml:space="preserve">   </t>
    </r>
    <r>
      <rPr>
        <sz val="10"/>
        <color indexed="8"/>
        <rFont val="Calibri"/>
        <family val="2"/>
      </rPr>
      <t>Planes de desarrollo juvenil y/o planes operativos, Ley 1622 de 2013</t>
    </r>
  </si>
  <si>
    <r>
      <t>17.</t>
    </r>
    <r>
      <rPr>
        <sz val="10"/>
        <rFont val="Times New Roman"/>
        <family val="1"/>
      </rPr>
      <t>   Política (</t>
    </r>
    <r>
      <rPr>
        <sz val="10"/>
        <rFont val="Calibri"/>
        <family val="2"/>
      </rPr>
      <t>Plan) de Atención a la infancia y adolescencia, Ley 1098 de 2006</t>
    </r>
  </si>
  <si>
    <r>
      <t>18.</t>
    </r>
    <r>
      <rPr>
        <sz val="10"/>
        <color indexed="8"/>
        <rFont val="Times New Roman"/>
        <family val="1"/>
      </rPr>
      <t xml:space="preserve">   </t>
    </r>
    <r>
      <rPr>
        <sz val="10"/>
        <color indexed="8"/>
        <rFont val="Calibri"/>
        <family val="2"/>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</si>
  <si>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</si>
  <si>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</si>
  <si>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</si>
  <si>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</si>
  <si>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</si>
  <si>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</si>
  <si>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</si>
  <si>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</si>
  <si>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</si>
  <si>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2020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</si>
  <si>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</si>
  <si>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</si>
  <si>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</si>
  <si>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</si>
  <si>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</si>
  <si>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</si>
  <si>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</si>
  <si>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</si>
  <si>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</si>
  <si>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</si>
  <si>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</si>
  <si>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</si>
  <si>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2021 a 31 Diciembre </t>
  </si>
  <si>
    <t xml:space="preserve">2022 a 28 de febrero ultimo corte </t>
  </si>
  <si>
    <t>Modalidad de Selección</t>
  </si>
  <si>
    <t>CONSOLIDADO 2020-2021-2022</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</si>
  <si>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</si>
  <si>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</si>
  <si>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</si>
  <si>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</si>
  <si>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</si>
  <si>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</si>
  <si>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</si>
  <si>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</si>
  <si>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</si>
  <si>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</si>
  <si>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</si>
  <si>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</si>
  <si>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contratacion directa urgencia manifiesta</t>
  </si>
  <si>
    <t>Contratacion directa- Arrendamiento</t>
  </si>
  <si>
    <t>Contratación Directa. Contratos de Prestación de Servicios Profesionales y Contratación Directa. Contratos de Prestación de Servicios de apoyo a la gestión.</t>
  </si>
  <si>
    <t>Otras modalidades de contratación directa, incluir convenios de asociación o de cooperación</t>
  </si>
  <si>
    <t>TOTAL CONTRATACIÓN</t>
  </si>
  <si>
    <t>Tipo de Contrato</t>
  </si>
  <si>
    <t>CONSOLIDADO 2020-2022</t>
  </si>
  <si>
    <t>Obra Pública</t>
  </si>
  <si>
    <t>Interventoria</t>
  </si>
  <si>
    <t>Prestación de Servicios Profesionales Prestación de Servicios de Apoyo a la Gestión</t>
  </si>
  <si>
    <t>Prestación de Servicios (aseo, vigilancia, etc)</t>
  </si>
  <si>
    <t>Suministro</t>
  </si>
  <si>
    <t>Compraventa</t>
  </si>
  <si>
    <t>Seguros</t>
  </si>
  <si>
    <t>Comisión</t>
  </si>
  <si>
    <t>Convenios</t>
  </si>
  <si>
    <t>Contratos Interadminsitrativos</t>
  </si>
  <si>
    <t>Otros (urgencia manifiesta)</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</si>
  <si>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</si>
  <si>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</si>
  <si>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</si>
  <si>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</si>
  <si>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</si>
  <si>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</si>
  <si>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</si>
  <si>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</si>
  <si>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</si>
  <si>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</si>
  <si>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</si>
  <si>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</si>
  <si>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</si>
  <si>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</si>
  <si>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</si>
  <si>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</si>
  <si>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</si>
  <si>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</si>
  <si>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</si>
  <si>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Garantias</t>
  </si>
  <si>
    <t>Estado de las garantías</t>
  </si>
  <si>
    <t>Liquidación</t>
  </si>
  <si>
    <t>Fecha de liquidación</t>
  </si>
  <si>
    <t>Observaciones a la liquidación</t>
  </si>
  <si>
    <t>Actividades pendientes</t>
  </si>
  <si>
    <t>FDLSF-CD-001-2020</t>
  </si>
  <si>
    <t>PRESTAR SERVICIOS PROFESIONALES COMO ABOGADO DE APOYO AL ÁREA DE GESTIÓN DE DESARROLLO LOCAL EN EL USO DE APLICATIVOS DE CONTRATACIÓN, ACTUALIZACIÓN Y CONSOLIDACIÓN DE LA BASE DE DATOS, SISTEMA ELECTRÓNICO, RESPUESTAS A LOS ÓRGANOS DE CONTROL Y TODO LO RELACIONADO CON LA ACTIVIDAD PRE CONTRACTUAL, CONTRACTUAL Y POSTCONTRACTUAL DE LA EJECUCIÓN DE LOS RECURSOS DEL FDLSF</t>
  </si>
  <si>
    <t>Prestación de Servicios</t>
  </si>
  <si>
    <t>$ 16.816.000,00</t>
  </si>
  <si>
    <t>$16.816.000,00</t>
  </si>
  <si>
    <t>6 de febrero de 2020</t>
  </si>
  <si>
    <t>5 de agosto de 2020</t>
  </si>
  <si>
    <t xml:space="preserve"> $                                  8.408.000</t>
  </si>
  <si>
    <t>CUMPLIMIENTO Y CALIDAD DEL SERVICIO</t>
  </si>
  <si>
    <t>TERMINADA</t>
  </si>
  <si>
    <t>TERMINADO</t>
  </si>
  <si>
    <t>LIQUIDACIÓN</t>
  </si>
  <si>
    <t>FDLSF-CD-004-2020</t>
  </si>
  <si>
    <t>PRESTAR SUS SERVICIOS PROFESIONALES PARA EFECTUAR LA GESTIÓN DE RELACIONES INTERINSTITUCIONALES, COMUNITARIAS, EN CAMPO Y SEDE ADMINISTRATIVA, DESIGNADAS POR EL DESPACHO DE LA ALCALDÍA LOCAL DE SANTA FE, CON EL FIN DE PROMOVER LA INTEGRACIÓN DE LOS DIFERENTES SECTORES HACIA LA ENTIDAD.</t>
  </si>
  <si>
    <t>IVAN ERNESTO ROJAS GUZMAN</t>
  </si>
  <si>
    <t>$ 38.240.000,00</t>
  </si>
  <si>
    <t>$38.240.000,00</t>
  </si>
  <si>
    <t>10 de febrero de 2020</t>
  </si>
  <si>
    <t>9 de junio de 2020</t>
  </si>
  <si>
    <t xml:space="preserve"> $                                               -  </t>
  </si>
  <si>
    <t>ALCALDE</t>
  </si>
  <si>
    <t>FDLSF-CD-007-2020</t>
  </si>
  <si>
    <t>PRESTAR SERVICIOS PROFESIONALES DE ABOGADO (A) EN LA ALCALDÍA LOCAL DE SANTA FE EN DESARROLLO DEL ÁREA DE GESTIÓN POLICIVA A CARGO DE LA ENTIDAD</t>
  </si>
  <si>
    <t>JULIE CAROLINA BRICENO ALVAREZ</t>
  </si>
  <si>
    <t>$ 73.080.000,00</t>
  </si>
  <si>
    <t>$60.900.000,00</t>
  </si>
  <si>
    <t>14 de febrero de 2020</t>
  </si>
  <si>
    <t>13 de diciembre de 2020</t>
  </si>
  <si>
    <t>MARTHA PATRICIA HERNANDEZ MUÑOZ</t>
  </si>
  <si>
    <t>FDLSF-CD-002-2020</t>
  </si>
  <si>
    <t>PRESTAR SERVICIOS PROFESIONALES ESPECIALIZADOS PARA ORIENTAR, REVISAR Y CONCEPTUALIZAR SOBRE LOS ASUNTOS JURÍDICOS QUE SEAN ASIGNADOS AL DESPACHO</t>
  </si>
  <si>
    <t>JUAN ARMANDO FONSECA CARDONA</t>
  </si>
  <si>
    <t>13 de agosto de 2020</t>
  </si>
  <si>
    <t xml:space="preserve"> $                                19.120.000</t>
  </si>
  <si>
    <t>FDLSF-CD-010-2020</t>
  </si>
  <si>
    <t>COORDINAR, LIDERAR Y ASESORAR LOS PLANES Y ESTRATEGIAS DE COMUNICACIÓN INTERNA Y EXTERNA PARA LA DIVULGACIÓN DE LOS PROGRAMAS, PROYECTOS Y ACTIVIDADES DE LA ALCALDÍA LOCAL.</t>
  </si>
  <si>
    <t>DIANA MARITZA POSADA OLANO</t>
  </si>
  <si>
    <t>$ 26.280.000,00</t>
  </si>
  <si>
    <t>$26.280.000,00</t>
  </si>
  <si>
    <t>11 de febrero de 2020</t>
  </si>
  <si>
    <t>10 de agosto de 2020</t>
  </si>
  <si>
    <t xml:space="preserve"> $                                13.140.000</t>
  </si>
  <si>
    <t>LEONEL SANCHEZ HERNANDEZ</t>
  </si>
  <si>
    <t>FDLSF-CD-196-2020</t>
  </si>
  <si>
    <t xml:space="preserve">PRESTAR LOS SERVICIOS REQUERIDOS PARA OPERAR EL PROGRAMA EMPLEOS DE EMERGENCIA QUE BUSCA GENERAR EMPLEO LOCAL TEMPORAL A TRABAJADORES DE BAJA CUALIFICACIÓN DE LAS LOCALIDADES QUE SUSCRIBEN ESTE CONTRATO, EN EL MARCO DE LA CONTENCIÓN Y MITIGACIÓN DEL COVID-19, LA DECLARATORIA DE EMERGENCIA SANITARIA EN TODO EL TERRITORIO NACIONAL Y LA CALAMIDAD PÚBLICA DECLARADA EN LA CIUDAD DE BOGOTÁ D.C. PARA PROMOVER LA REACTIVACIÓN ECONÓMICA LOCAL., DE ACUERDO A MEMORANDO RADICADO BAJO EL NÚMERO 20205320005663 24082020 DEBIDAMENTE FIRMADO POR EL ALCALDE LOCAL. </t>
  </si>
  <si>
    <t>CAJA DE COMPENSACION FAMILIAR - COMPENSAR</t>
  </si>
  <si>
    <t>$578.726.814
$1.350.362.568</t>
  </si>
  <si>
    <t>$1.927.116.347,00</t>
  </si>
  <si>
    <t>5 de octubre de 2020</t>
  </si>
  <si>
    <t>4 de agosto de 2021</t>
  </si>
  <si>
    <t xml:space="preserve">Cumplimiento del contrato , Devolución del pago anticipado , Pago de Salarios, prestaciones sociales legales , Calidad del servicio </t>
  </si>
  <si>
    <t>EN PROCESO</t>
  </si>
  <si>
    <t>FDLSF-CD-006-2020</t>
  </si>
  <si>
    <t>PRESTAR LOS SERVICIOS PROFESIONALES AL ÁREA DE GESTIÓN DE DESARROLLO LOCAL EN LO ATINENTE A LAS ETAPAS PRECONTRACTUALES, CONTRACTUALES Y POSCONTRACTUALES, EN EL MARCO DE LOS PLANES, PROGRAMAS Y PROYECTOS ENCAMINADOS A LA ADQUISICIÓN DE BIENES Y SERVICIOS PARA EL FORTALECIMIENTO DE LA GESTIÓN LOCAL.</t>
  </si>
  <si>
    <t>$ 24.360.000,00</t>
  </si>
  <si>
    <t>$24.360.000,00</t>
  </si>
  <si>
    <t>9 de agosto de 2020</t>
  </si>
  <si>
    <t xml:space="preserve"> $                                12.180.000</t>
  </si>
  <si>
    <t>FDLSF-CD-009-2020</t>
  </si>
  <si>
    <t>$ 16.560.000,00</t>
  </si>
  <si>
    <t>$8.280.000,00</t>
  </si>
  <si>
    <t>13 de febrero de 2020</t>
  </si>
  <si>
    <t>12 de agosto de 2020</t>
  </si>
  <si>
    <t xml:space="preserve"> $                                  4.140.000</t>
  </si>
  <si>
    <t xml:space="preserve">ANA CRISTINA BONILLA </t>
  </si>
  <si>
    <t>19 de febrero de 2020</t>
  </si>
  <si>
    <t>18 de julio de 2020</t>
  </si>
  <si>
    <t xml:space="preserve"> $                                  2.070.000</t>
  </si>
  <si>
    <t>FDLSF-CD-013-2020</t>
  </si>
  <si>
    <t>PRESTAR LOS SERVICIOS PROFESIONALES ESPECIALIZADOS AL DESPACHO DE LA ALCALDÍA LOCAL DE SANTA FE EN LOS TEMAS RELACIONADOS CON LA GESTIÓN ADMINISTRATIVA Y FINANCIERA.</t>
  </si>
  <si>
    <t>LUIS YOBANY ROBLES RUBIANO</t>
  </si>
  <si>
    <t>$ 32.000.000,00</t>
  </si>
  <si>
    <t>$32.000.000,00</t>
  </si>
  <si>
    <t xml:space="preserve"> $                                16.000.000</t>
  </si>
  <si>
    <t>FDLSF-CD-012-2020</t>
  </si>
  <si>
    <t>PRESTAR SERVICIOS DE APOYO A LA GESTIÓN EN EL SEGUIMIENTO ADMINISTRATIVO Y MONITOREO DE FLUJO DOCUMENTAL EN EL FONDO DE DESARROLLO LOCAL DE SANTA FE</t>
  </si>
  <si>
    <t>ANA ISABEL BEJARANO BABATIVA</t>
  </si>
  <si>
    <t>$ 15.200.000,00</t>
  </si>
  <si>
    <t>$15.200.000,00</t>
  </si>
  <si>
    <t xml:space="preserve"> $                                  7.600.000</t>
  </si>
  <si>
    <t>FDLSF-CD-011-2020</t>
  </si>
  <si>
    <t>PRESTAR SERVICIOS PROFESIONALES DE ABOGADO EN EL ÁREA DE GESTIÓN POLICIVA DE LA ALCALDÍA LOCAL DE SANTA FE PARA CONCEPTUAR, ANALIZAR, Y TRAMITAR LAS DIFERENTES ACTUACIONES PROPIAS DE LA DEPENDENCIA</t>
  </si>
  <si>
    <t>CARLOS ROBERTO TARAZONA ALVAREZ</t>
  </si>
  <si>
    <t>$ 21.000.000,00</t>
  </si>
  <si>
    <t>$21.000.000,00</t>
  </si>
  <si>
    <t xml:space="preserve"> $                                10.500.000</t>
  </si>
  <si>
    <t>CARLOS MARIO CIFUENTES TORO</t>
  </si>
  <si>
    <t>FDLSF-CD-014-2020</t>
  </si>
  <si>
    <t>FRANCISCO JAVIER SUAREZ DE LA HOZ</t>
  </si>
  <si>
    <t>$ 20.800.000,00</t>
  </si>
  <si>
    <t>$20.800.000,00</t>
  </si>
  <si>
    <t>13 de julio de 2020</t>
  </si>
  <si>
    <t xml:space="preserve"> $                                  5.200.000</t>
  </si>
  <si>
    <t>FDLSF-CD-016-2020</t>
  </si>
  <si>
    <t>PRESTAR LOS SERVICIOS DE APOYO PARA EL RECIBO, ENTREGA, ALMACENAMIENTO, ORGANIZACIÓN, CUSTODIA A LOS ELEMENTOS, BIENES Y MERCANCÍAS RESPONSABILIDAD DE LA ALCALDÍA LOCAL DE SANTA FE, LOS CUALES SE ENCUENTRAN EN LA BODEGA DE ESTA ENTIDAD</t>
  </si>
  <si>
    <t>MANUEL ANTONIO BALLESTEROS HERNANDEZ</t>
  </si>
  <si>
    <t>$ 9.240.000,00</t>
  </si>
  <si>
    <t>$9.240.000,00</t>
  </si>
  <si>
    <t>27 de febrero de 2020</t>
  </si>
  <si>
    <t>25 de agosto de 2020</t>
  </si>
  <si>
    <t xml:space="preserve"> $                                  4.620.000</t>
  </si>
  <si>
    <t>FDLSF-CD-017-2020</t>
  </si>
  <si>
    <t>PRESTAR SERVICIOS PROFESIONALES EN EL ÁREA DE GESTIÓN DEL DESARROLLO LOCAL EN LOS TEMAS RELACIONADOS CON PRESUPUESTO Y CONTABILIDAD DE LA ALCALDÍA LOCAL DE SANTA FE</t>
  </si>
  <si>
    <t>ANA LUISA FERNANDA ESCANDON GARCIA</t>
  </si>
  <si>
    <t>$ 22.680.000,00</t>
  </si>
  <si>
    <t>$22.680.000,00</t>
  </si>
  <si>
    <t>20 de febrero de 2020</t>
  </si>
  <si>
    <t>14 de septiembre de 2020</t>
  </si>
  <si>
    <t>FDLSF-CD-018-2020</t>
  </si>
  <si>
    <t>PRESTAR SUS SERVICIOS PROFESIONALES AL DESPACHO EN LOS ASPECTOS RELACIONADOS CON LA PRODUCTIVIDAD, EMPRENDIMIENTO Y DESARROLLO EMPRESARIAL DE LA LOCALIDAD DE SANTA FE</t>
  </si>
  <si>
    <t>$ 16.000.000,00</t>
  </si>
  <si>
    <t>$16.000.000,00</t>
  </si>
  <si>
    <t>19 de agosto de 2020</t>
  </si>
  <si>
    <t xml:space="preserve"> $                                  8.000.000</t>
  </si>
  <si>
    <t>JUAN ARMANDO FONSECA</t>
  </si>
  <si>
    <t>FDLSF-CD-022-2020</t>
  </si>
  <si>
    <t>CAMILO EDUARDO FELICIANO ARIZA</t>
  </si>
  <si>
    <t>$ 15.560.000,00</t>
  </si>
  <si>
    <t>$15.560.000,00</t>
  </si>
  <si>
    <t xml:space="preserve"> $                                  7.780.000</t>
  </si>
  <si>
    <t xml:space="preserve">DAIRO JEZZID LEON ROMERO </t>
  </si>
  <si>
    <t>FDLSF-CD-021-2020</t>
  </si>
  <si>
    <t>PRESTAR SUS SERVICIOS COMO APOYO AL ÁREA DE GESTIÓN DEL DESARROLLO LOCAL-CONTABILIDAD DE LA ALCALDÍA LOCAL DE SANTA FE EN LOS TRÁMITES, PROCEDIMIENTOS Y APLICATIVOS DESIGNADOS AL ÁREA EN MENCIÓN.</t>
  </si>
  <si>
    <t>$ 21.600.000,00</t>
  </si>
  <si>
    <t>$21.600.000,00</t>
  </si>
  <si>
    <t xml:space="preserve"> $                                10.800.000</t>
  </si>
  <si>
    <t>LUZ MARLEN SANTOS VELOZA</t>
  </si>
  <si>
    <t>FDLSF-CD-020-2020</t>
  </si>
  <si>
    <t>PRESTAR SERVICIOS DE APOYO AL ÁREA DE GESTIÓN DEL DESARROLLO LOCAL EN LO ATINENTE A LA ATENCIÓN AL CIUDADANO Y AL CENTRO DOCUMENTAL DE INFORMACIÓN (CDI) DE LA ALCALDÍA LOCAL DE SANTA FE</t>
  </si>
  <si>
    <t>PRESTACIÓN DE SERVICIOS</t>
  </si>
  <si>
    <t>IRLANDA PALACIOS TORRES</t>
  </si>
  <si>
    <t>$ 18.480.000,00</t>
  </si>
  <si>
    <t>28 de febrero de 2020</t>
  </si>
  <si>
    <t>27 de agosto de 2020</t>
  </si>
  <si>
    <t>FDLSF-CD-024-2020</t>
  </si>
  <si>
    <t>APOYAR Y DAR SOPORTE TÉCNICO AL ADMINISTRADOR Y USUARIO FINAL DE LA RED DE SISTEMAS Y TECNOLOGIA E INFORMACIÓN DE LA ALCALDIA LOCAL DE SANTA FE</t>
  </si>
  <si>
    <t>$ 15.400.000,00</t>
  </si>
  <si>
    <t>$15.400.000,00</t>
  </si>
  <si>
    <t xml:space="preserve"> $                                  7.700.000</t>
  </si>
  <si>
    <t>FDLSF-CD-025-2020</t>
  </si>
  <si>
    <t>PRESTAR LOS SERVICIOS PROFESIONALES ESPECIALIZADOS EN EL DESPACHO DE LA ALCALDÍA LOCAL DE SANTA FE EN EL CURSO DE LA GESTIÓN ADMINISTRATIVA Y FINANCIERA PARA EL DESARROLLO LOCAL</t>
  </si>
  <si>
    <t>RENEE MAURICIO QUIMBAY BARRERA</t>
  </si>
  <si>
    <t>$ 28.000.000,00</t>
  </si>
  <si>
    <t>$26.000.000,00</t>
  </si>
  <si>
    <t>21 de febrero de 2020</t>
  </si>
  <si>
    <t>20 de agosto de 2020</t>
  </si>
  <si>
    <t xml:space="preserve"> $                                13.000.000</t>
  </si>
  <si>
    <t>FDLSF-CD-026-2020</t>
  </si>
  <si>
    <t>PRESTAR LOS SERVICIOS DE APOYO EN LA DISTRIBUCIÓN DE CORRESPONDENCIA PRODUCIDA EN LAS DIFERENTES ÁREAS DE LA ALCALDÍA LOCAL DE SANTA FE.</t>
  </si>
  <si>
    <t>$ 28.800.000,00</t>
  </si>
  <si>
    <t>$9.600.000,00</t>
  </si>
  <si>
    <t>20 de junio de 2020</t>
  </si>
  <si>
    <t>FDLSF-CD-005-2020</t>
  </si>
  <si>
    <t>SOL EVELYN CERVERA CACERES</t>
  </si>
  <si>
    <t>FDLSF-CD-027-2020</t>
  </si>
  <si>
    <t>APOYAR COMO AUXILIAR ADMINISTRATIVO EN LOS TRAMITES QUE SE SURTAN EN EL DESPACHO DE LA ALCALDÍA LOCAL DE SANTA FE</t>
  </si>
  <si>
    <t>YENNY GRACIELA GARCIA PUERTO</t>
  </si>
  <si>
    <t>$ 11.200.000,00</t>
  </si>
  <si>
    <t>$11.200.000,00</t>
  </si>
  <si>
    <t xml:space="preserve"> $                                  5.600.000</t>
  </si>
  <si>
    <t>FDLSF-CD-028-2020</t>
  </si>
  <si>
    <t>PRESTAR SERVICIOS DE APOYO A LA DESCONGESTIÓN DE LOS ASUNTOS Y TRÁMITES RELACIONADOS CON EL DESPACHO DE LA ALCALDÍA LOCAL DE SANTA FE</t>
  </si>
  <si>
    <t>CONSUELO SUAREZ DE PALACIOS</t>
  </si>
  <si>
    <t>24 de febrero de 2020</t>
  </si>
  <si>
    <t>23 de junio de 2020</t>
  </si>
  <si>
    <t>FDLSF-CD-031-2020</t>
  </si>
  <si>
    <t>PRESTAR SUS SERVICIOS COMO APOYO AL ÁREA DE GESTIÓN DEL DESARROLLO LOCAL-OFICINA DE CONTABILIDAD DE LA ALCALDÍA LOCAL DE SANTA FE EN LOS TRÁMITES, PROCEDIMIENTOS Y APLICATIVOS DESIGNADOS AL ÁREA EN MENCIÓN</t>
  </si>
  <si>
    <t>$ 12.400.000,00</t>
  </si>
  <si>
    <t>$12.400.000,00</t>
  </si>
  <si>
    <t>26 de febrero de 2020</t>
  </si>
  <si>
    <t xml:space="preserve"> $                                  6.200.000</t>
  </si>
  <si>
    <t>FDLSF-CD-019-2020</t>
  </si>
  <si>
    <t>PRESTAR LOS SERVICIOS PROFESIONALES ESPECIALIZADOS DE ABOGADO PARA EL SEGUIMIENTO E IMPULSO PROCESAL DE LAS DEMANDAS DE PERTENENCIA ADMITIDAS POR LOS JUECES CIVILES DE BOGOTÁ, EN EL MARCO DEL PROYECTO 1319. SANTA FE TERRITORIO LEGAL, DONDE SE PRETENDE TITULAR PREDIOS UBICADOS DENTRO DE LA LOCALIDAD DE SANTA FE”</t>
  </si>
  <si>
    <t>LUIS FERNANDO ULLOA CASTRILLON</t>
  </si>
  <si>
    <t>$ 117.440.000,00</t>
  </si>
  <si>
    <t>26 de agosto de 2020</t>
  </si>
  <si>
    <t>PRESTAR LOS SERVICIOS PROFESIONALES ESPECIALIZADOS DE ABOGADO PARA EL SEGUIMIENTO E IMPULSO PROCESAL DE LAS DEMANDAS DE PERTENENCIA ADMITIDAS POR LOS JUECES CIVILES DE BOGOTÁ, EN EL MARCO DEL PROYECTO 1319. SANTA FE TERRITORIO LEGAL, DONDE SE PRETENDE TITULAR PREDIOS UBICADOS DENTRO DE LA LOCALIDAD DE SANTA FE</t>
  </si>
  <si>
    <t>NELSON FERNANDO FRANCO GONZALEZ</t>
  </si>
  <si>
    <t>3 de marzo de 2020</t>
  </si>
  <si>
    <t>2 de septiembre de 2020</t>
  </si>
  <si>
    <t>FDLSF-CD-023-2020</t>
  </si>
  <si>
    <t>APOYAR EL EQUIPO DE PRENSA Y COMUNICACIONES DE LA ALCALDÍA LOCAL DE SANTA FE COMO COMMUNITY MANAGER Y WEB MASTER ASÍ COMO EN EL MANEJO DE LAS COMUNICACIONES INTERNAS Y EN LA REALIZACIÓN DEL REGISTRO FOTOGRÁFICO DE LOS ACONTECIMIENTOS, HECHOS Y EVENTOS PARA LOS MEDIOS DIGITALES DE LA ALCALDÍA</t>
  </si>
  <si>
    <t>LAURA MARCELA ARENAS FONTECHA</t>
  </si>
  <si>
    <t>$ 20.000.000,00</t>
  </si>
  <si>
    <t>$20.000.000,00</t>
  </si>
  <si>
    <t>27 de junio de 2020</t>
  </si>
  <si>
    <t>FDLSF-CD-033-2020</t>
  </si>
  <si>
    <t>PRESTAR SERVICIOS PROFESINACIONALES COMO ABOGADO DE APOYO AL ÁREA DE GESTIÓN DE DESARROLLO LOCAL EN EL USO DE APLICATIVOS DE CONTRATACION, ACTUALIZACIÓN YCONSOLIDACIÓN DE LA BASE DE DATOS, SISTEMA ELECTRÓNICO, RESPUESTAS A LOS ORGANOS DE CONTROL Y TODO LO RELACIONADO CON LA ACTIVIDAD PRECONTRACTUAL, CONTRACTUAL Y POSTCONTRACTUAL DE LA EJECUCIÓN DE LOS RECURSOS DEL FDLSF</t>
  </si>
  <si>
    <t>NICOLÁS MATEO SÁNCHEZ VARGAS.</t>
  </si>
  <si>
    <t>26 de junio de 2020</t>
  </si>
  <si>
    <t>DIEGO FERNANDO MOLINA FIGUEROA</t>
  </si>
  <si>
    <t>FDLSF-CD-034-2020</t>
  </si>
  <si>
    <t>ANGELICA PAOLA VELASQUEZ BEDOYA</t>
  </si>
  <si>
    <t>$ 46.200.000,00</t>
  </si>
  <si>
    <t>$23.100.000,00</t>
  </si>
  <si>
    <t>25 de junio de 2020</t>
  </si>
  <si>
    <t xml:space="preserve">HUGO GERMAN GUANUMEN </t>
  </si>
  <si>
    <t>FDLSF-CD-029-2020</t>
  </si>
  <si>
    <t>PRESTAR SERVICIOS DE APOYO TÉCNICO AL CONSEJO LOCAL DE GESTIÓN DEL RIESGO Y CAMBIO CLIMÁTICO DE LA ALCALDÍA LOCAL DE SANTA FE</t>
  </si>
  <si>
    <t>ANDRES FELIPE ROA PARRA</t>
  </si>
  <si>
    <t>$ 12.180.000,00</t>
  </si>
  <si>
    <t>$12.180.000,00</t>
  </si>
  <si>
    <t>2 de julio de 2020</t>
  </si>
  <si>
    <t>FDLSF-CD-032-2020</t>
  </si>
  <si>
    <t>APOYAR JURIDICAMENTE LA EJECUCIÓN DE LAS ACCIONES REQUERIDAS PARA LA DEPURACIÓN DE LAS ACTUACIONES ADMINISTRATIVAS QUE CURSAN EN LA ALCALDIA LOCAL DE SANTA FE</t>
  </si>
  <si>
    <t xml:space="preserve"> $                                10.000.000</t>
  </si>
  <si>
    <t>DIANA ALEJANDRA LEGUIZAMON</t>
  </si>
  <si>
    <t>FDLSF-CD-035-2020</t>
  </si>
  <si>
    <t>PRESTAR SERVICIOS PROFESIONALES PARA LA FORMULACIÓN Y SEGUIMIENTO DE LOS PROYECTOS ASOCIADOS AL PROYECTO 1325 - SANTA FE POR UNA RURALIDAD EMPRENDEDORA Y TECNIFICADA</t>
  </si>
  <si>
    <t>DEISY LIZETH FLOREZ SUAREZ</t>
  </si>
  <si>
    <t>$ 22.000.000,00</t>
  </si>
  <si>
    <t>$22.000.000,00</t>
  </si>
  <si>
    <t xml:space="preserve"> $                                11.000.000</t>
  </si>
  <si>
    <t>DORA ELCY GUEVARA AGUDELO</t>
  </si>
  <si>
    <t>FDLSF-CD-015-2020</t>
  </si>
  <si>
    <t>PRESTAR SERVICIOS DE APOYO TÉCNICO AL ÁREA DE GESTIÓN POLICIVA, EN EL DESARROLLO DE LAS ACTIVIDADES PROPIAS DEL ÁREA.</t>
  </si>
  <si>
    <t xml:space="preserve"> $                                  6.090.000</t>
  </si>
  <si>
    <t>JULY KATHERINE DAZA PARDO</t>
  </si>
  <si>
    <t>6 de marzo de 2020</t>
  </si>
  <si>
    <t>5 de septiembre de 2020</t>
  </si>
  <si>
    <t>FDLSF-CD-036-2020</t>
  </si>
  <si>
    <t>ACOMPAÑAR Y APOYAR AL EQUIPO DE PRENSA Y COMUNICACIONES DE LA ALCALDIA LOCAL EN LAS LABORES DE COMUNICACIÓN EXTERNA E INTERNA ASÍ COMO EN LA REALIZACIÓN Y EDICIÓN DE LOS CONTENIDOS PARA REDES SOCIALES Y CANALES DE DIVULGACIÓN DIGITAL (SITIO WEB) DE LA ALCALDIA LOCAL.”</t>
  </si>
  <si>
    <t>GERLY LISSETTE CORZO RAMIREZ</t>
  </si>
  <si>
    <t>FDLSF-CD-038-2020</t>
  </si>
  <si>
    <t>PRESTAR SERVICIOS COMO APOYO ADMINISTRATIVO EN LA OFICINA JURIDICA DE LA ALCALDIA LOCAL DE SANTA FE</t>
  </si>
  <si>
    <t xml:space="preserve">MARYAM GABRIELA BOCANEGRA MURILLO </t>
  </si>
  <si>
    <t>$ 11.760.000,00</t>
  </si>
  <si>
    <t>$11.760.000,00</t>
  </si>
  <si>
    <t xml:space="preserve"> $                                  5.782.000</t>
  </si>
  <si>
    <t>FDLSF-CD-040-2020</t>
  </si>
  <si>
    <t>APOYAR AL ALCALDE LOCAL EN LA PROMOCIÓN, ACOMPAÑAMIENTO, COORDINACIÓN Y ATENCIÓN DE LAS INSTANCIAS DE COORDINACIÓN INTERINSTITUCIONALES Y LAS INSTANCIAS DE PARTICIPACIÓN LOCALES, ASÍ COMO LOS PROCESOS COMUNITARIOS EN LA LOCALIDAD DE SANTA FE</t>
  </si>
  <si>
    <t>JESUS AUGUSTO SANTOS FERREIRA</t>
  </si>
  <si>
    <t>$28.000.000,00</t>
  </si>
  <si>
    <t>MARBYN ALFONSO SABOGAL SANCHEZ</t>
  </si>
  <si>
    <t xml:space="preserve"> $                                  4.800.000</t>
  </si>
  <si>
    <t>FDLSF-CD-039-2020</t>
  </si>
  <si>
    <t>APOYAR AL ALCALDE LOCAL EN LA GESTIÓN DE LOS ASUNTOS RELACIONADOS CON SEGURIDAD CIUDADANA, CONVIVENCIA Y PREVENCIÓN DE CONFLICTIVIDADES, VIOLENCIAS Y DELITOS EN LA LOCALIDAD, DE CONFORMIDAD CON EL MARCO NORMATIVO APLICABLE EN LA MATERIA</t>
  </si>
  <si>
    <t>IVAN RAMIRO MARTINEZ GUZMAN</t>
  </si>
  <si>
    <t>FDLSF-CD-037-2020</t>
  </si>
  <si>
    <t>PRESTAR SERVICIOS PROFESIONALES PARA FORTALECER LOS PROCESOS TENDIENTES A DESARROLLAR LOS PROYECTOS DEL PLAN DE DESARROLLO LOCAL PARA LA VIGENCIA 2020</t>
  </si>
  <si>
    <t>LUIS GABRIEL ORDOÑEZ CARDENAS</t>
  </si>
  <si>
    <t>$ 25.200.000,00</t>
  </si>
  <si>
    <t>$25.200.000,00</t>
  </si>
  <si>
    <t>FDLSF-CD-041-2020</t>
  </si>
  <si>
    <t>PRESTAR SERVICIOS DE APOYO ASISTENCIAL A LA OFICINA DE INFRAESTRUCTURA DE LA ALCALDIA LOCAL DE SANTA FE</t>
  </si>
  <si>
    <t>JAIR ALEXANDER GUTIÉRREZ</t>
  </si>
  <si>
    <t>$ 8.800.000,00</t>
  </si>
  <si>
    <t>$8.800.000,00</t>
  </si>
  <si>
    <t>5 de marzo de 2020</t>
  </si>
  <si>
    <t>4 de agosto de 2020</t>
  </si>
  <si>
    <t xml:space="preserve"> $                                  2.200.000</t>
  </si>
  <si>
    <t>PRESTAR SERVICIOS DE APOYO TÉCNICO AL ÁREA DE GESTIÓN POLICIVA, EN EL DESARROLLO DE LAS ACTIVIDADES PROPIAS DEL ÁREA</t>
  </si>
  <si>
    <t>YEIN DENIS TOVAR REAL</t>
  </si>
  <si>
    <t>4 de marzo de 2020</t>
  </si>
  <si>
    <t>3 de agosto de 2020</t>
  </si>
  <si>
    <t xml:space="preserve"> $                                  3.045.000</t>
  </si>
  <si>
    <t>FDLSF-DC-044-2020</t>
  </si>
  <si>
    <t>APOYAR AL ALCALDE LOCAL EN LA FORMULACIÓN, SEGUIMIENTO E IMPLEMENTACIÓN DE LA ESTRATEGIA LOCAL PARA LA TERMINACIÓN JURIDICA DE LAS ACTUACIONES ADMINISTRATIVAS QUE CURSAN EN LA ALCALDIA LOCAL DE SANTA FE</t>
  </si>
  <si>
    <t>$ 26.000.000,00</t>
  </si>
  <si>
    <t>FDLSF-CD-047-2020</t>
  </si>
  <si>
    <t>PRESTAR SUS SERVICIOS COMO ABOGADO DE APOYO AL ÁREA DE GESTIÓN POLÍCIVA DE LA ALCALDÍA LOCAL DE SANTA FE EN LO REFERENTE A LAS ACTUACIONES Y REGISTROS DE LAS VISITAS REALIZADAS A LOS CERROS ORIENTALES, EN CUMPLIMENTO DE LA ACCIÓN POPULAR N° 25000232500020050066203". De acuerdo a lo contemplado en el (los) proyecto (s)1326, Santa Fe al Día</t>
  </si>
  <si>
    <t>RENZO MAURICIO GOMEZ RODRIGUEZ.</t>
  </si>
  <si>
    <t>FDLSF-CD-045-2020</t>
  </si>
  <si>
    <t>APOYAR JURÍDICAMENTE LA EJECUCIÓN DE LAS ACCIONES REQUERIDAS PARA EL TRÁMITE E IMPULSO PROCESAL DE LAS ACTUACIONES CONTRAVENCIONALES Y/O QUERELLAS QUE CURSEN EN LAS INSPECCIONES DE POLICÍA DE LA ALCALDÍA LOCAL</t>
  </si>
  <si>
    <t>YASMINE PARRA MURILLO</t>
  </si>
  <si>
    <t>$ 105.000.000,00</t>
  </si>
  <si>
    <t>FDLSF-CD-043-2020</t>
  </si>
  <si>
    <t>PRESTAR SERVICIOS PROFESIONALES PARA FORTALECER LOS PROCESOS TENDIENTES A DESARROLLAR LOS PROYECTOS DEL PLAN DE DESARROLLO LOCAL PARA LA VIGENCIA 2020.</t>
  </si>
  <si>
    <t>$ 24.800.000,00</t>
  </si>
  <si>
    <t>$24.800.000,00</t>
  </si>
  <si>
    <t xml:space="preserve"> $                                12.400.000</t>
  </si>
  <si>
    <t>FDLSF-CD-048-2020</t>
  </si>
  <si>
    <t>PRESTAR LOS SERVICIOS PROFESIONALES COMO INGENIERO CIVIL PARA EL DESARROLLO DE LAS ACTIVIDADES VINCULADAS AL ÁREA DE GESTIÓN POLICÍA DE LA ALCALDÍA LOCAL, EN LOS TEMAS RELACIONADOS CON LA PROTECCIÓN Y CONSERVACIÓN DE LOS CERROS ORIENTALES, EN CUMPLIMENTO DE LA ACCIÓN POPULAR N° 25000232500020050066203</t>
  </si>
  <si>
    <t>EDUARDO RAFAEL ENRIQUE PAUWELS MESA</t>
  </si>
  <si>
    <t xml:space="preserve"> $                                10.400.000</t>
  </si>
  <si>
    <t>FDLSF-CD-049-2020</t>
  </si>
  <si>
    <t>PRESTAR SERVICIOS PROFESIONALES COMO ABOGADO PARA APOYAR EL USO DE APLICATIVOS DE CONTRATACION, ASI COMO LAS RESPUESTAS A LOS ORGANOS DE CONTROL Y TODO LO RELACIONADO CON LA ACTIVIDAD PRECONTRACTUAL, CONTRACTUAL Y POSCONTRACTUAL DE LA EJECUCION DE LOS REURSOS DEL FDLSF</t>
  </si>
  <si>
    <t>JOSEPH
FELIPE PULIDO</t>
  </si>
  <si>
    <t>$ 48.720.000,00</t>
  </si>
  <si>
    <t>FDLSF-CD-050-2020</t>
  </si>
  <si>
    <t>PRESTAR SERVICIOS PROFESIONALES, PARA LA ARTICULACIÓN JURÍDICA EN EL SEGUIMIENTO DE LOS TEMAS RELACIONADOS CON LA ACTIVIDAD CONTRACTUAL DEL FONDO DE DESARROLLO LOCAL EN LAS ETAPAS PRECONTRACUAL, CONTRACTUAL Y POSTCONTRACTUAL DEL FDLSF.”</t>
  </si>
  <si>
    <t>JORGE ARLEY QUINTERO CASTILLO</t>
  </si>
  <si>
    <t>$ 33.180.000,00</t>
  </si>
  <si>
    <t>$33.180.000,00</t>
  </si>
  <si>
    <t xml:space="preserve"> $                                16.590.000</t>
  </si>
  <si>
    <t>FDLSF-CD-054-2020</t>
  </si>
  <si>
    <t>PRESTAR SERVICIOS PROFESIONALES AL ÁREA DE GESTIÓN DEL DESARROLLO LOCAL PARA FORTALECER LOS PROCESOS TENDIENTES A DESARROLLAR LOS PROYECTOS DERIVADOS DEL COMPONENTE DE INVERSIÓN 1318 "UNA LOCALIDAD ARTÍSTICA, DEPORTIVA, CULTURAL Y VITAL PARA TODOS" DEL PLAN DE DESARROLLO LOCAL PARA LA VIGENCIA 2020</t>
  </si>
  <si>
    <t>JORGE ANDRÉS RIAÑO LEÓN</t>
  </si>
  <si>
    <t>FDLSF-CD-055-2020</t>
  </si>
  <si>
    <t>PRESTAR LOS SERVICIOS PROFESIONALES DE APOYO AL FONDO DE DESARROLLO LOCAL DE SANTA FE EN LA GESTIÓN DE LOS ASUNTOS RELACIONADOS CON SEGURIDAD CIUDADANA Y CONVIVENCIA DE LA LOCALIDAD.</t>
  </si>
  <si>
    <t>KEVIN ANDRES GALEANO VARGAS</t>
  </si>
  <si>
    <t>4 de julio de 2020</t>
  </si>
  <si>
    <t>FDLSF-CD-052-2020</t>
  </si>
  <si>
    <t>4 de septiembre de 2020</t>
  </si>
  <si>
    <t>NELSA BAYONA CORDOBA</t>
  </si>
  <si>
    <t>FDLSF-CD-056-2020</t>
  </si>
  <si>
    <t>$ 113.400.000,00</t>
  </si>
  <si>
    <t>18 de marzo de 2020</t>
  </si>
  <si>
    <t>17 de julio de 2020</t>
  </si>
  <si>
    <t>SANDRA YANETH VASQUEZ</t>
  </si>
  <si>
    <t>FDLSF-CD-058-2020</t>
  </si>
  <si>
    <t>PRESTAR LOS SERVICIOS PROFESIONALES PARA LA OPERACIÓN, PRESTACION,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t>
  </si>
  <si>
    <t>$ 134.064.000,00</t>
  </si>
  <si>
    <t>$19.152.000,00</t>
  </si>
  <si>
    <t xml:space="preserve"> $                                  9.576.000</t>
  </si>
  <si>
    <t>FDLSF-CD-059-2020</t>
  </si>
  <si>
    <t>PRESTAR LOS SERVICIOS PROFESIONALES CON EL FIN DE LIDERAR Y GARANTIZAR LA IMPLEMENTACIÓN Y SEGUIMIENTO DE LOS PROCESOS Y PROCEDIMIENTOS DEL SERVICIO SOCIAL BONO TIPO C</t>
  </si>
  <si>
    <t xml:space="preserve">JOHANNA MORALES RIZO </t>
  </si>
  <si>
    <t>JENNY LILIANA CAMACHO ANGEL</t>
  </si>
  <si>
    <t>FDLSF-CD-060-2020</t>
  </si>
  <si>
    <t>PRESTAR LOS SERVICIOS DE APOYO A LA GESTIÓN EN EL ÁREA DE GESTIÓN DEL DESARROLLO LOCAL, EN LO RELACIONADO CON LAS ACTIVIDADES ASISTENCIALES QUE SE LLEVAN A CABO EN LAS DIFERENTES DEPENDENCIAS DE LA ALCALDÍA LOCAL DE SANTA FE</t>
  </si>
  <si>
    <t>EDGAR CEPADA SANCHEZ</t>
  </si>
  <si>
    <t>$ 9.600.000,00</t>
  </si>
  <si>
    <t>5 de julio de 2020</t>
  </si>
  <si>
    <t>27 de marzo de 2020</t>
  </si>
  <si>
    <t>26 de julio de 2020</t>
  </si>
  <si>
    <t>FDLSF-CD-061-2020</t>
  </si>
  <si>
    <t>PRESTAR APOYO AL ÁREA GESTIÓN POLICÍVA Y ÁREA DE GESTIÓN DE DESARROLLO LOCAL EN LA CONDUCCIÓN DEL PARQUE AUTOMOTOR DEL FDLSF QUE LE SEA ASIGNADO”</t>
  </si>
  <si>
    <t>EDUAR ALBERTO PEREZ ISAZA</t>
  </si>
  <si>
    <t>10 de marzo de 2020</t>
  </si>
  <si>
    <t>9 de septiembre de 2020</t>
  </si>
  <si>
    <t>GEOVANY VELASQUEZ BAYONA</t>
  </si>
  <si>
    <t>KEVIN MAURICIO LOZANO ARANDA</t>
  </si>
  <si>
    <t>9 de marzo de 2020</t>
  </si>
  <si>
    <t>8 de julio de 2020</t>
  </si>
  <si>
    <t>FDLSF-CD-063-2020</t>
  </si>
  <si>
    <t>PRESTAR SERVICIOS PROFESIONALES AL ÁREA DE GESTIÓN DEL DESARROLLO LOCAL, REALIZANDO ACTIVIDADES INHERENTES AL CONSEJO LOCAL DE GESTIÓN DEL RIESGO, DE LA LOCALIDAD DE SANTA FE</t>
  </si>
  <si>
    <t>GERARDO AUGUSTO RODRIGUEZ AVILA</t>
  </si>
  <si>
    <t>HENRY CASTRO SANCHEZ</t>
  </si>
  <si>
    <t>11 de marzo de 2020</t>
  </si>
  <si>
    <t>10 de septiembre de 2020</t>
  </si>
  <si>
    <t xml:space="preserve"> $                                11.550.000</t>
  </si>
  <si>
    <t>FDLSF-CD-062-2020</t>
  </si>
  <si>
    <t>APOYAR LA FORMULACIÓN, GESTIÓN Y SEGUIMIENTO DE ACTIVIDADES ENFOCADAS A LA GESTIÓN AMBIENTAL EXTERNA, ENCAMINADAS A LA MITIGACIÓN DE LOS DIFERENTES IMPACTOS AMBIENTALES Y LA CONSERVACIÓN DE LOS RECURSOS NATURALES DE LA LOCALIDAD</t>
  </si>
  <si>
    <t>$ 23.100.000,00</t>
  </si>
  <si>
    <t xml:space="preserve"> $                                  5.775.000</t>
  </si>
  <si>
    <t>FDLSF-CD-064-2020</t>
  </si>
  <si>
    <t>PRESTAR SERVICIOS COMO AUXILIAR ADMINISTRATIVO PARA QUE APOYE LA REVISIÓN DE LOS PROCESOS DE CLASIFICACIÓN, ORDENACIÓN, SELECCIÓN NATURAL, FOLIACIÓN, IDENTIFICACIÓN, LEVANTAMIENTO DE INVENTARIOS, ALMACENAMIENTO Y APLICACIÓN DE PROTOCOLOS DE ELIMINACIÓN Y TRANSFERENCIAS DOCUMENTALES</t>
  </si>
  <si>
    <t>$ 8.820.000,00</t>
  </si>
  <si>
    <t>$8.820.000,00</t>
  </si>
  <si>
    <t>12 de marzo de 2020</t>
  </si>
  <si>
    <t>11 de septiembre de 2020</t>
  </si>
  <si>
    <t xml:space="preserve"> $                                  4.410.000</t>
  </si>
  <si>
    <t>PRESTAR LOS SERVICIOS PROFESIONALES PARA LA OPERACIÓN, PRESTACIÓN,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t>
  </si>
  <si>
    <t>14 de marzo de 2020</t>
  </si>
  <si>
    <t>11 de julio de 2020</t>
  </si>
  <si>
    <t>JAIRO YOMAR ESTUPIÑAN ACOSTA</t>
  </si>
  <si>
    <t>16 de marzo de 2020</t>
  </si>
  <si>
    <t>15 de agosto de 2020</t>
  </si>
  <si>
    <t xml:space="preserve"> $                                  4.788.000</t>
  </si>
  <si>
    <t>FDLSF-CD-067-2020</t>
  </si>
  <si>
    <t>HORACIO HERRERA CARABALI</t>
  </si>
  <si>
    <t>FDLSF-CD-070-2020</t>
  </si>
  <si>
    <t>PRESTAR LOS SERVICIOS PROFESIONALES PARA GARANTIZAR EL SEGUIMIENTO Y CUMPLIMIENTO DE LOS COMPROMISOS DERIVADOS DE LAS DIFERENTES ACTIVIDADES ASOCIADAS AL DESPACHO DEL ALCALDE LOCAL DE SANTA FE</t>
  </si>
  <si>
    <t>PAOLA ANDREA GOMEZ MARTINEZ</t>
  </si>
  <si>
    <t>FDLSF-CD-081-2020</t>
  </si>
  <si>
    <t>15 de septiembre de 2020</t>
  </si>
  <si>
    <t>DORIS JULIETH MORA DAZA</t>
  </si>
  <si>
    <t>FDLSF-CD-053-2020</t>
  </si>
  <si>
    <t>PRESTAR LOS SERVICIOS PROFESIONALES AL ÁREA DE GESTIÓN DEL DESARROLLO LOCAL, EN LOS TEMAS SOCIALES RELACIONADOS CON LOS PROYECTOS DE INFRAESTRUCTURA DE LA ALCALDIA LOCAL DE SANTA FE</t>
  </si>
  <si>
    <t>$ 16.400.000,00</t>
  </si>
  <si>
    <t>$16.400.000,00</t>
  </si>
  <si>
    <t>17 de septiembre de 2020</t>
  </si>
  <si>
    <t xml:space="preserve"> $                                  8.200.000</t>
  </si>
  <si>
    <t>FDLSF-CD-072-2020</t>
  </si>
  <si>
    <t>PRESTAR LOS SERVICIOS PROFESIONALES AL ÁREA DE GESTIÓN DE DESARROLLO LOCAL DE LA ALCALDÍA LOCAL, PARA LIDERAR LOS PROCESOS IMPLEMENTACIÓN, ESTRUCTURACIÓN, EVALUACIÓN Y SEGUIMIENTO DE LOS PROYECTOS, PLANES Y PROGRAMAS DE MANTENIMIENTO, MEJORAMIENTO, REHABILITACIÓN Y CONSTRUCCIÓN DE LA INFRAESTRUCTURA VIAL Y ESPACIO PÚBLICO EN LA LOCALIDAD DE SANTA FE”</t>
  </si>
  <si>
    <t>HUGO GERMAN GUANUMEN PACHECO</t>
  </si>
  <si>
    <t>$ 29.600.000,00</t>
  </si>
  <si>
    <t>$29.600.000,00</t>
  </si>
  <si>
    <t>17 de marzo de 2020</t>
  </si>
  <si>
    <t>16 de septiembre de 2020</t>
  </si>
  <si>
    <t xml:space="preserve"> $                                14.800.000</t>
  </si>
  <si>
    <t>FDLSF-CD-073-2020</t>
  </si>
  <si>
    <t>APOYAR TÉCNICAMENTE A LOS RESPONSABLES E INTEGRANTES DE LOS PROCESOS EN LA IMPLEMENTACIÓN DE HERRAMIENTAS DE GESTIÓN, SIGUIENDO LOS LINEAMIENTOS METODOLÓGICOS ESTABLECIDOS POR LA OFICINA ASESORA DE PLANEACIÓN DE LA SECRETARÍA DISTRITAL DE GOBIERNO</t>
  </si>
  <si>
    <t>MARTHA STEPHANNY BARRETO MANTILLA</t>
  </si>
  <si>
    <t>$ 24.000.000,00</t>
  </si>
  <si>
    <t>$24.000.000,00</t>
  </si>
  <si>
    <t>19 de marzo de 2020</t>
  </si>
  <si>
    <t>19 de octubre de 2020</t>
  </si>
  <si>
    <t xml:space="preserve"> $                                  6.000.000</t>
  </si>
  <si>
    <t>FDLSF-CD-069-2020</t>
  </si>
  <si>
    <t>PRESTAR SERVICOS COMO APOYO ADMINISTRATIVO Y TÉCNICO EN LOS ASUNTOS RELACIONADOS CON LOS TEMAS DE PARTICIPACIÓN Y RELACIONES COMUNITARIAS DE LA ALCALDIA LOCAL DE SANTA FE</t>
  </si>
  <si>
    <t>$ 14.000.000,00</t>
  </si>
  <si>
    <t>$14.000.000,00</t>
  </si>
  <si>
    <t xml:space="preserve"> $                                  7.000.000</t>
  </si>
  <si>
    <t>FDLSF-CD-080-2020</t>
  </si>
  <si>
    <t xml:space="preserve"> $                                  2.400.000</t>
  </si>
  <si>
    <t>FDLSF-CD-082-2020</t>
  </si>
  <si>
    <t>PRESTAR SERVICIOS DE APOYO AL ÁREA DE GESTIÓN DEL DESARROLLO LOCAL EN LO ATINENTE A LA ATENCIÓN AL CIUDADANO Y AL CENTRO DOCUMENTAL DE INFORMACIÓN (CDI) DE LA ALCALDÍA LOCAL DE SANTA FE.</t>
  </si>
  <si>
    <t>LAURA DANIELA VARGAS LOPEZ.</t>
  </si>
  <si>
    <t>$ 6.600.000,00</t>
  </si>
  <si>
    <t>$6.600.000,00</t>
  </si>
  <si>
    <t>17 de agosto de 2020</t>
  </si>
  <si>
    <t xml:space="preserve"> $                                  1.650.000</t>
  </si>
  <si>
    <t>FDLSF-CD-083-2020</t>
  </si>
  <si>
    <t>PRESTAR SERVICIOS PROFESIONALES EN LA ALCALDÍA LOCAL DE SANTA FE PARA EMITIR CONCEPTOS TÉCNICOS EN LOS TRÁMITES QUE SE ADELANTEN EN EL ÁREA DE GESTIÓN POLICIVA DE LA ENTIDAD</t>
  </si>
  <si>
    <t xml:space="preserve">DANIEL GUSTAVO GUZMÁN TEJADA </t>
  </si>
  <si>
    <t>16 de julio de 2020</t>
  </si>
  <si>
    <t>FDLSF-CD-075-2020</t>
  </si>
  <si>
    <t>PRESTAR SERVICIOS PROFESIONALES COMO COMO APOYO AL REFERENTE DE PARTICIPACIÓN EN EL ACOMPAÑAMIENTO, COORDINACIÓN Y ATENCIÓN DE LAS INSTANCIAS DE PARTICIPACIÓN LOCALES Y PROCESOS COMUNITARIOS DE LA LOCALIDAD EN EL MARCO DEL PROYECTO 1327 - VOZ PARA TODOS. de acuerdo con lo contemplado en el(los) proyecto(s) 1327 --- VOZ PARA TODOS (ALCALDIA SANTA FE).</t>
  </si>
  <si>
    <t>CAROLINA SANCHEZ SANDINO</t>
  </si>
  <si>
    <t>20 de marzo de 2020</t>
  </si>
  <si>
    <t>19 de septiembre de 2020</t>
  </si>
  <si>
    <t>ALVARO PEREZ PRIETO</t>
  </si>
  <si>
    <t>FDLSF-CD-086-2020</t>
  </si>
  <si>
    <t>PRESTAR LOS SERVICIOS PROFESIONALES PARA LA OPERACIÓN, PRESTACION,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 DE SANTA FE.</t>
  </si>
  <si>
    <t>GINA ANDREA CAMINO REYES</t>
  </si>
  <si>
    <t>$ 57.456.000,00</t>
  </si>
  <si>
    <t>25 de marzo de 2020</t>
  </si>
  <si>
    <t>24 de julio de 2020</t>
  </si>
  <si>
    <t>FDLSF-CD-079-2020</t>
  </si>
  <si>
    <t>PRESTAR SUS SERVICIOS PROFESIONALES PARA LA ESTRUCTURACIÓN, VIABILIZACIÓN, EVALUACIÓN Y SEGUIMIENTO DE LOS PROYECTOS DEL PRESUPUESTO DEL FONDO DE DESARROLLO LOCAL DE SANTA FE QUE LE SEAN ASIGNADOS”</t>
  </si>
  <si>
    <t xml:space="preserve">DIEGO ALEJANDRO MARTINEZ GOMEZ </t>
  </si>
  <si>
    <t>26 de marzo de 2020</t>
  </si>
  <si>
    <t xml:space="preserve"> $                                  4.000.000</t>
  </si>
  <si>
    <t>FDLSF-CD-076-2020</t>
  </si>
  <si>
    <t>PRESTAR SERVICIOS DE APOYO TÉCNICO Y ADMINISTRATIVO A LAS ACTIVIDADES ASOCIADAS CON LA GESTIÓN AMBIENTAL LOCAL EN LA LOCALIDAD DE SANTA FE</t>
  </si>
  <si>
    <t>FDLSF-CD-077-2020</t>
  </si>
  <si>
    <t>$ 84.000.000,00</t>
  </si>
  <si>
    <t>25 de julio de 2020</t>
  </si>
  <si>
    <t>FDLSF-CD-087-2020</t>
  </si>
  <si>
    <t>PRESTAR LOS SERVICIOS COMO APOYO A LA SUPERVISIÓN A LOS CONTRATOS CELEBRADOS CON LA SUBRED INTEGRADA DE SERVICIOS CENTRO ORIENTE, LOS CUALES TIENEN COMO OBJETIVO LA EJECUCIÓN DE ACTIVIDADES ENCAMINADAS A LA PROMOCIÓN Y PREVENCIÓN EN SALUD, ASÍ COMO LA ENTREGA DE AYUDAS TÉCNICAS PARA PERSONAS EN CONDICIÓN DE DISCAPACIDAD</t>
  </si>
  <si>
    <t>CRISTY PAULINA ENSUNCHO CARABALLO</t>
  </si>
  <si>
    <t>$ 21.200.000,00</t>
  </si>
  <si>
    <t>$21.200.000,00</t>
  </si>
  <si>
    <t>CAROLINA TORRES GACHA</t>
  </si>
  <si>
    <t>FDLSF-CD-088-2020</t>
  </si>
  <si>
    <t>BRINDAR A LA POBLACIÓN EN CONDICIÓN DE POBREZA Y VULNERABILIDAD RESIDENTE EN LA LOCALIDAD DE SANTA FE, LA ATENCIÓN HUMANITARIA DE EMERGENCIA MEDIANTE LA PROVISIÓN DE BIENES Y SERVICIOS QUE PERMITAN SUS CONDICIONES DE VIDA DIGNAS Y SU INTEGRIDAD PERSONAL ANTE EL AISLAMIENTO PREVENTIVO OBLIGATORIO EN EL MARCO DE LAS MEDIDAS DE CONTENCIÓN Y MITIGACION POR COVID-19</t>
  </si>
  <si>
    <t>CRUZ ROJA COLOMBIANA SECCIONAL CUNDINAMARCA Y BOGOTA</t>
  </si>
  <si>
    <t>$ 441.662.000,00</t>
  </si>
  <si>
    <t>$435.252.200,00</t>
  </si>
  <si>
    <t>8 de abril de 2020</t>
  </si>
  <si>
    <t>7 de julio de 2020</t>
  </si>
  <si>
    <t>Cumplimiento del contrato , Devolución del pago anticipado , Pago de Salarios, prestaciones sociales e indemnizaciones laborales</t>
  </si>
  <si>
    <t>FDLSF-CD-078-2020</t>
  </si>
  <si>
    <t>PRESTAR EL SERVICIO DE MANTENIMIENTO PREVENTIVO Y CORRECTIVO CON BOLSA DE REPUESTOS AL ASCENSOR MARCA SCHINDLER DE PROPIEDAD DE LA ALCALDÍA LOCAL DE SANTA FE”.</t>
  </si>
  <si>
    <t>ASCENSORES SCHINDLER DE COLOMBIA S.A.S</t>
  </si>
  <si>
    <t>$ 8.236.138,00</t>
  </si>
  <si>
    <t>$8.236.138,00</t>
  </si>
  <si>
    <t>22 de abril de 2020</t>
  </si>
  <si>
    <t>21 de julio de 2020</t>
  </si>
  <si>
    <t>CUMPLIMIENTO, CALIDAD DEL SERVICIO, CALIDAD Y CORRECTO FUNCIONAMIENTO DE LOS BIENES, PAGO DE SALARIOS, PRESTACIONES SOCIALES E INDEMNIZACIONES</t>
  </si>
  <si>
    <t>FDLSF-SABM-01-2020</t>
  </si>
  <si>
    <t>ADQUISICIÓN A TRAVÉS DE LA BOLSA MERCANTIL DE COLOMBIA S.A. EL SERVICIO DE VIGILANCIA Y SEGURIDAD PRIVADA EN LOS PREDIOS Y CON LAS CONDICIONES TÉCNICAS QUE DESIGNE EL FONDO DE DESARROLLO LOCAL- COMISIÓN.</t>
  </si>
  <si>
    <t>Contratación Régimen Especial</t>
  </si>
  <si>
    <t>2 2. Contrato</t>
  </si>
  <si>
    <t>COMFINAGRO S.A</t>
  </si>
  <si>
    <t>$ 254.012.640,00</t>
  </si>
  <si>
    <t>$4.466.966,00</t>
  </si>
  <si>
    <t>13 de mayo de 2020</t>
  </si>
  <si>
    <t>20 de marzo de 2021</t>
  </si>
  <si>
    <t xml:space="preserve"> $                                  1.593.246</t>
  </si>
  <si>
    <t>CAROLINA RODRIGUEZ PUIN</t>
  </si>
  <si>
    <t xml:space="preserve">GARANTÍA ÚNICA DE CUMPLIMIENTO DE LA SOCIEDAD COMISIONISTA, GARANTÍAS A CARGO DEL COMITENTE VENDEDOR, </t>
  </si>
  <si>
    <t>FDLSF-CD-089-2020</t>
  </si>
  <si>
    <t>PRESTAR SERVICIOS DE APOYO PARA EL FORTALECIMIENTO A LA SEGURIDAD, CONVIVENCIA Y GESTIÓN LOCAL DE PROCESOS INSTITUCIONALES Y SOCIALES DE INTERÉS PÚBLICO ARTICULADOS POR EL FONDO DE DESARROLLO LOCAL DE SANTA FE EN COMPAÑÍA DE SECTORES ADMINISTRATIVOS DEL DISTRITO, INSTANCIAS Y ORGANIZACIONES SOCIALES EN LA LOCALIDAD</t>
  </si>
  <si>
    <t>DIANA JULIETH SANCHEZ SUAREZ</t>
  </si>
  <si>
    <t>$ 75.600.000,00</t>
  </si>
  <si>
    <t>$7.560.000,00</t>
  </si>
  <si>
    <t>26 de mayo de 2020</t>
  </si>
  <si>
    <t>25 de septiembre de 2020</t>
  </si>
  <si>
    <t>PRESTAR SERVICIOS DE APOYO PARA EL FORTALECIMIENTO A LA SEGURIDAD, CONVIVENCIA Y GESTIÓN LOCAL DE PROCESOS INSTITUCIONALES Y SOCIALES DE INTERÉS PÚBLICO ARTICULADOS POR EL FONDO DE DESARROLLO LOCAL DE SANTA FE EN COMPAÑÍA DE SECTORES ADMINISTRATIVOS DEL DISTRITO, INSTANCIAS Y ORGANIZACIONES SOCIALES EN LA LOCALIDAD”</t>
  </si>
  <si>
    <t>JORGE ANDRES ALMENDARLES CRIOLLO</t>
  </si>
  <si>
    <t>29 de mayo de 2020</t>
  </si>
  <si>
    <t>28 de noviembre de 2020</t>
  </si>
  <si>
    <t xml:space="preserve"> $                                  3.780.000</t>
  </si>
  <si>
    <t>FDSLSF- CD-091-2020</t>
  </si>
  <si>
    <t>PRESTAR APOYO AL ÁREA GESTIÓN POLICÍVA Y ÁREA DE GESTIÓN DE DESARROLLO LOCAL EN LA CONDUCCIÓN DEL PARQUE AUTOMOTOR DEL FDLSF QUE LE SEA ASIGNADO”.</t>
  </si>
  <si>
    <t>$ 14.400.000,00</t>
  </si>
  <si>
    <t>$14.400.000,00</t>
  </si>
  <si>
    <t>11 de junio de 2020</t>
  </si>
  <si>
    <t>10 de marzo de 2021</t>
  </si>
  <si>
    <t xml:space="preserve"> $                                  7.200.000</t>
  </si>
  <si>
    <t>LUIS ALFREDO SACRISTAN BARRERA</t>
  </si>
  <si>
    <t xml:space="preserve">LUZ ADRIANA SANCHEZ VELANDIA </t>
  </si>
  <si>
    <t>FDLSF-MC-01-2020</t>
  </si>
  <si>
    <t>CONTRATAR EN IGUALDAD DE CONDICIONES A UNA PERSONA NATURAL O JURÍDICA PARA PRESTAR LOS SERVICIOS DE MANTENIMIENTO PREVENTIVO Y CORRECTIVO, CON SUMINISTRO DE REPUESTOS Y MANO DE OBRA CALIFICADA, PARA LOS VEHÍCULOS QUE INTEGRAN EL PARQUE AUTOMOTOR DE LA ALCALDÍA LOCAL DE SANTA FE Y LOS QUE TENGA O LLEGARE A TENER EN CUIDADO O CUSTODIA</t>
  </si>
  <si>
    <t>Mínima cuantía</t>
  </si>
  <si>
    <t>TECNI CENTRO AUTOMOTRIZ JJ LTDA.</t>
  </si>
  <si>
    <t>16 de junio de 2020</t>
  </si>
  <si>
    <t>15 de febrero de 2020</t>
  </si>
  <si>
    <t>CUMPLIMIENTO, CALIDAD DEL SERVICIO, PAGO DE SALARIOS, PRESTACIONES SOCIALES E INDEMNIZACIONES, CALIDAD Y CORRECTO FUNCIONAMIENTO DE LOS BIENES SUMINISTRADOS</t>
  </si>
  <si>
    <t>FDLSF-CD-092-2020</t>
  </si>
  <si>
    <t xml:space="preserve">PRESTAR SERVICIOS PROFESIONALES PARA LA ESTRUCTURACIÓN, EVALUACIÓN Y SEGUIMIENTO DE LOS PROGRAMAS Y PROYECTOS DE LA ALCALDÍA LOCAL DE SANTA FE, ASÍ COMO SERVICIOS DE APOYO AL DESPACHO </t>
  </si>
  <si>
    <t>HERNANDO ERNESTO GOZALEZ ATUESTA</t>
  </si>
  <si>
    <t>$ 31.500.000,00</t>
  </si>
  <si>
    <t>$31.500.000,00</t>
  </si>
  <si>
    <t>15 de marzo de 2021</t>
  </si>
  <si>
    <t xml:space="preserve"> $                                15.575.000</t>
  </si>
  <si>
    <t>FDLSF-CD-093-2020</t>
  </si>
  <si>
    <t>PRESTAR SERVICIOS PROFESIONALES PARA ORIENTAR, REVISAR Y CONCEPTUALIZAR SOBRE LOS ASUNTOS JURÍDICOS QUE SEAN ASIGNADOS AL DESPACHO, A LA OFICINA DEL FONDO DE DESARROLLO LOCAL Y AL ÁREA DE GESTIÓN POLICIVA JURÍDICA DE LA ALCALDÍA LOCAL DE SANTA FE</t>
  </si>
  <si>
    <t>$ 42.000.000,00</t>
  </si>
  <si>
    <t>$42.000.000,00</t>
  </si>
  <si>
    <t xml:space="preserve"> $                                21.000.000</t>
  </si>
  <si>
    <t>FSDLSF-CD-094-2020</t>
  </si>
  <si>
    <t>PRESTAR LOS SERVICIOS DE APOYO ADMINISTRATIVO EN LOS TRÁMITES RELACIONADOS CON EL DESPACHO DEL ALCALDE LOCAL DE SANTA FE</t>
  </si>
  <si>
    <t>30 de enero de 2021</t>
  </si>
  <si>
    <t>FDLSF-CD-095-2020</t>
  </si>
  <si>
    <t>PRESTAR SUS SERVICIOS PROFESIONALES ESPECIALIZADOS PARA EFECTUAR LA GESTIÓN DE RELACIONES INTERINSTITUCIONALES, COMUNITARIAS, EN CAMPO Y SEDE ADMINISTRATIVA, DESIGNADAS POR EL DESPACHO DE LA ALCALDÍA LOCAL DE SANTA FE, CON EL FIN DE PROMOVER LA INTEGRACIÓN DE LOS DIFERENTES SECTORES HACIA LA ENTIDAD</t>
  </si>
  <si>
    <t>ERIKA ANDREA MACIAS CARDENAS</t>
  </si>
  <si>
    <t>$ 51.000.000,00</t>
  </si>
  <si>
    <t>$51.000.000,00</t>
  </si>
  <si>
    <t>17 de junio de 2020</t>
  </si>
  <si>
    <t>16 de febrero de 2021</t>
  </si>
  <si>
    <t xml:space="preserve"> $                                17.000.000</t>
  </si>
  <si>
    <t>FDLSF-CD-098-2020</t>
  </si>
  <si>
    <t>$ 90.720.000,00</t>
  </si>
  <si>
    <t>24 de junio de 2020</t>
  </si>
  <si>
    <t>23 de diciembre de 2020</t>
  </si>
  <si>
    <t xml:space="preserve"> $                                11.340.000</t>
  </si>
  <si>
    <t>FDLSF-CD-097-2020</t>
  </si>
  <si>
    <t>$ 63.000.000,00</t>
  </si>
  <si>
    <t>22 de diciembre de 2020</t>
  </si>
  <si>
    <t>FDLSF-CD-099-2020</t>
  </si>
  <si>
    <t>APOYAR AL ALCALDE LOCAL EN LA PROMOCIÓN, ACOMPAÑAMIENTO, COORDINACIÓN Y ATENCIÓN DE LAS INSTANCIAS DE COORDINACIÓN INTERINSTITUCIONALES Y LAS INSTANCIAS DE PARTICIPACIÓN LOCALES, ASÍ COMO LOS PROCESOS COMUNITARIOS EN LA LOCALIDAD DE SANTA FE.</t>
  </si>
  <si>
    <t>30 de junio de 2020</t>
  </si>
  <si>
    <t>29 de marzo de 2021</t>
  </si>
  <si>
    <t>FDLSF-MC-002-2020</t>
  </si>
  <si>
    <t>PRESTACIÓN DE SERVICIOS DE APOYO METODOLÓGICO Y LOGÍSTICO PARA LA REALIZACIÓN LOS ENCUENTROS CIUDADANOS EN LA LOCALIDAD DE SANTA FE, EN EL MARCO DEL PROCESO DE FORMULACIÓN DEL PLAN DE DESARROLLO LOCAL 2021-2024</t>
  </si>
  <si>
    <t>DIAGO Y BENITEZ SAS</t>
  </si>
  <si>
    <t>$ 24.578.484,00</t>
  </si>
  <si>
    <t>$24.578.484,00</t>
  </si>
  <si>
    <t>3 de julio de 2020</t>
  </si>
  <si>
    <t>FDLSF-CD-100-2020</t>
  </si>
  <si>
    <t>JESUS DAVID DIAZ CAMPOS</t>
  </si>
  <si>
    <t>$ 36.540.000,00</t>
  </si>
  <si>
    <t>$34.104.000,00</t>
  </si>
  <si>
    <t>14 de julio de 2020</t>
  </si>
  <si>
    <t>28 de febrero de 2021</t>
  </si>
  <si>
    <t>FDLSF-MC-003-2020</t>
  </si>
  <si>
    <t>PRESTAR, A MONTO AGOTABLE, EL SERVICIO DE MANTENIMIENTO PREVENTIVO Y CORRECTIVO CON BOLSA DE REPUESTOS A LAS PLANTAS ELÉCTRICAS, GRUPO ELECTRÓGENO, EQUIPO DE BOMBEO, MOTOBOMBAS Y BOMBAS DE PROPIEDAD DE LA ALCALDÍA LOCAL DE SANTA FE”.</t>
  </si>
  <si>
    <t>ALL TECHNOLOGICAL SERVICES ATS SAS.</t>
  </si>
  <si>
    <t>$ 10.813.000,00</t>
  </si>
  <si>
    <t>$10.813.000,00</t>
  </si>
  <si>
    <t>29 de julio de 2020</t>
  </si>
  <si>
    <t>28 de febrero de 2022</t>
  </si>
  <si>
    <t>CUMPLIMIENTO, CALIDAD DEL SERVICIO, CALIDAD DE LOS BIENES, RESPONSABILIDAD CIVIL EXTRACONTRACTUAL POR DAÑOS A TERCEROS</t>
  </si>
  <si>
    <t>FDLSF-CD-102-2020</t>
  </si>
  <si>
    <t>$ 32.400.000,00</t>
  </si>
  <si>
    <t>$30.240.000,00</t>
  </si>
  <si>
    <t xml:space="preserve"> $                                12.096.000</t>
  </si>
  <si>
    <t>FDLSF-CD-103-2020</t>
  </si>
  <si>
    <t>$ 27.000.000,00</t>
  </si>
  <si>
    <t>$27.000.000,00</t>
  </si>
  <si>
    <t>15 de febrero de 2021</t>
  </si>
  <si>
    <t>FDLSF-CD-107-2020</t>
  </si>
  <si>
    <t>PRESTAR SERVICIOS PROFESIONALES EN LA ALCALDÍA LOCAL DE SANTA FE PARA EMITIR CONCEPTOS TÉCNICOS EN LOS TRÁMITES QUE SE ADELANTEN EN LA OFICINA DE OBRAS DEL ÁREA DE GESTIÓN POLICIVA DE LA ENTIDAD</t>
  </si>
  <si>
    <t>$ 28.875.000,00</t>
  </si>
  <si>
    <t>22 de julio de 2020</t>
  </si>
  <si>
    <t xml:space="preserve"> $                                11.200.000</t>
  </si>
  <si>
    <t>FDLSF-CD-104-2020</t>
  </si>
  <si>
    <t>21 de febrero de 2021</t>
  </si>
  <si>
    <t>CARLOS ANDRES MERIZALDE RUSINQUE</t>
  </si>
  <si>
    <t>23 de julio de 2020</t>
  </si>
  <si>
    <t>22 de noviembre de 2020</t>
  </si>
  <si>
    <t>DOLLY ESPERANZA BUITRAGO GOMEZ</t>
  </si>
  <si>
    <t>23 de enero de 2021</t>
  </si>
  <si>
    <t>CESAR ORLANDO MORENO LOPEZ</t>
  </si>
  <si>
    <t>ENRIQUE MEDINA MORENO</t>
  </si>
  <si>
    <t>2 de febrero de 2021</t>
  </si>
  <si>
    <t>28 de julio de 2020</t>
  </si>
  <si>
    <t>31 de diciembre de 2020</t>
  </si>
  <si>
    <t xml:space="preserve"> $                                  6.237.000</t>
  </si>
  <si>
    <t>FDLSF-CD-106-2020</t>
  </si>
  <si>
    <t>PRESTAR LOS SERVICIOS DE APOYO AL FONDO DE DESARROLLO LOCAL DE SANTA FE EN LA GESTIÓN DE LOS TRÁMITES ADMINISTRATIVOS RELACIONADOS CON SEGURIDAD CIUDADANA Y CONVIVENCIA DE LA LOCALIDAD¿</t>
  </si>
  <si>
    <t>NORLEYBI PATRICIA PEREZ TORRADO</t>
  </si>
  <si>
    <t>$ 12.100.000,00</t>
  </si>
  <si>
    <t>$11.733.333,00</t>
  </si>
  <si>
    <t xml:space="preserve"> $                                  4.400.000</t>
  </si>
  <si>
    <t>FDLSF-CD-108-2020</t>
  </si>
  <si>
    <t>$ 11.550.000,00</t>
  </si>
  <si>
    <t>$11.550.000,00</t>
  </si>
  <si>
    <t>27 de julio de 2020</t>
  </si>
  <si>
    <t>26 de febrero de 2021</t>
  </si>
  <si>
    <t>FDLSF-CD-105-2020</t>
  </si>
  <si>
    <t>ANGIE KATHERINE PARDO RAMIREZ</t>
  </si>
  <si>
    <t>$ 22.192.500,00</t>
  </si>
  <si>
    <t>$21.520.000,00</t>
  </si>
  <si>
    <t xml:space="preserve"> $                                  8.070.000</t>
  </si>
  <si>
    <t>FDLSF-CD-117-2020</t>
  </si>
  <si>
    <t>$35.000.000,00</t>
  </si>
  <si>
    <t>23 de febrero de 2021</t>
  </si>
  <si>
    <t xml:space="preserve"> $                                14.000.000</t>
  </si>
  <si>
    <t>FDLSF-CD-112-2020</t>
  </si>
  <si>
    <t>$ 15.225.000,00</t>
  </si>
  <si>
    <t>$15.225.000,00</t>
  </si>
  <si>
    <t>GERARDO AUGUSTO RODRIGUEZ</t>
  </si>
  <si>
    <t>FDLSF-CD-116-2020</t>
  </si>
  <si>
    <t>PRESTAR LOS SERVICIOS PROFESIONALES PARA LA OPERACIÓN, PRESTACION, SEGUIMIENTO Y CUMPLIMIENTO DE LOS PROCEDIMIENTOS ADMINISTRATIVOS, OPERATIVOS Y PROGRAMÁTICOS DEL SERVICIO SOCIAL APOYO ECONÓMICO TIPO C, QUE CONTRIBUYAN A LA GARANTÍA DE LOS DERECHOS DE LA POBLACIÓN MAYOR EN EL MARCO DE LA POLÍTICA PÚBLICA SOCIAL PARA EL ENVEJECIMIENTO Y LA VEJEZ EN EL DISTRITO CAPITAL A CARGO DE LA ALCALDÍA LOCAL.</t>
  </si>
  <si>
    <t>$ 23.940.000,00</t>
  </si>
  <si>
    <t>$23.940.000,00</t>
  </si>
  <si>
    <t>FDLSF-CD-113-2020</t>
  </si>
  <si>
    <t>PRESTAR SERVICIOS PROFESIONALES DE ABOGADO (A) EN LA ALCALDÍA LOCAL DE SANTA FE EN DESARROLLO DEL ÁREA DE GESTIÓN POLICIVA A CARGO DE LA ENTIDAD EN LOS ASUNTOS RELACIONADOS CON EL REGIMEN DE PROPIEDAD HORIZONTAL</t>
  </si>
  <si>
    <t>DANIEL ARLEY GOMEZ GONZALEZ</t>
  </si>
  <si>
    <t>$26.250.000,00</t>
  </si>
  <si>
    <t>27 de febrero de 2021</t>
  </si>
  <si>
    <t>FDLSF-CD-110-2020</t>
  </si>
  <si>
    <t>EL ARRENDAMIENTO DEL INMUEBLE (BODEGA) UBICADO EN LA CALLE 20 No. 17-24 DE LA CIUDAD DE BOGOTÁ D.C. LA CUAL SERÁ UTILIZADA PARA ALMACENAR BIENES MUEBLES Y ELEMENTOS INCAUTADOS EN LOS OPERATIVOS REALIZADOS POR LA ALCALDIA LOCAL DE SANTA FE Y/O COMANDO DE LA ESTACIÓN TERCERA DE POLICÍA, CON OCASIÓN DE LA RECUPERACIÓN DEL ESPACIO PÚBLICO DE LA LOCALIDAD DE SANTA FE”</t>
  </si>
  <si>
    <t>Rental of buildings</t>
  </si>
  <si>
    <t>Garcia &amp; Mejia M I S en C</t>
  </si>
  <si>
    <t>$ 33.754.302,00</t>
  </si>
  <si>
    <t>$33.754.302,00</t>
  </si>
  <si>
    <t xml:space="preserve"> $                                  5.625.717</t>
  </si>
  <si>
    <t>CUMPLIMIENTO GENERAL DEL CONTRATO</t>
  </si>
  <si>
    <t>FDLSF-CD-114-2020</t>
  </si>
  <si>
    <t>$ 10.350.000,00</t>
  </si>
  <si>
    <t>$10.350.000,00</t>
  </si>
  <si>
    <t>1 de agosto de 2020</t>
  </si>
  <si>
    <t>CESAR AUGUSTO VANEGAS MOSCOSO</t>
  </si>
  <si>
    <t>FDLSF-CD-111-2020</t>
  </si>
  <si>
    <t>$11.000.000,00</t>
  </si>
  <si>
    <t>FDLSF-CD-123-2020</t>
  </si>
  <si>
    <t>$ 26.250.000,00</t>
  </si>
  <si>
    <t>FDLSF-CD-115-2020</t>
  </si>
  <si>
    <t>FDLSF-CD-124-2020</t>
  </si>
  <si>
    <t>$ 62.370.000,00</t>
  </si>
  <si>
    <t>$9.450.000,00</t>
  </si>
  <si>
    <t>FRANCY LILIANA MORENO MOLANO</t>
  </si>
  <si>
    <t>JHON EXNEIDER CASTIBLANCO</t>
  </si>
  <si>
    <t>6 de agosto de 2020</t>
  </si>
  <si>
    <t>FDLSF-CD-125-2020</t>
  </si>
  <si>
    <t>JORGE IVAN RENGIFO BAUTISTA</t>
  </si>
  <si>
    <t>$18.666.660,00</t>
  </si>
  <si>
    <t>21 de agosto de 2020</t>
  </si>
  <si>
    <t>FDLSF-CD-118-2020</t>
  </si>
  <si>
    <t>$ 13.700.000,00</t>
  </si>
  <si>
    <t>$13.700.000,00</t>
  </si>
  <si>
    <t>9 de febrero de 2021</t>
  </si>
  <si>
    <t xml:space="preserve"> $                                  6.850.000</t>
  </si>
  <si>
    <t>FDLSF-CD-119-2020</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</si>
  <si>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</si>
  <si>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FDLSF-CD-120-2020</t>
  </si>
  <si>
    <t>PRESTAR SERVICIOS PROFESIONALES DE ABOGADO(A) EN LA ALCALDÍA LOCAL DE SANTA FE PARA APOYAR LA COORDINACIÓN DEL ÁREA DE GESTIÓN POLICIVA A CARGO DE LA ENTIDAD</t>
  </si>
  <si>
    <t>ALEXANDER AURELIO DAVILA CELIS</t>
  </si>
  <si>
    <t>$28.875.000,00</t>
  </si>
  <si>
    <t>FDLSF-CD-121-2020</t>
  </si>
  <si>
    <t>ALEJANDRO MORENO MUNAR</t>
  </si>
  <si>
    <t>$22.192.500,00</t>
  </si>
  <si>
    <t>$20.175.000,00</t>
  </si>
  <si>
    <t>11 de agosto de 2020</t>
  </si>
  <si>
    <t>LEONARDO ALONSO JIMENEZ PEREZ</t>
  </si>
  <si>
    <t>18 de agosto de 2020</t>
  </si>
  <si>
    <t>FDLSF-CD-128-2020</t>
  </si>
  <si>
    <t>$ 38.500.000,00</t>
  </si>
  <si>
    <t>$32.433.333,00</t>
  </si>
  <si>
    <t>FDLSF-CD-127-2020</t>
  </si>
  <si>
    <t>$22.503.600,00</t>
  </si>
  <si>
    <t>FDLSF-CD-126-2020</t>
  </si>
  <si>
    <t>PRESTAR SERVICIOS PROFESINACIONALES COMO ABOGADO DE APOYO AL ÁREA DE GESTIÓN DE DESARROLLO LOCAL EN EL USO DE APLICATIVOS DE CONTRATACION, ACTUALIZACIÓN YCONSOLIDACIÓN DE LA BASE DE DATOS, SISTEMA ELECTRÓNICO, RESPUESTAS A LOS ORGANOS DE CONTROL Y TODO LO RELACIONADO CON LA ACTIVIDAD PRECONTRACTUAL, CONTRACTUAL Y POSTCONTRACTUAL DE LA EJECUCIÓN DE LOS RECURSOS DEL FDLSF.</t>
  </si>
  <si>
    <t>$ 20.175.000,00</t>
  </si>
  <si>
    <t>FDLSF-CD-129-2020</t>
  </si>
  <si>
    <t>PRESTAR LOS SERVICIOS COMO APOYO A LA SUPERVISIÓN A LOS CONTRATOS CELEBRADOS CON LA SUBRED INTEGRADA DE SERVICIOS CENTRO ORIENTE, LOS CUALES TIENEN COMO OBJETIVO LA EJECUCIÓN DE ACTIVIDADES ENCAMINADAS A LA PROMOCIÓN Y PREVENCIÓN EN SALUD, ASÍ COMO LA ENTREGA DE AYUDAS TÉCNICAS PARA PERSONAS EN CONDICIÓN DE DISCAPACIDAD.</t>
  </si>
  <si>
    <t>FDLSF-CD-130-2020</t>
  </si>
  <si>
    <t>FDLSF-CD-136-2020</t>
  </si>
  <si>
    <t>COORDINAR, LIDERAR Y ASESORAR LOS PLANES Y ESTRATEGIAS DE COMUNICACIÓN INTERNA Y EXTERNA PARA LA DIVULGACIÓN DE LOS PROGRAMAS, PROYECTOS Y ACTIVIDADES DE LA ALCALDIA LOCAL</t>
  </si>
  <si>
    <t>19 de febrero de 2021</t>
  </si>
  <si>
    <t>FDLSF-CD-139-2020</t>
  </si>
  <si>
    <t>PRESTAR SERVICIOS PROFESIONALES AL ÁREA DE GESTIÓN DEL DESARROLLO LOCAL EN LO ATINENTE A LAS ETAPAS PRECONTRACTUALES, CONTRACTUALES Y POSTCONTRACTUALES, EN EL MARCO DE LOS PLANES, PROGRAMAS Y PROYECTOS ENCAMINADOS A LA ADQUISICIÓN DE BIENES Y SERVICIOS PARA EL FORTALECIMIENTO DE LA GESTIÓN LOCA</t>
  </si>
  <si>
    <t>ALEYRA CAPERA RODRIGUEZ</t>
  </si>
  <si>
    <t>$ 27.405.000,00</t>
  </si>
  <si>
    <t>FDLSF-CD-141-2020</t>
  </si>
  <si>
    <t>$ 19.152.000,00</t>
  </si>
  <si>
    <t>24 de agosto de 2020</t>
  </si>
  <si>
    <t>FDLSF-CD-133-2020</t>
  </si>
  <si>
    <t>PRESTAR LOS SERVICIOS TÉCNICOS PARA LA OPERACIÓN, SEGUIMIENTO Y CUMPLIMIENTO DE LOS PROCESOS Y PROCEDIMIENTOS DEL SERVICIO SOCIAL APOYOS PARA LA SEGURIDAD ECONÓMICA TIPO C,REQUERIDOS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DEL FDLSF</t>
  </si>
  <si>
    <t>$ 15.750.000,00</t>
  </si>
  <si>
    <t>$12.600.000,00</t>
  </si>
  <si>
    <t xml:space="preserve"> $                                  6.300.000</t>
  </si>
  <si>
    <t>FDLSF-CD-134-2020</t>
  </si>
  <si>
    <t>SANTIAGO ORTIZ CADAVID</t>
  </si>
  <si>
    <t>$ 28.350.000,00</t>
  </si>
  <si>
    <t>22 de agosto de 2020</t>
  </si>
  <si>
    <t>21 de diciembre de 2020</t>
  </si>
  <si>
    <t>FDLSF-CD-132-2020</t>
  </si>
  <si>
    <t>Prestar servicios profesionales para diseñar, formular, informar, verificar y realizar seguimiento a los proyectos de inversión realizados con recursos del Fondo De desarrollo Local de Santa Fe, en cumplimiento al Plan de Desarrollo Local</t>
  </si>
  <si>
    <t xml:space="preserve">ANGELICA JOHANNA LLANOS FORERO </t>
  </si>
  <si>
    <t>25 de febrero de 2021</t>
  </si>
  <si>
    <t>FDLSF-CD-135-2020</t>
  </si>
  <si>
    <t>PRESTAR LOS SERVICIOS PROFESIONALES COMO ADMINISTRADOR DE RED BRINDANDO ASISTENCIA Y SOPORTE TÉCNICO DEL SOFTWARE Y HARDWARE DE LOS EQUIPOS Y PROGRAMAS QUE MANEJA LA ENTIDAD, ASÍ COMO A LOS USUARIOS QUE DESARROLLEN SUS ACTIVIDADES EN LA ALCALDÍA LOCAL DE SANTAFE</t>
  </si>
  <si>
    <t>DIEGO ALEJANDRO MARTINEZ GOMEZ</t>
  </si>
  <si>
    <t>$16.140.000,00</t>
  </si>
  <si>
    <t>FDLSF-CD-146-2020</t>
  </si>
  <si>
    <t>28 de agosto de 2020</t>
  </si>
  <si>
    <t>FDLSF-CD-145-2020</t>
  </si>
  <si>
    <t>$ 34.000.000,00</t>
  </si>
  <si>
    <t>$34.000.000,00</t>
  </si>
  <si>
    <t>20 de febrero de 2021</t>
  </si>
  <si>
    <t>FDLSF-CD-148-2020</t>
  </si>
  <si>
    <t>PRESTAR SUS SERVICIOS PROFESIONALES AL DESPACHO EN LOS ASPECTOS RELACIONADOS CON PRODUCTIVIDAD, EMPRENDIMIENTO Y DESARROLLO EMPRESARIAL DE LA LOCALIDAD DE SANTA FE.</t>
  </si>
  <si>
    <t>PPRESTAR SERVICIOS DE APOYO PARA EL FORTALECIMIENTO A LA SEGURIDAD, CONVIVENCIA Y GESTIÓN LOCAL DE PROCESOS INSTITUCIONALES Y SOCIALES DE INTERÉS PÚBLICO ARTICULADOS POR EL FONDO DE DESARROLLO LOCAL DE SANTA FE EN COMPAÑÍA DE SECTORES ADMINISTRATIVOS DEL DISTRITO, INSTANCIAS Y ORGANIZACIONES SOCIALES EN LA LOCALIDAD</t>
  </si>
  <si>
    <t>FDLSF-CD-137-2020</t>
  </si>
  <si>
    <t>PRESTAR SERVICIOS PROFESIONALES DE ABOGADO (A) EN EL ÁREA DE GESTIÓN POLICIVA DE LA ALCALDÍA LOCAL DE SANTA FE PARA CONCEPTUAR, ANALIZAR, Y TRAMITAR LAS DIFERENTE ACTUACIONES PROPIAS DE LA DEPENDENCIA</t>
  </si>
  <si>
    <t xml:space="preserve">JOSE NELSON JIMENEZ PORRAS </t>
  </si>
  <si>
    <t>24 de febrero de 2021</t>
  </si>
  <si>
    <t>FDLSF-CD-143-2020</t>
  </si>
  <si>
    <t>PRESTAR SUS SERVICIOS PROFESIONALES EN EL ÁREA DE GESTIÓN DEL DESARROLLO LOCAL-CONTABILIDAD DE LA ALCALDÍA LOCAL DE SANTA FE EN LOS TRÁMITES, PROCEDIMIENTOS Y APLICATIVOS DESIGNADOS AL ÁREA EN MENCIÓN</t>
  </si>
  <si>
    <t>FDLSF-CD-142-2020</t>
  </si>
  <si>
    <t>PRESTAR SERVICIOS DE APOYO AL ÁREA DE GESTIÓN DEL DESARROLLO LOCAL EN LO RELACIONADO CON LA ATENCIÓN AL CIUDADANO Y AL CENTRO DOCUMENTAL DE INFORMACIÓN (CDI) DE LA ALCALDÍA LOCAL DE SANTA FE</t>
  </si>
  <si>
    <t>FDLSF-CD-147-2020</t>
  </si>
  <si>
    <t>PRESTAR SERVICIOS PROFESIONALES COMO ABOGADO DE APOYO AL ÁREA DE GESTIÓN DE DESARROLLO LOCAL EN EL USO DE APLICATIVOS DE CONTRATACIÓN, ACTUALIZACIÓN Y CONSOLIDACIÓN DE LA BASE DE DATOS, SISTEMA ELECTRÓNICO, RESPUESTAS A LOS ORGANOS DE CONTROL Y TODO LO RELACIONADO CON LA ACTIVIDAD PRECONTRACTUAL, CONTRACTUAL Y POSTCONTRACTUAL DE LA EJECUCIÓN DE LOS RECURSOS DEL FDLSF</t>
  </si>
  <si>
    <t>$ 18.157.500,00</t>
  </si>
  <si>
    <t>FDLSF-CD-138-2020</t>
  </si>
  <si>
    <t>APOYAR COMO AUXILIAR ADMINISTRATIVO EN LOS TRÁMITES QUE SE SURTAN EN EL DESPACHO DE LA ALCALDÍA LOCAL DE SANTA FE</t>
  </si>
  <si>
    <t>EILIN NATALY VILLABON PARDO</t>
  </si>
  <si>
    <t>FSLSF-CD-149-2020</t>
  </si>
  <si>
    <t>$ 10.800.000,00</t>
  </si>
  <si>
    <t>23 de agosto de 2020</t>
  </si>
  <si>
    <t>22 de febrero de 2021</t>
  </si>
  <si>
    <t>FDLSF-CD-150-2020</t>
  </si>
  <si>
    <t>$ 22.995.000,00</t>
  </si>
  <si>
    <t>$22.995.000,00</t>
  </si>
  <si>
    <t>27 de enero de 2021</t>
  </si>
  <si>
    <t xml:space="preserve"> $                                  9.855.000</t>
  </si>
  <si>
    <t>FDLSF-CD-151-2020</t>
  </si>
  <si>
    <t xml:space="preserve"> $                                  5.400.000</t>
  </si>
  <si>
    <t>FDLSF-CD-156-2020</t>
  </si>
  <si>
    <t>FDLSF-CD-153-2020</t>
  </si>
  <si>
    <t>FDLSF-CD-154-2020</t>
  </si>
  <si>
    <t>PRESTAR SUS SERVICIOS DE APOYO TECNICO EN LA EJECUCIÓN DE ACTIVIDADES ADMINISTRATIVAS RELACIONADAS CON LOS PROCESOS CONTRACTUALES EN LA OFICINA DE CONTRATACIÓN DEL ÁREA DE GESTIÓN DE DESARROLLO LOCAL DE SANTA FE EN CUMPLIMIENTO DEL PLAN DE DESARROLLO LOCAL 2017-2020.</t>
  </si>
  <si>
    <t>EDGAR YESID BALLEN GALEANO</t>
  </si>
  <si>
    <t>$ 15.412.500,00</t>
  </si>
  <si>
    <t>FDLSF-CD-152-2020</t>
  </si>
  <si>
    <t>PRESTACIÓN DE SERVICIOS PROFESIONALES ESPECIALIZADOS EN EL SEGUIMIENTO Y COORDINACIÓN A LA FORMULACIÓN, EVALUACIÓN Y CONTROL DE LOS PROYECTOS DE INVERSIÓN QUE COMPONEN EL PLAN DE DESARROLLO LOCAL DE SANTA FE</t>
  </si>
  <si>
    <t>29 de agosto de 2020</t>
  </si>
  <si>
    <t>FDLSF-CD-144-2020</t>
  </si>
  <si>
    <t>$ 9.315.000,00</t>
  </si>
  <si>
    <t>FDLSF-CD-140-2020</t>
  </si>
  <si>
    <t>PRESTAR SERVICIOS DE APOYO ASISTENCIAL A LA OFICINA DE INFRAESTRUCTURA DE LA ALCALDÍA LOCAL DE SANTA FE</t>
  </si>
  <si>
    <t>$ 9.900.000,00</t>
  </si>
  <si>
    <t>FDLSF-CD-155-2020</t>
  </si>
  <si>
    <t>PRESTAR SERVICIOS PROFESIONALES AL ÁREA DE GESTIÓN DEL DESARROLLO LOCAL EN LO RELACIONADO CON LAS ETAPAS PRECONTRACTUALES, CONTRACTUALES Y POSTCONTRACTUALES, EN EL MARCO DE LOS PLANES, PROGRAMAS Y PROYECTOS ENCAMINADOS A LA ADQUISICIÓN DE BIENES Y SERVICIOS PARA EL FORTALECIMIENTO DE LA GESTIÓN LOCAL</t>
  </si>
  <si>
    <t>FDLSF-CD-157-2020</t>
  </si>
  <si>
    <t>APOYAR JURÍDICAMENTE LA EJECUCIÓN DE LAS ACCIONES REQUERIDAS PARA LA DEPURACIÓN DE LAS ACTUACIONES ADMINISTRATIVAS QUE CURSAN EN LA ALCALDÍA LOCAL DE SANTA FE</t>
  </si>
  <si>
    <t>FDLSF-CD-158-2020</t>
  </si>
  <si>
    <t>$ 11.000.000,00</t>
  </si>
  <si>
    <t>1 de septiembre de 2020</t>
  </si>
  <si>
    <t>FDLSF-CD-159-2020</t>
  </si>
  <si>
    <t>$ 26.400.000,00</t>
  </si>
  <si>
    <t>$26.400.000,00</t>
  </si>
  <si>
    <t>3 de septiembre de 2020</t>
  </si>
  <si>
    <t xml:space="preserve"> $                                13.200.000</t>
  </si>
  <si>
    <t>FDLSF-CD-161-2020</t>
  </si>
  <si>
    <t>IMPLEMENTAR Y EJECUTAR EL PROGRAMA “CUMPLIMIENTO DE PROTOCOLOS DE BIOSEGURIDAD PARA LA ADAPTACIÓN Y REACTIVACIÓN ECONÓMICA EN LAS LOCALIDADES SANTA FE; FDL SAN CRISTÓBAL; FDL LA  CANDELARIA Y FDL RAFAEL URIBE URIBE</t>
  </si>
  <si>
    <t>Otro Tipo de Contrato</t>
  </si>
  <si>
    <t>SUBRED INTEGRADA DE SALUD CENTRO ORIENTE</t>
  </si>
  <si>
    <t>$ 514.423.835,00</t>
  </si>
  <si>
    <t>$514.423.835,00</t>
  </si>
  <si>
    <t>29 de octubre de 2020</t>
  </si>
  <si>
    <t>21 de mayo de 2021</t>
  </si>
  <si>
    <t>CUMPLIMIENTO GENERAL DEL CONTRATO, PAGO DE SALARIOS, PRESTACIONES SOCIALES E INDEMNIZACIONES, RESPONSABILIDAD CIVIL EXTRACONTRACTUAL</t>
  </si>
  <si>
    <t>FDLSF-CD-162-2020</t>
  </si>
  <si>
    <t xml:space="preserve">AUNAR ESFUERZOS TECNICOS, ADMINISTRATIVOS Y FINANCIEROS PARA IMPULSAR LA REACTIVACION ECONÓMICA DE LOS AGENTES DE LA INDUSTRIA CULTURAL Y CREATIVA DEL SECTOR  CULTURA RECREACION Y DEPORTE EN LA LOCALIDAD DE SANTA FE  DE BOGOTA QUE SE PRIORICE EN EL EJE ADAPTACIÓN Y TRANSFORMACIÓN PRODUCTIVA DE LA ESTRATEGIA DE REACTIVACIÓN ECONÓMICA LOCAL- EMRE LOCAL, PROGRAMA APOYO Y FORTALECIMIENTO DE LAS INDUSTRIAS CREATIVAS CULTURALES  PARA LA ADAPTACIÓN Y TRANSFORMACIÓN PRODUCTIVA, EN EL MARCO DE UN PROCESO DE FOMENTO. </t>
  </si>
  <si>
    <t>FUNDACION GILBERTO ALZATE AVEDAÑO -FUGA-</t>
  </si>
  <si>
    <t>$ 887.018.548,00</t>
  </si>
  <si>
    <t>$887.018.548,00</t>
  </si>
  <si>
    <t>FDLSF-CD-163-2020</t>
  </si>
  <si>
    <t>PRESTAR LOS SERVICIOS REQUERIDOS PARA OPERAR EL PROGRAMA DE INCENTIVOS PARA EL EMPLEO CON EL CUAL SE BUSCAR APOYAR AL TEJIDO PRODUCTIVO DE LAS LOCALIDADES DE BOGOTÁ D.C, CON ESPECIAL ÉNFASIS EN LOS EMPRESARIOS E INCLUIR Y/O MANTENER LABORALMENTE A TRABAJADORES MAYORES DE 50 AÑOS, MUJERES Y JÓVENES (18-28 AÑOS) PRINCIPALMENTE A TRAVÉS DE LA TRANSFERENCIA DE INCENTIVOS A LA NOMINA , EN EL MARCO DE LA CONTENCIÓN Y MITIGACIÓN DE LOS EFECTOS DEL COVID-19, LA DECLARATORIA DE EMERGENCIA EN TODO EL TERRITORIO NACIONAL Y LA CALAMIDAD PUBLICA DECLARADA EN LA CIUDAD DE BOGOTÁ D.C</t>
  </si>
  <si>
    <t>$ 4.243.996.640,00</t>
  </si>
  <si>
    <t>$1.165.425.160,00</t>
  </si>
  <si>
    <t>31 de octubre de 2021</t>
  </si>
  <si>
    <t>ANGELICA JOHANNA LLANOS FORERO</t>
  </si>
  <si>
    <t>FDLSF-MC-004-2020</t>
  </si>
  <si>
    <t>CONTRATAR A MONTO AGOTABLE LA CONFECCION Y ENTREGA DE CHAQUETAS INSTITUCIONALES, DE CONFORMIDAD CON LAS CARACTERISTICAS Y ESPECIFICACIONES TECNICAS DEL MANUAL USO DE MARCA ALCALDÍA DE BOGOTÁ</t>
  </si>
  <si>
    <t>COMPRAVENTA</t>
  </si>
  <si>
    <t>NEURONA INGENIERIA MAS DISEÑO SAS</t>
  </si>
  <si>
    <t>$ 8.078.180,00</t>
  </si>
  <si>
    <t>$8.078.180,00</t>
  </si>
  <si>
    <t>23 de septiembre de 2020</t>
  </si>
  <si>
    <t>PILI  ALEJANDRA SOLANO POLANIA</t>
  </si>
  <si>
    <t xml:space="preserve">CUMPLIMIENTO, CALIDAD DE LOS BIENES SUMINISTRADOS, </t>
  </si>
  <si>
    <t>FDLSF-CD-168-2020</t>
  </si>
  <si>
    <t>PRESTAR SERVICIOS PROFESIONALES AL ÁREA DE GESTIÓN DEL DESARROLLO LOCAL PARA FORTALECER LOS PROCESOS TENDIENTES A DESARROLLAR LOS PROYECTOS DERIVADOS DEL COMPONENTE DE INVERSIÓN 1318 'UNA LOCALIDAD ARTÍSTICA, DEPORTIVA, CULTURAL Y VITAL PARA TODOS' DEL PLAN DE DESARROLLO LOCAL PARA LA VIGENCIA 2020</t>
  </si>
  <si>
    <t>$ 18.900.000,00</t>
  </si>
  <si>
    <t>$18.900.000,00</t>
  </si>
  <si>
    <t>29 de enero de 2021</t>
  </si>
  <si>
    <t>FDLSF-CD-167-2020</t>
  </si>
  <si>
    <t>PRESTAR LOS SERVICIOS PROFESIONALES CON EL FIN DE LIDERAR Y GARANTIZAR LA IMPLEMENTACIÓN Y SEGUIMIENTO DE LOS PROCESOS Y PROCEDIMIENTOS DEL SERVICIO SOCIAL BONO TIPO C.</t>
  </si>
  <si>
    <t>$ 18.375.000,00</t>
  </si>
  <si>
    <t>$18.375.000,00</t>
  </si>
  <si>
    <t xml:space="preserve"> $                                  5.250.000</t>
  </si>
  <si>
    <t>FDLSF-CD-160-2020</t>
  </si>
  <si>
    <t>KATHERINE RAMIREZ MARULANDA</t>
  </si>
  <si>
    <t>$ 16.140.000,00</t>
  </si>
  <si>
    <t>FDLSF-CD-166-2020</t>
  </si>
  <si>
    <t>PRESTAR SERVICIOS COMO APOYO ADMINISTRATIVO EN LA OFICINA JURÍDICA DE LA ALCALDÍA LOCAL DE SANTA FE</t>
  </si>
  <si>
    <t>MARYAN GABRIELA BOCANEGRA MURILLO</t>
  </si>
  <si>
    <t>$ 10.480.000,00</t>
  </si>
  <si>
    <t>$9.344.661,00</t>
  </si>
  <si>
    <t>18 de septiembre de 2020</t>
  </si>
  <si>
    <t>FDLSF-CD-171-2020</t>
  </si>
  <si>
    <t>$10.657.500,00</t>
  </si>
  <si>
    <t>31 de enero de 2021</t>
  </si>
  <si>
    <t>FDLSF-CD-169-2020</t>
  </si>
  <si>
    <t>$ 16.758.000,00</t>
  </si>
  <si>
    <t>$15.960.000,00</t>
  </si>
  <si>
    <t>FDLSF-CD-172-2020</t>
  </si>
  <si>
    <t>APOYAR AL EQUIPO DE PRENSA Y COMUNICACIONES DE LA ALCALDIA LOCAL EN LA REALIZACIÓN Y PUBLICACION DE LOS CONTENIDOS DE REDES SOCIALES Y CANALES DE DIVULGACIÓN DIGITAL (SITIO WEB) DE LA ALCALDIA LOCAL.</t>
  </si>
  <si>
    <t>GERLY LISSETTE CORZO RAMÍREZ</t>
  </si>
  <si>
    <t>FDLSF-CD-177-2020</t>
  </si>
  <si>
    <t>PRESTAR LOS SERVICIOS DE APOYO PARA EL RECIBO, ENTREGA, ALMACENAMIENTO, ORGANIZACIÓN, CUSTODIA A LOS ELEMENTOS, BIENES Y MERCANCÍAS RESPONSABILIDAD DE LA ALCALDÍA LOCAL DE SANTA FE, LOS CUALES SE ENCUENTRAN EN LA BODEGA DE ESTA ENTIDAD.</t>
  </si>
  <si>
    <t>MANUEL ANTONIO BALLESTEROS HERNANDEZ.</t>
  </si>
  <si>
    <t>$7.333.333,00</t>
  </si>
  <si>
    <t>FDLSF-CD-176-2020</t>
  </si>
  <si>
    <t>APOYAR Y DAR SOPORTE TÉCNICO AL ADMINISTRADOR Y USUARIO FINAL DE LA RED DE SISTEMAS Y TECNOLOGIA E INFORMACIÓN DE LA ALCALDIA LOCAL DE SANTA FE.</t>
  </si>
  <si>
    <t>$11.416.670,00</t>
  </si>
  <si>
    <t>29 de septiembre de 2020</t>
  </si>
  <si>
    <t xml:space="preserve"> $                                  3.425.000</t>
  </si>
  <si>
    <t>FDLSF-CD-170-2020</t>
  </si>
  <si>
    <t>PRESTAR LOS SERVICIOS PROFESIONALES COMO ABOGADO PARA EL SEGUIMIENTO E IMPULSO PROCESAL DE LAS DEMANDAS DE PERTENENCIA ADMITIDAS POR LOS JUECES CIVILES DE BOGOTÁ, EN EL MARCO DEL PROYECTO 1319. SANTA FE TERRITORIO LEGAL, DONDE SE PRETENDE TITULAR PREDIOS UBICADOS DENTRO DE LA LOCALIDAD DE SANTA FE</t>
  </si>
  <si>
    <t>$18.000.000,00</t>
  </si>
  <si>
    <t>FDLSF-CD-175-2020</t>
  </si>
  <si>
    <t>$ 7.700.000,00</t>
  </si>
  <si>
    <t>$7.333.330,00</t>
  </si>
  <si>
    <t>FDLSF-CD-181-2020</t>
  </si>
  <si>
    <t>$16.200.000,00</t>
  </si>
  <si>
    <t>28 de enero de 2021</t>
  </si>
  <si>
    <t>JOSE VICENTE MUÑOZ ESTEPA</t>
  </si>
  <si>
    <t>FDLSF-CD-179-2020</t>
  </si>
  <si>
    <t>$17.500.000,00</t>
  </si>
  <si>
    <t>FDSLF-CD-180-2020</t>
  </si>
  <si>
    <t>PRESTAR LOS SERVICIOS PROFESIONALES AL ÁREA DE GESTIÓN DEL DESARROLLO LOCAL, EN LOS TEMAS SOCIALES RELACIONADOS CON LOS PROYECTOS DE INFRAESTRUCTURA DE LA ALCALDIA LOCAL DE SANTA FE de acuerdo con lo contemplado en el(los) proyecto(s) 1322 --- POR UN ESPACIO PÚBLICO MEJOR PARA TODOS (ALCALDIA SANTA FE).</t>
  </si>
  <si>
    <t>$ 14.122.500,00</t>
  </si>
  <si>
    <t>$12.105.000,00</t>
  </si>
  <si>
    <t>28 de septiembre de 2020</t>
  </si>
  <si>
    <t xml:space="preserve"> $                                  4.035.000</t>
  </si>
  <si>
    <t>FDLSF-CD-178-2020</t>
  </si>
  <si>
    <t>PRESTAR SERVICIOS PROFESIONALES COMO ABOGADO PARA APOYAR EL USO DE LOS APLICATIVOS DE CONTRATACIÓN, ASÍ COMO LAS RESPUESTAS A LOS ORGANOS DE CONTROL Y TODO LO RELACIONADO CON LA ACTIVIDAD PRECONTRACTUAL, CONTRACTUAL Y POSTCONTRACTUAL DE LA EJECUCIÓN DE LOS
RECURSOS DEL FDLSF.</t>
  </si>
  <si>
    <t>24 de septiembre de 2020</t>
  </si>
  <si>
    <t>FDLSF-CD-183-2020</t>
  </si>
  <si>
    <t>$ 22.750.000,00</t>
  </si>
  <si>
    <t>$19.500.000,00</t>
  </si>
  <si>
    <t xml:space="preserve"> $                                  6.500.000</t>
  </si>
  <si>
    <t>FDLSF-CD-190-2020</t>
  </si>
  <si>
    <t>30 de septiembre de 2020</t>
  </si>
  <si>
    <t>FDLSF-CD-188-2020</t>
  </si>
  <si>
    <t xml:space="preserve">PRESTAR LOS SERVICIOS PROFESIONALES COMO INGENIERO CIVIL PARA EL DESARROLLO DE LAS ACTIVIDADES VINCULADAS AL ÁREA DE GESTIÓN POLICÍA DE LA ALCALDÍA LOCAL, EN LOS TEMAS RELACIONADOS CON LA PROTECCIÓN Y CONSERVACIÓN DE LOS CERROS ORIENTALES, EN CUMPLIMENTO DE LA ACCIÓN POPULAR N° 25000232500020050066203 </t>
  </si>
  <si>
    <t>PAUWELS MESA EDUARDO RAFAEL ENRIQUE</t>
  </si>
  <si>
    <t>$15.000.000,00</t>
  </si>
  <si>
    <t>24 de enero de 2021</t>
  </si>
  <si>
    <t xml:space="preserve"> $                                  5.000.000</t>
  </si>
  <si>
    <t>FDLSF-CD-184-2020</t>
  </si>
  <si>
    <t>PRESTAR SERVICIOS DE APOYO PARA EL FORTALECIMIENTO A LA SEGURIDAD, CONVIVENCIA Y GESTIÓN LOCAL DE PROCESOS INSTITUCIONALES Y SOCIALES DE INTERÉS PÚBLICO ARTICULADOS POR EL FONDO DE DESARROLLO LOCAL DE SANTA FE EN COMPAÑÍA DE SECTORES ADMINISTRATIVOS DEL DISTRITO, INSTANCIAS Y ORGANIZACIONES SOCIALES EN LA LOCALIDAD.</t>
  </si>
  <si>
    <t>$ 5.670.000,00</t>
  </si>
  <si>
    <t>$5.670.000,00</t>
  </si>
  <si>
    <t xml:space="preserve"> $                                  1.890.000</t>
  </si>
  <si>
    <t>FDLSF-CD-187-2020</t>
  </si>
  <si>
    <t xml:space="preserve">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t>
  </si>
  <si>
    <t>FDLSF-CD-189-2020</t>
  </si>
  <si>
    <t>$ 10.275.000,00</t>
  </si>
  <si>
    <t>$10.275.000,00</t>
  </si>
  <si>
    <t>FDLSF-CD-191-2020</t>
  </si>
  <si>
    <t>FDLSF-CM-001-2020</t>
  </si>
  <si>
    <t>CONTRATAR LOS SERVICIOS ESPECIALIZADOS DE INTERMEDIACIÓN DE SEGUROS Y ASESORÍA INTEGRAL PARA LA FORMULACIÓN, IMPLEMENTACIÓN, MANEJO, ADMINISTRACIÓN, SEGUIMIENTO Y CONTROL DEL PROGRAMA DE SEGUROS, DESTINADOS A PROTEGER LAS PERSONAS, BIENES E INTERESES PATRIMONIALES DEL FONDO DE DESARROLLO LOCAL DE SANTA FE, O AQUELLOS POR LOS QUE SEA O LLEGARE A SER LEGALMENTE RESPONSABLE</t>
  </si>
  <si>
    <t>Concurso de meritos</t>
  </si>
  <si>
    <t>Consultoría</t>
  </si>
  <si>
    <t>JARGU S.A. CORREDORES DE SEGUROS</t>
  </si>
  <si>
    <t>$0,00</t>
  </si>
  <si>
    <t>1 de octubre de 2020</t>
  </si>
  <si>
    <t>30 de septiembre de 2021</t>
  </si>
  <si>
    <t>SERIEDAD DEL OFRECIMIENTO, CUMPLIMIENTO, PAGO DE SALARIOS, PRESTACIONES E INDEMNIZACIONES LABORALES, CALIDAD DEL SERVICIO, RESPONSABILIDAD CIVIL PROFESIONAL</t>
  </si>
  <si>
    <t>FDLSF-CD-185-2020</t>
  </si>
  <si>
    <t>PRESTAR SERVICIOS PROFESIONALES COMO APOYO AL REFERENTE DE PARTICIPACIÓN EN EL ACOMPAÑAMIENTO, COORDINACIÓN Y ATENCIÓN DE LAS INSTANCIAS DE PARTICIPACIÓN LOCALES Y PROCESOS COMUNITARIOS DE LA LOCALIDAD EN EL MARCO DEL PROYECTO 1327 - VOZ PARA TODOS.</t>
  </si>
  <si>
    <t>$ 12.105.000,00</t>
  </si>
  <si>
    <t>FDLSF-CD-173-2020</t>
  </si>
  <si>
    <t>PRESTAR SERVICIOS PROFESIONALES PARA FORTALECER LOS PROCESOS TENDIENTES A DESARROLLAR LOS PROYECTOS DEL PLAN DE DESARROLLO LOCAL PARA LA
VIGENCIA 2020.</t>
  </si>
  <si>
    <t>FDLSF-CD-174-2020</t>
  </si>
  <si>
    <t>PRESTAR LOS SERVICIOS PROFESIONALES AL ÁREA DE GESTIÓN DEL DESARROLLO LOCAL DE LA ALCALDÍA LOCAL, PARA APOYAR LA ESTRUCTURACIÓN, EVALUACIÓN Y SEGUIMIENTO DE LOS PROYECTOS, PLANES Y PROGRAMAS RELACIONADOS CON EL MANTENIMIENTO, MEJORAMIENTO Y CONSERVACIÓN DE LA INFRAESTRUCTURA VIAL Y ESPACIO PÚBLICO DE LA LOCALIDAD DE SANTA FE.</t>
  </si>
  <si>
    <t>HUGO GERMAN GUANUMEN PACHECO.</t>
  </si>
  <si>
    <t>29 de diciembre de 2020</t>
  </si>
  <si>
    <t>FDLSF-CD-186-2020</t>
  </si>
  <si>
    <t>8 de octubre de 2020</t>
  </si>
  <si>
    <t>FDLSF-CD-182-2020</t>
  </si>
  <si>
    <t>FDLSF-CD-193-2020</t>
  </si>
  <si>
    <t>LUZ ADRIANA SANCHEZ VELANDIA</t>
  </si>
  <si>
    <t>FDLSF-CD-194-2020</t>
  </si>
  <si>
    <t>PRESTAR SERVICIOS PROFESIONALES PARA LA FORMULACIÓN Y SEGUIMIENTO DE LOS PROYECTOS ASOCIADOS AL PROYECTO 1325 - SANTA FE POR UNA RURALIDAD EMPRENDEDORA Y TECNIFICADA.</t>
  </si>
  <si>
    <t>ALEXANDER RAMIREZ SALAZAR</t>
  </si>
  <si>
    <t>$ 16.200.000,00</t>
  </si>
  <si>
    <t>27 de diciembre de 2020</t>
  </si>
  <si>
    <t>FDLSF-CD-195-2020</t>
  </si>
  <si>
    <t>PRESTAR LOS SERVICIOS DE APOYO EN LA DISTRIBUCION DE CORRESPONDENCIA PRODUCIDA EN LAS DIFERENTES AREAS DE LA ALCALDIA LOCAL DE SANTA FE.</t>
  </si>
  <si>
    <t>JORGE ANDRES ALMENDRALES CRIOLLO</t>
  </si>
  <si>
    <t>28 de diciembre de 2020</t>
  </si>
  <si>
    <t>FDLSF-CD-201-2020</t>
  </si>
  <si>
    <t>PRESTAR SUS SERVICIOS COMO ABOGADO DE APOYO AL AREA DE GESTION POLICIVA DE LA ALCALDÍA LOCAL DE SANTA FE EN LO REFERENTE A LAS ACTUACIONES Y REGISTROS DE LAS VISITAS REALIZADAS A LOS CERROS ORIENTALES, EN CUMPLIMIENTO DE LA ACCION POPULAR  N° 25000232500050066203 DE ACUERDO A LO CONTEMPLADO EN EL PROYECTO 1326, SANTA FE AL DÍA</t>
  </si>
  <si>
    <t>RENZO MAURICIO GOMEZ RODRIGUEZ</t>
  </si>
  <si>
    <t>$ 5.000.000,00</t>
  </si>
  <si>
    <t>$5.000.000,00</t>
  </si>
  <si>
    <t>24 de noviembre de 2020</t>
  </si>
  <si>
    <t>FDLSF-CD-199-2020</t>
  </si>
  <si>
    <t>$10.800.000,00</t>
  </si>
  <si>
    <t>27 de octubre de 2020</t>
  </si>
  <si>
    <t>26 de enero de 2021</t>
  </si>
  <si>
    <t>FDLSF-CD-198-2020</t>
  </si>
  <si>
    <t>APOYAR AL ALCALDE (SA) LOCAL EN LA PROMOCIÓN, ACOMPAÑAMIENTO, COORDINACIÓN Y ATENCIÓN DE LAS INSTANCIAS DE COORDINACIÓN INTERINSTITUCIONALES Y LAS INSTANCIAS DE PARTICIPACIÓN LOCALES, ASÍ COMO LOS PROCESOS COMUNITARIOS EN LA LOCALIDAD.</t>
  </si>
  <si>
    <t>EDNA MARIANA BECERRA DAZA</t>
  </si>
  <si>
    <t>$ 8.070.000,00</t>
  </si>
  <si>
    <t>$8.070.000,00</t>
  </si>
  <si>
    <t>FDLSF-CD-197-2020</t>
  </si>
  <si>
    <t>PRESTAR APOYO AL ÁREA GESTIÓN POLICÍVA Y ÁREA DE GESTIÓN DE DESARROLLO LOCAL EN LA CONDUCCIÓN DEL PARQUE AUTOMOTOR DEL FDLSF QUE LE SEA ASIGNADO.</t>
  </si>
  <si>
    <t>ALVARO ALONSO PATIÑO ZAPATA.</t>
  </si>
  <si>
    <t>$ 8.400.000,00</t>
  </si>
  <si>
    <t>$4.800.000,00</t>
  </si>
  <si>
    <t>30 de octubre de 2020</t>
  </si>
  <si>
    <t>FDLSF-CD-200-2020</t>
  </si>
  <si>
    <t>HECTOR WILLINTOG ORTIZ ROSERO</t>
  </si>
  <si>
    <t>FDLSF-MC-006-2020</t>
  </si>
  <si>
    <t>SUMINISTRO DE ELEMENTOS DE FERRETERÍA NECESARIOS PARA REALIZAR EL MANTENIMIENTO Y/O LAS REPARACIONES LOCATIVAS MENORES DONDE FUNCIONAN LAS SEDES DE LA ALCALDÍA LOCAL DE SANTA FE</t>
  </si>
  <si>
    <t>Suministros</t>
  </si>
  <si>
    <t>DIEGO CASTRO INDUSTRIA Y CONSTRUCCION S.A.S</t>
  </si>
  <si>
    <t>1 de marzo de 2021</t>
  </si>
  <si>
    <t xml:space="preserve">CUMPLIMIENTO, CALIDAD DE LOS BIENES SUMINISTRADOS </t>
  </si>
  <si>
    <t>FDLSF-MC-005-2020</t>
  </si>
  <si>
    <t>SUMINISTRO DE ELEMENTOS DE PAPELERÍA Y OFICINA PARA LA ALCALDÍA LOCAL DE SANTA FE</t>
  </si>
  <si>
    <t>LA CASA DE SUMINISTRO Y SERVICIOS S.A.S</t>
  </si>
  <si>
    <t>$ 24.500.000,00</t>
  </si>
  <si>
    <t>$24.500.000,00</t>
  </si>
  <si>
    <t>17 de noviembre de 2020</t>
  </si>
  <si>
    <t>16 de agosto de 2021</t>
  </si>
  <si>
    <t xml:space="preserve">CUMPLIMIENTO, Calidad y correcto funcionamiento de los bienes/ elementos </t>
  </si>
  <si>
    <t>FDLSF-SAMC-001-2020</t>
  </si>
  <si>
    <t>PRESTAR SERVICIOS PARA REALIZAR LA MEDICIÓN POSTERIOR DE LOS BIENES MUEBLES E INMUEBLES PROPIEDAD DEL FONDO DE DESARROLLO LOCAL DE SANTA FE, Y LOS QUE LLEGARE A SER RESPONSABLE CONFORME AL MARCO NORMATIVO VIGENTE (RESOLUCION 533 Y EL INSTRUCTIVO 002 DE 2015) PARA LAS ENTIDADES DE GOBIERNO Y DEMÁS NORMAS VIGENTES</t>
  </si>
  <si>
    <t>Selección abreviada menor cuantía</t>
  </si>
  <si>
    <t>L&amp;Q REVISORES FISCALES AUDITORES EXTERNOS S.A.S</t>
  </si>
  <si>
    <t>$ 38.259.346,00</t>
  </si>
  <si>
    <t>$32.520.444,00</t>
  </si>
  <si>
    <t>7 de enero de 2021</t>
  </si>
  <si>
    <t>MARIO JIMENEZ</t>
  </si>
  <si>
    <t>CUMPLIMIENTO, CALIDAD DEL SERVICO, PRESTACIONES SOCIALES</t>
  </si>
  <si>
    <t>FDLSF-CD-202-2020</t>
  </si>
  <si>
    <t>$ 1.890.000,00</t>
  </si>
  <si>
    <t>$1.890.000,00</t>
  </si>
  <si>
    <t>4 de noviembre de 2020</t>
  </si>
  <si>
    <t>18 de enero de 2021</t>
  </si>
  <si>
    <t xml:space="preserve"> $                                     945.000</t>
  </si>
  <si>
    <t>FDLSF-SAMC-002-2020</t>
  </si>
  <si>
    <t>PRESTAR LOS SERVICIOS PARA LA ORGANIZACIÓN Y DESARROLLO DE LOS EVENTOS CULTURALES DE LA LOCALIDAD DE SANTA FE, EN EL MARCO DEL PROYECTO 1318 ¨UNA LOCALIDAD ARTÍSTICA, DEPORTIVA, CULTURAL Y VITAL PARA TODOS”</t>
  </si>
  <si>
    <t>INVERSIONES VIRTUAL COLOMBIA S.AS</t>
  </si>
  <si>
    <t>$ 139.190.015,00</t>
  </si>
  <si>
    <t>$105.979.156,00</t>
  </si>
  <si>
    <t>17 de abril de 2021</t>
  </si>
  <si>
    <t>CRISTIAN DAVID LONDOÑO  RUEDA</t>
  </si>
  <si>
    <t xml:space="preserve">Cumplimiento , Pago de salarios y prestaciones sociales e indemnizaciones laborales, Calidad del Servicio , Responsabilidad civil extracontractual Por daños a terceros </t>
  </si>
  <si>
    <t>FDLSF-CD-203-2020</t>
  </si>
  <si>
    <t>APOYAR JURIDICAMENTE LA EJECUCION DE LAS ACCIONES REQUERIDAS PARA EL TRAMITE E IMPULSO PROCESAL DE LAS ACTUACIONES CONTRAVENCIONALES Y/O QUERELLEAS QUE CURSE EN LAS INSPECCIONES DE POLICIA DE LA ALCALDIA LOCAL.</t>
  </si>
  <si>
    <t>$ 3.500.000,00</t>
  </si>
  <si>
    <t>$3.500.000,00</t>
  </si>
  <si>
    <t>10 de enero de 2021</t>
  </si>
  <si>
    <t>FDLSF-MC-009-2020</t>
  </si>
  <si>
    <t>PRESTAR SERVICIOS DE REVISIÓN, INSPECCIÓN, MANTENIMIENTO Y RECARGA DE EXTINTORES PROPIEDAD DEL FONDO DE DESARROLLO LOCAL, EN LAS SEDES Y PUNTOS DE LA ALCALDÍA LOCAL DE SANTA FE</t>
  </si>
  <si>
    <t>INGENIERIA, PROTECCION Y SEGURIDAD S.A.S.</t>
  </si>
  <si>
    <t>$ 1.196.406,00</t>
  </si>
  <si>
    <t>$906.066,00</t>
  </si>
  <si>
    <t>14 de enero de 2021</t>
  </si>
  <si>
    <t>13 de marzo de 2021</t>
  </si>
  <si>
    <t xml:space="preserve">CUMPLIMIENTO, CALIDAD DEL SERVICIO </t>
  </si>
  <si>
    <t>FDLSF-SAMC-006-2020</t>
  </si>
  <si>
    <t>PRESTAR LOS SERVICIOS PARA EL DESARROLLO DE ACTIVIDADES DE FORMACIÓN, CAPACITACIÓN Y FOMENTO EN ARTE Y CULTURA A TRAVÉS DE LA ESCUELA DE FORMACIÓN ARTÍSTICA Y CULTURAL DE LA LOCALIDAD DE SANTA FE, EN EL MARCO DEL PROYECTO No. 1318 ¨UNA LOCALIDAD ARTÍSTICA, DEPORTIVA, CULTURAL Y VITAL PARA TODOS.</t>
  </si>
  <si>
    <t xml:space="preserve">FUNDACION DE CIENCIA Y TEGNOLOGIA GLOBAL – FUNCITEG </t>
  </si>
  <si>
    <t>$136.810.014,00</t>
  </si>
  <si>
    <t>1 de agosto de 2021</t>
  </si>
  <si>
    <t>CUMPLIMIENTO, PAGO DE SALARIOS Y PRESTACIONES LABORALES, CALIDAD DEL SERVICIO, RESPONSABILIDAD CIVIL EXTRACONTRACTUAL POR DAÑOS A TERCEROS</t>
  </si>
  <si>
    <t>FDLSF-SAMC-003-2020</t>
  </si>
  <si>
    <t>PRESTACIÓN DE SERVICIOS PARA LA REPLICA DE ALTERNATIVAS PRODUCTIVAS ARMÓNICAS CON LA CONDICIÓN DE RESERVA FORESTAL PROTECTORA, CON EL FIN DE PROMOVER PROYECTOS DE EMPRENDIMIENTO RURAL, ASISTENCIA TECNICA AGROPECUARIA Y EL CUIDADO AMBIENTAL, EN MARCO AL PROYECTO 1325, SANTA FE POR UNA RURALIDAD EMPRENDEDORA Y TECNIFICADA</t>
  </si>
  <si>
    <t>$ 185.730.225,00</t>
  </si>
  <si>
    <t>$183.820.728,00</t>
  </si>
  <si>
    <t>3 de mayo de 2021</t>
  </si>
  <si>
    <t>1 de marzo de 2022</t>
  </si>
  <si>
    <t>CUMPLIMIENTO, CALIDAD DEL SERVICIO, CALIDAD Y CORRECTO FUNCIONAMIENTO DE LOS BIENES, PAGO DE SALARIOS, PRESTACIONES SOCIALES E INDEMNIZACIONES, RESPONSABILIDAD CIVIL EXTRACONTRACTUAL POR DAÑOS A TERCEROS</t>
  </si>
  <si>
    <t>FDLSF-MC-012-2020</t>
  </si>
  <si>
    <t xml:space="preserve"> DEMOLICIÓN DEL MURO ESTRUCTURAL Y RESTITUCION DE UN MURO PROVISIONAL EN EL PREDIO DE LA ALCALDIA LOCAL DE SANTA FE, UBICADO EN LA CALLE 20 No. 12 44, LOCALIDAD DE SANTA FÉ, BOGOTÁ</t>
  </si>
  <si>
    <t>Contrato de Obra</t>
  </si>
  <si>
    <t>2RHL INGENIERIA Y PROYECTOS SAS</t>
  </si>
  <si>
    <t>$ 24.476.077,00</t>
  </si>
  <si>
    <t>$19.874.756,00</t>
  </si>
  <si>
    <t>1 de mayo de 2021</t>
  </si>
  <si>
    <t>Cumplimiento, Calidad del servicio, Calidad y correcto funcionamiento de los bienes, Responsabilidad civil extracontractual</t>
  </si>
  <si>
    <t>FDLSF-LP-001-2020</t>
  </si>
  <si>
    <t xml:space="preserve"> REALIZAR A MONTO AGOTABLE, POR EL SISTEMA DE PRECIOS UNITARIOS FIJOS SIN FORMULA DE REAJUSTE, LAS OBRAS Y ACTIVIDADES PARA LA CONSERVACIÓN DE LA MALLA VIAL LOCAL Y SU ESPACIO PÚBLICO ASOCIADO, DE LA LOCALIDAD DE SANTA FE EN BOGOTA D.C.</t>
  </si>
  <si>
    <t>Licitación publica</t>
  </si>
  <si>
    <t>$ 2.683.711.597,00</t>
  </si>
  <si>
    <t>$2.683.711.597,00</t>
  </si>
  <si>
    <t>4 de diciembre de 2021</t>
  </si>
  <si>
    <t xml:space="preserve"> $                              908.051.940</t>
  </si>
  <si>
    <t>GARANTÍA DE SERIEDAD DE LA OFERTA , GARANTÍAS DEL CONTRATO, garantía de cumplimiento, ESTABILIDAD DE LA OBRA, RESPONSABILIDAD CIVIL EXTRACONTRACTUAL</t>
  </si>
  <si>
    <t>FDLSF-CM-002-2020</t>
  </si>
  <si>
    <t>REALIZAR LA INTERVENTORÍA TÉCNICA, ADMINISTRATIVA, FINANCIERA, JURIDICA, SOCIAL, AMBIENTAL Y SST AL CONTRATO DE OBRA PUBLICA QUE TENDRÁ POR OBJETO: REALIZAR A MONTO AGOTABLE, POR EL SISTEMA DE PRECIOS UNITARIOS FIJOS SIN FORMULA DE REAJUSTE, LAS OBRAS Y ACTIVIDADES PARA LA CONSERVACIÓN DE LA MALLA VIAL LOCAL Y SU ESPACIO PÚBLICO ASOCIADO, DE LA LOCALIDAD DE SANTA FE EN BOGOTA D.C</t>
  </si>
  <si>
    <t>Interventoría</t>
  </si>
  <si>
    <t xml:space="preserve">DOBLER ARQUITECTURA E INGENIERIA SAS </t>
  </si>
  <si>
    <t>$ 398.522.956,00</t>
  </si>
  <si>
    <t>$392.717.736,00</t>
  </si>
  <si>
    <t xml:space="preserve"> $                              196.358.868</t>
  </si>
  <si>
    <t xml:space="preserve">SERIEDAD DE LA OFERTA, CUMPLIMIENTO, RESPONSABILIDAD CIVIL EXTRACONTRACTUAL, </t>
  </si>
  <si>
    <t>FDLSF-LP-002-2020</t>
  </si>
  <si>
    <t xml:space="preserve"> PRESTAR LOS SERVICIOS PARA LA PLANEACIÓN Y EJECUCIÓN DE LAS ACTIVIDADES DE ACONDICIONAMIENTO FÍSICO DIRIGIDO A LA POBLACIÓN PERSONA MAYOR RESIDENTES EN LA LOCALIDAD DE SANTA FE, ASÍ COMO EJECUTAR LAS ACTIVIDADES Y PROCESOS DE FORMACIÓN DEPORTIVA PARA NIÑOS, NIÑAS Y ADOLESCENTES DE LA LOCALIDAD DE SANTA FE, EN EL MARCO DEL PROYECTO 1318</t>
  </si>
  <si>
    <t>$ 825.561.924,00</t>
  </si>
  <si>
    <t>$814.207.491,00</t>
  </si>
  <si>
    <t>15 de abril de 2021</t>
  </si>
  <si>
    <t>FDLSF-SASI-001-2020</t>
  </si>
  <si>
    <t>ADQUISICIÓN DE COMPUTADORES DE ESCRITORIO PARA LA ALCALDÍA LOCAL DE SANTA FE E INSPECCIONES DE POLICÍA DE SANTA FE</t>
  </si>
  <si>
    <t>Selección Abreviada Subasta Inversa</t>
  </si>
  <si>
    <t xml:space="preserve"> REDCOMPUTO LTDA</t>
  </si>
  <si>
    <t>$ 163.483.688,00</t>
  </si>
  <si>
    <t>$158.875.444,00</t>
  </si>
  <si>
    <t>8 de febrero de 2021</t>
  </si>
  <si>
    <t>7 de mayo de 2021</t>
  </si>
  <si>
    <t>FDLSF-CD-204-2020</t>
  </si>
  <si>
    <t>AUNAR ESFUERZOS TÉCNICOS, ADMINISTRATIVOS Y FINANCIEROS, PARA PROMOVER EL EJERCICIO Y LA RESTITUCIÓN DE LA AUTONOMÍA E INDEPENDENCIA DE LAS PERSONAS CON DISCAPACIDAD DE LA LOCALIDAD DE SANTA FE, A TRAVÉS DEL OTORGAMIENTO DE DISPOSITIVOS DE ASISTENCIA PERSONAL, EN EL MARCO DEL PROYECTO 1316" SANTA FE INCLUYENTE.</t>
  </si>
  <si>
    <t xml:space="preserve">SUBRED INTEGRADA DE SERVICIOS DE SALUD CENTRO ORIENTE E.S.E </t>
  </si>
  <si>
    <t>$ 238.105.500,00</t>
  </si>
  <si>
    <t>$238.105.500,00</t>
  </si>
  <si>
    <t>17 de septiembre de 2021</t>
  </si>
  <si>
    <t>FDLSF-MC-011-2020</t>
  </si>
  <si>
    <t>PRESTAR LOS SERVICIOS DE MANTENIMIENTO PREVENTIVO Y CORRECTIVO DE LA INFRAESTRUCTURA TECNOLOGICA HARDWARE Y SOFTWARE, ASI COMO DE LOS SISTEMAS DE COMUNICACIONES DEL FONDO DE DESARROLLO LOCAL DE SANTA FE Y BOLSA DE REPUESTOS</t>
  </si>
  <si>
    <t>SECURITY PERFORMANCE AND COMMUNICATION S.A.S. SYPCO S.A.S.</t>
  </si>
  <si>
    <t>$15,000,000
$9,500,000</t>
  </si>
  <si>
    <t>17 de mayo de 2021</t>
  </si>
  <si>
    <t>FDLSF-SAMC-004-2020</t>
  </si>
  <si>
    <t xml:space="preserve"> PRESTAR SERVICIOS PARA DISEÑAR Y ADELANTAR ACTIVIDADES QUE PROMUEVAN LA PROMOCIÓN DE ESPACIOS DE PARTICIPACIÓN Y PROCESOS DE ORGANIZACIÓN CON PRESENCIA EN LA LOCALIDAD DE SANTA FE EN LÍNEAS ESTRATÉGICAS QUE PERMITAN LA CONSOLIDACIÓN DEL PROYECTO No. 1327 DENOMINADO “VOZ PARA TODOS</t>
  </si>
  <si>
    <t>ASOCIACIÓN PARA EL DESARROLLO INTEGRAL DE LA FAMILIA COLOMBIANA – ADIFCOL</t>
  </si>
  <si>
    <t>$ 234.600.648,00</t>
  </si>
  <si>
    <t>$230.157.981,00</t>
  </si>
  <si>
    <t>20 de abril de 2021</t>
  </si>
  <si>
    <t>19 de octubre de 2021</t>
  </si>
  <si>
    <t>FDLSF-MC-014-2020</t>
  </si>
  <si>
    <t>ADQUIRIR A TÍTULO DE COMPRAVENTA ELEMENTOS LOGÍSTICOS PARA ACTIVIDADES DE SEGURIDAD, CONVIVENCIA Y JUSTICIA EN LA LOCALIDAD”.</t>
  </si>
  <si>
    <t>FUNDACION ESPERANZA AFRO</t>
  </si>
  <si>
    <t>12 de enero de 2021</t>
  </si>
  <si>
    <t>11 de febrero de 2021</t>
  </si>
  <si>
    <t>FDLSF-MC-010-2020</t>
  </si>
  <si>
    <t xml:space="preserve">ADQUIRIR A MONTO AGOTABLE, SILLAS ERGONÓMICAS PARA LOS FUNCIONARIOS, SERVIDORES PUBLICOS Y CONTRATISTAS DE LA ALCALDIA LOCAL DE SANTA FE QUE LAS REQUIERAN DE ACUERDO A CON LAS CARACTERISTICAS Y ESPECIFICACIONES TECNICAS ELABORADAS PARA TAL FIN </t>
  </si>
  <si>
    <t>DICY COMMERCE SAS</t>
  </si>
  <si>
    <t>CUMPLIMIENTO, CALIDAD DE LOS BIENES SUMINISTRADOS</t>
  </si>
  <si>
    <t>FDLSF-MC-013-2020</t>
  </si>
  <si>
    <t>ADQUISICIÓN DE ELEMENTOS DE SEGURIDAD Y SALUD EN EL TRABAJO PARA LA ALCALDÍA LOCAL DE SANTA FE Y CADA UNA DE SUS SEDES, EN EL MARCO DE LAS ACCIONES DE GESTIÓN DEL RIESGO DE LA LOCALIDAD</t>
  </si>
  <si>
    <t>$ 24.435.381,00</t>
  </si>
  <si>
    <t>$24.435.381,00</t>
  </si>
  <si>
    <t>FDLSF-CD-164-2020</t>
  </si>
  <si>
    <t xml:space="preserve">AUNAR ESFUERZOS TECNICOS ADMINISTRATIVOS Y FINANCIEROS QUE CONTRIBUYAN AL CUMPLIMIENTO DE LOS PROTOCOLOS DE BIOSEGURIDAD PARA LA REACTIVACION ECONOMICA EN LAS LOCALIDADES DE BOGOTA, A TRAVES DE ACCIONES DE INFORMACION, EDUCACION Y COMUNICACIÓN EN SALUD - IEC, ENFOCADAS A ORIENTAR A LOS TRABAJADORES RESPECTO AL USO ADECUADO DE LOS ELEMENTOS DE BIOSEGUIRIDAD CONTENIDOS EN  LOS KITS, ACTIVIDADES QUE SERAN DESARROLLADAS POR PERFILES IDONEOS EN SEGURIDAD Y SALUD EN EL TRABAJO ASI COMO LA ENTREGA D ELOS KITS DE ELEMENTOS DE BIOSEGURIDAD  A MICROEMPRESAS ESTABLECIMIENTOS, LOCALES COMERCIALES, VENDEDORES INFORMALES; EN EL MARCO DEL PROGRAMA  CUMPLIMIENTO DE PROTOCOLOS DE BIOSEGURIDAD PARA LA ADAPTACION Y REACTIVACION ECONOMICA  DEL EJE ADAPTACION Y TRANSFORMACION PRODUCTIVA DE LA ESTRATEGIA DE REACTIVACION ECONOMICA LOCAL-EMRE LOCAL </t>
  </si>
  <si>
    <t>SUB RED INTEGRADA CENTRO ORIENTE</t>
  </si>
  <si>
    <t>30 de junio de 2021</t>
  </si>
  <si>
    <t>FDLSF-CD-165-2020</t>
  </si>
  <si>
    <t xml:space="preserve">AUNAR ESFUERZOS PARA AUNAR ACCIONES DE MANERA ARTICULADA ENTRE LAS PARTES  PARA EL FORTALECIMIENTO DE LOS PROCESO DE CREACION, PRODUCCION, DISTRIBUCION, EXHIBICION, COMERCIALIZACION Y PROMOCION DE BIENES Y SERVICIOS CULTURALES Y CREATIVOS DE LOS AGENTES DEL SECTOR CULTURA, RECREACION Y DEPORTE DE  LA LOCALIDADES DE BOGOTA D.C., QUE SE PRIORICEN EN EL EJE ADAPTACION Y TRANSFORMACION PRODUCTIVA DE LA ESTRATEGIA DE REACTIVACION ECONOMICA LOCAL - EMRE LOCAL, PROGRAMA APOYO Y FORTALECIMIENTO DE LAS INDUSTRIAS CREATIVAS Y CULTURALES PARA LA ADAPTACION Y TRANSFORMACION PRODUCTIVA, EN EL MARCO DE UN PROCESO DE FOMENTO. </t>
  </si>
  <si>
    <t xml:space="preserve"> FUNDACION GILBERTO ALZATE AVEDAÑO</t>
  </si>
  <si>
    <t>31 de diciembre de 2021</t>
  </si>
  <si>
    <t>FDLSF-CD-101-2020</t>
  </si>
  <si>
    <t>PROVEER UNA PLATAFORMA VIRTUAL Y SERVICIOS TECNOLÓGICOS PARA LA REALIZACIÓN DE LA VOTACIÓN DE LOS PRESUPUESTOS PARTICIPATIVOS, DE ACUERDO CON LOS LINEAMIENTOS ESTRATÉGICOS QUE DETERMINEN LOS FDL</t>
  </si>
  <si>
    <t xml:space="preserve"> EMPRESA  DE  TELECOMUNICACIONES  DE BOGOTA SA ESP ETB S.A. E.S.P.</t>
  </si>
  <si>
    <t>$ 11.604.880,00</t>
  </si>
  <si>
    <t>$11.604.880,00</t>
  </si>
  <si>
    <t>31 de agosto de 2020</t>
  </si>
  <si>
    <t>CUMPLIMIENTO, PAGO DE SALARIOS Y PRESTACIONES LABORALES, RESPONSABILIDAD CIVIL EXTRACONTRACTUAL POR DAÑOS A TERCEROS</t>
  </si>
  <si>
    <t>O.C. 45438</t>
  </si>
  <si>
    <t>CONTRATAR EL SERVICIO INTEGRAL DE ASEO Y CAFETERÍA PARA LAS INSTALACIONES DE LA ALCALDÍA LOCAL DE SANTA FE Y OFICINAS DE INSPECCIONES DE POLICÍA DE LA LOCALIDAD DE SANTA FE CON SUMINISTRO DE INSUMOS, ELEMENTOS, MATERIALES Y EQUIPOS REQUERIDOS. LO ANTERIOR, PARA DAR CUMPLIMIENTO AL DEBIDO FUNCIONAMIENTO DE ASEO, LIMPIEZA Y ATENCIÓN DE CAFETERÍA DE LOS ESPACIOS MENCIONADOS.</t>
  </si>
  <si>
    <t>Selección Abreviada / acuerdo Marco</t>
  </si>
  <si>
    <t>Orden de Compra</t>
  </si>
  <si>
    <t>LADOINSA LABORES DOTACIONES INDUSTRIALES S.A.S</t>
  </si>
  <si>
    <t>$ 95.550.000,00</t>
  </si>
  <si>
    <t>$81.467.066,02</t>
  </si>
  <si>
    <t xml:space="preserve"> $                                20.155.977</t>
  </si>
  <si>
    <t>O.C. 50617</t>
  </si>
  <si>
    <t>ADJUDICACIÓN DE BIENES PARA LA ATENCIÓN DE LA EMERGENCIA SANITARIA COVID-19 Y CUMPLIMIENRTO DE LOS PROTOCLOS DE BIOSEGURIDAD ESTABLECIDOS POR LA SECRETARIA DE GOBIERNO</t>
  </si>
  <si>
    <t>BON SANTE SAS</t>
  </si>
  <si>
    <t>$3.125.000,00</t>
  </si>
  <si>
    <t>29 de junio de 2020</t>
  </si>
  <si>
    <t>Ana Cristina Bonilla</t>
  </si>
  <si>
    <t>O.C. 50619</t>
  </si>
  <si>
    <t>ADQUISICIÓN DE BIENES PARA LA ATENCIÓN DEE LA EMERGENCIA SANITARIA COVID-19 Y CUMPLIMIENTO DE LOS PROTOCOLOS DE BIOSEGURIDAD ESTABLECIDOS POR LA SECRETARIA DE GOBIERNO</t>
  </si>
  <si>
    <t>PLASTICOS FENIX SAS</t>
  </si>
  <si>
    <t>$930.000,00</t>
  </si>
  <si>
    <t>O.C. 50620</t>
  </si>
  <si>
    <t>DISTRIBUIDORA FERRETERA LA FLORESTA SAS</t>
  </si>
  <si>
    <t>$960.000,00</t>
  </si>
  <si>
    <t>O.C. 50621</t>
  </si>
  <si>
    <t>Se realiza la presente adquisición con el fin de mitigar y prevenir el contagio de la propagación del virus a las personas que ingresan a la alcaldía local de santa fe durante la pandemia</t>
  </si>
  <si>
    <t xml:space="preserve">BON SANTE SAS </t>
  </si>
  <si>
    <t>$105.880,00</t>
  </si>
  <si>
    <t>O.C. 50622</t>
  </si>
  <si>
    <t>COSMETICOS SAMY S.A.</t>
  </si>
  <si>
    <t>$1.351.709,00</t>
  </si>
  <si>
    <t>1 de julio de 2020</t>
  </si>
  <si>
    <t>O.C. 50628</t>
  </si>
  <si>
    <t>Sumimas_S.A.S</t>
  </si>
  <si>
    <t>$814.176,00</t>
  </si>
  <si>
    <t>O.C. 50828</t>
  </si>
  <si>
    <t>FUNDACION TEJIDO SOCIAL ORG</t>
  </si>
  <si>
    <t>$6.525.000,00</t>
  </si>
  <si>
    <t>19 de junio de 2020</t>
  </si>
  <si>
    <t>O.C. 51149</t>
  </si>
  <si>
    <t>INDUHOTEL SAS</t>
  </si>
  <si>
    <t>$2.558.865,00</t>
  </si>
  <si>
    <t>6 de julio de 2020</t>
  </si>
  <si>
    <t>CUMPLIMIENTO DE LA SOBLIGACIONES SURGIDAS DEL CONTRATO ESTATAL, INCLUYENDO EL PAGO DE MULTAS Y CLAUSULA PENAL PECUNIARIA</t>
  </si>
  <si>
    <t>O.C. 51150</t>
  </si>
  <si>
    <t>Sumimas S.A.S.</t>
  </si>
  <si>
    <t>$307.150,00</t>
  </si>
  <si>
    <t>6 de junio de 2020</t>
  </si>
  <si>
    <t>O.C. 56318</t>
  </si>
  <si>
    <t>ADQUIRIR LICENCIAS MICROSFOT WINDOWS 10 PROFESIONAL Y WINDOWS SERVER 2019 PARA LOS EQUIPOS DE COMPUTO Y SERVIDORES DE LA ALCALDIA LOCAL DE SANTA FE</t>
  </si>
  <si>
    <t>Unión Temporal DELL EMC</t>
  </si>
  <si>
    <t>$51.447.286,00</t>
  </si>
  <si>
    <t>$41.603.241,10</t>
  </si>
  <si>
    <t>21 de octubre de 2020</t>
  </si>
  <si>
    <t>FDLSF-SAMC-001-2021</t>
  </si>
  <si>
    <t xml:space="preserve">Contrato de Seguros </t>
  </si>
  <si>
    <t>$ 134.754.284,00</t>
  </si>
  <si>
    <t>$124.600.245,00</t>
  </si>
  <si>
    <t>3 de abril de 2022</t>
  </si>
  <si>
    <t xml:space="preserve"> $                                28.807.319</t>
  </si>
  <si>
    <t>EN EJECUCION</t>
  </si>
  <si>
    <t>$9.995.956,00</t>
  </si>
  <si>
    <t>20 de noviembre de 2022</t>
  </si>
  <si>
    <t>FDLSF-CD-001-2021</t>
  </si>
  <si>
    <t>PRESTAR EL SERVICIO DE MANTENIMIENTO PREVENTIVO Y CORRECTIVO CON BOLSA DE REPUESTOS AL ASCENSOR MARCA SCHINDLER DE PROPIEDAD DE LA ALCALDÍA LOCAL DE SANTA FE</t>
  </si>
  <si>
    <t>$ 8.772.534,00</t>
  </si>
  <si>
    <t>$8.772.534,00</t>
  </si>
  <si>
    <t>15 de enero de 2022</t>
  </si>
  <si>
    <t>VIGENTE</t>
  </si>
  <si>
    <t>FDLSF-CD-002-2021</t>
  </si>
  <si>
    <t>PRESTAR LOS SERVICIOS PROFESIONALES PARA GARANTIZAR EL SEGUIMIENTO Y CUMPLIMIENTO DE LOS COMPROMISOS DERIVADOS DE LAS DIFERENTES ACTIVIDADES ASOCIADAS AL DESPACHO DEL ALCALDE LOCAL DE SANTA FE.</t>
  </si>
  <si>
    <t>$ 33.480.000,00</t>
  </si>
  <si>
    <t>$33.480.000,00</t>
  </si>
  <si>
    <t>4 de febrero de 2021</t>
  </si>
  <si>
    <t>3 de septiembre de 2021</t>
  </si>
  <si>
    <t xml:space="preserve"> $                                  5.580.000</t>
  </si>
  <si>
    <t>FDLSF-CD-005-2021</t>
  </si>
  <si>
    <t>7 de agosto de 2021</t>
  </si>
  <si>
    <t>FDLSF-CD-006-2021</t>
  </si>
  <si>
    <t>FDLSF-CD-007-2021</t>
  </si>
  <si>
    <t>FDLSF-CD-008-2021</t>
  </si>
  <si>
    <t>$ 46.800.000,00</t>
  </si>
  <si>
    <t>$15.600.000,00</t>
  </si>
  <si>
    <t>13 de agosto de 2021</t>
  </si>
  <si>
    <t>FDLSF-CD-009-2021</t>
  </si>
  <si>
    <t>APOYAR EL ALCALDE LOCAL EN LA GESTIÓN DE LOS ASUNTOS RELACIONADOS CON SEGURIDAD CIUDADANA, CONVIVENCIA Y PREVENCIÓN DE CONFLICTIVIDADES, VIOLENCIAS Y DELITOS EN LA LOCALIDAD, DE CONFORMIDAD CON EL MARCO NORMATIVO APLICABLE EN LA MATERIA.</t>
  </si>
  <si>
    <t>$ 40.800.000,00</t>
  </si>
  <si>
    <t>$40.800.000,00</t>
  </si>
  <si>
    <t>10 de agosto de 2021</t>
  </si>
  <si>
    <t>FDLSF-CD-010-2021</t>
  </si>
  <si>
    <t>EDUARDO RAFAEL ENRIQIUE PAUWELS MESA</t>
  </si>
  <si>
    <t>$ 31.020.000,00</t>
  </si>
  <si>
    <t>$31.020.000,00</t>
  </si>
  <si>
    <t>13 de febrero de 2021</t>
  </si>
  <si>
    <t>12 de agosto de 2021</t>
  </si>
  <si>
    <t>FDLSF-CD-004-2021</t>
  </si>
  <si>
    <t>$ 21.240.000,00</t>
  </si>
  <si>
    <t>$21.240.000,00</t>
  </si>
  <si>
    <t>14 de agosto de 2021</t>
  </si>
  <si>
    <t>DIEGO ALEJANDRO MARTINEZ GÓMEZ</t>
  </si>
  <si>
    <t>FDLSF-CD-014-2021</t>
  </si>
  <si>
    <t>PRESTAR SUS SERVICIOS PROFESIONALES PARA LA ESTRUCTURACION, VIABILIZACION, EVALUACION Y SEGUIMIENTO DE LOS PROYECTOS DEL PRESUPUESTO DEL FONDO DE DESARROLLO LOCAL DE SANTA FE QUE LE SEAN ASIGNADOS</t>
  </si>
  <si>
    <t>$ 200.880.000,00</t>
  </si>
  <si>
    <t>12 de febrero de 2021</t>
  </si>
  <si>
    <t>11 de agosto de 2021</t>
  </si>
  <si>
    <t>FDLSF-CD-011-2021</t>
  </si>
  <si>
    <t>$ 125.100.000,00</t>
  </si>
  <si>
    <t>$25.020.000,00</t>
  </si>
  <si>
    <t>23 de agosto de 2021</t>
  </si>
  <si>
    <t>FDLSF-CD-013-2021</t>
  </si>
  <si>
    <t>15 de agosto de 2021</t>
  </si>
  <si>
    <t>FDLSF-CD-003-2021</t>
  </si>
  <si>
    <t>PRESTAR SERVICIOS PARA EL FORTALECIMIENTO A LA GESTIÓN LOCAL DE PROCESOS INSTITUCIONALES Y SOCIALES DE INTERÉS PÚBLICO ARTICULADOS POR EL FONDO DE DESARROLLO LOCAL DE SANTA FE EN COMPAÑÍA DE SECTORES ADMINISTRATIVOS DEL DISTRITO, INSTANCIAS Y ORGANIZACIONES SOCIALES EN LA LOCALIDAD</t>
  </si>
  <si>
    <t>YOHANNA PATRICIA GONZALEZ MACHUCA</t>
  </si>
  <si>
    <t>$ 204.300.000,00</t>
  </si>
  <si>
    <t>$13.620.000,00</t>
  </si>
  <si>
    <t>FDLSF-MC-001-2021</t>
  </si>
  <si>
    <t>CONTRATAR A MONTO AGOTABLE EL SUMINISTRO DE IMPRESOS Y MATERIAL POP, PARA EL APOYO EN LA DIVULGACIÓN DE LAS COMUNICACIONES INTERNAS Y EXTERNAS REQUERIDAS POR LA ALCALDÍA LOCAL DE SANTA FE Y AQUELLAS IMPRESIONES PROPIAS PARA LAS ACCIONES DE INSPECCIÓN, VIGILANCIA Y CONTROL REALIZADAS POR LA ALCALDÍA LOCAL</t>
  </si>
  <si>
    <t>Contrato Suministros</t>
  </si>
  <si>
    <t>COMPILER S.A.S</t>
  </si>
  <si>
    <t>$ 8.368.000                                  $ 4.607.305</t>
  </si>
  <si>
    <t>$12.975.305,00</t>
  </si>
  <si>
    <t>5 de abril de 2021</t>
  </si>
  <si>
    <t>4 de septiembre de 2021</t>
  </si>
  <si>
    <t>FDLSF-CD-012-2021</t>
  </si>
  <si>
    <t>$ 100.440.000,00</t>
  </si>
  <si>
    <t>FDLSF-CD-015-2021</t>
  </si>
  <si>
    <t>$ 334.800.000,00</t>
  </si>
  <si>
    <t>JUAN FERNANDO CALDERON TRUJILLO</t>
  </si>
  <si>
    <t>19 de agosto de 2021</t>
  </si>
  <si>
    <t>FDLSF-CD-017-2021</t>
  </si>
  <si>
    <t>17 de febrero de 2021</t>
  </si>
  <si>
    <t>FDLSF-CD-018-2021</t>
  </si>
  <si>
    <t>LAURA DANIELA VARGAS LOPEZ</t>
  </si>
  <si>
    <t>$ 40.860.000,00</t>
  </si>
  <si>
    <t>FDLSF-CD-019-2021</t>
  </si>
  <si>
    <t>$ 34.320.000,00</t>
  </si>
  <si>
    <t>$17.160.000,00</t>
  </si>
  <si>
    <t>21 de agosto de 2021</t>
  </si>
  <si>
    <t>FDLSF-CD-021-2021</t>
  </si>
  <si>
    <t>$ 136.200.000,00</t>
  </si>
  <si>
    <t>FDLSF-CD-022-2021</t>
  </si>
  <si>
    <t>CLAUDIA PATRICIA FORERO GAMBOA</t>
  </si>
  <si>
    <t>FDLSF-CD-025-2021</t>
  </si>
  <si>
    <t>PRESTAR SERVICIOS PROFESIONALES COMO ABOGADO DE APOYO AL ÁREA DE GESTIÓN DE DESARROLLO LOCAL EN EL USO DE APLICATIVOS DE CONTRATACION, ACTUALIZACIÓN Y CONSOLIDACIÓN DE LA BASE DE DATOS, SISTEMA ELECTRÓNICO, RESPUESTAS A LOS ORGANOS DE CONTROL Y TODO LO RELACIONADO CON LA ACTIVIDAD PRECONTRACTUAL, CONTRACTUAL Y POSTCONTRACTUAL DE LA EJECUCIÓN DE LOS RECURSOS DEL FDLSF</t>
  </si>
  <si>
    <t>$ 50.040.000,00</t>
  </si>
  <si>
    <t>FDLSF-CD-027-2021</t>
  </si>
  <si>
    <t>PRESTAR SUS SERVICIOS PROFESIONALES ESPECIALIZADOS PARA EFECTUAR LA GESTIÓN DE RELACIONES INTERINSTITUCIONALES, COMUNITARIAS, EN CAMPO Y SEDE ADMINISTRATIVA, DESIGNADAS POR EL DESPACHO DE LA ALCALDÍA LOCAL DE SANTA FE</t>
  </si>
  <si>
    <t>$ 52.800.000,00</t>
  </si>
  <si>
    <t>$52.800.000,00</t>
  </si>
  <si>
    <t>25 de agosto de 2021</t>
  </si>
  <si>
    <t>FDLSF-CD-016-2021</t>
  </si>
  <si>
    <t xml:space="preserve">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</si>
  <si>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$ 13.620.000,00</t>
  </si>
  <si>
    <t>22 de agosto de 2021</t>
  </si>
  <si>
    <t>FDLSF-CD-020-2021</t>
  </si>
  <si>
    <t>10 de septiembre de 2021</t>
  </si>
  <si>
    <t>FDLSF-CD-026-2021</t>
  </si>
  <si>
    <t>$ 19.560.000,00</t>
  </si>
  <si>
    <t>$19.560.000,00</t>
  </si>
  <si>
    <t>FDLSF-CD-032-2021</t>
  </si>
  <si>
    <t>31 de agosto de 2021</t>
  </si>
  <si>
    <t>FDLSF-CD-031-2021</t>
  </si>
  <si>
    <t>FDLSF-CD-033-2021</t>
  </si>
  <si>
    <t>$37.800.000,00</t>
  </si>
  <si>
    <t>1 de septiembre de 2021</t>
  </si>
  <si>
    <t>FDLSF-CD-023-2021</t>
  </si>
  <si>
    <t>24 de agosto de 2021</t>
  </si>
  <si>
    <t>FDLSF-CD-030-2021</t>
  </si>
  <si>
    <t>$ 148.500.000,00</t>
  </si>
  <si>
    <t>$29.700.000,00</t>
  </si>
  <si>
    <t>FDLSF-CD-029-2021</t>
  </si>
  <si>
    <t>PRESTAR LOS SERVICIOS PROFESIONALES COMO ABOGADO PARA EL SEGUIMIENTO E IMPULSO PROCESAL DE LAS DEMANDAS DE PERTENENCIA ADMITIDAS POR LOS JUECES CIVILES DE BOGOTÁ, DONDE SE PRETENDE TITULAR PREDIOS UBICADOS DENTRO DE LA LOCALIDAD DE SANTA FE</t>
  </si>
  <si>
    <t>FDLSF-MC-002-2021</t>
  </si>
  <si>
    <t>CONTRATAR LA PRESTACIÓN DE LOS SERVICIOS DE MANTENIMIENTO PREVENTIVO Y CORRECTIVO, CON SUMINISTRO DE AUTOPARTES Y MANO DE OBRA CALIFICADA, PARA LOS VEHÍCULOS QUE INTEGRAN EL PARQUE AUTOMOTOR DE LA ALCALDÍA LOCAL DE SANTA FE Y LOS QUE TENGA O LLEGARE A TENER EN CUIDADO O CUSTODIA O VENTA O PERMUTA</t>
  </si>
  <si>
    <t>SERVI PREVENTIVA S.A.S</t>
  </si>
  <si>
    <t>4 de marzo de 2021</t>
  </si>
  <si>
    <t>3 de enero de 2022</t>
  </si>
  <si>
    <t>FDLSF-CD-034-2021</t>
  </si>
  <si>
    <t>$ 25.020.000,00</t>
  </si>
  <si>
    <t>FDLSF-CD-024-2021</t>
  </si>
  <si>
    <t>PILI ALEJANDRA SOLANO POLANIA</t>
  </si>
  <si>
    <t>FDLSF-CD-028-2021</t>
  </si>
  <si>
    <t>PRESTAR SERVICIOS DE APOYO PARA LA GESTIÓN LOCAL Y TERRITORIAL EN LOS TEMAS DE SEGURIDAD Y CONVIVENCIA CIUDADANA.</t>
  </si>
  <si>
    <t>FDLSF-CD-037-2021</t>
  </si>
  <si>
    <t>PRESTAR SERVICIOS PROFESIONALES ESPECIALIZADOS, PARA LA ARTICULACIÓN JURÍDICA EN EL SEGUIMIENTO DE LOS TEMAS RELACIONADOS CON LA ACTIVIDAD CONTRACTUAL DEL FONDO DE DESARROLLO LOCAL EN LAS ETAPAS PRECONTRACUAL, CONTRACTUAL Y POSTCONTRACTUAL DEL FDLSF</t>
  </si>
  <si>
    <t>$ 43.800.000,00</t>
  </si>
  <si>
    <t>$43.800.000,00</t>
  </si>
  <si>
    <t>FDLSF-CD-038-2021</t>
  </si>
  <si>
    <t>$ 21.400.000,00</t>
  </si>
  <si>
    <t>FDLSF-CD-036-2021</t>
  </si>
  <si>
    <t>$ 66.960.000,00</t>
  </si>
  <si>
    <t>FDLSF-CD-039-2021</t>
  </si>
  <si>
    <t>$ 27.240.000,00</t>
  </si>
  <si>
    <t>14 de septiembre de 2021</t>
  </si>
  <si>
    <t>FDLSF-CD-041-2021</t>
  </si>
  <si>
    <t>PRESTAR SERVICIOS DE APOYO TÉCNICO AL CONSEJO LOCAL DE GESTIÓN DEL RIESGO Y CAMBIO CLIMATICO DE LA ALCALDIA LOCAL DE SANTA FE</t>
  </si>
  <si>
    <t>2 de marzo de 2021</t>
  </si>
  <si>
    <t>3 de marzo de 2021</t>
  </si>
  <si>
    <t>2 de septiembre de 2021</t>
  </si>
  <si>
    <t>FDLSF-CD-044-2022</t>
  </si>
  <si>
    <t>PRESTAR SUS SERVICIOS PROFESIONALES ESPECIALIZADOS PARA EL SEGUIMIENTO, FORTALECIMIENTO, OPTIMIZACIÓN DE LOS PROCESOS Y TRÁMITES INTERNOS. APOYAR EN EL DESPACHO EN TEMAS REFERENTES A LA PLANEACIÓN ESTRATÉGICA, IMPLEMENTACIÓN DE SISTEMAS DE ALERTAS TEMPRANAS Y SEGUIMIENTO DE LA INFORMACIÓN REGISTRADA EN LAS HERRAMIENTAS UTILIZADAS POR EL FONDO DE DESARROLLO LOCAL .</t>
  </si>
  <si>
    <t>FDLSF-CD-047-2021</t>
  </si>
  <si>
    <t>FDLSF-CD-045-2021</t>
  </si>
  <si>
    <t>FDLSF-CD-046-2021</t>
  </si>
  <si>
    <t>$ 32.580.000,00</t>
  </si>
  <si>
    <t>$32.580.000,00</t>
  </si>
  <si>
    <t>FDLSF-CD-040-2021</t>
  </si>
  <si>
    <t>PRESTAR SERVICIOS DE APOYO ASISTENCIAL AL ÁREA DE GESTIÓN DEL DESARROLLO DE LA ALCALDÍA LOCAL DE SANTA FE, EN TEMAS RELACIONADOS CON INFRAESTRUCTURA.</t>
  </si>
  <si>
    <t xml:space="preserve">PRESTAR APOYO AL ÁREA GESTIÓN POLICÍVA Y ÁREA DE GESTIÓN DE DESARROLLO LOCAL EN LA CONDUCCIÓN DEL PARQUE AUTOMOTOR DEL FDLSF QUE LE SEA ASIGNADO </t>
  </si>
  <si>
    <t>8 de marzo de 2021</t>
  </si>
  <si>
    <t>7 de septiembre de 2021</t>
  </si>
  <si>
    <t>FDLSF-CD-051-2021</t>
  </si>
  <si>
    <t>SANTIAGO RICARDO ROA AGUDELO</t>
  </si>
  <si>
    <t>FDLSF-SASI-001-2021</t>
  </si>
  <si>
    <t>$ 307.498.000,00</t>
  </si>
  <si>
    <t>$307.498.000,00</t>
  </si>
  <si>
    <t>12 de febrero de 2022</t>
  </si>
  <si>
    <t xml:space="preserve"> $                                99.383.797</t>
  </si>
  <si>
    <t>CUMPLIMIENTO, PAGO DE SALARIOS, PRESTACIONES SOCIALES E INDEMNIZACIONES LABORALES, CALIDAD Y CORRECTO FUNCIONAMIENTO DE LOS BIENES Y EQUIPOS SUMINISTRADOS, CALIDAD DEL SERVICIO, RESPONSABILIDAD CIVIL EXTRACONTRACTUAL</t>
  </si>
  <si>
    <t>FDLSF-CD-048-2021</t>
  </si>
  <si>
    <t>13 de septiembre de 2021</t>
  </si>
  <si>
    <t>FDLSF-CD-050-2021</t>
  </si>
  <si>
    <t>PRESTAR SUS SERVICIOS COMO ABOGADO DE APOYO AL ÁREA DE GESTIÓN POLÍCIVA DE LA ALCALDÍA LOCAL DE SANTA FE EN LO REFERENTE A LAS ACTUACIONES Y REGISTROS DE LAS VISITAS REALIZADAS A LOS CERROS ORIENTALES, EN CUMPLIMENTO DE LA ACCIÓN POPULAR N° 25000232500020050066203</t>
  </si>
  <si>
    <t>JOHN FABIAN OLAYA GARCIA</t>
  </si>
  <si>
    <t>9 de septiembre de 2021</t>
  </si>
  <si>
    <t>FDLSF-CD-049-2021</t>
  </si>
  <si>
    <t>APOYAR AL EQUIPO DE PRENSA Y COMUNICACIONES DE LA ALCALDÍA LOCAL EN LA REALIZACIÓN Y PUBLICACIÓN DE CONTENIDOS DE REDES SOCIALES Y CANALES DE DIVULGACIÓN DIGITAL (SITIO WEB) DE LA ALCALDÍA LOCAL</t>
  </si>
  <si>
    <t>9 de marzo de 2021</t>
  </si>
  <si>
    <t>8 de septiembre de 2021</t>
  </si>
  <si>
    <t>DIANA  JANNETH CAMPOS ALFONSO</t>
  </si>
  <si>
    <t>FDLSF-CD-056-2021</t>
  </si>
  <si>
    <t>APOYAR EL CUBRIMIENTO DE LAS ACTIVIDADES, CRONOGRAMAS Y AGENDA DE LA ALCALDÍA LOCAL A NIVEL INTERNO Y EXTERNO, ASÍ COMO LA GENERACIÓN DE CONTENIDOS PERIODÍSTICOS</t>
  </si>
  <si>
    <t>ALEJANDRA SOLANO POLANIA</t>
  </si>
  <si>
    <t>FDLSF-CD-055-2021</t>
  </si>
  <si>
    <t>APOYAR JURÍDICAMENTE LA EJECUCIÓN DE LAS ACCIONES REQUERIDAS PARA LA DEPURACIÓN DE LAS ACTUACIONES ADMINISTRATIVAS QUE CURSAN EN LA ALCALDÍA LOCAL.</t>
  </si>
  <si>
    <t>PRESTAR SUS SERVICIOS PROFESIONALES PARA LA ESTRUCTURACIÓN, VIABILIZACIÓN, EVALUACIÓN Y SEGUIMIENTO DE LOS PROYECTOS DEL PRESUPUESTO DEL FONDO DE DESARROLLO LOCAL DE SANTA FE, QUE LE SEAN ASIGNADOS.</t>
  </si>
  <si>
    <t>FDLSF-CD-057-2021</t>
  </si>
  <si>
    <t xml:space="preserve">
PRESTAR SUS SERVICIOS PROFESIONALES PARA LA ESTRUCTURACIÓN, VIABILIZACIÓN, EVALUACIÓN Y SEGUIMIENTO DE LOS PROYECTOS DEL PRESUPUESTO DEL FONDO DE DESARROLLO LOCAL DE SANTA FE QUE LE SEAN ASIGNADOS</t>
  </si>
  <si>
    <t>FDLSF-CD-058-2021</t>
  </si>
  <si>
    <t>11 de marzo de 2021</t>
  </si>
  <si>
    <t>FDLSF-CD-066-2021</t>
  </si>
  <si>
    <t>$ 26.166.000,00</t>
  </si>
  <si>
    <t>$26.166.000,00</t>
  </si>
  <si>
    <t>24 de marzo de 2021</t>
  </si>
  <si>
    <t>23 de septiembre de 2021</t>
  </si>
  <si>
    <t>FDLSF-CD-059-2021</t>
  </si>
  <si>
    <t>COORDINA, LIDERA Y ASESORA LOS PLANES Y ESTRATEGIAS DE COMUNICACIÓN INTERNA Y EXTERNA PARA LA DIVULGACIÓN DE LOS PROGRAMAS, PROYECTOS Y ACTIVIDADES DE LA ALCALDÍA LOCAL</t>
  </si>
  <si>
    <t>10 de diciembre de 2021</t>
  </si>
  <si>
    <t xml:space="preserve"> $                                20.400.000</t>
  </si>
  <si>
    <t>FDLSF-CD-060-2021</t>
  </si>
  <si>
    <t>PRESTAR LOS SERVICIOS PROFESIONALES COMO ADMINISTRADOR DE RED BRINDANDO ASISTENCIA Y SOPORTE TÉCNICO DEL SOFTWARE Y HARDWARE DE LOS EQUIPOS Y PROGRAMAS QUE MANEJA LA ENTIDAD, ASÍ COMO A LOS USUARIOS QUE DESARROLLEN SUS ACTIVIDADES EN LA ALCALDÍA LOCAL DE SANTA FE</t>
  </si>
  <si>
    <t>12 de marzo de 2021</t>
  </si>
  <si>
    <t>11 de septiembre de 2021</t>
  </si>
  <si>
    <t>FDLSF-CD-062-2021</t>
  </si>
  <si>
    <t>PRESTAR SUS SERVICIOS COMO APOYO AL ÁREA DE GESTIÓN DEL DESARROLLO LOCAL-OFICINA DE CONTABILIDAD DE LA ALCALDÍA LOCAL DE SANTA FE EN LOS TRÁMITES, PROCEDIMIENTOS Y APLICATIVOS CONTABLES</t>
  </si>
  <si>
    <t>PRESTAR SERVICIOS DE APOYO PARA LA GESTIÓN LOCAL Y TERRITORIAL EN LOS TEMAS DE SEGURIDAD Y CONVIVENCIA CIUDADANA</t>
  </si>
  <si>
    <t>18 de marzo de 2021</t>
  </si>
  <si>
    <t xml:space="preserve">IVAN RAMIRO MARTINEZ GUZMAN </t>
  </si>
  <si>
    <t>FDLSF-CD-061-2021</t>
  </si>
  <si>
    <t>Apoyar técnicamente las distintas etapas de los procesos de competencia de la Alcaldía Local para la depuración de actuaciones administrativas.</t>
  </si>
  <si>
    <t>DANIEL GUSTAVO GUZMÁN TEJADA</t>
  </si>
  <si>
    <t>17 de marzo de 2021</t>
  </si>
  <si>
    <t>16 de septiembre de 2021</t>
  </si>
  <si>
    <t>FDLSF-CD-063-2021</t>
  </si>
  <si>
    <t>PRESTAR SERVICIOS PROFESIONALES PARA ORIENTAR, REVISAR Y CONCEPTUALIZAR SOBRE LOS ASUNTOS JURÍDICOS QUE SEAN ASIGNADOS AL DESPACHO DEL ALCALDE LOCAL</t>
  </si>
  <si>
    <t>16 de marzo de 2021</t>
  </si>
  <si>
    <t>15 de septiembre de 2021</t>
  </si>
  <si>
    <t>APOYAR JURÍDICAMENTE LA EJECUCIÓN DE LAS ACCIONES REQUERIDAS PARA LA DEPURACIÓN DE LAS ATUACIONES ADMINISTRATIVAS QUE CURSAN EN LA ALCALDÍA LOCAL.</t>
  </si>
  <si>
    <t>PRESTAR SERVICIOS. PROFESIONALES COMO ABOGADO DE APOYO AL ÁREA DE GESTIÓN DE DESARROLLO LOCAL EN EL USO DE APLICATIVOS DE CONTRATACION, ACTUALIZACIÓN Y CONSOLIDACIÓN DE LA BASE DE DATOS, SISTEMA ELECTRÓNICO, RESPUESTAS A LOS ORGANOS DE CONTROL Y TODO LO RELACIONADO CON LA ACTIVIDAD PRECONTRACTUAL, CONTRACTUAL Y POSTCONTRACTUAL DE LA EJECUCIÓN DE LOS RECURSOS DEL FDLSF.</t>
  </si>
  <si>
    <t>19 de marzo de 2021</t>
  </si>
  <si>
    <t>25 de septiembre de 2021</t>
  </si>
  <si>
    <t>WIILIAM IVAN MEJIA TORRES</t>
  </si>
  <si>
    <t>FDLSF-CD-064-2021</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</si>
  <si>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</si>
  <si>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$ 29.700.000,00</t>
  </si>
  <si>
    <t>8 de octubre de 2021</t>
  </si>
  <si>
    <t>FDLSF-CD-070-2021</t>
  </si>
  <si>
    <t>14 de octubre de 2021</t>
  </si>
  <si>
    <t>LUIS ALFREDO SACRISTAN</t>
  </si>
  <si>
    <t>18 de septiembre de 2021</t>
  </si>
  <si>
    <t>FDLSF-CD-067-2021</t>
  </si>
  <si>
    <t>PRESTAR SERVICIOS PROFESIONALES PARA ADELANTAR TODAS LAS ACTIVIDADES JURÍDICAS CON OCASIÒN DE LOS DESPACHOS COMISORIOS DEL FDLSF</t>
  </si>
  <si>
    <t>25 de marzo de 2021</t>
  </si>
  <si>
    <t>23 de diciembre de 2021</t>
  </si>
  <si>
    <t xml:space="preserve"> $                                16.740.000</t>
  </si>
  <si>
    <t>NELSON JAIR SANCHEZ OSPINA</t>
  </si>
  <si>
    <t>26 de marzo de 2021</t>
  </si>
  <si>
    <t xml:space="preserve">LUIS ALFREDO SACRISTAN BARRERA </t>
  </si>
  <si>
    <t>8 de abril de 2021</t>
  </si>
  <si>
    <t>7 de octubre de 2021</t>
  </si>
  <si>
    <t>FDLSF-CD-068-2021</t>
  </si>
  <si>
    <t xml:space="preserve">CARLOS FABIAN RAMIREZ </t>
  </si>
  <si>
    <t xml:space="preserve"> $                                  6.810.000</t>
  </si>
  <si>
    <t>FDLSF-CD-069-2021</t>
  </si>
  <si>
    <t>PRESTAR SERVICIOS PROFESIONALES ESPECIALIZADOS AL DESPACHO, EN EL LIDERAZGO DEL GRUPO DE PROFESIONALES QUE REALIZAN LA PROMOCIÓN, ACOMPAÑAMIENTO, COORDINACIÓN Y ATENCIÓN DE LAS INSTANCIAS DE COORDINACIÓN INTERINSTITUCIONALES Y LAS INSTANCIAS DE PARTICIPACIÓN LOCALES, ASÍ COMO LOS PROCESOS COMUNITARIOS EN LA LOCALIDAD DE SANTA FE.</t>
  </si>
  <si>
    <t>4 de noviembre de 2021</t>
  </si>
  <si>
    <t>FDLSF-MC-003-2021</t>
  </si>
  <si>
    <t>PRESTAR LOS SERVICIOS DE APOYO LOGÍSTICO PARA LLEVAR A CABO EL PROCESO DE RENDICIÓN DE CUENTAS Y FASES DE PRESUPUESTOS PARTICIPATIVOS DE LA ALCALDIA LOCAL DE SANTA FE EN EL MARCO DEL PROYECTO 1822 SANTA FE ABIERTA Y TRANSPARENTE</t>
  </si>
  <si>
    <t>FUNDACION PAIS HUMANO</t>
  </si>
  <si>
    <t>$ 19.000.000,00</t>
  </si>
  <si>
    <t>$19.000.000,00</t>
  </si>
  <si>
    <t>13 de abril de 2021</t>
  </si>
  <si>
    <t>12 de octubre de 2021</t>
  </si>
  <si>
    <t>EDNA MARIA BECERRA DAZA</t>
  </si>
  <si>
    <t>FDLSF-CD-071-2021</t>
  </si>
  <si>
    <t>APOYAR COMO AUXILIAR ADMINISTRATIVO EN LOS TRÁMITES QUE SE SURTAN EN LA ALCALDÍA LOCAL DE SANTA FE.</t>
  </si>
  <si>
    <t>$ 8.160.000,00</t>
  </si>
  <si>
    <t>$8.160.000,00</t>
  </si>
  <si>
    <t>18 de mayo de 2021</t>
  </si>
  <si>
    <t xml:space="preserve"> $                                  2.720.000</t>
  </si>
  <si>
    <t>WILLIAM IVAN MEJIA</t>
  </si>
  <si>
    <t>FDLSF-MC-004-2021</t>
  </si>
  <si>
    <t>$ 18.445.000,00</t>
  </si>
  <si>
    <t>$11.305.000,00</t>
  </si>
  <si>
    <t>8 de enero de 2022</t>
  </si>
  <si>
    <t xml:space="preserve"> $                                  5.652.500</t>
  </si>
  <si>
    <t>CUMPLIMIENTO, PAGO DE SALARIOS, PRESTACIONES SOCIALES E INDEMNIZACIONES LABORALES, CALIDAD DEL SERVICIO</t>
  </si>
  <si>
    <t>FDLSF-CD-072-2021</t>
  </si>
  <si>
    <t>APOYAR AL ALCALDE LOCAL EN LA PROMOCIÓN, ARTICULACIÓN, ACOMPAÑAMIENTO Y SEGUIMIENTO PARA LA ATENCIÓN Y PROTECCIÓN DE LOS ANIMALES DOMÉSTICOS Y SILVESTRES DE LA LOCALIDAD.</t>
  </si>
  <si>
    <t>$ 28.020.000,00</t>
  </si>
  <si>
    <t>$28.020.000,00</t>
  </si>
  <si>
    <t>2 de junio de 2021</t>
  </si>
  <si>
    <t xml:space="preserve"> $                                  7.160.667</t>
  </si>
  <si>
    <t>FDLSF-CD-073-2021</t>
  </si>
  <si>
    <t>AUNAR ESFUERZOS TÉCNICOS, ADMINISTRATIVOS, LOGÍSTICOS Y FINANCIEROS ENTRE LA ALCALDÍA LOCAL DE SANTA FE Y LA ORQUESTA FILARMÓNICA DE BOGOTÁ PARA LA CONTINUIDAD Y DESARROLLO DEL CENTRO FILARMÓNICO LOCAL, COMO UN ESPACIO PARA EL PROCESO DE FORMACIÓN MUSICAL IMPLEMENTADO POR LA ORQUESTA Y DIRIGIDO A LA LOCALIDAD</t>
  </si>
  <si>
    <t>16 de junio de 2021</t>
  </si>
  <si>
    <t>30 de diciembre de 2021</t>
  </si>
  <si>
    <t>HERNANDO GONZALEZ ATUESTA</t>
  </si>
  <si>
    <t>FDLSF-MC-005-2021</t>
  </si>
  <si>
    <t>CONTRATAR LA PRESTACIÓN DEL SERVICIO DE INSPECCIÓN GENERAL Y CERTIFICACIÓN DEL ASCENSOR DE PROPIEDAD DEL FONDO DE DESARROLLO LOCAL DE SANTA FE</t>
  </si>
  <si>
    <t>AAA ENGYGAS S.A.S</t>
  </si>
  <si>
    <t>$ 388.733,00</t>
  </si>
  <si>
    <t>$333.200,00</t>
  </si>
  <si>
    <t>22 de junio de 2021</t>
  </si>
  <si>
    <t>21 de octubre de 2021</t>
  </si>
  <si>
    <t>MARIO JIMENEZ SALAMANCA</t>
  </si>
  <si>
    <t>FDLSF-SASI-002-2021</t>
  </si>
  <si>
    <t>ADQUISICIÓN DE ELEMENTOS DEPORTIVOS Y RECREATIVOS PARA EL FORTALECIMIENTO DE LOS PROCESOS DEPORTIVOS DE LA LOCALIDAD DE SANTA FE Y DEL PROGRAMA DE ACONDICIONAMIENTO FÍSICO DIRIGIDO A LA POBLACIÓN ADULTO MAYOR, RESIDENTES EN LA LOCALIDAD DE SANTA FE, EN EL MARCO DE LA ESTRATEGIA DE LA SECRETARÍA DE GOBIERNO DE BOGOTÁ DENOMINADA CONSTRUCTORES LOCALES</t>
  </si>
  <si>
    <t>$ 218.446.138,00</t>
  </si>
  <si>
    <t>$193.061.598,00</t>
  </si>
  <si>
    <t>9 de julio de 2021</t>
  </si>
  <si>
    <t>7 de enero de 2022</t>
  </si>
  <si>
    <t>SERIEDAD DE LA OFERTA, CUMPLIMIENTO, CALIDAD Y CORRECTO FUNCIONAMIENTO DE LOS BIENES SUMINISTRADOS</t>
  </si>
  <si>
    <t>FDLSF-CD-075-2021</t>
  </si>
  <si>
    <t>1 de julio de 2021</t>
  </si>
  <si>
    <t xml:space="preserve"> $                                  1.135.000</t>
  </si>
  <si>
    <t>FDLSF-CCI-078-2021</t>
  </si>
  <si>
    <t>AUNAR ESFUERZOS PARA LA COOPERACIÓN ADMINISTRATIVA, TÉCNICA Y ECONÓMICA, ENTRE EL PROGRAMA PARA LAS NACIONES UNIDAS PARA EL DESARROLLO (PNUD) Y LA FONDO DE DESARROLLO LOCAL DE SANTA FE, CON EL FIN DE IMPLEMENTAR ESTRATEGIAS QUE PROMUEVAN EL FORTALECIMIENTO DE LOS EMPRENDIMIENTOS DE LA ECONOMÍA POPULAR DE LA LOCALIDAD DE SANTA FE , LAS UNIDADES PRODUCTIVAS FAMILIARES Y/O POBLACIONES DEDICADAS A ACTIVIDADES ECONÓMICAS Y EL FORTALECIMIENTO DE MIPYMES DE LA LOCALIDAD DE SANTA FE, A TRAVÉS DE PROCESOS QUE PERMITAN EL MEJORAMIENTO DE COMPETENCIAS PARA EL DESARROLLO DE LAS RUTAS DEFINIDAS POR EL FDLSF Y PNUD</t>
  </si>
  <si>
    <t>Contatación Regimen especial</t>
  </si>
  <si>
    <t>PROGRAMA DE LAS NACIONES UNIDAS PARA EL DESARROLLO PNUD</t>
  </si>
  <si>
    <t>$ 945.384.445,00</t>
  </si>
  <si>
    <t>$945.384.445,00</t>
  </si>
  <si>
    <t>15 de julio de 2022</t>
  </si>
  <si>
    <t>FDLSF-CD-079-2021</t>
  </si>
  <si>
    <t>$ 23.350.000,00</t>
  </si>
  <si>
    <t>$23.350.000,00</t>
  </si>
  <si>
    <t>26 de julio de 2021</t>
  </si>
  <si>
    <t>25 de diciembre de 2021</t>
  </si>
  <si>
    <t>FDLSF-CD-081-2021</t>
  </si>
  <si>
    <t>$ 111.600.000,00</t>
  </si>
  <si>
    <t>$22.320.000,00</t>
  </si>
  <si>
    <t xml:space="preserve"> $                                  4.650.000</t>
  </si>
  <si>
    <t>FDLSF-CD-080-2021</t>
  </si>
  <si>
    <t>$ 22.320.000,00</t>
  </si>
  <si>
    <t>18 de agosto de 2021</t>
  </si>
  <si>
    <t xml:space="preserve"> $                                  3.720.000</t>
  </si>
  <si>
    <t>FDLSF-CD-084-2021</t>
  </si>
  <si>
    <t>FDLSF-CD-082-2021</t>
  </si>
  <si>
    <t>$ 27.200.000,00</t>
  </si>
  <si>
    <t>$27.200.000,00</t>
  </si>
  <si>
    <t xml:space="preserve"> $                                  4.533.333</t>
  </si>
  <si>
    <t>FDLSF-CD-085-2021</t>
  </si>
  <si>
    <t xml:space="preserve">PRESTAR LOS SERVICIOS PROFESIONALES CON EL FIN DE LIDERAR Y GARANTIZAR LA IMPLEMENTACIÓN Y SEGUIMIENTO DE LOS PROCESOS Y PROCEDIMIENTOS DEL SERVICIO SOCIAL BONO TIPO C. </t>
  </si>
  <si>
    <t>FDLSF-CD-086-2021</t>
  </si>
  <si>
    <t>$ 31.200.000,00</t>
  </si>
  <si>
    <t>$10.400.000,00</t>
  </si>
  <si>
    <t xml:space="preserve"> $                                  1.646.667</t>
  </si>
  <si>
    <t>FDLSF-CD-083-2021</t>
  </si>
  <si>
    <t>PRESTAR SERVICIOS COMO TÉCNICO DE DESPACHOS COMISORIOS Y DEPENDIENTE JUDICIAL EN LA OFICINA JURIDICA DE LA ALCALDIA LOCAL DE SANTA FE</t>
  </si>
  <si>
    <t>$ 14.300.000,00</t>
  </si>
  <si>
    <t>$14.300.000,00</t>
  </si>
  <si>
    <t>FDLSF-CD-087-2021</t>
  </si>
  <si>
    <t>$ 18.680.000,00</t>
  </si>
  <si>
    <t>$18.680.000,00</t>
  </si>
  <si>
    <t>20 de agosto de 2021</t>
  </si>
  <si>
    <t xml:space="preserve"> $                                  3.580.333</t>
  </si>
  <si>
    <t>FDLSF-CD-096-2021</t>
  </si>
  <si>
    <t>PRESTAR SUS SERVICIOS COMO APOYO EN LAS ACTIVIDADES PREVISTAS PARA LA IMPLEMENTACIÓN DE PROCESOS DE FORMACIÓN DEPORTIVA Y ACONDICIONAMIENTO FÍSICO DEL ADULTO MAYOR EN LA LOCALIDAD DE SANTA FE</t>
  </si>
  <si>
    <t>$ 24.534.000,00</t>
  </si>
  <si>
    <t>$8.178.000,00</t>
  </si>
  <si>
    <t>FDLSF-CD-099-2021</t>
  </si>
  <si>
    <t>$ 35.200.000,00</t>
  </si>
  <si>
    <t>$35.200.000,00</t>
  </si>
  <si>
    <t>10 de enero de 2022</t>
  </si>
  <si>
    <t xml:space="preserve"> $                                  5.280.000</t>
  </si>
  <si>
    <t>FDLSF-CD-100-2021</t>
  </si>
  <si>
    <t>$ 44.640.000,00</t>
  </si>
  <si>
    <t xml:space="preserve"> $                                  2.976.000</t>
  </si>
  <si>
    <t>FDLSF-CD-092-2021</t>
  </si>
  <si>
    <t>PRESTAR SERVICIOS PROFESIONALES COMO ABOGADO DE APOYO AL ÁREA DE GESTIÓN DE DESARROLLO LOCAL EN EL USO DE APLICATIVOS DE CONTRATACION, ACTUALIZACIÓN YCONSOLIDACIÓN DE LA BASE DE DATOS, SISTEMA ELECTRÓNICO, RESPUESTAS A LOS ORGANOS DE CONTROL Y TODO LO RELACIONADO CON LA ACTIVIDAD PRECONTRACTUAL, CONTRACTUAL Y POSTCONTRACTUAL DE LA EJECUCIÓN DE LOS RECURSOS DEL FDLSF</t>
  </si>
  <si>
    <t>JOSE BERNARDO GARCIA AGAMEZ</t>
  </si>
  <si>
    <t>$ 34.888.000,00</t>
  </si>
  <si>
    <t>$17.444.000,00</t>
  </si>
  <si>
    <t xml:space="preserve"> $                                  2.471.233</t>
  </si>
  <si>
    <t>FDLSF-CD-094-2021</t>
  </si>
  <si>
    <t xml:space="preserve"> PRESTAR SERVICIOS PROFESIONALES PARA EL ACOMPAÑAMIENTO EN EL DESARROLLO Y LA IMPLEMENTACIÓN DE LAS DIFERENTES ESTRATEGIAS PARA LA REACTIVACIÓN ECONÓMICA LOCAL EN EL MARCO DEL EMPRENDIMIENTO LOCAL Y DE FORTALECIMIENTO EMPRESARIAL.</t>
  </si>
  <si>
    <t>$ 27.900.000,00</t>
  </si>
  <si>
    <t>$27.900.000,00</t>
  </si>
  <si>
    <t>FDLSF-CD-097-2021</t>
  </si>
  <si>
    <t>$ 29.200.000,00</t>
  </si>
  <si>
    <t>$29.200.000,00</t>
  </si>
  <si>
    <t xml:space="preserve"> $                                  4.136.667</t>
  </si>
  <si>
    <t>FDLSF-CD-098-2021</t>
  </si>
  <si>
    <t>JHON FREDDY FLOREZ VALDES</t>
  </si>
  <si>
    <t>$9.080.000,00</t>
  </si>
  <si>
    <t>FDLSF-CD-089-2021</t>
  </si>
  <si>
    <t>PRESTAR LOS SERVICIOS PROFESIONALES PARA EL DESARROLLO DE LAS ACTIVIDADES VINCULADAS AL ÁREA DE GESTIÓN POLICÍA DE LA ALCALDÍA LOCAL, EN LOS TEMAS RELACIONADOS CON LA PROTECCIÓN Y CONSERVACIÓN DE LOS CERROS ORIENTALES, EN CUMPLIMENTO DE LA ACCIÓN POPULAR N° 25000232500020050066203</t>
  </si>
  <si>
    <t>$ 20.680.000,00</t>
  </si>
  <si>
    <t>$20.680.000,00</t>
  </si>
  <si>
    <t>FDLSF-CD-101-2021</t>
  </si>
  <si>
    <t>PRESTAR SERVICIOS PROFESIONALES DE APOYO AL ÁREA DE GESTIÓN DEL DESARROLLO LOCAL EN LOS TEMAS RELACIONADOS CON PRESUPUESTO DE LA ALCALDÍA LOCAL DE SANTA FE</t>
  </si>
  <si>
    <t xml:space="preserve"> $                                  4.278.000</t>
  </si>
  <si>
    <t>ANDREA CASAS DURAN</t>
  </si>
  <si>
    <t>FDLSF-CD-104-2021</t>
  </si>
  <si>
    <t xml:space="preserve">PRESTAR SUS SERVICIOS DE APOYO TECNICO EN LA EJECUCIÓN DE ACTIVIDADES ADMINISTRATIVAS RELACIONADAS CON LOS PROCESOS CONTRACTUALES DEL ÁREA DE GESTIÓN DE DESARROLLO LOCAL DE SANTA FE. </t>
  </si>
  <si>
    <t>$ 14.160.000,00</t>
  </si>
  <si>
    <t>$14.160.000,00</t>
  </si>
  <si>
    <t xml:space="preserve"> $                                  1.888.000</t>
  </si>
  <si>
    <t>FDLSF-CD-102-2021</t>
  </si>
  <si>
    <t>27 de agosto de 2021</t>
  </si>
  <si>
    <t xml:space="preserve"> $                                  2.046.000</t>
  </si>
  <si>
    <t>FDLSF-CD-088-2021</t>
  </si>
  <si>
    <t>26 de diciembre de 2021</t>
  </si>
  <si>
    <t>FDLSF-CD-103-2021</t>
  </si>
  <si>
    <t>26 de agosto de 2021</t>
  </si>
  <si>
    <t xml:space="preserve"> $                                  2.232.000</t>
  </si>
  <si>
    <t>FDLSF-CD-095-2021</t>
  </si>
  <si>
    <t>PRESTAR SERVICIOS PROFESIONALES COMO COORDINADOR DE ADULTO MAYOR PARA LA VIGENCIA 2021 EN MARCO DE LAS INICIATIVAS CIUDADANAS PROPUESTAS Y RELACIONADAS CON FORMACIÓN DEPORTIVA EN EL PROYECTO 2100 "SANTA FE, REFERENTE EN CULTURA, DEPORTE, RECREACIÓN Y ACTIVIDAD FÍSICA, CON PARQUES PARA EL DESARROLLO Y LA SALUD.</t>
  </si>
  <si>
    <t>$ 28.050.000,00</t>
  </si>
  <si>
    <t>$28.050.000,00</t>
  </si>
  <si>
    <t>30 de agosto de 2021</t>
  </si>
  <si>
    <t>FDLSF-CD-105-2021</t>
  </si>
  <si>
    <t>$ 9.080.000,00</t>
  </si>
  <si>
    <t>29 de diciembre de 2021</t>
  </si>
  <si>
    <t>FDLSF-CD-106-2021</t>
  </si>
  <si>
    <t>FDLSF-CD-107-2021</t>
  </si>
  <si>
    <t>FDLSF-CD-090-2021</t>
  </si>
  <si>
    <t>$ 36.320.000,00</t>
  </si>
  <si>
    <t>6 de septiembre de 2021</t>
  </si>
  <si>
    <t>FDLSF-CD-109-2021</t>
  </si>
  <si>
    <t>PRESTAR SERVICIOS PROFESIONALES EN LOS ASUNTOS RELACIONADOS CON LOS TEMAS DE PARTICIPACIÓN Y RELACIONES COMUNITARIAS DE LA ALCALDÍA LOCAL DE SANTA FE</t>
  </si>
  <si>
    <t>$ 52.332.000,00</t>
  </si>
  <si>
    <t>FDLSF-CD-110-2021</t>
  </si>
  <si>
    <t xml:space="preserve"> $                                  1.946.667</t>
  </si>
  <si>
    <t>WILLIAM IVAN JIMENEZ TORRES</t>
  </si>
  <si>
    <t>FDLSF-CD-108-2021</t>
  </si>
  <si>
    <t>$ 102.150.000,00</t>
  </si>
  <si>
    <t>$6.810.000,00</t>
  </si>
  <si>
    <t xml:space="preserve"> $                                  3.329.333</t>
  </si>
  <si>
    <t>FDLSF-SAMC-002-2021</t>
  </si>
  <si>
    <t>$ 133.397.020,00</t>
  </si>
  <si>
    <t>$128.313.900,00</t>
  </si>
  <si>
    <t>27 de marzo de 2022</t>
  </si>
  <si>
    <t>CUMPLIMIENTO, PAGOS DE SALARIOS, PRESTACIONES SOCIALES E INDEMNIZACIONES LABORALES, CALIDAD DEL SERVICIO Y RESPONSABILIDAD CIVIL EXTRACONTRACTUAL</t>
  </si>
  <si>
    <t xml:space="preserve"> $                                  3.253.667</t>
  </si>
  <si>
    <t>FDLSF-CD-112-2021</t>
  </si>
  <si>
    <t>PRESTAR SERVICIOS PROFESIONALES AL ÁREA DE GESTIÓN DEL DESARROLLO LOCAL, REALIZANDO ACTIVIDADES INHERENTES AL CONSEJO LOCAL DE GESTIÓN DEL RIESGO, DE LA LOCALIDAD DE SANTA FE.</t>
  </si>
  <si>
    <t>FDLSF-CD-091-2021</t>
  </si>
  <si>
    <t>$ 50.400.000,00</t>
  </si>
  <si>
    <t xml:space="preserve"> $                                  1.470.000</t>
  </si>
  <si>
    <t>FDLSF-CD-111-2021</t>
  </si>
  <si>
    <t xml:space="preserve"> $                                  1.488.000</t>
  </si>
  <si>
    <t>FDLSF-CD-113-2021</t>
  </si>
  <si>
    <t>$ 22.880.000,00</t>
  </si>
  <si>
    <t>$11.440.000,00</t>
  </si>
  <si>
    <t xml:space="preserve"> $                                     454.000</t>
  </si>
  <si>
    <t xml:space="preserve"> $                                  2.951.000</t>
  </si>
  <si>
    <t>FDLSF-CD-114-2021</t>
  </si>
  <si>
    <t>$ 17.444.000,00</t>
  </si>
  <si>
    <t>FDLSF-CD-115-2021</t>
  </si>
  <si>
    <t>FDLSF-CD-117-2021</t>
  </si>
  <si>
    <t xml:space="preserve"> $                                  2.345.667</t>
  </si>
  <si>
    <t>FDLSF-CD-116-2021</t>
  </si>
  <si>
    <t>FDLSF-SASI-003-2021</t>
  </si>
  <si>
    <t>$ 416.189.159,00</t>
  </si>
  <si>
    <t>$273.593.766,00</t>
  </si>
  <si>
    <t>CUMPLIMIENTO, CALIDAD Y correcto funcionamiento de los bienes/ elementos, SERIEDAD DE LA OFERTA</t>
  </si>
  <si>
    <t>$101.245.843,00</t>
  </si>
  <si>
    <t>$10.216.810,00</t>
  </si>
  <si>
    <t>$31.132.740,00</t>
  </si>
  <si>
    <t>FDLSF-CD-118-2021</t>
  </si>
  <si>
    <t>$ 99.000.000,00</t>
  </si>
  <si>
    <t>$19.800.000,00</t>
  </si>
  <si>
    <t xml:space="preserve"> $                                  1.485.000</t>
  </si>
  <si>
    <t>FDLSF-CD-119-2021</t>
  </si>
  <si>
    <t>$ 13.040.000,00</t>
  </si>
  <si>
    <t>$13.040.000,00</t>
  </si>
  <si>
    <t xml:space="preserve"> $                                     978.000</t>
  </si>
  <si>
    <t>13 de diciembre de 2021</t>
  </si>
  <si>
    <t xml:space="preserve"> $                                  2.875.333</t>
  </si>
  <si>
    <t xml:space="preserve"> $                                  2.724.000</t>
  </si>
  <si>
    <t xml:space="preserve"> $                                  2.421.333</t>
  </si>
  <si>
    <t>FDLSF-CD-121-2021</t>
  </si>
  <si>
    <t xml:space="preserve">PRESTAR SERVICIOS DE APOYO ADMINISTRATIVO Y ASISTENCIAL A LA JUNTA ADMINISTRADORA LOCAL DE SANTA FE. </t>
  </si>
  <si>
    <t>$ 18.160.000,00</t>
  </si>
  <si>
    <t>FDLSF-CD-120-2021</t>
  </si>
  <si>
    <t>$ 50.220.000,00</t>
  </si>
  <si>
    <t>$16.740.000,00</t>
  </si>
  <si>
    <t xml:space="preserve"> $                                  5.208.000</t>
  </si>
  <si>
    <t>FDLSF-CD-122-2021</t>
  </si>
  <si>
    <t>9 de enero de 2022</t>
  </si>
  <si>
    <t>GERALDIN BELTRAN FIERRO</t>
  </si>
  <si>
    <t xml:space="preserve"> $                                  2.270.000</t>
  </si>
  <si>
    <t>FDLSF-CD-127-2021</t>
  </si>
  <si>
    <t>PRESTAR SERVICIOS PROFESIONALES EN EL ÁREA DE GESTIÓN POLÍCIVA DE LA ALCALDÍA LOCAL DE SANTA FE EN LO REFERENTE A LAS ACTUACIONES Y REGISTROS DE LAS VISITAS REALIZADAS A LOS CERROS ORIENTALES, EN CUMPLIMENTO DE LA ACCIÓN POPULAR N° 25000232500020050066203</t>
  </si>
  <si>
    <t>$ 15.510.000,00</t>
  </si>
  <si>
    <t>$15.510.000,00</t>
  </si>
  <si>
    <t xml:space="preserve"> $                                  4.136.000</t>
  </si>
  <si>
    <t>FDLSF-CD-125-2021</t>
  </si>
  <si>
    <t>$ 16.740.000,00</t>
  </si>
  <si>
    <t xml:space="preserve"> $                                  4.464.000</t>
  </si>
  <si>
    <t>FDLSF-CD-123-2021</t>
  </si>
  <si>
    <t xml:space="preserve"> APOYAR TÉCNICAMENTE LAS DISTINTAS ETAPAS DE LOS PROCESO DE COMPETENCIA DE LAS INSPECCIONES DE POLICÍA DE LA LOCALIDAD DE SANTA FE, SEGÚN REPARTO</t>
  </si>
  <si>
    <t>FDLSF-CD-124-2021</t>
  </si>
  <si>
    <t>PRESTAR SERVICIOS PROFESIONALES EN LOS ASUNTOS RELACIONADOS CON EL REGIMEN DE PROPIEDAD HORIZONTAL EN EL ÁREA DE GESTIÓN POLICIVA DE LA ALCALDIA LOCAL DE SANTA FE.</t>
  </si>
  <si>
    <t>LAURA LIZETH CAMACHO NAVARRO</t>
  </si>
  <si>
    <t>$ 16.290.000,00</t>
  </si>
  <si>
    <t>$16.290.000,00</t>
  </si>
  <si>
    <t xml:space="preserve"> $                                  4.344.000</t>
  </si>
  <si>
    <t>FDLSF-CD-128-2021</t>
  </si>
  <si>
    <t>PRESTAR SERVICIO DE APOYO A LA GESTIÓN EN LOS TRÁMITES QUE SE SURTAN EN EL DESPACHO DE LA ALCALDÍA LOCAL DE SANTA FE.</t>
  </si>
  <si>
    <t>$ 6.810.000,00</t>
  </si>
  <si>
    <t xml:space="preserve"> $                                  1.664.667</t>
  </si>
  <si>
    <t>FDLSF-CD-129-2021</t>
  </si>
  <si>
    <t>PRESTAR SERVICIOS DE APOYO ASISTENCIAL AL ÁREA DE GESTIÓN DEL DESARROLLO DE LA ALCALDÍA LOCAL DE SANTA FE, EN TEMAS RELACIONADOS CON INFRAESTRUCTURA</t>
  </si>
  <si>
    <t>FDLSF-CD-126-2021</t>
  </si>
  <si>
    <t>$13.083.000,00</t>
  </si>
  <si>
    <t xml:space="preserve"> $                                  2.180.500</t>
  </si>
  <si>
    <t>FDLSF-CD-130-2021</t>
  </si>
  <si>
    <t>$ 21.900.000,00</t>
  </si>
  <si>
    <t>$21.900.000,00</t>
  </si>
  <si>
    <t xml:space="preserve"> $                                  5.353.333</t>
  </si>
  <si>
    <t>FDLSF-CD-131-2021</t>
  </si>
  <si>
    <t>PRESTAR SUS SERVICIOS PROFESIONALES AL ÁREA DE GESTIÓN DEL DESARROLLO LOCAL DE LA ALCALDÍA LOCAL DE SANTA FE EN LOS TRÁMITES, PROCEDIMIENTOS Y APLICATIVOS RELACIONADOS</t>
  </si>
  <si>
    <t>20 de septiembre de 2021</t>
  </si>
  <si>
    <t>19 de diciembre de 2021</t>
  </si>
  <si>
    <t>FDLSF-CD-132-2021</t>
  </si>
  <si>
    <t>PRESTAR SUS SERVICIOS COMO APOYO AL ÁREA DE GESTIÓN DEL DESARROLLO LOCAL DE LA ALCALDÍA LOCAL DE SANTA FE EN LOS TRÁMITES, PROCEDIMIENTOS Y APLICATIVOS CONTABLES</t>
  </si>
  <si>
    <t>$ 9.780.000,00</t>
  </si>
  <si>
    <t>$9.780.000,00</t>
  </si>
  <si>
    <t xml:space="preserve"> $                                  1.956.000</t>
  </si>
  <si>
    <t>FDLSF-CD-135-2021</t>
  </si>
  <si>
    <t>CONTRATAR LA PRESTACION DE SERVICIOS DE CONECTIVIDAD Y ADMINISTRACIÓN EN MODALIDAD DE WIFI DE MANERA ABIERTA A LA COMUNIDAD EN LA ZONA DE RURAL Y/O APARTADA DE LA LOCALIDAD SANTA FE</t>
  </si>
  <si>
    <t>EMPRESA DE TELECOMUNICACIONES DE BOGOTA SA ESP</t>
  </si>
  <si>
    <t>$ 474.257.088,00</t>
  </si>
  <si>
    <t>$474.257.088,00</t>
  </si>
  <si>
    <t>12 de octubre de 2022</t>
  </si>
  <si>
    <t>CUMPLIMIENTO, CALIDAD DEL SERVICIO, PAGO DE SALARIOS, PRESTACIONES SOCIALES E INDEMNIZACIONES</t>
  </si>
  <si>
    <t>21 de septiembre de 2021</t>
  </si>
  <si>
    <t xml:space="preserve"> $                                  1.891.667</t>
  </si>
  <si>
    <t xml:space="preserve"> $                                  2.616.600</t>
  </si>
  <si>
    <t>FDLSF-MC-007-2021</t>
  </si>
  <si>
    <t>PRESTAR SERVICIOS PARA REALIZAR LA MEDICIÓN POSTERIOR Y TOMA FISICA DE LOS BIENES MUEBLES E INMUEBLES PROPIEDAD DEL FONDO DE DESARROLLO LOCAL DE SANTA FE, Y LOS QUE LLEGARE A SER RESPONSABLE CONFORME AL MARCO NORMATIVO VIGENTE PARA LAS ENTIDADES DE GOBIERNO Y DEMÁS NORMAS VIGENTES</t>
  </si>
  <si>
    <t>GUSTAVO ADOLFO FORERO GONZALEZ</t>
  </si>
  <si>
    <t>$ 24.253.528,00</t>
  </si>
  <si>
    <t>$12.891.400,00</t>
  </si>
  <si>
    <t>24 de septiembre de 2021</t>
  </si>
  <si>
    <t xml:space="preserve"> $                                  2.604.000</t>
  </si>
  <si>
    <t>FDLSF-CD-093-2021</t>
  </si>
  <si>
    <t>APOYAR TÉCNICAMENTE LAS DISTINTAS ETAPAS DE LOS PROCESOS DE COMPETENCIA DE LA ALCALDÍA LOCAL PARA LA DEPURACIÓN DE ACTUACIONES ADMINISTRATIVAS.</t>
  </si>
  <si>
    <t>DANIEL GUSTAVO GUZMAN TEJEDA</t>
  </si>
  <si>
    <t>FDLSF-CD-134-2021</t>
  </si>
  <si>
    <t>27 de septiembre de 2021</t>
  </si>
  <si>
    <t xml:space="preserve"> $                                  1.437.667</t>
  </si>
  <si>
    <t>FDLSF-CD-136-2021</t>
  </si>
  <si>
    <t>FDLSF-MC-006-2021</t>
  </si>
  <si>
    <t>ADQUISICIÓN DE CAJAS Y CARPETAS PARA EL ARCHIVO DE LA ALCALDÍA LOCAL DE SANTA FE</t>
  </si>
  <si>
    <t xml:space="preserve">Compraventa </t>
  </si>
  <si>
    <t>FORMARCHIVOS Y SUMINISTROS S.A.S.</t>
  </si>
  <si>
    <t>$ 8.012.667,00</t>
  </si>
  <si>
    <t>$5.509.000,00</t>
  </si>
  <si>
    <t>22 de octubre de 2021</t>
  </si>
  <si>
    <t>21 de noviembre de 2021</t>
  </si>
  <si>
    <t>FDLSF-CD-133-2021</t>
  </si>
  <si>
    <t>PRESTAR SERVICIOS PROFESIONALES COMO COORDINADOR DE LAS ESCUELAS DEPORTIVAS PARA LA VIGENCIA 2021 EN MARCO DE LAS INICIATIVAS CIUDADANAS PROPUESTAS Y RELACIONADAS CON FORMACIÓN DEPORTIVA EN EL PROYECTO 2100 'SANTA FE, REFERENTE EN CULTURA, DEPORTE, RECREACIÓN Y ACTIVIDAD FÍSICA, CON PARQUES PARA EL DESARROLLO Y LA SALUD</t>
  </si>
  <si>
    <t xml:space="preserve">LUIS YESID VIANCHA  AMAYA </t>
  </si>
  <si>
    <t>$ 18.700.000,00</t>
  </si>
  <si>
    <t>$18.700.000,00</t>
  </si>
  <si>
    <t>4 de octubre de 2021</t>
  </si>
  <si>
    <t>FDLSF-CMA-004-2021</t>
  </si>
  <si>
    <t>$ 64.188.451,00</t>
  </si>
  <si>
    <t>$64.188.451,00</t>
  </si>
  <si>
    <t>30 de junio de 2022</t>
  </si>
  <si>
    <t>SERIEDAD DE LA OFERTA, CUMPLIMIENTO, PAGO DE SALARIOS, PRESTACIONES SOCIALES E INDEMNIZACIONES LABORALES, CALIDAD DEL SERVICIO, RESPONSABILIDAD CIVIL</t>
  </si>
  <si>
    <t>FDLSF-CD-137-2021</t>
  </si>
  <si>
    <t>$ 13.083.000,00</t>
  </si>
  <si>
    <t>FDLSF-SAMC-003-2021</t>
  </si>
  <si>
    <t>$ 154.723.815,00</t>
  </si>
  <si>
    <t>$151.785.198,00</t>
  </si>
  <si>
    <t>CUMPLIMIENTO, CALIDAD DEL SERVICIO, CALIDAD DE LOS BIENES, PAGO DE SALARIOS, PRESTACIONES SOCIALES E INDEMNIZACIONES LABORALES, RESPONSABILIDAD CIVIL EXTRACONTRACTUAL POR DAÑOS A TERCEROS</t>
  </si>
  <si>
    <t>FDLSF-CD-139-2021</t>
  </si>
  <si>
    <t>PRESTAR SERVICIOS COMO INSTRUCTOR EN PROCESOS DE FORMACIÓN DEPORTIVA Y ACONDICIONAMIENTO FISICO DEL ADULTO MAYOR EN LA LOCALIDAD DE SANTA FE</t>
  </si>
  <si>
    <t>$ 11.468.000,00</t>
  </si>
  <si>
    <t>$11.468.000,00</t>
  </si>
  <si>
    <t>25 de octubre de 2021</t>
  </si>
  <si>
    <t>LUIS YESID VIANCHA AMAYA Y DIANA MARCELA AVILA RINCON</t>
  </si>
  <si>
    <t>FDLSF-CD-143-2021</t>
  </si>
  <si>
    <t>JORDAN CUERVO ACEVEDO</t>
  </si>
  <si>
    <t>FDLSF-CD-141-2021</t>
  </si>
  <si>
    <t>FDLSF-CD-142-2021</t>
  </si>
  <si>
    <t>FDLSF-CD-140-2021</t>
  </si>
  <si>
    <t>FDLSF-CD-148-2021</t>
  </si>
  <si>
    <t>$ 9.450.000,00</t>
  </si>
  <si>
    <t>FDLSF-CD-149-2021</t>
  </si>
  <si>
    <t>PRESTAR SUS SERVICIOS COMO APOYO EN LAS ACTIVIDADES PREVISTAS PARA LA IMPLEMENTACIÓN DE FORMACIÓN DEPORTIVA Y ACONDICIONAMIENTO FÍSICO DEL ADULTO MAYOR EN LA LOCALIDAD DE SANTA FE</t>
  </si>
  <si>
    <t>$ 16.356.000,00</t>
  </si>
  <si>
    <t>$4.089.000,00</t>
  </si>
  <si>
    <t>27 de octubre de 2021</t>
  </si>
  <si>
    <t>FDLSF-CD-144-2021</t>
  </si>
  <si>
    <t>PRESTAR SERVICIOS COMO INSTRUCTORA EN PROCESOS DE FORMACIÓN DEPORTIVA Y ACONDICIONAMIENTO FISICO DEL ADULTO MAYOR EN LA LOCALIDAD DE SANTA FE</t>
  </si>
  <si>
    <t>FDLSF-CD-152-2021</t>
  </si>
  <si>
    <t>PRESTAR LOS SERVICIOS COMO OPERARIO PARA LA GESTIÓN EN ACTIVIDADES OPERATIVAS DE PLANTACIÓN, RECUPERACIÓN Y MANTENIMIENTO DE LAS COBERTURAS VEGETALES Y HUERTAS URBANAS EN LA LOCALIDAD DE SANTA FE, EN EL MARCO DE LAS INICIATIVAS CIUDADANAS DE PRESUPUESTOS</t>
  </si>
  <si>
    <t>$ 16.320.000,00</t>
  </si>
  <si>
    <t>$4.080.000,00</t>
  </si>
  <si>
    <t>9 de noviembre de 2021</t>
  </si>
  <si>
    <t>FDLSF-CD-147-2021</t>
  </si>
  <si>
    <t>AUNAR ESFUERZOS TÉCNICOS, ADMINISTRATIVOS Y FINANCIEROS, PARA PROMOVER EL EJERCICIO Y LA RESTITUCIÓN DE LA AUTONOMÍA E INDEPENDENCIA DE LAS PERSONAS CON DISCAPACIDAD DE LA LOCALIDAD DE SANTA FE, A TRAVÉS DEL OTORGAMIENTO DE DISPOSITIVOS DE ASISTENCIA PERSONAL (AYUDAS TÉCNICAS), EN EL MARCO DEL PROYECTO 2188"SANTA FE CON UN SISTEMA DE CUIDADO</t>
  </si>
  <si>
    <t>SUBRED INTEGRADA DE SALUD CENTRO ORIENTE E.S.E</t>
  </si>
  <si>
    <t>$ 211.096.000,00</t>
  </si>
  <si>
    <t>$211.096.000,00</t>
  </si>
  <si>
    <t>10 de noviembre de 2021</t>
  </si>
  <si>
    <t>9 de julio de 2022</t>
  </si>
  <si>
    <t>FDLSF-LP-001-2021</t>
  </si>
  <si>
    <t>$ 359.539.745,00</t>
  </si>
  <si>
    <t>$354.146.912,00</t>
  </si>
  <si>
    <t>2 de abril de 2022</t>
  </si>
  <si>
    <t xml:space="preserve">CUMPLIMIENTO, CALIDAD DEL SERVICIO, CALIDAD DE LOS BIENES, PAGO DE SALARIOS, PRESTACIONES SOCIALES E INDEMNIZACIONES LABORALES, RESPONSABILIDAD CIVIL EXTRACONTRACTUAL </t>
  </si>
  <si>
    <t>FDLSF-CD-155-2021</t>
  </si>
  <si>
    <t>$4.540.000,00</t>
  </si>
  <si>
    <t>24 de diciembre de 2021</t>
  </si>
  <si>
    <t>FDLSF-LP-002-2021</t>
  </si>
  <si>
    <t>$ 738.917.088,00</t>
  </si>
  <si>
    <t>$723.486.000,00</t>
  </si>
  <si>
    <t>15 de septiembre de 2022</t>
  </si>
  <si>
    <t>CUMPLIMIENTO, CALIDAD DEL SERVICIO, CALIDAD Y CORRECTO FUNCIONAMIENTO DE LOS BIENES, PAGOS DE SALARIOS, PRESTACIONES SOCIALES E INDEMNIZACIONES LABORALES, RESPONSABILIDAD CIVIL EXTRACONTRACTUAL</t>
  </si>
  <si>
    <t>FDLSF-SAMC-013-2021</t>
  </si>
  <si>
    <t>$ 57.143.693,00</t>
  </si>
  <si>
    <t>$56.201.468,00</t>
  </si>
  <si>
    <t>5 de mayo de 2022</t>
  </si>
  <si>
    <t>CUMPLIMIENTO, CALIDAD DEL SERVICIO, PAGO DE SALARIOS, PRESTACIONES SOCIALES E INDEMNIZACIONES LABORALES, RESPONSABILIDAD EXTRACONTRACTUAL</t>
  </si>
  <si>
    <t>FDLSF-CD-153-2021</t>
  </si>
  <si>
    <t>PRESTAR SERVICIOS COMO INSTRUCTOR EN PROCESOS DE FORMACIÓN DEPORTIVA Y ACONDICIONAMIENTO FÍSICO DEL ADULTO MAYOR EN LA LOCALIDAD DE SANTA FE</t>
  </si>
  <si>
    <t>$ 5.734.000,00</t>
  </si>
  <si>
    <t>$5.734.000,00</t>
  </si>
  <si>
    <t>2 de noviembre de 2021</t>
  </si>
  <si>
    <t>FDLSF-CD-157-2021</t>
  </si>
  <si>
    <t>PRESTAR LOS SERVICIOS PROFESIONALES PARA LA OPERACIÓN, SEGUIMIENTO Y CUMPLIMIENTO DE LOS PROCESOS Y PROCEDIMIENTOS DEL SERVICIO APOYO ECONÓMICO TIPO C, REQUERIDOS PARA EL OPORTUNO Y ADECUADO REGISTRO, CRUCE Y REPORTE DE LOS DATOS EN EL SISTEMA MISIONAL ¿ SIRBE, QUE CONTRIBUYAN A LA GARANTÍA DE LOS DERECHOS DE LA POBLACIÓN MAYOR EN EL MARCO DE LA POLÍTICA PÚBLICA SOCIAL PARA EL ENVEJECIMIENTO Y LA VEJEZ EN EL DISTRITO CAPITAL A CARGO DE LA ALCALDÍA LOCAL</t>
  </si>
  <si>
    <t>$ 14.850.000,00</t>
  </si>
  <si>
    <t>$9.900.000,00</t>
  </si>
  <si>
    <t>FDLSF-MC-008-2021</t>
  </si>
  <si>
    <t>$ 24.267.390,00</t>
  </si>
  <si>
    <t>$21.840.000,00</t>
  </si>
  <si>
    <t>MAYCOL MAURICIO LOPEZ RODRIGUEZ</t>
  </si>
  <si>
    <t>8 de noviembre de 2021</t>
  </si>
  <si>
    <t>7 de febrero de 2022</t>
  </si>
  <si>
    <t>FDLSF-CD-154-2021</t>
  </si>
  <si>
    <t>REALIZAR ACCIONES COMPLEMENTARIAS DE LA ESTRATEGIA TERRITORIAL DE SALUD EN LA LOCALIDAD DE SANTA FE A TRAVÉS DEL COMPONENTE DE SALUD BUCAL PARA NIÑOS Y NIÑAS EN EDAD DE PRIMERA INAFANCIA - PROYECTO 2104 SANTA FE MEJORA LA GESTIÓN EN SALUD</t>
  </si>
  <si>
    <t>$ 84.369.124,00</t>
  </si>
  <si>
    <t>$84.369.124,00</t>
  </si>
  <si>
    <t xml:space="preserve">FDLSF-SAMC- 007-2021 </t>
  </si>
  <si>
    <t>$ 162.682.935,00</t>
  </si>
  <si>
    <t>$156.599.781,00</t>
  </si>
  <si>
    <t>29 de mayo de 2022</t>
  </si>
  <si>
    <t>FDLSF-CD-158-2021</t>
  </si>
  <si>
    <t>PRESTAR SERVICIOS PROFESIONALES ESPECIALIZADOS AL DESPACHO, APOYANDO LA SUPERVISIÓN DEL GRUPO DE PROFESIONALES QUE REALIZAN LA PROMOCIÓN, ACOMPAÑAMIENTO Y ATENCIÓN DE LAS INSTANCIAS INTERINSTITUCIONALES Y LAS INSTANCIAS DE PARTICIPACIÓN LOCALES, ASÍ COMO LOS PROCESOS COMUNITARIOS EN LA LOCALIDAD DE SANTA FE..</t>
  </si>
  <si>
    <t>$ 10.950.000,00</t>
  </si>
  <si>
    <t>$10.950.000,00</t>
  </si>
  <si>
    <t xml:space="preserve"> $                                  4.380.000</t>
  </si>
  <si>
    <t>FDLSF-CD-156-2021</t>
  </si>
  <si>
    <t>AUNAR ESFUERZOS JURÍDICOS ADMINISTRATIVOS Y TÉCNICOS PARA DAR CONTINUIDAD A LOS PROCESOS DE TITULACION DE PREDIOS QUE ADELANTA EL FONDO DE DESARROLLO LOCAL DE SANTA FE EN MARCO DEL PDL 2017-2020 PROYECTO 1319- SANTA FE TERRITORIO LEGAL Y EL PROYECTO DE INVERSION 7684 DE LA CVP</t>
  </si>
  <si>
    <t>CAJA DE LA VIVIENDA POPULAR</t>
  </si>
  <si>
    <t>30 de junio de 2024</t>
  </si>
  <si>
    <t>FDLSF-SAMC-008-2021</t>
  </si>
  <si>
    <t>$ 171.110.984,00</t>
  </si>
  <si>
    <t>$164.475.255,00</t>
  </si>
  <si>
    <t>14 de marzo de 2022</t>
  </si>
  <si>
    <t>FDLSF-SAMC-010-2021</t>
  </si>
  <si>
    <t>$ 252.040.673,00</t>
  </si>
  <si>
    <t>SIN FECHA DE TERMINACION</t>
  </si>
  <si>
    <t>FDLSF-CD-151-2021</t>
  </si>
  <si>
    <t>PRESTAR LOS SERVICIOS TÉCNICOS DE APOYO EN CAMPO PARA LA IMPLEMENTACIÓN DE ACCIONES PARA EL FOMENTO DE LA AGRICULTURA URBANA Y COBERTURAS VERDES EN LA LOCALIDAD DE SANTA FE EN EL MARCO DE LAS INICIATIVAS DE PRESUPUESTOS PARTICIPATIVOS.</t>
  </si>
  <si>
    <t>$ 7.920.000,00</t>
  </si>
  <si>
    <t>$7.920.000,00</t>
  </si>
  <si>
    <t>FDLSF-SAMC-014-2021</t>
  </si>
  <si>
    <t>$ 223.332.369,00</t>
  </si>
  <si>
    <t>$220.438.800,00</t>
  </si>
  <si>
    <t>10 de julio de 2022</t>
  </si>
  <si>
    <t>LESLY SARIT RIOS</t>
  </si>
  <si>
    <t>24 de noviembre de 2021</t>
  </si>
  <si>
    <t>FDLSF-SAMC-016-2021</t>
  </si>
  <si>
    <t>$ 115.583.663,00</t>
  </si>
  <si>
    <t>$108.183.663,00</t>
  </si>
  <si>
    <t>1 de agosto de 2022</t>
  </si>
  <si>
    <t>FDLSF-CD-159-2021</t>
  </si>
  <si>
    <t>PRESTAR SERVICIO TECNICOS PARA LA OPERACIÒN DEL PUNTO VIVE DIGITAL DE LA LOCALIDAD DE SANTA FE</t>
  </si>
  <si>
    <t>$ 8.580.000,00</t>
  </si>
  <si>
    <t>$8.580.000,00</t>
  </si>
  <si>
    <t>2 de diciembre de 2021</t>
  </si>
  <si>
    <t>FDLSF-SAMC-011-2021</t>
  </si>
  <si>
    <t>$ 118.206.304,00</t>
  </si>
  <si>
    <t>$113.984.863,00</t>
  </si>
  <si>
    <t>5 de abril de 2022</t>
  </si>
  <si>
    <t>FDLSF-MC-009-2021</t>
  </si>
  <si>
    <t>$ 24.430.000,00</t>
  </si>
  <si>
    <t>$24.430.000,00</t>
  </si>
  <si>
    <t>24 de mayo de 2022</t>
  </si>
  <si>
    <t>CUMPLIMIENTO, CALIDAD Y CORRECTO FUNCIONAMIENTO DE LOS BIENES</t>
  </si>
  <si>
    <t>FDLSF-SAMC-015-2021</t>
  </si>
  <si>
    <t>$ 244.822.358,00</t>
  </si>
  <si>
    <t>$241.699.900,00</t>
  </si>
  <si>
    <t>13 de junio de 2022</t>
  </si>
  <si>
    <t>BRAYAN ESTHEP ROJAS MAHECHA</t>
  </si>
  <si>
    <t>CUMPLIMIENTO, CALIDAD DEL SERVICIO, CALIDAD DE BIENES,PAGO DE SALARIOS, PRESTACIONES SOCIALES E INDEMNIZACIONES LABORALES, RESPONSABILIDAD EXTRACONTRACTUAL</t>
  </si>
  <si>
    <t>FDLSF-SAMC-009-2021</t>
  </si>
  <si>
    <t>$ 253.783.063,00</t>
  </si>
  <si>
    <t>$244.844.938,00</t>
  </si>
  <si>
    <t>14 de agosto de 2022</t>
  </si>
  <si>
    <t>FDLSF-CD-160-2021</t>
  </si>
  <si>
    <t>EL FONDO DE DESARROLLO LOCAL DE SANTA FE ENTREGA A LA SECRETARIA DISTRITAL DE INTEGRACION SOCIAL EN CALIDAD DE PRÉSTAMO DE USO A TITULO DE COMODATO GRATUITO, EL BIEN INMUEBLE UBICADO EN LA KR 13 Nº 20 - 95 BARRIO ALAMEDA, CON EL FIN DE PONER EN FUNCIONAMIENTO UN JARDIN INFANTIL SOCIAL PARA LA ATENCIÓN DE NIÑAS Y NIÑOS DE LA LOCALIDAD DE SANTA FE</t>
  </si>
  <si>
    <t>Comodato</t>
  </si>
  <si>
    <t>Secretaria Distrital de Integración Social - Oficial</t>
  </si>
  <si>
    <t>FDLSF-LP-007-2021</t>
  </si>
  <si>
    <t>$ 368.846.671,00</t>
  </si>
  <si>
    <t>$360.920.620,00</t>
  </si>
  <si>
    <t>2 de marzo de 2022</t>
  </si>
  <si>
    <t>FDLSF-LP-006-2021</t>
  </si>
  <si>
    <t>$ 327.788.798,00</t>
  </si>
  <si>
    <t>$319.200.722,00</t>
  </si>
  <si>
    <t>FDLSF-SASI-004-2021</t>
  </si>
  <si>
    <t>$ 447.861.455,00</t>
  </si>
  <si>
    <t>CUMPLIMIENTO, CALIDAD Y CORRECTO FUNCIONAMIENTO DE LOS BIENES, SERIEDAD DE LA OFERTA</t>
  </si>
  <si>
    <t>Compra venta</t>
  </si>
  <si>
    <t>$305.127.158,00</t>
  </si>
  <si>
    <t>FDLSF-CMA-001-2021</t>
  </si>
  <si>
    <t>$ 140.176.454,00</t>
  </si>
  <si>
    <t>$140.175.457,00</t>
  </si>
  <si>
    <t>30 de abril de 2022</t>
  </si>
  <si>
    <t>SERIEDAD DE LA OFERTA, CUMPLIMIENTO, PAGO DE SALARIOS, PRESTACIONES SOCIALES E INDEMNIZACIONES LABORALES, CALIDAD DEL SERVICIO</t>
  </si>
  <si>
    <t>FDLSF-SAMC-017-2021</t>
  </si>
  <si>
    <t>$ 50.162.007,00</t>
  </si>
  <si>
    <t>$46.090.380,00</t>
  </si>
  <si>
    <t>FDLSF-MC-011-2021</t>
  </si>
  <si>
    <t>$ 10.000.000,00</t>
  </si>
  <si>
    <t>$10.000.000,00</t>
  </si>
  <si>
    <t>4 de abril de 2022</t>
  </si>
  <si>
    <t>CUMPLIMIENTO, CALIDAD DE LOS BIENES SUMINISTRADOS, RESPONSABILIDAD CIVIL EXTRACONTRACTUAL</t>
  </si>
  <si>
    <t>FDLSF-LP-003-2021</t>
  </si>
  <si>
    <t>Obra</t>
  </si>
  <si>
    <t>425390362                                306281061</t>
  </si>
  <si>
    <t>$731.671.423,00</t>
  </si>
  <si>
    <t>CUMPLIMIENTO, PAGO DE SALARIOS, PRESTACIONES LEGALES E INDEMNIZACIONES LABORALES, ESTABIOLIDAD Y CALIDAD DE OBRAS, BUEN MANJEO DEL ANTICIPO, RESPONSABILIDAD CIVIL EXTRACONTRACTUAL</t>
  </si>
  <si>
    <t>FDLSF-CMA-003-2021</t>
  </si>
  <si>
    <t>$ 69.711.930,00</t>
  </si>
  <si>
    <t>$69.711.930,00</t>
  </si>
  <si>
    <t>SERIEDAD DE LA OFERTA, CUMPLIMIENTO, PAGO DE SALARIOS, PRESTACIONES SOCIALES E INDEMNIZACIONES LABORALES, CALIDAD DE SERVICIO, RESPONSABILIDAD CIVIL CONTRACTUAL</t>
  </si>
  <si>
    <t>FDLSF-LP-004-2021</t>
  </si>
  <si>
    <t>$ 418.500.000,00</t>
  </si>
  <si>
    <t>$418.500.000,00</t>
  </si>
  <si>
    <t>CUMPLIMIENTO, MULTAS Y CLASULA PENAL, PAGO SALARIOS, PRESTACIONES SOCIALES, E INDEMNIZACIONES LABORALES, RESPONSABILIDAD CIVIL EXTRACONTRACTUAL, ESTABILIDAD Y CA,IDAD DE OBRA</t>
  </si>
  <si>
    <t>FDLSF-LP-005-2021</t>
  </si>
  <si>
    <t>$ 356.920.993,00</t>
  </si>
  <si>
    <t>$356.920.993,00</t>
  </si>
  <si>
    <t>FDLSF-LP-009-2021</t>
  </si>
  <si>
    <t>$ 299.629.697,00</t>
  </si>
  <si>
    <t>$289.741.806,00</t>
  </si>
  <si>
    <t>8 de junio de 2022</t>
  </si>
  <si>
    <t xml:space="preserve">CUMPLIMIENTO, CALIDAD DEL SERVICIO, CALIDAD DE LOS BIENES, PAGO DE SALARIOS, PRESTACIONES DE SOCIALES E INDEMNIZACIONES LABORALES, RESPONSABILIDAD EXTRACONTRACTUAL, </t>
  </si>
  <si>
    <t>FDLSF-MC-010-2021</t>
  </si>
  <si>
    <t>$ 18.137.333,00</t>
  </si>
  <si>
    <t>$18.137.333,00</t>
  </si>
  <si>
    <t>9 de agosto de 2022</t>
  </si>
  <si>
    <t>FDLSF-CMA-002-2021</t>
  </si>
  <si>
    <t>$ 51.046.843                        $ 36753727</t>
  </si>
  <si>
    <t>$87.800.568,00</t>
  </si>
  <si>
    <t>FDLSF-CMA-005-2021</t>
  </si>
  <si>
    <t>$ 56.113.575,00</t>
  </si>
  <si>
    <t>$56.113.573,00</t>
  </si>
  <si>
    <t>FDLSF-SASI-005-2021</t>
  </si>
  <si>
    <t>$ 219.161.115,00</t>
  </si>
  <si>
    <t>$219.161.115,00</t>
  </si>
  <si>
    <t>1 de junio de 2022</t>
  </si>
  <si>
    <t>FDLSF-LP-010-2021</t>
  </si>
  <si>
    <t>$ 91475061                                  $ 239.996.811</t>
  </si>
  <si>
    <t>$324.695.560,00</t>
  </si>
  <si>
    <t>O. C 63293</t>
  </si>
  <si>
    <t>$ 21.320.000,00</t>
  </si>
  <si>
    <t>$21.320.000,00</t>
  </si>
  <si>
    <t>O. C 64741</t>
  </si>
  <si>
    <t>PRESTAR EL SERVICIO INTEGRAL DE ASEO Y CAFETERIA INCLUIDO: RECUROS HUMANO,  MAQUINARIA Y EQUIPOS NECESARIOS PARA EL DESARROLLO DEL PROCESO, ADEMAS DEL SUMINISTRO DE INSUMOS PARA LAS DIFERENTES SEDES DE LA ALCALDIA LOCAL DE SANTA FE, INCLUIDAS LAS INSPECCIONES DE POLICIA Y LA JUNTA ADMINISTRADORA LOCAL.</t>
  </si>
  <si>
    <t>ASEAR S.A ESP</t>
  </si>
  <si>
    <t>$ 71.259.120,00</t>
  </si>
  <si>
    <t>$60.155.077,39</t>
  </si>
  <si>
    <t xml:space="preserve"> $                                17.836.067</t>
  </si>
  <si>
    <t>CUMPLIMIENTO DEL CONTRATO, PAGO SALARIOS, PRESTACIONES SOCIALES E INDEMNIZACIONES LABORALES, RESPONSABILIDAD CIVIL EXTRACONTRACTUAL</t>
  </si>
  <si>
    <t>O.C. 66507-2021</t>
  </si>
  <si>
    <t>ADQUIRIR LICENCIAS MICROSOFT OFFICE 365 – E1, LICENCIAS MICROSOFT OFFICE 365 – E3 y LICENCIAS MICROSOFT OFFICE 365 – E5</t>
  </si>
  <si>
    <t>$ 71.989.398,00</t>
  </si>
  <si>
    <t>$71.989.397,12</t>
  </si>
  <si>
    <t>30 de marzo de 2021</t>
  </si>
  <si>
    <t>2 de mayo de 2021</t>
  </si>
  <si>
    <t xml:space="preserve">CUMPLIMIENTO, CALIDAD Y CORRECTO FUNCIONAMIENTO DE LOS BIENES Y EQUIPOS SUMINISTRADOS, </t>
  </si>
  <si>
    <t>$ 42.547.973,00</t>
  </si>
  <si>
    <t>$42.547.972,57</t>
  </si>
  <si>
    <t>17 de marzo de 2022</t>
  </si>
  <si>
    <t>CUMPLIMIENTO, CALIDAD DE LOS BIENES, PAGO SALARIOS, PRESTACIONES SOCIALES E INDEMNIZACON LABORALES</t>
  </si>
  <si>
    <t>FDLSF-CD-076-2021</t>
  </si>
  <si>
    <t>AUNAR ESFUERZOS TÉCNICOS, ADMINISTRATIVOS, JURÍDICOS Y FINANCIEROS, ENTRE LA SECRETARÍA DE EDUCACIÓN 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t>
  </si>
  <si>
    <t>SECRETARIA DE EDUCACION DEL DISTRITO</t>
  </si>
  <si>
    <t>$ 1.907.904.600,00</t>
  </si>
  <si>
    <t>$1.907.904.600,00</t>
  </si>
  <si>
    <t>30 de junio de 2027</t>
  </si>
  <si>
    <t>FDLSF-CD-077-2021 CIA-356-2021</t>
  </si>
  <si>
    <t>AUNAR ESFUERZOS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AL FONDO DE DESARROLLO LOCAL DE SANTA FE, EN EL MARCO DEL PROGRAMA “ES CULTURA LOCAL 2021</t>
  </si>
  <si>
    <t>SECRETARIA DISTRITAL DE CULTURA RECREACION Y DEPORTE-FUNDACION GILBERTO ALZATE AVENDAÑO</t>
  </si>
  <si>
    <t>$ 1.232.326.303,00</t>
  </si>
  <si>
    <t>$440.014.685,00</t>
  </si>
  <si>
    <t>2 de julio de 2021</t>
  </si>
  <si>
    <t>FDLSF-CD-017-2022</t>
  </si>
  <si>
    <t>$ 58.850.000,00</t>
  </si>
  <si>
    <t>$58.850.000,00</t>
  </si>
  <si>
    <t>FDLSF-CD-036-2022</t>
  </si>
  <si>
    <t>$ 51.700.000,00</t>
  </si>
  <si>
    <t>$25.850.000,00</t>
  </si>
  <si>
    <t>FDLSF-CD-035-2021</t>
  </si>
  <si>
    <t>$ 100.100.000,00</t>
  </si>
  <si>
    <t>$100.100.000,00</t>
  </si>
  <si>
    <t>FDLSF-CD-051-2022</t>
  </si>
  <si>
    <t>$ 83.160.000,00</t>
  </si>
  <si>
    <t>$83.160.000,00</t>
  </si>
  <si>
    <t>FDLSF-CD-050-2022</t>
  </si>
  <si>
    <t>FDLSF-CD-007-2022</t>
  </si>
  <si>
    <t>$ 40.260.000,00</t>
  </si>
  <si>
    <t>$40.260.000,00</t>
  </si>
  <si>
    <t>FDLSF-CD-004-2022</t>
  </si>
  <si>
    <t>$ 286.880.000,00</t>
  </si>
  <si>
    <t>$71.720.000,00</t>
  </si>
  <si>
    <t>FDLSF-CD-037-2022</t>
  </si>
  <si>
    <t>$ 67.100.000,00</t>
  </si>
  <si>
    <t>$67.100.000,00</t>
  </si>
  <si>
    <t>FDLSF-CD-008-2022</t>
  </si>
  <si>
    <t>$ 134.200.000,00</t>
  </si>
  <si>
    <t>FDLSF-CD-052-2022</t>
  </si>
  <si>
    <t>FDLSF-CD-043-2022</t>
  </si>
  <si>
    <t>$ 201.300.000,00</t>
  </si>
  <si>
    <t>ORLANDO MORENO LOPEZ</t>
  </si>
  <si>
    <t>FDLSF-CD-058-2022</t>
  </si>
  <si>
    <t>FDLSF-CD-060-2022</t>
  </si>
  <si>
    <t>FDLSF-CD-056-2022</t>
  </si>
  <si>
    <t>$ 158.400.000,00</t>
  </si>
  <si>
    <t>FDLSF-CD-042-2022</t>
  </si>
  <si>
    <t>$ 281.600.000,00</t>
  </si>
  <si>
    <t>$56.320.000,00</t>
  </si>
  <si>
    <t>JOHANA MORALES RIZO</t>
  </si>
  <si>
    <t>FDLSF-CD-046-2022</t>
  </si>
  <si>
    <t>$ 56.320.000,00</t>
  </si>
  <si>
    <t>FDLSF-CD-047-2022</t>
  </si>
  <si>
    <t>FDLSF-CD-049-2022</t>
  </si>
  <si>
    <t>$ 25.850.000,00</t>
  </si>
  <si>
    <t>FDLSF-CD-016-2022</t>
  </si>
  <si>
    <t>FDLSF-CD-022-2022</t>
  </si>
  <si>
    <t>$ 65.120.000,00</t>
  </si>
  <si>
    <t>$32.560.000,00</t>
  </si>
  <si>
    <t>FDLSF-CD-018-2022</t>
  </si>
  <si>
    <t>FDLSF-CD-011-2022</t>
  </si>
  <si>
    <t>FDLSF-CD-029-2022</t>
  </si>
  <si>
    <t>$ 180.950.000,00</t>
  </si>
  <si>
    <t>$16.450.000,00</t>
  </si>
  <si>
    <t>FDLSF-CD-057-2022</t>
  </si>
  <si>
    <t>FDLSF-CD-067-2022</t>
  </si>
  <si>
    <t>$ 335.500.000,00</t>
  </si>
  <si>
    <t>FDLSF-CD-063-2022</t>
  </si>
  <si>
    <t>FDLSF-CD-068-2022</t>
  </si>
  <si>
    <t>FDLSF-CD-069-2022</t>
  </si>
  <si>
    <t>$ 671.000.000,00</t>
  </si>
  <si>
    <t>FDLSF-CD-062-2022</t>
  </si>
  <si>
    <t>$ 77.000.000,00</t>
  </si>
  <si>
    <t>$77.000.000,00</t>
  </si>
  <si>
    <t>FDLSF-CD-061-2022</t>
  </si>
  <si>
    <t>$ 77.440.000,00</t>
  </si>
  <si>
    <t>$77.440.000,00</t>
  </si>
  <si>
    <t>FDLSF-CD-048-2022</t>
  </si>
  <si>
    <t>FDLSF-CD-006-2022</t>
  </si>
  <si>
    <t>FDLSF-CD-053-2022</t>
  </si>
  <si>
    <t>$ 387.750.000,00</t>
  </si>
  <si>
    <t>FDLSF-CD-054-2022</t>
  </si>
  <si>
    <t>$ 268.400.000,00</t>
  </si>
  <si>
    <t>$42.700.000,00</t>
  </si>
  <si>
    <t>JORGE GERMAN ESTACIO RODRIGUEZ</t>
  </si>
  <si>
    <t>FDLSF-CD-024-2022</t>
  </si>
  <si>
    <t>FDLSF-CD-073-2022</t>
  </si>
  <si>
    <t>$52.920.000,00</t>
  </si>
  <si>
    <t>FDLSF-CD-074-2022</t>
  </si>
  <si>
    <t>MARTHA SOFIA QUIROGA ARIZA</t>
  </si>
  <si>
    <t>FDLSF-CD-064-2022</t>
  </si>
  <si>
    <t>$ 89.100.000,00</t>
  </si>
  <si>
    <t>FDLSF-CD-014-2022</t>
  </si>
  <si>
    <t>$25.620.000,00</t>
  </si>
  <si>
    <t>FDLSF-CD-027-2022</t>
  </si>
  <si>
    <t>YULLIET PATRICIA LLERENA AVENDAÑO</t>
  </si>
  <si>
    <t>FDLSF-CD-071-2022</t>
  </si>
  <si>
    <t>$33.600.000,00</t>
  </si>
  <si>
    <t>FDLSF-CD-072-2022</t>
  </si>
  <si>
    <t>FDLSF-CD-023-2022</t>
  </si>
  <si>
    <t>FDLSF-CD-026-2022</t>
  </si>
  <si>
    <t>FDLSF-CD-033-2022</t>
  </si>
  <si>
    <t>FDLSF-CD-075-2022</t>
  </si>
  <si>
    <t>FDLSF-CD-077-2022</t>
  </si>
  <si>
    <t>$529.200.000,00</t>
  </si>
  <si>
    <t>FDLSF-CD-012-2022</t>
  </si>
  <si>
    <t>$ 211.200.000,00</t>
  </si>
  <si>
    <t>FDLSF-CD-078-2022</t>
  </si>
  <si>
    <t>$ 83.180.000,00</t>
  </si>
  <si>
    <t>FDLSF-CD-001-2022</t>
  </si>
  <si>
    <t>$ 77.550.000,00</t>
  </si>
  <si>
    <t>FDLSF-CD-021-2022</t>
  </si>
  <si>
    <t>FDLSF-CD-030-2022</t>
  </si>
  <si>
    <t>FDLSF-CD-081-2022</t>
  </si>
  <si>
    <t>FDLSF-CD-080-2022</t>
  </si>
  <si>
    <t>FDLSF-CD-005-2022</t>
  </si>
  <si>
    <t>FDSLF-CD-003-2022</t>
  </si>
  <si>
    <t>FDLSF-CD-079-2022</t>
  </si>
  <si>
    <t>FDLSF-CD-034-2022</t>
  </si>
  <si>
    <t>$ 95.040.000,00</t>
  </si>
  <si>
    <t>FDLSF-CD-082-2022</t>
  </si>
  <si>
    <t>$ 193.600.000,00</t>
  </si>
  <si>
    <t>DIANA MARCELA AVILA RINCON/ NUBIA ANGELICA NILO PARRADO</t>
  </si>
  <si>
    <t>FDLSF-CD-090-2022</t>
  </si>
  <si>
    <t>$ 32.560.000,00</t>
  </si>
  <si>
    <t>$17.760.000,00</t>
  </si>
  <si>
    <t>FDLSF-CD-091-2022</t>
  </si>
  <si>
    <t>FDLSF-CD-094-2022</t>
  </si>
  <si>
    <t>$ 97.680.000,00</t>
  </si>
  <si>
    <t>FDLSF-CD-092-2022</t>
  </si>
  <si>
    <t>FDLSF-CD-093-2022</t>
  </si>
  <si>
    <t>FDLSF-CD-070-2022</t>
  </si>
  <si>
    <t>6710000012/1/2022</t>
  </si>
  <si>
    <t>FDLSF-CD-095-2022</t>
  </si>
  <si>
    <t>FDLSF-CD-086-2022</t>
  </si>
  <si>
    <t>FDLSF-CD-087-2022</t>
  </si>
  <si>
    <t>FDLSF-CD-088-2022</t>
  </si>
  <si>
    <t>FDLSF-CD-089-2022</t>
  </si>
  <si>
    <t>FDLSF-CD-045-2022</t>
  </si>
  <si>
    <t>FDLSF-CD-083-2022</t>
  </si>
  <si>
    <t>$28.800.000,00</t>
  </si>
  <si>
    <t>FDLSF-CD-032-2022</t>
  </si>
  <si>
    <t>$20.720.000,00</t>
  </si>
  <si>
    <t>RAFAEL RICARDO BALAGUERA BONITO</t>
  </si>
  <si>
    <t>FDLSF-CD-076-2022</t>
  </si>
  <si>
    <t>$ 62.040.000,00</t>
  </si>
  <si>
    <t>$8.460.000,00</t>
  </si>
  <si>
    <t>FDLSF-CD-015-2022</t>
  </si>
  <si>
    <t>FDLSF-CD-085-2022</t>
  </si>
  <si>
    <t>FDLSF-CD-009-2022</t>
  </si>
  <si>
    <t>FDLSF-CD-019-2022</t>
  </si>
  <si>
    <t>FDLSF-CD-084-2022</t>
  </si>
  <si>
    <t>FDLSF-CD-055-2022</t>
  </si>
  <si>
    <t>FDLSF-CD-096-2022</t>
  </si>
  <si>
    <t>FDLSF-CD-020-2022</t>
  </si>
  <si>
    <t>$ 47.520.000,00</t>
  </si>
  <si>
    <t>FDLSF-CD-146-2022</t>
  </si>
  <si>
    <t>$ 13.588.829,00</t>
  </si>
  <si>
    <t>$13.588.829,00</t>
  </si>
  <si>
    <t>NELLY MARGOTH TORRES RUIZ</t>
  </si>
  <si>
    <t>CUMPLIMIENTO, CALIDAD DEL SERVICIO, CALIDAD Y CORRECTO FUNCIONAMIENTO DE LOS BIENES, PAGO DE SALARIOS, PRESTACIONES SOCIALES E INDEMNIZACIONES LABORALES, RESPONSABILIDAD CIVIL EXTRACONTRACTUAL</t>
  </si>
  <si>
    <t>FDLSF-CD-038-2022</t>
  </si>
  <si>
    <t>FDLSF-CD-097-2022</t>
  </si>
  <si>
    <t>O.C. 85247-2022</t>
  </si>
  <si>
    <t>PRESTAR EL SERVICIO DE ASEO Y CAFETERÍA INCLUIDO: RECURSO HUMANO, MAQUINARIA Y EQUIPOS NECESARIOS PARA EL DESARROLLO DEL PROCESO, ADEMÁS DEL SUMINISTRO DE INSUMOS PARA LAS DIFERENTES SEDES DE LA ALCALDÍA LOCAL DE SANTA FE, INCLUIDA LAS INSPECCIONES DE POLICÍA, LA CASA DE LA PARTICIPACIÓN, LA JUNTA ADMINISTRADORA LOCAL</t>
  </si>
  <si>
    <t>$ 120.555.208,00</t>
  </si>
  <si>
    <t>$99.116.236,11</t>
  </si>
  <si>
    <t>14 de febrero de 2022</t>
  </si>
  <si>
    <t>15 de enero de 2023</t>
  </si>
  <si>
    <t>CUMPLIMIENTO, PAGO DE SALARIOS, PRESTACIONES SOCIALES E INDEMNIZACIONES LABORALES</t>
  </si>
  <si>
    <t>LISTA DEL CHEQUEO SOBRE EL ESTADO  DEL PROCESO DE  RENDICIÓN DE CUENTAS  2020</t>
  </si>
  <si>
    <t xml:space="preserve">Objetivo:
Ubicar el nivel de avance institucional del proceso de rendición de cuentas, a través de una lista de chequeo de entrega de documentos e informes que describen lo realizado en rendición de cuentas y promoción de la participación ciudadana en el periodo 2020 y 2021..
</t>
  </si>
  <si>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rendición de cuentas y participación ciudadana.</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fisico y magnético en el cual está disponible dicha información. Debe marcarse 1 si si se entrega el documento y 0 si no se entrega (NOTA: Sólo se debe reportar si efectivamente se hace entrega del documento al nuevo mandatario)</t>
    </r>
  </si>
  <si>
    <t>MUNICIPIO O DEPARTAMENTO</t>
  </si>
  <si>
    <t>BOGOTA D.C</t>
  </si>
  <si>
    <t>DEPARTAMENTO (cuando aplique)</t>
  </si>
  <si>
    <t>CUNDINAMARCA</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</si>
  <si>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</si>
  <si>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</si>
  <si>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</si>
  <si>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</si>
  <si>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2020</t>
  </si>
  <si>
    <t>http://www.santafe.gov.co/milocalidad/rendicion-cuentas-2020</t>
  </si>
  <si>
    <t>Informe de rendición de cuentas  a la ciudadanía vigencia 2021</t>
  </si>
  <si>
    <t>De acuerdo a los lineamientos establecidos por la Veeduria Distrita y Secretaria Distrital de Gonbierno la Rendicion de Cuentas de la Vigencia 2021 se encuntra programda dentro del I trimestre del año 2021.</t>
  </si>
  <si>
    <t>Documento con la clasificación de quejas o reclamos frecuentes relacionadas con la atención de derechos, en 2020.</t>
  </si>
  <si>
    <t>De acuerdo a las observaciones de los ciudadananods de la rendicion de cuentas de la vigencia 2020 se dio repuesta a cada uno de los peticionarios.</t>
  </si>
  <si>
    <t>Subtotal (sumatoria de calificación por criterio)</t>
  </si>
  <si>
    <t>COMPONENTE 2: DIÁLOGO EN LA RENDICIÓN DE CUENTAS
(Se refiere a las acciones realizadas por la entidad para garantizar la participaciòn de la ciudadanìa en la rendiciòn de cuentas)</t>
  </si>
  <si>
    <t>Dimensión 
2.1 Movilización para la participación ciudadana</t>
  </si>
  <si>
    <t>Lista de asistencia a capacitación a la ciudadanía para participar en la rendición de cuentas, en 2020.</t>
  </si>
  <si>
    <t>Base de datos de organizaciones sociales, veedurías ciudadanas, y líderes sociales y otros grupos de interés para convocar a los eventos de rendición de cuentas, en 2020.</t>
  </si>
  <si>
    <t>Informe de consulta realizada a la ciudadanía sobre los temas de interés para realizar la rendición de cuentas, en 2020.</t>
  </si>
  <si>
    <t> Dimensión
2.2 Mecanismos de diálogo en la rendición de cuentas</t>
  </si>
  <si>
    <t>Documento con las propuestas, recomendaciones y evaluación de la gestión  realizada por las organizacioens sociales, durante el período de gobierno.</t>
  </si>
  <si>
    <t>Acta o informe de la audiencia pública de rendición de cuentas del 2020.</t>
  </si>
  <si>
    <t>Acta o informe de otras reuniones o eventos con la ciudadanía (diferentes a la audiencia pública), para la rendición de cuentas en 2020.</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</si>
  <si>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</si>
  <si>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</si>
  <si>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</si>
  <si>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2020.</t>
  </si>
  <si>
    <t>Evidencias de acciones de divulgación del cumplimiento del plan de mejoramiento (cartelera, perifoneo, diapositivas, videos, boletines, afiches, etc).</t>
  </si>
  <si>
    <t xml:space="preserve">Informe de Evaluación del proceso de rendición de cuentas </t>
  </si>
  <si>
    <t>No. PLAN</t>
  </si>
  <si>
    <t>FUENTE</t>
  </si>
  <si>
    <t>HALLAZGOS</t>
  </si>
  <si>
    <t>PROCESO</t>
  </si>
  <si>
    <t>DESCRIPCIÓN DEL HALLAZGO</t>
  </si>
  <si>
    <t>ESTADO HALLAZGO</t>
  </si>
  <si>
    <t>% AVANCE</t>
  </si>
  <si>
    <t>Abierto</t>
  </si>
  <si>
    <t>Cerrado</t>
  </si>
  <si>
    <t>Auditorias Internas de Gestion</t>
  </si>
  <si>
    <t>Servicio a la ciudadania Local</t>
  </si>
  <si>
    <t>Procesos y procedimientos Atencion a la Ciudadania</t>
  </si>
  <si>
    <t>Gestion Corporativa Local</t>
  </si>
  <si>
    <t>Area Gestion Desarrollo Local.</t>
  </si>
  <si>
    <t>Gestion Corporativa Institucional AL</t>
  </si>
  <si>
    <t>Inspeccion, Vigilancia y Control Local</t>
  </si>
  <si>
    <t>Area Policivo y Juridica</t>
  </si>
  <si>
    <t>En Validacion</t>
  </si>
  <si>
    <t>29/12/202</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</si>
  <si>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</si>
  <si>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</si>
  <si>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</si>
  <si>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</si>
  <si>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</si>
  <si>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</si>
  <si>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2020</t>
  </si>
  <si>
    <t>Informes en la pagina web</t>
  </si>
  <si>
    <t>https://www.gobiernobogota.gov.co/transparencia/control/reportes-control-interno/informe-evaluacion-independiente-del-sistema-1</t>
  </si>
  <si>
    <t>Vigencia 2021</t>
  </si>
  <si>
    <t>Planes de Mejoramiento con Órganos de Control</t>
  </si>
  <si>
    <t>Hallazgos Vigencia 2020</t>
  </si>
  <si>
    <t>Abierta seguimiento ente de control Auditoria de Regularidad</t>
  </si>
  <si>
    <t>Aplicativo SIVICOF Contraloria Distrital</t>
  </si>
  <si>
    <t>Hallazgos Vigencia 2021</t>
  </si>
  <si>
    <t>Planes de Mejoramiento producto de auditorías internas</t>
  </si>
  <si>
    <t>1. Servicio a la ciudadania Local</t>
  </si>
  <si>
    <t>Cumplimiento al 100% cerrado</t>
  </si>
  <si>
    <t>http://172.16.10.14/mimec/index.php?op=4.2&amp;sop=4.2.5&amp;generada=-1&amp;proceso=-1&amp;estado=-1&amp;numeroPlan=-1&amp;unidadResponsable=8&amp;responsable=-1&amp;estacion=-1&amp;fecha_ini=&amp;fecha_fin=&amp;opcion=Submit</t>
  </si>
  <si>
    <t>2. Gestion Corporativa Local</t>
  </si>
  <si>
    <t>3. Servicio a la ciudadania Local</t>
  </si>
  <si>
    <t>4. Gestion Corporativa Local</t>
  </si>
  <si>
    <t>5. Gestion Corporativa Local</t>
  </si>
  <si>
    <t>6. Servicio a la ciudadania Local</t>
  </si>
  <si>
    <t>1 .Gestion Corporativa Institucional AL</t>
  </si>
  <si>
    <t>2. Inspeccion, Vigilancia y Control Local</t>
  </si>
  <si>
    <t>Cumplimiento al 80% cerrado</t>
  </si>
  <si>
    <t>3. Gestion Corporativa Institucional AL</t>
  </si>
  <si>
    <t>4. Inspeccion, Vigilancia y Control Local</t>
  </si>
  <si>
    <t>Cumplimiento al 50% cerrado</t>
  </si>
  <si>
    <t>Validacion</t>
  </si>
  <si>
    <t>6. Gestion Corporativa Local</t>
  </si>
  <si>
    <t xml:space="preserve"> Principales riesgos de Gestión</t>
  </si>
  <si>
    <t>Dentro de la vigencia 2020 y 2021 no se evidenciaron riesgos en la Gestion.</t>
  </si>
  <si>
    <t xml:space="preserve"> Principales Riesgos de Corrupción</t>
  </si>
  <si>
    <t>Dentro de la vigencia 2020 y 2021 no se presentaron Riesgos de corrupcion.</t>
  </si>
  <si>
    <t>Jefes de Control Interno nombrados por el Alcalde- Gobernador saliente</t>
  </si>
  <si>
    <t>LISTA DEL CHEQUEO SOBRE EL ESTADO  DEL PROCESO DE IMPLEMENTACIÓN DE LA POLÍTICA DE ACCESO A LA INFORMACIÓN PÚBLICA</t>
  </si>
  <si>
    <r>
      <rPr>
        <b/>
        <sz val="11"/>
        <color indexed="8"/>
        <rFont val="Calibri"/>
        <family val="2"/>
      </rPr>
      <t xml:space="preserve">Objetivo:
</t>
    </r>
    <r>
      <rPr>
        <sz val="11"/>
        <color indexed="8"/>
        <rFont val="Calibri"/>
        <family val="2"/>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</si>
  <si>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b/>
        <sz val="11"/>
        <color indexed="8"/>
        <rFont val="Calibri"/>
        <family val="2"/>
      </rPr>
      <t xml:space="preserve">Instrucciones:
</t>
    </r>
    <r>
      <rPr>
        <sz val="11"/>
        <color indexed="8"/>
        <rFont val="Calibri"/>
        <family val="2"/>
      </rPr>
      <t xml:space="preserve">1. Relacionar los documentos e informes (si aplica) que se entregan en forma física, magnética y con enlaces electrónicos relacionados con el proceso de implementación de la política de acceso a la información pública. </t>
    </r>
    <r>
      <rPr>
        <b/>
        <sz val="11"/>
        <color indexed="8"/>
        <rFont val="Calibri"/>
        <family val="2"/>
      </rPr>
      <t xml:space="preserve">
</t>
    </r>
    <r>
      <rPr>
        <sz val="11"/>
        <color indexed="8"/>
        <rFont val="Calibri"/>
        <family val="2"/>
      </rPr>
      <t>2. Para diligenciar por favor marcar en la casilla sobre si o no si se la acción en cuestión está implementa, así como el lugar fisico y magnético en el cual está disponible (si aplica) dicha información sobre la acción. Debe marcarse 1 si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</si>
  <si>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</si>
  <si>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</si>
  <si>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</si>
  <si>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http://www.santafe.gov.co/transparencia</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</si>
  <si>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</si>
  <si>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</si>
  <si>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</si>
  <si>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</si>
  <si>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</si>
  <si>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</si>
  <si>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</si>
  <si>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</si>
  <si>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</si>
  <si>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</si>
  <si>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Departmanetal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</si>
  <si>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</si>
  <si>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</si>
  <si>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</si>
  <si>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</si>
  <si>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</si>
  <si>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</si>
  <si>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</si>
  <si>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</si>
  <si>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</si>
  <si>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</si>
  <si>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</si>
  <si>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</si>
  <si>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</si>
  <si>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</si>
  <si>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</si>
  <si>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b/>
        <sz val="11"/>
        <color indexed="8"/>
        <rFont val="Calibri"/>
        <family val="2"/>
      </rPr>
      <t xml:space="preserve">Objetivo:
</t>
    </r>
    <r>
      <rPr>
        <sz val="11"/>
        <color indexed="8"/>
        <rFont val="Calibri"/>
        <family val="2"/>
      </rPr>
      <t xml:space="preserve">
Ubicar el nivel de avance institucional de la estretagia de lucha contra la corrupción con sus 4 componentes, a través de una lista de chequeo de entrega de documentos e informes que describen lo realizado en el Plan Anticorrupción y de Atención al Ciudadano durante el ultimo periodo.
</t>
    </r>
  </si>
  <si>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el Plan Anticorrupción y de Atención al Ciudadano.</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fisico y magnético en el cua está disponible dicha información. Debe marcarse 1 si si se entrega el documento y 0 si no se entrega (NOTA: Sólo se debe reportar si efectivamente se hace entrega del documento al nuevo mandatario)</t>
    </r>
  </si>
  <si>
    <t>CUDINAMARCA</t>
  </si>
  <si>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</si>
  <si>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</si>
  <si>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2020 y 2021.</t>
  </si>
  <si>
    <t>https://www.gobiernobogota.gov.co/transparencia/planeacion/planes/plan-anticorrupcion-y-atencion-al-ciudadano-2020; https://www.gobiernobogota.gov.co/tabla_archivos/plan-anticorrupcion-y-atencion-al-ciudadano-2021</t>
  </si>
  <si>
    <t xml:space="preserve">En el Plan Anticorrupción y de Atención al Ciudadano de la vigencia 2020 o 2021, se incluyó el Mapa de Riesgos de Corrupción. </t>
  </si>
  <si>
    <t xml:space="preserve">En el Plan Anticorrupción y de Atención al Ciudadano de la vigencia 2020 y  2021, se incluyó la Estrategia Anti trámites. </t>
  </si>
  <si>
    <t>En el Plan Anticorrupción y de Atención al Ciudadano de la vigencia 2020  y  2021, se incluyó la estretegia de Rendición de Cuentas</t>
  </si>
  <si>
    <t>En el Plan Anticorrupción y de Atención al Ciudadano de la vigencia 2020 y 2021,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</si>
  <si>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</si>
  <si>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</si>
  <si>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</si>
  <si>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ciudadanìa del Plan Anticorrupción y de Atención al Ciudadano durante la vigencia 2020.</t>
  </si>
  <si>
    <t>https://www.gobiernobogota.gov.co/tabla_archivos/plan-anticorrupcion-y-atencion-al-ciudadano-2020</t>
  </si>
  <si>
    <t>La entidad realizó socialización a la ciudadanìa del Plan Anticorrupción y de Atención al Ciudadano durante la vigencia 2021.</t>
  </si>
  <si>
    <t>https://www.gobiernobogota.gov.co/tabla_archivos/plan-anticorrupcion-y-atencion-al-ciudadano-2021</t>
  </si>
  <si>
    <t>La entidad realizó socialización del Plan Anticorrupción y de Atención al Ciudadano a sus funcionarios durante la vigencia 2020.</t>
  </si>
  <si>
    <t>La entidad realizó socialización del Plan Anticorrupción y de Atención al Ciudadano a sus funcionarios durante la vigencia 2021.</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</si>
  <si>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</si>
  <si>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</si>
  <si>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2020.</t>
  </si>
  <si>
    <t>La entidad realizó informe de seguimiento al Plan Anticorrupción y de Atención al Ciudadano en a 2021.</t>
  </si>
  <si>
    <t>LISTA DEL CHEQUEO SOBRE EL ESTADO  DEL MAPA DE RIESGOS DE CORRUPCIÓN</t>
  </si>
  <si>
    <r>
      <rPr>
        <b/>
        <sz val="11"/>
        <color indexed="8"/>
        <rFont val="Calibri"/>
        <family val="2"/>
      </rPr>
      <t xml:space="preserve">Objetivo:
</t>
    </r>
    <r>
      <rPr>
        <sz val="11"/>
        <color indexed="8"/>
        <rFont val="Calibri"/>
        <family val="2"/>
      </rPr>
      <t xml:space="preserve">
Ubicar el nivel de avance institucional de la estretagia de lucha contra la corrupción en el  componente del  Mapa de Riesgps de Corrupción, a través de una lista de chequeo de entrega de documentos e informes que describen lo realizado del Mapa de Riesgos de Corrupción durante el último periodo
</t>
    </r>
  </si>
  <si>
    <r>
      <rPr>
        <b/>
        <sz val="11"/>
        <color indexed="8"/>
        <rFont val="Calibri"/>
        <family val="2"/>
      </rPr>
      <t xml:space="preserve">Instrucciones:
</t>
    </r>
    <r>
      <rPr>
        <sz val="11"/>
        <color indexed="8"/>
        <rFont val="Calibri"/>
        <family val="2"/>
      </rPr>
      <t>1. Relacionar los documentos e informes que se entregan en forma física, magnética y con enlaces electrónicos sobre el Mapa de Riesgos de Corrupción.</t>
    </r>
    <r>
      <rPr>
        <b/>
        <sz val="11"/>
        <color indexed="8"/>
        <rFont val="Calibri"/>
        <family val="2"/>
      </rPr>
      <t xml:space="preserve">
</t>
    </r>
    <r>
      <rPr>
        <sz val="11"/>
        <color indexed="8"/>
        <rFont val="Calibri"/>
        <family val="2"/>
      </rPr>
      <t>2. Para diligenciar por favor marcar en la casilla sobre si o no se cuenta con los documentos y se entrega al mandatario electo, así como el lugar fisico y magnético en el cua está disponible dicha información. Debe marcarse 1 si si se entrega el documento y 0 si no se entrega (NOTA: Sólo se debe reportar si efectivamente se hace entrega del documento al nuevo mandatario)</t>
    </r>
  </si>
  <si>
    <t>BOGOTA DC</t>
  </si>
  <si>
    <t>COMPONENTE 1 IDENTIFICACIÓN Y CONTROL DE RIESGOS DE CORRUPCIÓN IDENTIFICADOS</t>
  </si>
  <si>
    <t>Dimensión
1.1 Riesgos de corrupción de la Entidad</t>
  </si>
  <si>
    <t>Durante el periodo 2020 a 2021, la entidad identificó riesgos de corrupción.</t>
  </si>
  <si>
    <t>Dentro de las vigencias 2020 y 2021 la Alcaldia Local de Santa Fe no identifico riesgos de corrupcion.</t>
  </si>
  <si>
    <t>Durante el periodo 2020 - 2021, la entidad realizó controles para minimizar los riesgos de corrupción.</t>
  </si>
  <si>
    <t>Se realizaron los seguimientos y reportes a la Secretaria Distrital de Gobierno.</t>
  </si>
  <si>
    <t>COMPONENTE 2: SEGUIMIENTO AL MAPA DE RIESGOS DE CORRUPCIÓN</t>
  </si>
  <si>
    <t>Dimensión
4. Seguimiento y control adelantado por la Oficina de Control Interno, o quien haga sus veces</t>
  </si>
  <si>
    <t>Sguimiento al Mapa de Riesgos de Corrupción en  2020.</t>
  </si>
  <si>
    <t>https://www.gobiernobogota.gov.co/transparencia/planeacion/planes/plan-anticorrupcion-y-atencion-al-ciudadano-2020</t>
  </si>
  <si>
    <t>Seguimiento al Mapa de Riesgos de Corrupción en 2021.</t>
  </si>
  <si>
    <t>https://www.gobiernobogota.gov.co/transparencia/planeacion/planes/plan-anticorrupcion-y-atencion-al-ciudadano-2021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</si>
</sst>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quot;$&quot;\ #,##0;[Red]\-&quot;$&quot;\ #,##0"/>
    <numFmt numFmtId="165" formatCode="_-&quot;$&quot;\ * #,##0.00_-;\-&quot;$&quot;\ * #,##0.00_-;_-&quot;$&quot;\ * &quot;-&quot;??_-;_-@_-"/>
    <numFmt numFmtId="166" formatCode="_-* #,##0.00_-;\-* #,##0.00_-;_-* &quot;-&quot;??_-;_-@_-"/>
    <numFmt numFmtId="167" formatCode="_-&quot;$&quot;* #,##0.00_-;\-&quot;$&quot;* #,##0.00_-;_-&quot;$&quot;* &quot;-&quot;??_-;_-@_-"/>
    <numFmt numFmtId="168" formatCode="_(&quot;$&quot;\ * #,##0.00_);_(&quot;$&quot;\ * \(#,##0.00\);_(&quot;$&quot;\ * &quot;-&quot;??_);_(@_)"/>
    <numFmt numFmtId="169" formatCode="_-* #,##0.00\ _€_-;\-* #,##0.00\ _€_-;_-* \-??\ _€_-;_-@_-"/>
    <numFmt numFmtId="170" formatCode="yyyy/mm/dd"/>
    <numFmt numFmtId="171" formatCode="&quot;$&quot;\ #,##0"/>
    <numFmt numFmtId="172" formatCode="_ * #,##0_ ;_ * \-#,##0_ ;_ * &quot;-&quot;_ ;_ @_ "/>
    <numFmt numFmtId="173" formatCode="&quot;$ &quot;#,##0_);&quot;($ &quot;#,##0\)"/>
    <numFmt numFmtId="174" formatCode="0.000%"/>
    <numFmt numFmtId="175" formatCode="0.0%"/>
    <numFmt numFmtId="176" formatCode="_ &quot;$&quot;\ * #,##0.00_ ;_ &quot;$&quot;\ * \-#,##0.00_ ;_ &quot;$&quot;\ * &quot;-&quot;??_ ;_ @_ "/>
    <numFmt numFmtId="177" formatCode="_-* #,##0_-;\-* #,##0_-;_-* &quot;-&quot;??_-;_-@_-"/>
    <numFmt numFmtId="178" formatCode="_-&quot;$&quot;\ * #,##0_-;\-&quot;$&quot;\ * #,##0_-;_-&quot;$&quot;\ * &quot;-&quot;??_-;_-@_-"/>
    <numFmt numFmtId="179" formatCode="_(* #,##0.00_);_(* \(#,##0.00\);_(* \-??_);_(@_)"/>
    <numFmt numFmtId="180" formatCode="_(* #,##0.00_);_(* \(#,##0.00\);_(* &quot;-&quot;??_);_(@_)"/>
    <numFmt numFmtId="181" formatCode="0.0"/>
    <numFmt numFmtId="182" formatCode="#,##0.0"/>
    <numFmt numFmtId="183" formatCode="_(&quot;$&quot;\ * #,##0_);_(&quot;$&quot;\ * \(#,##0\);_(&quot;$&quot;\ * &quot;-&quot;_);_(@_)"/>
    <numFmt numFmtId="184" formatCode="[$-240A]d&quot; de &quot;mmmm&quot; de &quot;yyyy;@"/>
  </numFmts>
  <fonts count="132">
    <font>
      <sz val="11"/>
      <color indexed="8"/>
      <name val="Calibri"/>
      <family val="2"/>
    </font>
    <font>
      <sz val="10"/>
      <name val="Arial"/>
      <family val="2"/>
    </font>
    <font>
      <sz val="10"/>
      <name val="Arial"/>
      <family val="2"/>
      <charset val="1"/>
    </font>
    <font>
      <b/>
      <sz val="10"/>
      <name val="Arial"/>
      <family val="2"/>
    </font>
    <font>
      <b/>
      <sz val="10"/>
      <color indexed="8"/>
      <name val="Arial Narrow"/>
      <family val="2"/>
    </font>
    <font>
      <sz val="10"/>
      <color indexed="8"/>
      <name val="Arial Narrow"/>
      <family val="2"/>
    </font>
    <font>
      <b/>
      <sz val="11"/>
      <color indexed="8"/>
      <name val="Calibri"/>
      <family val="2"/>
    </font>
    <font>
      <sz val="10"/>
      <color indexed="8"/>
      <name val="Arial"/>
      <family val="2"/>
    </font>
    <font>
      <sz val="11"/>
      <color indexed="63"/>
      <name val="Calibri"/>
      <family val="2"/>
    </font>
    <font>
      <sz val="10"/>
      <color indexed="63"/>
      <name val="Arial"/>
      <family val="2"/>
    </font>
    <font>
      <b/>
      <sz val="10"/>
      <color indexed="8"/>
      <name val="Arial"/>
      <family val="2"/>
    </font>
    <font>
      <b/>
      <sz val="9"/>
      <color indexed="81"/>
      <name val="Tahoma"/>
      <family val="2"/>
    </font>
    <font>
      <sz val="9"/>
      <color indexed="81"/>
      <name val="Tahoma"/>
      <family val="2"/>
    </font>
    <font>
      <b/>
      <sz val="9"/>
      <color indexed="8"/>
      <name val="Arial"/>
      <family val="2"/>
    </font>
    <font>
      <b/>
      <sz val="9"/>
      <name val="Arial"/>
      <family val="2"/>
    </font>
    <font>
      <sz val="9"/>
      <color indexed="8"/>
      <name val="Arial"/>
      <family val="2"/>
    </font>
    <font>
      <sz val="11"/>
      <color indexed="8"/>
      <name val="Arial"/>
      <family val="2"/>
    </font>
    <font>
      <b/>
      <sz val="11"/>
      <color indexed="9"/>
      <name val="Calibri"/>
      <family val="2"/>
    </font>
    <font>
      <b/>
      <sz val="10"/>
      <name val="Arial"/>
      <family val="2"/>
      <charset val="1"/>
    </font>
    <font>
      <b/>
      <sz val="12"/>
      <color indexed="8"/>
      <name val="Arial"/>
      <family val="2"/>
    </font>
    <font>
      <b/>
      <sz val="12"/>
      <color indexed="8"/>
      <name val="Calibri"/>
      <family val="2"/>
    </font>
    <font>
      <sz val="13"/>
      <color indexed="8"/>
      <name val="Calibri"/>
      <family val="2"/>
    </font>
    <font>
      <b/>
      <sz val="13"/>
      <color indexed="8"/>
      <name val="Calibri"/>
      <family val="2"/>
    </font>
    <font>
      <sz val="10"/>
      <color indexed="8"/>
      <name val="Calibri"/>
      <family val="2"/>
    </font>
    <font>
      <sz val="11"/>
      <name val="Calibri"/>
      <family val="2"/>
    </font>
    <font>
      <b/>
      <sz val="14"/>
      <color indexed="9"/>
      <name val="Apple Casual"/>
    </font>
    <font>
      <sz val="14"/>
      <color indexed="9"/>
      <name val="Apple Casual"/>
    </font>
    <font>
      <sz val="11"/>
      <color indexed="81"/>
      <name val="Tahoma"/>
      <family val="2"/>
    </font>
    <font>
      <sz val="10"/>
      <color indexed="81"/>
      <name val="Tahoma"/>
      <family val="2"/>
    </font>
    <font>
      <b/>
      <sz val="11"/>
      <color indexed="81"/>
      <name val="Tahoma"/>
      <family val="2"/>
    </font>
    <font>
      <sz val="10"/>
      <name val="Calibri"/>
      <family val="2"/>
    </font>
    <font>
      <sz val="10"/>
      <name val="Times New Roman"/>
      <family val="1"/>
    </font>
    <font>
      <b/>
      <sz val="7"/>
      <color indexed="8"/>
      <name val="Times New Roman"/>
      <family val="1"/>
    </font>
    <font>
      <sz val="7"/>
      <color indexed="8"/>
      <name val="Times New Roman"/>
      <family val="1"/>
    </font>
    <font>
      <sz val="11"/>
      <color indexed="8"/>
      <name val="Calibri"/>
      <family val="2"/>
    </font>
    <font>
      <i/>
      <sz val="11"/>
      <color indexed="63"/>
      <name val="Calibri"/>
      <family val="2"/>
    </font>
    <font>
      <sz val="10"/>
      <color indexed="8"/>
      <name val="Times New Roman"/>
      <family val="1"/>
    </font>
    <font>
      <sz val="10"/>
      <color indexed="10"/>
      <name val="Arial"/>
      <family val="2"/>
    </font>
    <font>
      <b/>
      <i/>
      <sz val="9"/>
      <name val="Arial"/>
      <family val="2"/>
    </font>
    <font>
      <sz val="9"/>
      <name val="Arial"/>
      <family val="2"/>
    </font>
    <font>
      <sz val="11"/>
      <color indexed="8"/>
      <name val="Calibri"/>
      <family val="2"/>
    </font>
    <font>
      <sz val="12"/>
      <color indexed="8"/>
      <name val="Calibri"/>
      <family val="2"/>
    </font>
    <font>
      <sz val="9"/>
      <color indexed="8"/>
      <name val="Arial"/>
      <family val="2"/>
    </font>
    <font>
      <sz val="10"/>
      <color indexed="59"/>
      <name val="Arial"/>
      <family val="2"/>
    </font>
    <font>
      <sz val="8"/>
      <color indexed="8"/>
      <name val="Calibri"/>
      <family val="2"/>
    </font>
    <font>
      <b/>
      <sz val="12"/>
      <name val="Calibri"/>
      <family val="2"/>
    </font>
    <font>
      <sz val="13"/>
      <color indexed="8"/>
      <name val="Calibri"/>
      <family val="2"/>
    </font>
    <font>
      <b/>
      <sz val="16"/>
      <color indexed="8"/>
      <name val="Calibri"/>
      <family val="2"/>
    </font>
    <font>
      <b/>
      <sz val="10"/>
      <color indexed="8"/>
      <name val="Calibri"/>
      <family val="2"/>
    </font>
    <font>
      <sz val="18"/>
      <color indexed="8"/>
      <name val="Calibri"/>
      <family val="2"/>
    </font>
    <font>
      <u/>
      <sz val="9"/>
      <color indexed="12"/>
      <name val="Arial"/>
      <family val="2"/>
    </font>
    <font>
      <b/>
      <sz val="18"/>
      <color indexed="8"/>
      <name val="Calibri"/>
      <family val="2"/>
    </font>
    <font>
      <sz val="9"/>
      <color indexed="48"/>
      <name val="Calibri"/>
      <family val="2"/>
    </font>
    <font>
      <b/>
      <sz val="9"/>
      <color indexed="48"/>
      <name val="Calibri"/>
      <family val="2"/>
    </font>
    <font>
      <b/>
      <sz val="14"/>
      <color indexed="8"/>
      <name val="Calibri"/>
      <family val="2"/>
    </font>
    <font>
      <sz val="13"/>
      <name val="Calibri"/>
      <family val="2"/>
    </font>
    <font>
      <b/>
      <sz val="13"/>
      <name val="Calibri"/>
      <family val="2"/>
    </font>
    <font>
      <b/>
      <sz val="8"/>
      <color indexed="8"/>
      <name val="Calibri"/>
      <family val="2"/>
    </font>
    <font>
      <sz val="9"/>
      <color indexed="8"/>
      <name val="Calibri"/>
      <family val="2"/>
    </font>
    <font>
      <i/>
      <sz val="11"/>
      <color indexed="23"/>
      <name val="Calibri"/>
      <family val="2"/>
    </font>
    <font>
      <b/>
      <sz val="11"/>
      <color indexed="23"/>
      <name val="Calibri"/>
      <family val="2"/>
    </font>
    <font>
      <sz val="10"/>
      <color indexed="10"/>
      <name val="Calibri"/>
      <family val="2"/>
    </font>
    <font>
      <sz val="10.5"/>
      <color indexed="8"/>
      <name val="Times New Roman"/>
      <family val="1"/>
    </font>
    <font>
      <sz val="12"/>
      <name val="Calibri"/>
      <family val="2"/>
    </font>
    <font>
      <b/>
      <sz val="9"/>
      <color indexed="8"/>
      <name val="Calibri"/>
      <family val="2"/>
    </font>
    <font>
      <sz val="14"/>
      <color indexed="8"/>
      <name val="Calibri"/>
      <family val="2"/>
    </font>
    <font>
      <sz val="16"/>
      <color indexed="9"/>
      <name val="Apple Casual"/>
    </font>
    <font>
      <b/>
      <i/>
      <sz val="18"/>
      <color indexed="8"/>
      <name val="Calibri"/>
      <family val="2"/>
    </font>
    <font>
      <sz val="16"/>
      <color indexed="8"/>
      <name val="Calibri"/>
      <family val="2"/>
    </font>
    <font>
      <b/>
      <i/>
      <sz val="22"/>
      <color indexed="8"/>
      <name val="Calibri"/>
      <family val="2"/>
    </font>
    <font>
      <b/>
      <i/>
      <sz val="20"/>
      <color indexed="8"/>
      <name val="Calibri"/>
      <family val="2"/>
    </font>
    <font>
      <sz val="8"/>
      <name val="Calibri"/>
      <family val="2"/>
    </font>
    <font>
      <b/>
      <sz val="10"/>
      <name val="Garamond"/>
      <family val="1"/>
    </font>
    <font>
      <sz val="10"/>
      <name val="Garamond"/>
      <family val="1"/>
    </font>
    <font>
      <b/>
      <sz val="11"/>
      <color indexed="8"/>
      <name val="Garamond"/>
      <family val="1"/>
    </font>
    <font>
      <b/>
      <sz val="11"/>
      <name val="Garamond"/>
      <family val="1"/>
    </font>
    <font>
      <sz val="11"/>
      <color theme="1"/>
      <name val="Calibri"/>
      <family val="2"/>
      <scheme val="minor"/>
    </font>
    <font>
      <u/>
      <sz val="12.1"/>
      <color theme="10"/>
      <name val="Calibri"/>
      <family val="2"/>
    </font>
    <font>
      <sz val="12"/>
      <color theme="1"/>
      <name val="Calibri"/>
      <family val="2"/>
      <scheme val="minor"/>
    </font>
    <font>
      <b/>
      <sz val="11"/>
      <color theme="1"/>
      <name val="Garamond"/>
      <family val="1"/>
    </font>
    <font>
      <u/>
      <sz val="11"/>
      <color theme="10"/>
      <name val="Calibri"/>
      <family val="2"/>
    </font>
    <font>
      <sz val="8"/>
      <color rgb="FF000000"/>
      <name val="Calibri"/>
      <family val="2"/>
    </font>
    <font>
      <sz val="9"/>
      <color rgb="FF000000"/>
      <name val="Calibri"/>
      <family val="2"/>
    </font>
    <font>
      <b/>
      <sz val="9"/>
      <color rgb="FF000000"/>
      <name val="Calibri"/>
      <family val="2"/>
    </font>
    <font>
      <b/>
      <sz val="9"/>
      <color rgb="FF00B0F0"/>
      <name val="Calibri"/>
      <family val="2"/>
    </font>
    <font>
      <b/>
      <sz val="8"/>
      <color rgb="FFFF0000"/>
      <name val="Calibri"/>
      <family val="2"/>
    </font>
    <font>
      <b/>
      <sz val="8"/>
      <color rgb="FF000000"/>
      <name val="Calibri"/>
      <family val="2"/>
    </font>
    <font>
      <sz val="11"/>
      <color rgb="FF000000"/>
      <name val="Calibri"/>
      <family val="2"/>
    </font>
    <font>
      <sz val="10"/>
      <color rgb="FF000000"/>
      <name val="Calibri"/>
      <family val="2"/>
    </font>
    <font>
      <sz val="10"/>
      <color rgb="FFFF0000"/>
      <name val="Calibri"/>
      <family val="2"/>
    </font>
    <font>
      <b/>
      <sz val="10"/>
      <color indexed="9"/>
      <name val="Arial"/>
      <family val="2"/>
    </font>
    <font>
      <sz val="10"/>
      <color rgb="FF000000"/>
      <name val="SansSerif"/>
      <family val="2"/>
    </font>
    <font>
      <sz val="8"/>
      <color theme="1"/>
      <name val="Arial Narrow"/>
      <family val="2"/>
    </font>
    <font>
      <sz val="8"/>
      <name val="Arial Narrow"/>
      <family val="2"/>
    </font>
    <font>
      <sz val="8"/>
      <color theme="1"/>
      <name val="Times New Roman"/>
      <family val="1"/>
    </font>
    <font>
      <sz val="8"/>
      <name val="Times New Roman"/>
      <family val="1"/>
    </font>
    <font>
      <sz val="11"/>
      <color theme="1"/>
      <name val="Garamond"/>
      <family val="1"/>
    </font>
    <font>
      <b/>
      <sz val="10"/>
      <color indexed="18"/>
      <name val="Arial"/>
      <family val="2"/>
    </font>
    <font>
      <sz val="10"/>
      <color rgb="FF00000A"/>
      <name val="Arial"/>
      <family val="2"/>
    </font>
    <font>
      <sz val="10"/>
      <color rgb="FF0070C0"/>
      <name val="Arial"/>
      <family val="2"/>
    </font>
    <font>
      <i/>
      <sz val="10"/>
      <color rgb="FF0070C0"/>
      <name val="Arial"/>
      <family val="2"/>
    </font>
    <font>
      <b/>
      <sz val="13"/>
      <color rgb="FF000000"/>
      <name val="Cambria"/>
      <family val="1"/>
    </font>
    <font>
      <b/>
      <sz val="13"/>
      <color rgb="FF000000"/>
      <name val="Calibri"/>
      <family val="2"/>
    </font>
    <font>
      <b/>
      <sz val="11"/>
      <name val="Calibri"/>
      <family val="2"/>
    </font>
    <font>
      <b/>
      <sz val="9"/>
      <color rgb="FFED7D31"/>
      <name val="Calibri"/>
      <family val="2"/>
    </font>
    <font>
      <b/>
      <sz val="9"/>
      <color rgb="FFFF0000"/>
      <name val="Calibri"/>
      <family val="2"/>
    </font>
    <font>
      <sz val="9"/>
      <name val="Calibri"/>
      <family val="2"/>
    </font>
    <font>
      <sz val="11"/>
      <color rgb="FFFF0000"/>
      <name val="Calibri"/>
      <family val="2"/>
    </font>
    <font>
      <u/>
      <sz val="11"/>
      <color rgb="FF000000"/>
      <name val="Calibri"/>
      <family val="2"/>
      <scheme val="minor"/>
    </font>
    <font>
      <u/>
      <sz val="11"/>
      <color rgb="FF000000"/>
      <name val="Calibri"/>
      <family val="2"/>
    </font>
    <font>
      <sz val="10"/>
      <color rgb="FF000000"/>
      <name val="Arial"/>
      <family val="2"/>
    </font>
    <font>
      <sz val="11"/>
      <color rgb="FF444444"/>
      <name val="Calibri"/>
      <family val="2"/>
      <charset val="1"/>
    </font>
    <font>
      <b/>
      <sz val="9"/>
      <color indexed="9"/>
      <name val="Arial Narrow"/>
      <family val="2"/>
    </font>
    <font>
      <sz val="9"/>
      <color indexed="8"/>
      <name val="Arial Narrow"/>
      <family val="2"/>
    </font>
    <font>
      <sz val="9"/>
      <color indexed="63"/>
      <name val="Arial Narrow"/>
      <family val="2"/>
    </font>
    <font>
      <sz val="9"/>
      <name val="Arial Narrow"/>
      <family val="2"/>
    </font>
    <font>
      <b/>
      <sz val="9"/>
      <color rgb="FFFF0000"/>
      <name val="Arial Narrow"/>
      <family val="2"/>
    </font>
    <font>
      <sz val="9"/>
      <color rgb="FFFF0000"/>
      <name val="Arial Narrow"/>
      <family val="2"/>
    </font>
    <font>
      <b/>
      <strike/>
      <u/>
      <sz val="9"/>
      <color rgb="FFFF0000"/>
      <name val="Arial Narrow"/>
      <family val="2"/>
    </font>
    <font>
      <b/>
      <sz val="10"/>
      <name val="Calibri"/>
      <family val="2"/>
    </font>
    <font>
      <b/>
      <sz val="12"/>
      <color indexed="9"/>
      <name val="Arial Narrow"/>
      <family val="2"/>
    </font>
    <font>
      <b/>
      <sz val="12"/>
      <color theme="8"/>
      <name val="Arial Narrow"/>
      <family val="2"/>
    </font>
    <font>
      <sz val="12"/>
      <color theme="0"/>
      <name val="Arial Narrow"/>
      <family val="2"/>
    </font>
    <font>
      <sz val="12"/>
      <color indexed="8"/>
      <name val="Arial Narrow"/>
      <family val="2"/>
    </font>
    <font>
      <sz val="10"/>
      <name val="Arial Narrow"/>
      <family val="2"/>
    </font>
    <font>
      <sz val="11"/>
      <color rgb="FF0070C0"/>
      <name val="Calibri"/>
      <family val="2"/>
    </font>
    <font>
      <b/>
      <sz val="9"/>
      <color theme="0"/>
      <name val="Arial Narrow"/>
      <family val="2"/>
    </font>
    <font>
      <vertAlign val="subscript"/>
      <sz val="9"/>
      <color rgb="FF000000"/>
      <name val="Calibri"/>
      <family val="2"/>
    </font>
    <font>
      <sz val="9"/>
      <color rgb="FF3D3D3D"/>
      <name val="Calibri"/>
      <family val="2"/>
    </font>
    <font>
      <sz val="10"/>
      <color rgb="FF00000A"/>
      <name val="Arial"/>
    </font>
    <font>
      <sz val="10"/>
      <color rgb="FF666666"/>
      <name val="Arial"/>
      <family val="2"/>
    </font>
    <font>
      <sz val="9"/>
      <color rgb="FF000000"/>
      <name val="Arial"/>
      <family val="2"/>
      <charset val="1"/>
    </font>
  </fonts>
  <fills count="41">
    <fill>
      <patternFill patternType="none"/>
    </fill>
    <fill>
      <patternFill patternType="gray125"/>
    </fill>
    <fill>
      <patternFill patternType="solid">
        <fgColor indexed="9"/>
      </patternFill>
    </fill>
    <fill>
      <patternFill patternType="solid">
        <fgColor indexed="54"/>
      </patternFill>
    </fill>
    <fill>
      <patternFill patternType="solid">
        <fgColor indexed="22"/>
        <bgColor indexed="31"/>
      </patternFill>
    </fill>
    <fill>
      <patternFill patternType="solid">
        <fgColor indexed="55"/>
        <bgColor indexed="64"/>
      </patternFill>
    </fill>
    <fill>
      <patternFill patternType="solid">
        <fgColor indexed="11"/>
      </patternFill>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62"/>
        <bgColor indexed="64"/>
      </patternFill>
    </fill>
    <fill>
      <patternFill patternType="solid">
        <fgColor indexed="53"/>
        <bgColor indexed="64"/>
      </patternFill>
    </fill>
    <fill>
      <patternFill patternType="solid">
        <fgColor indexed="34"/>
        <bgColor indexed="64"/>
      </patternFill>
    </fill>
    <fill>
      <patternFill patternType="solid">
        <fgColor indexed="9"/>
        <bgColor indexed="8"/>
      </patternFill>
    </fill>
    <fill>
      <patternFill patternType="solid">
        <fgColor indexed="26"/>
        <bgColor indexed="64"/>
      </patternFill>
    </fill>
    <fill>
      <patternFill patternType="solid">
        <fgColor indexed="26"/>
        <bgColor indexed="8"/>
      </patternFill>
    </fill>
    <fill>
      <patternFill patternType="solid">
        <fgColor indexed="17"/>
        <bgColor indexed="64"/>
      </patternFill>
    </fill>
    <fill>
      <patternFill patternType="solid">
        <fgColor indexed="23"/>
        <bgColor indexed="64"/>
      </patternFill>
    </fill>
    <fill>
      <patternFill patternType="solid">
        <fgColor indexed="47"/>
        <bgColor indexed="64"/>
      </patternFill>
    </fill>
    <fill>
      <patternFill patternType="solid">
        <fgColor rgb="FFC00000"/>
        <bgColor indexed="64"/>
      </patternFill>
    </fill>
    <fill>
      <patternFill patternType="solid">
        <fgColor theme="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FFF00"/>
        <bgColor rgb="FF000000"/>
      </patternFill>
    </fill>
    <fill>
      <patternFill patternType="solid">
        <fgColor rgb="FFFFFFFF"/>
      </patternFill>
    </fill>
    <fill>
      <patternFill patternType="solid">
        <fgColor rgb="FFFFFFFF"/>
        <bgColor indexed="64"/>
      </patternFill>
    </fill>
    <fill>
      <patternFill patternType="solid">
        <fgColor rgb="FFE7E6E6"/>
        <bgColor rgb="FF000000"/>
      </patternFill>
    </fill>
    <fill>
      <patternFill patternType="solid">
        <fgColor theme="8"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0.34998626667073579"/>
        <bgColor indexed="64"/>
      </patternFill>
    </fill>
    <fill>
      <patternFill patternType="solid">
        <fgColor indexed="65"/>
        <bgColor rgb="FF000000"/>
      </patternFill>
    </fill>
    <fill>
      <patternFill patternType="solid">
        <fgColor theme="6" tint="0.59999389629810485"/>
        <bgColor indexed="64"/>
      </patternFill>
    </fill>
  </fills>
  <borders count="136">
    <border>
      <left/>
      <right/>
      <top/>
      <bottom/>
      <diagonal/>
    </border>
    <border>
      <left style="thin">
        <color indexed="59"/>
      </left>
      <right style="thin">
        <color indexed="59"/>
      </right>
      <top/>
      <bottom style="thin">
        <color indexed="5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59"/>
      </right>
      <top style="medium">
        <color indexed="64"/>
      </top>
      <bottom style="thin">
        <color indexed="59"/>
      </bottom>
      <diagonal/>
    </border>
    <border>
      <left style="thin">
        <color indexed="59"/>
      </left>
      <right style="thin">
        <color indexed="59"/>
      </right>
      <top style="medium">
        <color indexed="64"/>
      </top>
      <bottom style="thin">
        <color indexed="59"/>
      </bottom>
      <diagonal/>
    </border>
    <border>
      <left style="medium">
        <color indexed="64"/>
      </left>
      <right style="thin">
        <color indexed="59"/>
      </right>
      <top style="medium">
        <color indexed="64"/>
      </top>
      <bottom style="medium">
        <color indexed="64"/>
      </bottom>
      <diagonal/>
    </border>
    <border>
      <left style="thin">
        <color indexed="59"/>
      </left>
      <right style="thin">
        <color indexed="59"/>
      </right>
      <top style="medium">
        <color indexed="64"/>
      </top>
      <bottom style="medium">
        <color indexed="64"/>
      </bottom>
      <diagonal/>
    </border>
    <border>
      <left style="thin">
        <color indexed="59"/>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58"/>
      </left>
      <right style="thin">
        <color indexed="58"/>
      </right>
      <top style="thick">
        <color indexed="58"/>
      </top>
      <bottom style="thin">
        <color indexed="58"/>
      </bottom>
      <diagonal/>
    </border>
    <border>
      <left style="thin">
        <color indexed="58"/>
      </left>
      <right style="thick">
        <color indexed="58"/>
      </right>
      <top style="thick">
        <color indexed="58"/>
      </top>
      <bottom style="thin">
        <color indexed="58"/>
      </bottom>
      <diagonal/>
    </border>
    <border>
      <left/>
      <right style="thick">
        <color indexed="58"/>
      </right>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rgb="FF000000"/>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thin">
        <color auto="1"/>
      </right>
      <top/>
      <bottom/>
      <diagonal/>
    </border>
    <border>
      <left/>
      <right/>
      <top style="thin">
        <color auto="1"/>
      </top>
      <bottom/>
      <diagonal/>
    </border>
    <border>
      <left style="thin">
        <color rgb="FF000000"/>
      </left>
      <right style="thin">
        <color auto="1"/>
      </right>
      <top style="thin">
        <color rgb="FF000000"/>
      </top>
      <bottom/>
      <diagonal/>
    </border>
    <border>
      <left/>
      <right style="thin">
        <color auto="1"/>
      </right>
      <top style="thin">
        <color rgb="FF000000"/>
      </top>
      <bottom/>
      <diagonal/>
    </border>
    <border>
      <left/>
      <right style="thin">
        <color rgb="FF000000"/>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rgb="FF000000"/>
      </top>
      <bottom/>
      <diagonal/>
    </border>
    <border>
      <left style="thin">
        <color indexed="64"/>
      </left>
      <right style="thin">
        <color indexed="64"/>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style="medium">
        <color indexed="64"/>
      </top>
      <bottom style="medium">
        <color indexed="64"/>
      </bottom>
      <diagonal/>
    </border>
    <border>
      <left style="medium">
        <color indexed="64"/>
      </left>
      <right style="thin">
        <color indexed="64"/>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auto="1"/>
      </top>
      <bottom style="thin">
        <color rgb="FF00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9"/>
      </left>
      <right style="thin">
        <color indexed="59"/>
      </right>
      <top style="thin">
        <color indexed="59"/>
      </top>
      <bottom style="thin">
        <color indexed="59"/>
      </bottom>
      <diagonal/>
    </border>
    <border>
      <left style="thin">
        <color indexed="59"/>
      </left>
      <right style="thin">
        <color indexed="59"/>
      </right>
      <top style="thin">
        <color indexed="59"/>
      </top>
      <bottom/>
      <diagonal/>
    </border>
    <border>
      <left style="thin">
        <color auto="1"/>
      </left>
      <right style="thin">
        <color auto="1"/>
      </right>
      <top style="thin">
        <color auto="1"/>
      </top>
      <bottom/>
      <diagonal/>
    </border>
    <border>
      <left style="medium">
        <color indexed="64"/>
      </left>
      <right style="thin">
        <color indexed="59"/>
      </right>
      <top style="thin">
        <color indexed="59"/>
      </top>
      <bottom style="thin">
        <color indexed="59"/>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59"/>
      </left>
      <right/>
      <top style="thin">
        <color indexed="5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58"/>
      </left>
      <right style="thin">
        <color indexed="58"/>
      </right>
      <top style="thin">
        <color indexed="58"/>
      </top>
      <bottom style="thin">
        <color indexed="58"/>
      </bottom>
      <diagonal/>
    </border>
    <border>
      <left style="thin">
        <color indexed="58"/>
      </left>
      <right style="thick">
        <color indexed="58"/>
      </right>
      <top style="thin">
        <color indexed="58"/>
      </top>
      <bottom style="thin">
        <color indexed="58"/>
      </bottom>
      <diagonal/>
    </border>
    <border>
      <left style="thin">
        <color indexed="58"/>
      </left>
      <right style="thin">
        <color indexed="58"/>
      </right>
      <top style="thin">
        <color indexed="58"/>
      </top>
      <bottom style="thick">
        <color indexed="58"/>
      </bottom>
      <diagonal/>
    </border>
    <border>
      <left style="thin">
        <color indexed="58"/>
      </left>
      <right style="thick">
        <color indexed="58"/>
      </right>
      <top style="thin">
        <color indexed="58"/>
      </top>
      <bottom style="thick">
        <color indexed="58"/>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0" fontId="77" fillId="0" borderId="0" applyNumberFormat="0" applyFill="0" applyBorder="0" applyAlignment="0" applyProtection="0">
      <alignment vertical="top"/>
      <protection locked="0"/>
    </xf>
    <xf numFmtId="166" fontId="34" fillId="0" borderId="0" applyFont="0" applyFill="0" applyBorder="0" applyAlignment="0" applyProtection="0"/>
    <xf numFmtId="172" fontId="1" fillId="0" borderId="0" applyFill="0" applyBorder="0" applyAlignment="0" applyProtection="0"/>
    <xf numFmtId="169" fontId="1" fillId="0" borderId="0" applyFill="0" applyBorder="0" applyAlignment="0" applyProtection="0"/>
    <xf numFmtId="167" fontId="1" fillId="0" borderId="0" applyFill="0" applyBorder="0" applyAlignment="0" applyProtection="0"/>
    <xf numFmtId="173" fontId="8" fillId="0" borderId="0" applyFill="0" applyBorder="0" applyAlignment="0" applyProtection="0"/>
    <xf numFmtId="167" fontId="40" fillId="0" borderId="0" applyFont="0" applyFill="0" applyBorder="0" applyAlignment="0" applyProtection="0"/>
    <xf numFmtId="168" fontId="41" fillId="0" borderId="0" applyFont="0" applyFill="0" applyBorder="0" applyAlignment="0" applyProtection="0"/>
    <xf numFmtId="168" fontId="40" fillId="0" borderId="0" applyFont="0" applyFill="0" applyBorder="0" applyAlignment="0" applyProtection="0"/>
    <xf numFmtId="176" fontId="1" fillId="0" borderId="0" applyFont="0" applyFill="0" applyBorder="0" applyAlignment="0" applyProtection="0"/>
    <xf numFmtId="0" fontId="2" fillId="0" borderId="0"/>
    <xf numFmtId="0" fontId="1" fillId="0" borderId="0"/>
    <xf numFmtId="0" fontId="1" fillId="0" borderId="0"/>
    <xf numFmtId="0" fontId="76" fillId="0" borderId="0"/>
    <xf numFmtId="0" fontId="1" fillId="0" borderId="0"/>
    <xf numFmtId="0" fontId="8" fillId="0" borderId="0"/>
    <xf numFmtId="0" fontId="2" fillId="0" borderId="0"/>
    <xf numFmtId="0" fontId="76" fillId="0" borderId="0"/>
    <xf numFmtId="0" fontId="78" fillId="0" borderId="0"/>
    <xf numFmtId="9" fontId="8" fillId="0" borderId="0" applyBorder="0" applyAlignment="0" applyProtection="0"/>
    <xf numFmtId="9" fontId="40" fillId="0" borderId="0" applyFont="0" applyFill="0" applyBorder="0" applyAlignment="0" applyProtection="0"/>
    <xf numFmtId="9" fontId="8" fillId="0" borderId="0" applyBorder="0" applyAlignment="0" applyProtection="0"/>
    <xf numFmtId="0" fontId="80" fillId="0" borderId="0" applyNumberFormat="0" applyFill="0" applyBorder="0" applyAlignment="0" applyProtection="0"/>
    <xf numFmtId="165" fontId="34" fillId="0" borderId="0" applyFont="0" applyFill="0" applyBorder="0" applyAlignment="0" applyProtection="0"/>
    <xf numFmtId="0" fontId="34" fillId="0" borderId="0"/>
    <xf numFmtId="179" fontId="34" fillId="0" borderId="0" applyFill="0" applyBorder="0" applyAlignment="0" applyProtection="0"/>
    <xf numFmtId="9" fontId="34" fillId="0" borderId="0" applyFill="0" applyBorder="0" applyAlignment="0" applyProtection="0"/>
    <xf numFmtId="183" fontId="34" fillId="0" borderId="0" applyFont="0" applyFill="0" applyBorder="0" applyAlignment="0" applyProtection="0"/>
  </cellStyleXfs>
  <cellXfs count="1446">
    <xf numFmtId="0" fontId="0" fillId="0" borderId="0" xfId="0"/>
    <xf numFmtId="0" fontId="5" fillId="0" borderId="0" xfId="0" applyFont="1"/>
    <xf numFmtId="0" fontId="4" fillId="0" borderId="0" xfId="0" applyFont="1"/>
    <xf numFmtId="0" fontId="7" fillId="0" borderId="0" xfId="0" applyFont="1" applyAlignment="1">
      <alignment horizontal="center" vertical="center"/>
    </xf>
    <xf numFmtId="0" fontId="7" fillId="0" borderId="0" xfId="0" applyFont="1" applyAlignment="1">
      <alignment vertical="center"/>
    </xf>
    <xf numFmtId="0" fontId="5" fillId="0" borderId="0" xfId="0" applyFont="1" applyAlignment="1">
      <alignment wrapText="1"/>
    </xf>
    <xf numFmtId="0" fontId="4" fillId="0" borderId="0" xfId="0" applyFont="1" applyAlignment="1">
      <alignment wrapText="1"/>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xf numFmtId="0" fontId="10" fillId="0" borderId="0" xfId="0" applyFont="1" applyAlignment="1">
      <alignment horizontal="center" vertical="center"/>
    </xf>
    <xf numFmtId="0" fontId="43" fillId="0" borderId="0" xfId="0" applyFont="1" applyAlignment="1">
      <alignment horizontal="justify" vertical="center" wrapText="1"/>
    </xf>
    <xf numFmtId="0" fontId="10" fillId="0" borderId="1" xfId="0" applyFont="1" applyBorder="1" applyAlignment="1">
      <alignment horizontal="center" vertical="center"/>
    </xf>
    <xf numFmtId="0" fontId="0" fillId="0" borderId="0" xfId="0" applyAlignment="1">
      <alignment wrapText="1"/>
    </xf>
    <xf numFmtId="0" fontId="16" fillId="0" borderId="0" xfId="0" applyFont="1" applyAlignment="1">
      <alignment horizontal="center" vertical="center" wrapText="1"/>
    </xf>
    <xf numFmtId="0" fontId="16" fillId="0" borderId="0" xfId="0" applyFont="1" applyAlignment="1">
      <alignment horizontal="justify" vertical="center" wrapText="1"/>
    </xf>
    <xf numFmtId="0" fontId="16" fillId="0" borderId="0" xfId="0" applyFont="1" applyAlignment="1">
      <alignment horizontal="center"/>
    </xf>
    <xf numFmtId="0" fontId="7" fillId="0" borderId="0" xfId="0" applyFont="1" applyAlignment="1">
      <alignment vertical="center" wrapText="1"/>
    </xf>
    <xf numFmtId="0" fontId="2" fillId="0" borderId="0" xfId="17"/>
    <xf numFmtId="0" fontId="2" fillId="0" borderId="0" xfId="17" applyAlignment="1">
      <alignment vertical="center"/>
    </xf>
    <xf numFmtId="0" fontId="2" fillId="0" borderId="0" xfId="17" applyAlignment="1">
      <alignment horizontal="center"/>
    </xf>
    <xf numFmtId="3" fontId="2" fillId="0" borderId="0" xfId="17" applyNumberFormat="1"/>
    <xf numFmtId="0" fontId="2" fillId="0" borderId="0" xfId="17" applyAlignment="1">
      <alignment wrapText="1"/>
    </xf>
    <xf numFmtId="0" fontId="19" fillId="0" borderId="0" xfId="0" applyFont="1" applyAlignment="1">
      <alignment horizontal="center" vertical="center"/>
    </xf>
    <xf numFmtId="0" fontId="0" fillId="7" borderId="0" xfId="0" applyFill="1"/>
    <xf numFmtId="0" fontId="44" fillId="7" borderId="0" xfId="0" applyFont="1" applyFill="1"/>
    <xf numFmtId="0" fontId="0" fillId="7" borderId="0" xfId="0" applyFill="1" applyAlignment="1">
      <alignment horizontal="center" vertical="center"/>
    </xf>
    <xf numFmtId="0" fontId="0" fillId="8" borderId="4" xfId="0" applyFill="1" applyBorder="1" applyAlignment="1">
      <alignment horizontal="center" vertical="center" wrapText="1"/>
    </xf>
    <xf numFmtId="0" fontId="0" fillId="8" borderId="0" xfId="0" applyFill="1" applyAlignment="1">
      <alignment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0" fillId="0" borderId="5" xfId="0" applyBorder="1"/>
    <xf numFmtId="0" fontId="0" fillId="0" borderId="6" xfId="0" applyBorder="1"/>
    <xf numFmtId="0" fontId="0" fillId="8" borderId="7" xfId="0" applyFill="1" applyBorder="1" applyAlignment="1">
      <alignment vertical="center" wrapText="1"/>
    </xf>
    <xf numFmtId="0" fontId="46" fillId="0" borderId="0" xfId="0" applyFont="1" applyAlignment="1">
      <alignment horizontal="left" vertical="center" wrapText="1" indent="1"/>
    </xf>
    <xf numFmtId="0" fontId="76" fillId="7" borderId="0" xfId="14" applyFill="1"/>
    <xf numFmtId="0" fontId="76" fillId="0" borderId="0" xfId="14"/>
    <xf numFmtId="9" fontId="41" fillId="0" borderId="0" xfId="21" applyFont="1" applyFill="1" applyBorder="1"/>
    <xf numFmtId="174" fontId="41" fillId="0" borderId="0" xfId="21" applyNumberFormat="1" applyFont="1" applyFill="1" applyBorder="1"/>
    <xf numFmtId="9" fontId="41" fillId="0" borderId="0" xfId="21" applyFont="1" applyBorder="1"/>
    <xf numFmtId="0" fontId="0" fillId="0" borderId="0" xfId="0" applyAlignment="1" applyProtection="1">
      <alignment wrapText="1"/>
      <protection locked="0"/>
    </xf>
    <xf numFmtId="0" fontId="0" fillId="0" borderId="0" xfId="0" applyAlignment="1" applyProtection="1">
      <alignment horizontal="left" wrapText="1"/>
      <protection locked="0"/>
    </xf>
    <xf numFmtId="0" fontId="47" fillId="0" borderId="0" xfId="0" applyFont="1" applyAlignment="1" applyProtection="1">
      <alignment horizontal="center" vertical="center" wrapText="1"/>
      <protection locked="0"/>
    </xf>
    <xf numFmtId="0" fontId="48" fillId="9" borderId="6" xfId="0" applyFon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0" fontId="0" fillId="8" borderId="9" xfId="0" applyFill="1" applyBorder="1" applyAlignment="1" applyProtection="1">
      <alignment horizontal="center" vertical="center" wrapText="1"/>
      <protection locked="0"/>
    </xf>
    <xf numFmtId="0" fontId="0" fillId="8" borderId="3" xfId="0" applyFill="1" applyBorder="1" applyAlignment="1" applyProtection="1">
      <alignment horizontal="left" vertical="center" wrapText="1"/>
      <protection locked="0"/>
    </xf>
    <xf numFmtId="0" fontId="49" fillId="8" borderId="3" xfId="0" applyFont="1" applyFill="1" applyBorder="1" applyAlignment="1" applyProtection="1">
      <alignment horizontal="center" vertical="center" wrapText="1"/>
      <protection locked="0"/>
    </xf>
    <xf numFmtId="0" fontId="0" fillId="8" borderId="0" xfId="0" applyFill="1" applyAlignment="1" applyProtection="1">
      <alignment wrapText="1"/>
      <protection locked="0"/>
    </xf>
    <xf numFmtId="0" fontId="0" fillId="0" borderId="3" xfId="0" applyBorder="1" applyAlignment="1" applyProtection="1">
      <alignment horizontal="left" vertical="center" wrapText="1"/>
      <protection locked="0"/>
    </xf>
    <xf numFmtId="0" fontId="49" fillId="0" borderId="3"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51" fillId="9" borderId="6" xfId="0"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0" xfId="0" applyAlignment="1" applyProtection="1">
      <alignment horizontal="center" wrapText="1"/>
      <protection locked="0"/>
    </xf>
    <xf numFmtId="0" fontId="42" fillId="0" borderId="0" xfId="0" applyFont="1" applyAlignment="1" applyProtection="1">
      <alignment horizontal="center" vertical="center" wrapText="1"/>
      <protection locked="0"/>
    </xf>
    <xf numFmtId="0" fontId="0" fillId="0" borderId="10" xfId="0"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51" fillId="5" borderId="2" xfId="0" applyFont="1" applyFill="1" applyBorder="1" applyAlignment="1">
      <alignment horizontal="center" vertical="center" wrapText="1"/>
    </xf>
    <xf numFmtId="0" fontId="49" fillId="9" borderId="6" xfId="0" applyFont="1" applyFill="1" applyBorder="1" applyAlignment="1" applyProtection="1">
      <alignment horizontal="center" vertical="center" wrapText="1"/>
      <protection locked="0"/>
    </xf>
    <xf numFmtId="0" fontId="0" fillId="8" borderId="0" xfId="0" applyFill="1"/>
    <xf numFmtId="0" fontId="0" fillId="8" borderId="6" xfId="0" applyFill="1" applyBorder="1" applyAlignment="1">
      <alignment vertical="center" wrapText="1"/>
    </xf>
    <xf numFmtId="0" fontId="0" fillId="8" borderId="7" xfId="0" applyFill="1" applyBorder="1"/>
    <xf numFmtId="0" fontId="53" fillId="8" borderId="6" xfId="0" applyFont="1" applyFill="1" applyBorder="1" applyAlignment="1">
      <alignment horizontal="center" vertical="center" wrapText="1"/>
    </xf>
    <xf numFmtId="0" fontId="53" fillId="8" borderId="7" xfId="0" applyFont="1" applyFill="1" applyBorder="1" applyAlignment="1">
      <alignment horizontal="center" vertical="center" wrapText="1"/>
    </xf>
    <xf numFmtId="0" fontId="0" fillId="8" borderId="9" xfId="0" applyFill="1" applyBorder="1"/>
    <xf numFmtId="0" fontId="0" fillId="8" borderId="3" xfId="0" applyFill="1" applyBorder="1"/>
    <xf numFmtId="0" fontId="0" fillId="8" borderId="4" xfId="0" applyFill="1" applyBorder="1"/>
    <xf numFmtId="0" fontId="0" fillId="8" borderId="11" xfId="0" applyFill="1" applyBorder="1"/>
    <xf numFmtId="0" fontId="0" fillId="8" borderId="12" xfId="0" applyFill="1" applyBorder="1"/>
    <xf numFmtId="0" fontId="0" fillId="8" borderId="13" xfId="0" applyFill="1" applyBorder="1"/>
    <xf numFmtId="0" fontId="0" fillId="8" borderId="14" xfId="0" applyFill="1" applyBorder="1"/>
    <xf numFmtId="0" fontId="0" fillId="8" borderId="15" xfId="0" applyFill="1" applyBorder="1"/>
    <xf numFmtId="0" fontId="41" fillId="7" borderId="0" xfId="0" applyFont="1" applyFill="1"/>
    <xf numFmtId="0" fontId="46" fillId="0" borderId="0" xfId="0" applyFont="1"/>
    <xf numFmtId="0" fontId="41" fillId="0" borderId="0" xfId="0" applyFont="1"/>
    <xf numFmtId="0" fontId="54" fillId="10" borderId="0" xfId="0" applyFont="1" applyFill="1" applyAlignment="1">
      <alignment vertical="center"/>
    </xf>
    <xf numFmtId="0" fontId="41" fillId="0" borderId="0" xfId="0" applyFont="1" applyAlignment="1">
      <alignment vertical="center" wrapText="1"/>
    </xf>
    <xf numFmtId="0" fontId="41" fillId="0" borderId="16" xfId="0" applyFont="1" applyBorder="1" applyAlignment="1">
      <alignment horizontal="justify" vertical="center" wrapText="1"/>
    </xf>
    <xf numFmtId="0" fontId="41" fillId="0" borderId="0" xfId="0" applyFont="1" applyAlignment="1">
      <alignment horizontal="justify" vertical="center" wrapText="1"/>
    </xf>
    <xf numFmtId="0" fontId="41" fillId="0" borderId="17" xfId="0" applyFont="1" applyBorder="1" applyAlignment="1">
      <alignment horizontal="justify" vertical="center" wrapText="1"/>
    </xf>
    <xf numFmtId="0" fontId="41" fillId="0" borderId="17" xfId="0" applyFont="1" applyBorder="1"/>
    <xf numFmtId="0" fontId="55" fillId="0" borderId="0" xfId="0" applyFont="1" applyAlignment="1">
      <alignment horizontal="center" vertical="center" wrapText="1"/>
    </xf>
    <xf numFmtId="0" fontId="41" fillId="0" borderId="16" xfId="0" applyFont="1" applyBorder="1"/>
    <xf numFmtId="0" fontId="41" fillId="0" borderId="0" xfId="0" applyFont="1" applyAlignment="1">
      <alignment vertical="top" wrapText="1"/>
    </xf>
    <xf numFmtId="0" fontId="41" fillId="0" borderId="16" xfId="0" applyFont="1" applyBorder="1" applyAlignment="1">
      <alignment vertical="top"/>
    </xf>
    <xf numFmtId="0" fontId="41" fillId="0" borderId="16" xfId="0" applyFont="1" applyBorder="1" applyAlignment="1">
      <alignment horizontal="justify" vertical="center"/>
    </xf>
    <xf numFmtId="9" fontId="41" fillId="0" borderId="0" xfId="0" applyNumberFormat="1" applyFont="1"/>
    <xf numFmtId="3" fontId="41" fillId="0" borderId="0" xfId="0" applyNumberFormat="1" applyFont="1"/>
    <xf numFmtId="0" fontId="56" fillId="0" borderId="0" xfId="0" applyFont="1" applyAlignment="1">
      <alignment horizontal="center" vertical="center" wrapText="1"/>
    </xf>
    <xf numFmtId="0" fontId="56" fillId="0" borderId="0" xfId="0" applyFont="1" applyAlignment="1">
      <alignment horizontal="justify" vertical="center" wrapText="1"/>
    </xf>
    <xf numFmtId="0" fontId="41" fillId="0" borderId="16" xfId="0" applyFont="1" applyBorder="1" applyAlignment="1">
      <alignment vertical="center"/>
    </xf>
    <xf numFmtId="0" fontId="41" fillId="0" borderId="0" xfId="0" applyFont="1" applyAlignment="1">
      <alignment horizontal="left"/>
    </xf>
    <xf numFmtId="0" fontId="41" fillId="0" borderId="0" xfId="0" applyFont="1" applyAlignment="1">
      <alignment vertical="top"/>
    </xf>
    <xf numFmtId="0" fontId="41" fillId="0" borderId="0" xfId="0" applyFont="1" applyAlignment="1">
      <alignment horizontal="left" vertical="top"/>
    </xf>
    <xf numFmtId="0" fontId="41" fillId="0" borderId="17" xfId="0" applyFont="1" applyBorder="1" applyAlignment="1">
      <alignment horizontal="left" vertical="top"/>
    </xf>
    <xf numFmtId="0" fontId="0" fillId="0" borderId="16" xfId="0" applyBorder="1"/>
    <xf numFmtId="0" fontId="0" fillId="0" borderId="0" xfId="0" applyAlignment="1">
      <alignment horizontal="left"/>
    </xf>
    <xf numFmtId="0" fontId="41" fillId="0" borderId="16" xfId="0" applyFont="1" applyBorder="1" applyAlignment="1">
      <alignment vertical="top" wrapText="1"/>
    </xf>
    <xf numFmtId="0" fontId="41" fillId="0" borderId="17" xfId="0" applyFont="1" applyBorder="1" applyAlignment="1">
      <alignment vertical="top" wrapText="1"/>
    </xf>
    <xf numFmtId="0" fontId="41" fillId="0" borderId="0" xfId="0" applyFont="1" applyAlignment="1">
      <alignment horizontal="center"/>
    </xf>
    <xf numFmtId="0" fontId="44" fillId="7" borderId="0" xfId="14" applyFont="1" applyFill="1"/>
    <xf numFmtId="0" fontId="76" fillId="7" borderId="0" xfId="14" applyFill="1" applyAlignment="1">
      <alignment horizontal="center" vertical="center"/>
    </xf>
    <xf numFmtId="0" fontId="57" fillId="7" borderId="14" xfId="14" applyFont="1" applyFill="1" applyBorder="1" applyAlignment="1">
      <alignment horizontal="center" vertical="center" wrapText="1"/>
    </xf>
    <xf numFmtId="0" fontId="76" fillId="8" borderId="0" xfId="14" applyFill="1"/>
    <xf numFmtId="0" fontId="57" fillId="8" borderId="0" xfId="14" applyFont="1" applyFill="1" applyAlignment="1">
      <alignment horizontal="center" vertical="center" wrapText="1"/>
    </xf>
    <xf numFmtId="0" fontId="58" fillId="8" borderId="14" xfId="14" applyFont="1" applyFill="1" applyBorder="1" applyAlignment="1">
      <alignment horizontal="left" vertical="center" wrapText="1"/>
    </xf>
    <xf numFmtId="0" fontId="60" fillId="8" borderId="5" xfId="14" applyFont="1" applyFill="1" applyBorder="1" applyAlignment="1">
      <alignment horizontal="left" vertical="center" wrapText="1"/>
    </xf>
    <xf numFmtId="0" fontId="61" fillId="0" borderId="0" xfId="0" applyFont="1" applyAlignment="1">
      <alignment vertical="top" wrapText="1"/>
    </xf>
    <xf numFmtId="15" fontId="0" fillId="0" borderId="17" xfId="0" applyNumberFormat="1" applyBorder="1" applyAlignment="1">
      <alignment vertical="center" wrapText="1"/>
    </xf>
    <xf numFmtId="0" fontId="0" fillId="0" borderId="1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51" fillId="5" borderId="19" xfId="0" applyFont="1" applyFill="1" applyBorder="1" applyAlignment="1">
      <alignment horizontal="center" vertical="center" wrapText="1"/>
    </xf>
    <xf numFmtId="0" fontId="46" fillId="7" borderId="0" xfId="0" applyFont="1" applyFill="1" applyAlignment="1">
      <alignment horizontal="left" vertical="center" wrapText="1" indent="1"/>
    </xf>
    <xf numFmtId="0" fontId="1" fillId="0" borderId="0" xfId="13" applyProtection="1">
      <protection locked="0"/>
    </xf>
    <xf numFmtId="0" fontId="1" fillId="0" borderId="0" xfId="13" applyProtection="1">
      <protection hidden="1"/>
    </xf>
    <xf numFmtId="0" fontId="37" fillId="11" borderId="20" xfId="13" applyFont="1" applyFill="1" applyBorder="1" applyProtection="1">
      <protection hidden="1"/>
    </xf>
    <xf numFmtId="176" fontId="37" fillId="11" borderId="20" xfId="13" applyNumberFormat="1" applyFont="1" applyFill="1" applyBorder="1" applyProtection="1">
      <protection hidden="1"/>
    </xf>
    <xf numFmtId="0" fontId="62" fillId="0" borderId="0" xfId="0" applyFont="1" applyAlignment="1">
      <alignment horizontal="justify" vertical="center"/>
    </xf>
    <xf numFmtId="0" fontId="1" fillId="0" borderId="0" xfId="0" applyFont="1" applyAlignment="1">
      <alignment horizontal="justify" vertical="center"/>
    </xf>
    <xf numFmtId="0" fontId="3" fillId="0" borderId="1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1" xfId="0" applyFont="1" applyBorder="1" applyAlignment="1">
      <alignment horizontal="center" vertical="center" wrapText="1"/>
    </xf>
    <xf numFmtId="0" fontId="14" fillId="0" borderId="22" xfId="0" applyFont="1" applyBorder="1" applyAlignment="1">
      <alignment vertical="center"/>
    </xf>
    <xf numFmtId="0" fontId="14" fillId="0" borderId="23" xfId="0" applyFont="1" applyBorder="1" applyAlignment="1">
      <alignment vertical="center" wrapText="1"/>
    </xf>
    <xf numFmtId="0" fontId="14" fillId="0" borderId="19" xfId="0" applyFont="1" applyBorder="1" applyAlignment="1">
      <alignment horizontal="center" vertical="center" wrapText="1"/>
    </xf>
    <xf numFmtId="0" fontId="14" fillId="0" borderId="21" xfId="0" applyFont="1" applyBorder="1" applyAlignment="1">
      <alignment horizontal="center" vertical="center" wrapText="1"/>
    </xf>
    <xf numFmtId="0" fontId="38" fillId="0" borderId="23" xfId="0" applyFont="1" applyBorder="1" applyAlignment="1">
      <alignment vertical="center"/>
    </xf>
    <xf numFmtId="0" fontId="38" fillId="0" borderId="19" xfId="0" applyFont="1" applyBorder="1" applyAlignment="1">
      <alignment horizontal="right" vertical="center"/>
    </xf>
    <xf numFmtId="0" fontId="14" fillId="0" borderId="23" xfId="0" applyFont="1" applyBorder="1" applyAlignment="1">
      <alignment vertical="center"/>
    </xf>
    <xf numFmtId="0" fontId="14" fillId="0" borderId="19" xfId="0" applyFont="1" applyBorder="1" applyAlignment="1">
      <alignment horizontal="right" vertical="center"/>
    </xf>
    <xf numFmtId="0" fontId="39" fillId="0" borderId="23" xfId="0" applyFont="1" applyBorder="1" applyAlignment="1">
      <alignment vertical="center"/>
    </xf>
    <xf numFmtId="0" fontId="39" fillId="0" borderId="19" xfId="0" applyFont="1" applyBorder="1" applyAlignment="1">
      <alignment horizontal="right" vertical="center"/>
    </xf>
    <xf numFmtId="0" fontId="39" fillId="0" borderId="21" xfId="0" applyFont="1" applyBorder="1" applyAlignment="1">
      <alignment horizontal="right" vertical="center"/>
    </xf>
    <xf numFmtId="0" fontId="39" fillId="0" borderId="19" xfId="0" applyFont="1" applyBorder="1" applyAlignment="1">
      <alignment vertical="center"/>
    </xf>
    <xf numFmtId="0" fontId="39" fillId="0" borderId="21" xfId="0" applyFont="1" applyBorder="1" applyAlignment="1">
      <alignment vertical="center"/>
    </xf>
    <xf numFmtId="0" fontId="3" fillId="0" borderId="25" xfId="0" applyFont="1" applyBorder="1" applyAlignment="1">
      <alignment horizontal="center" vertical="center" wrapText="1"/>
    </xf>
    <xf numFmtId="0" fontId="22" fillId="0" borderId="16" xfId="0" applyFont="1" applyBorder="1"/>
    <xf numFmtId="0" fontId="6" fillId="0" borderId="0" xfId="0" applyFont="1"/>
    <xf numFmtId="0" fontId="22" fillId="8" borderId="22" xfId="0" applyFont="1" applyFill="1" applyBorder="1"/>
    <xf numFmtId="0" fontId="1" fillId="0" borderId="0" xfId="13"/>
    <xf numFmtId="0" fontId="41" fillId="0" borderId="0" xfId="0" applyFont="1" applyAlignment="1">
      <alignment horizontal="left" vertical="center" wrapText="1"/>
    </xf>
    <xf numFmtId="0" fontId="41" fillId="0" borderId="16" xfId="0" applyFont="1" applyBorder="1" applyAlignment="1">
      <alignment horizontal="left" vertical="center"/>
    </xf>
    <xf numFmtId="0" fontId="41" fillId="0" borderId="0" xfId="0" applyFont="1" applyAlignment="1">
      <alignment horizontal="left" vertical="center"/>
    </xf>
    <xf numFmtId="0" fontId="41" fillId="0" borderId="16" xfId="0" applyFont="1" applyBorder="1" applyAlignment="1">
      <alignment horizontal="left" vertical="top" wrapText="1"/>
    </xf>
    <xf numFmtId="0" fontId="41" fillId="0" borderId="0" xfId="0" applyFont="1" applyAlignment="1">
      <alignment horizontal="left" vertical="top" wrapText="1"/>
    </xf>
    <xf numFmtId="0" fontId="41" fillId="0" borderId="17" xfId="0" applyFont="1" applyBorder="1" applyAlignment="1">
      <alignment horizontal="left" vertical="top" wrapText="1"/>
    </xf>
    <xf numFmtId="0" fontId="41" fillId="0" borderId="16" xfId="0" applyFont="1" applyBorder="1" applyAlignment="1">
      <alignment horizontal="left" vertical="center" wrapText="1"/>
    </xf>
    <xf numFmtId="0" fontId="41" fillId="0" borderId="17" xfId="0" applyFont="1" applyBorder="1" applyAlignment="1">
      <alignment horizontal="left" vertical="center" wrapText="1"/>
    </xf>
    <xf numFmtId="0" fontId="48" fillId="8" borderId="6" xfId="14" applyFont="1" applyFill="1" applyBorder="1" applyAlignment="1">
      <alignment horizontal="center" vertical="center" wrapText="1"/>
    </xf>
    <xf numFmtId="0" fontId="21" fillId="0" borderId="0" xfId="0" applyFont="1" applyAlignment="1">
      <alignment horizontal="left" vertical="center" wrapText="1" indent="1"/>
    </xf>
    <xf numFmtId="0" fontId="0" fillId="8" borderId="7" xfId="0" applyFill="1" applyBorder="1" applyAlignment="1">
      <alignment horizontal="center" vertical="center" wrapText="1"/>
    </xf>
    <xf numFmtId="0" fontId="21" fillId="0" borderId="0" xfId="0" applyFont="1"/>
    <xf numFmtId="0" fontId="22" fillId="10" borderId="16" xfId="0" applyFont="1" applyFill="1" applyBorder="1" applyAlignment="1">
      <alignment vertical="center"/>
    </xf>
    <xf numFmtId="0" fontId="20" fillId="0" borderId="0" xfId="0" applyFont="1" applyAlignment="1">
      <alignment vertical="center"/>
    </xf>
    <xf numFmtId="0" fontId="20" fillId="0" borderId="16" xfId="0" applyFont="1" applyBorder="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0" fillId="0" borderId="0" xfId="0" applyFont="1" applyAlignment="1">
      <alignment horizontal="center" vertical="center" wrapText="1"/>
    </xf>
    <xf numFmtId="0" fontId="20" fillId="0" borderId="16" xfId="0" applyFont="1" applyBorder="1" applyAlignment="1">
      <alignment horizontal="left" vertical="center" wrapText="1"/>
    </xf>
    <xf numFmtId="0" fontId="22" fillId="0" borderId="0" xfId="0" applyFont="1" applyAlignment="1">
      <alignment vertical="center"/>
    </xf>
    <xf numFmtId="0" fontId="22" fillId="0" borderId="16" xfId="0" applyFont="1" applyBorder="1" applyAlignment="1">
      <alignment horizontal="left" vertical="center"/>
    </xf>
    <xf numFmtId="0" fontId="22" fillId="0" borderId="0" xfId="0" applyFont="1" applyAlignment="1">
      <alignment horizontal="left" vertical="center"/>
    </xf>
    <xf numFmtId="0" fontId="22" fillId="0" borderId="16" xfId="0" applyFont="1" applyBorder="1" applyAlignment="1">
      <alignment vertical="center"/>
    </xf>
    <xf numFmtId="0" fontId="22" fillId="0" borderId="16" xfId="0" applyFont="1" applyBorder="1" applyAlignment="1">
      <alignment vertical="top"/>
    </xf>
    <xf numFmtId="0" fontId="21" fillId="0" borderId="0" xfId="0" applyFont="1" applyAlignment="1">
      <alignment wrapText="1"/>
    </xf>
    <xf numFmtId="0" fontId="21" fillId="0" borderId="16" xfId="0" applyFont="1" applyBorder="1" applyAlignment="1">
      <alignment vertical="top"/>
    </xf>
    <xf numFmtId="0" fontId="22" fillId="0" borderId="16"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justify" vertical="center" wrapText="1"/>
    </xf>
    <xf numFmtId="0" fontId="21" fillId="0" borderId="16" xfId="0" applyFont="1" applyBorder="1"/>
    <xf numFmtId="0" fontId="21" fillId="0" borderId="0" xfId="0" applyFont="1" applyAlignment="1">
      <alignment horizontal="justify" vertical="center" wrapText="1"/>
    </xf>
    <xf numFmtId="0" fontId="21" fillId="0" borderId="17" xfId="0" applyFont="1" applyBorder="1"/>
    <xf numFmtId="0" fontId="22" fillId="8" borderId="16" xfId="0" applyFont="1" applyFill="1" applyBorder="1"/>
    <xf numFmtId="0" fontId="21" fillId="0" borderId="0" xfId="0" applyFont="1" applyAlignment="1">
      <alignment horizontal="left" vertical="center"/>
    </xf>
    <xf numFmtId="0" fontId="22" fillId="0" borderId="0" xfId="0" applyFont="1" applyAlignment="1">
      <alignment horizontal="center"/>
    </xf>
    <xf numFmtId="0" fontId="22" fillId="0" borderId="17" xfId="0" applyFont="1" applyBorder="1" applyAlignment="1">
      <alignment horizontal="center" vertical="center" wrapText="1"/>
    </xf>
    <xf numFmtId="9" fontId="21" fillId="0" borderId="0" xfId="21" applyFont="1" applyBorder="1"/>
    <xf numFmtId="175" fontId="21" fillId="0" borderId="17" xfId="21" applyNumberFormat="1" applyFont="1" applyBorder="1"/>
    <xf numFmtId="0" fontId="21" fillId="0" borderId="16" xfId="0" applyFont="1" applyBorder="1" applyAlignment="1">
      <alignment horizontal="left" vertical="center"/>
    </xf>
    <xf numFmtId="0" fontId="22" fillId="0" borderId="0" xfId="0" applyFont="1"/>
    <xf numFmtId="0" fontId="21" fillId="0" borderId="0" xfId="0" applyFont="1" applyAlignment="1">
      <alignment horizontal="left"/>
    </xf>
    <xf numFmtId="0" fontId="21" fillId="0" borderId="26" xfId="0" applyFont="1" applyBorder="1"/>
    <xf numFmtId="0" fontId="22" fillId="8" borderId="16" xfId="0" applyFont="1" applyFill="1" applyBorder="1" applyAlignment="1">
      <alignment vertical="center"/>
    </xf>
    <xf numFmtId="0" fontId="20" fillId="17" borderId="6" xfId="0" applyFont="1" applyFill="1" applyBorder="1" applyAlignment="1">
      <alignment horizontal="center" vertical="center" wrapText="1"/>
    </xf>
    <xf numFmtId="0" fontId="20" fillId="0" borderId="7" xfId="0" applyFont="1" applyBorder="1" applyAlignment="1">
      <alignment horizontal="center" vertical="center" wrapText="1"/>
    </xf>
    <xf numFmtId="0" fontId="34" fillId="8" borderId="6" xfId="0" applyFont="1" applyFill="1" applyBorder="1" applyAlignment="1">
      <alignment horizontal="left" vertical="center" wrapText="1"/>
    </xf>
    <xf numFmtId="0" fontId="6" fillId="8" borderId="0" xfId="0" applyFont="1" applyFill="1" applyAlignment="1">
      <alignment horizontal="left" vertical="center" wrapText="1"/>
    </xf>
    <xf numFmtId="0" fontId="34" fillId="7" borderId="0" xfId="14" applyFont="1" applyFill="1"/>
    <xf numFmtId="0" fontId="20" fillId="8" borderId="6" xfId="14" applyFont="1" applyFill="1" applyBorder="1" applyAlignment="1">
      <alignment horizontal="center" vertical="center" wrapText="1"/>
    </xf>
    <xf numFmtId="0" fontId="34" fillId="7" borderId="0" xfId="14" applyFont="1" applyFill="1" applyAlignment="1">
      <alignment horizontal="center" vertical="center"/>
    </xf>
    <xf numFmtId="0" fontId="34" fillId="8" borderId="14" xfId="14" applyFont="1" applyFill="1" applyBorder="1" applyAlignment="1">
      <alignment horizontal="left" vertical="center" wrapText="1"/>
    </xf>
    <xf numFmtId="0" fontId="6" fillId="8" borderId="14" xfId="14" applyFont="1" applyFill="1" applyBorder="1" applyAlignment="1">
      <alignment horizontal="center" vertical="center" wrapText="1"/>
    </xf>
    <xf numFmtId="0" fontId="34" fillId="8" borderId="0" xfId="14" applyFont="1" applyFill="1" applyAlignment="1">
      <alignment horizontal="center" vertical="center"/>
    </xf>
    <xf numFmtId="0" fontId="34" fillId="8" borderId="0" xfId="14" applyFont="1" applyFill="1"/>
    <xf numFmtId="0" fontId="34" fillId="8" borderId="6" xfId="14" applyFont="1" applyFill="1" applyBorder="1" applyAlignment="1">
      <alignment horizontal="left" vertical="center" wrapText="1"/>
    </xf>
    <xf numFmtId="0" fontId="6" fillId="8" borderId="6" xfId="14" applyFont="1" applyFill="1" applyBorder="1" applyAlignment="1">
      <alignment horizontal="center" vertical="center" wrapText="1"/>
    </xf>
    <xf numFmtId="0" fontId="23" fillId="8" borderId="0" xfId="14" applyFont="1" applyFill="1" applyAlignment="1">
      <alignment horizontal="center" vertical="center" wrapText="1"/>
    </xf>
    <xf numFmtId="0" fontId="6" fillId="8" borderId="13" xfId="14" applyFont="1" applyFill="1" applyBorder="1" applyAlignment="1">
      <alignment vertical="center"/>
    </xf>
    <xf numFmtId="0" fontId="34" fillId="8" borderId="14" xfId="14" applyFont="1" applyFill="1" applyBorder="1"/>
    <xf numFmtId="0" fontId="34" fillId="8" borderId="14" xfId="14" applyFont="1" applyFill="1" applyBorder="1" applyAlignment="1">
      <alignment horizontal="center" vertical="center"/>
    </xf>
    <xf numFmtId="0" fontId="34" fillId="8" borderId="15" xfId="14" applyFont="1" applyFill="1" applyBorder="1"/>
    <xf numFmtId="0" fontId="34" fillId="8" borderId="6" xfId="14" applyFont="1" applyFill="1" applyBorder="1" applyAlignment="1">
      <alignment wrapText="1"/>
    </xf>
    <xf numFmtId="0" fontId="34" fillId="8" borderId="6" xfId="14" applyFont="1" applyFill="1" applyBorder="1"/>
    <xf numFmtId="0" fontId="34" fillId="8" borderId="6" xfId="14" applyFont="1" applyFill="1" applyBorder="1" applyAlignment="1">
      <alignment horizontal="center" vertical="center"/>
    </xf>
    <xf numFmtId="0" fontId="34" fillId="8" borderId="7" xfId="14" applyFont="1" applyFill="1" applyBorder="1"/>
    <xf numFmtId="0" fontId="23" fillId="7" borderId="0" xfId="0" applyFont="1" applyFill="1" applyAlignment="1">
      <alignment horizontal="left" vertical="center" wrapText="1" indent="1"/>
    </xf>
    <xf numFmtId="0" fontId="21" fillId="7" borderId="0" xfId="0" applyFont="1" applyFill="1" applyAlignment="1">
      <alignment horizontal="left" vertical="center" wrapText="1" indent="1"/>
    </xf>
    <xf numFmtId="0" fontId="23" fillId="7" borderId="0" xfId="0" applyFont="1" applyFill="1" applyAlignment="1">
      <alignment horizontal="center" vertical="center" wrapText="1"/>
    </xf>
    <xf numFmtId="0" fontId="22" fillId="0" borderId="0" xfId="0" applyFont="1" applyAlignment="1">
      <alignment horizontal="left" vertical="center" wrapText="1" indent="1"/>
    </xf>
    <xf numFmtId="0" fontId="22" fillId="0" borderId="16" xfId="0" applyFont="1" applyBorder="1" applyAlignment="1">
      <alignment horizontal="left" vertical="center" wrapText="1" indent="1"/>
    </xf>
    <xf numFmtId="0" fontId="20" fillId="8" borderId="0" xfId="0" applyFont="1" applyFill="1"/>
    <xf numFmtId="0" fontId="20" fillId="18" borderId="14" xfId="0" applyFont="1" applyFill="1" applyBorder="1" applyAlignment="1">
      <alignment horizontal="center" vertical="center"/>
    </xf>
    <xf numFmtId="0" fontId="20" fillId="18" borderId="15" xfId="0" applyFont="1" applyFill="1" applyBorder="1" applyAlignment="1">
      <alignment horizontal="center" vertical="center"/>
    </xf>
    <xf numFmtId="0" fontId="6" fillId="0" borderId="31" xfId="0" applyFont="1" applyBorder="1" applyAlignment="1">
      <alignment horizontal="center" vertical="center" wrapText="1"/>
    </xf>
    <xf numFmtId="0" fontId="6" fillId="0" borderId="17" xfId="0" applyFont="1" applyBorder="1" applyAlignment="1">
      <alignment vertical="center" wrapText="1"/>
    </xf>
    <xf numFmtId="0" fontId="23" fillId="0" borderId="0" xfId="0" applyFont="1" applyAlignment="1">
      <alignment vertical="top"/>
    </xf>
    <xf numFmtId="0" fontId="23" fillId="0" borderId="0" xfId="0" applyFont="1"/>
    <xf numFmtId="0" fontId="22" fillId="8" borderId="2" xfId="0" applyFont="1" applyFill="1" applyBorder="1" applyAlignment="1">
      <alignment horizontal="center" vertical="center"/>
    </xf>
    <xf numFmtId="0" fontId="22" fillId="8" borderId="2" xfId="0" applyFont="1" applyFill="1" applyBorder="1" applyAlignment="1">
      <alignment horizontal="center" vertical="center" wrapText="1"/>
    </xf>
    <xf numFmtId="0" fontId="22" fillId="8" borderId="22" xfId="0" applyFont="1" applyFill="1" applyBorder="1" applyAlignment="1">
      <alignment horizontal="center" wrapText="1"/>
    </xf>
    <xf numFmtId="0" fontId="22" fillId="8" borderId="2" xfId="0" applyFont="1" applyFill="1" applyBorder="1" applyAlignment="1">
      <alignment horizontal="center"/>
    </xf>
    <xf numFmtId="0" fontId="22" fillId="8" borderId="11" xfId="0" applyFont="1" applyFill="1" applyBorder="1" applyAlignment="1">
      <alignment horizontal="center" wrapText="1"/>
    </xf>
    <xf numFmtId="0" fontId="22" fillId="8" borderId="12" xfId="0" applyFont="1" applyFill="1" applyBorder="1" applyAlignment="1">
      <alignment horizontal="center"/>
    </xf>
    <xf numFmtId="0" fontId="22" fillId="8" borderId="22" xfId="0" applyFont="1" applyFill="1" applyBorder="1" applyAlignment="1">
      <alignment horizontal="center"/>
    </xf>
    <xf numFmtId="0" fontId="15" fillId="8" borderId="0" xfId="0" applyFont="1" applyFill="1" applyAlignment="1" applyProtection="1">
      <alignment wrapText="1"/>
      <protection locked="0"/>
    </xf>
    <xf numFmtId="0" fontId="15" fillId="0" borderId="0" xfId="0" applyFont="1" applyAlignment="1" applyProtection="1">
      <alignment wrapText="1"/>
      <protection locked="0"/>
    </xf>
    <xf numFmtId="0" fontId="13" fillId="9" borderId="7" xfId="0" applyFont="1" applyFill="1" applyBorder="1" applyAlignment="1" applyProtection="1">
      <alignment vertical="center" wrapText="1"/>
      <protection locked="0"/>
    </xf>
    <xf numFmtId="0" fontId="15" fillId="5" borderId="2" xfId="0" applyFont="1" applyFill="1" applyBorder="1" applyAlignment="1">
      <alignment horizontal="center" vertical="center" wrapText="1"/>
    </xf>
    <xf numFmtId="0" fontId="15" fillId="9" borderId="7" xfId="0" applyFont="1" applyFill="1" applyBorder="1" applyAlignment="1" applyProtection="1">
      <alignment horizontal="center" vertical="center" wrapText="1"/>
      <protection locked="0"/>
    </xf>
    <xf numFmtId="0" fontId="15" fillId="5" borderId="19" xfId="0" applyFont="1" applyFill="1" applyBorder="1" applyAlignment="1">
      <alignment horizontal="center" vertical="center" wrapText="1"/>
    </xf>
    <xf numFmtId="0" fontId="5" fillId="0" borderId="35" xfId="0" applyFont="1" applyBorder="1" applyAlignment="1">
      <alignment horizontal="center" vertical="center" wrapText="1"/>
    </xf>
    <xf numFmtId="0" fontId="7" fillId="0" borderId="14" xfId="0" applyFont="1" applyBorder="1" applyAlignment="1">
      <alignment horizontal="justify" vertical="center"/>
    </xf>
    <xf numFmtId="166" fontId="5" fillId="0" borderId="36" xfId="2" applyFont="1" applyBorder="1" applyAlignment="1">
      <alignment horizontal="center" vertical="center" wrapText="1"/>
    </xf>
    <xf numFmtId="166" fontId="4" fillId="0" borderId="38" xfId="2" applyFont="1" applyBorder="1" applyAlignment="1">
      <alignment horizontal="center" vertical="center" wrapText="1"/>
    </xf>
    <xf numFmtId="166" fontId="4" fillId="0" borderId="39" xfId="2" applyFont="1" applyBorder="1" applyAlignment="1">
      <alignment horizontal="center" vertical="center" wrapText="1"/>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72" fillId="0" borderId="19" xfId="0" applyFont="1" applyBorder="1" applyAlignment="1">
      <alignment horizontal="center" vertical="center"/>
    </xf>
    <xf numFmtId="0" fontId="73" fillId="0" borderId="19" xfId="0" applyFont="1" applyBorder="1" applyAlignment="1">
      <alignment vertical="center"/>
    </xf>
    <xf numFmtId="0" fontId="73" fillId="0" borderId="21" xfId="0" applyFont="1" applyBorder="1" applyAlignment="1">
      <alignment horizontal="center" vertical="center"/>
    </xf>
    <xf numFmtId="0" fontId="72" fillId="0" borderId="21"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justify" vertical="center" wrapText="1"/>
    </xf>
    <xf numFmtId="0" fontId="7" fillId="8" borderId="3" xfId="0" applyFont="1" applyFill="1" applyBorder="1" applyAlignment="1">
      <alignment horizontal="center" vertical="center" wrapText="1"/>
    </xf>
    <xf numFmtId="14" fontId="7" fillId="0" borderId="3" xfId="0" applyNumberFormat="1" applyFont="1" applyBorder="1" applyAlignment="1">
      <alignment horizontal="center" vertical="center" wrapText="1"/>
    </xf>
    <xf numFmtId="9" fontId="7" fillId="0" borderId="3" xfId="0" applyNumberFormat="1" applyFont="1" applyBorder="1" applyAlignment="1">
      <alignment horizontal="center" vertical="center" wrapText="1"/>
    </xf>
    <xf numFmtId="0" fontId="79" fillId="26" borderId="21" xfId="0" applyFont="1" applyFill="1" applyBorder="1" applyAlignment="1">
      <alignment horizontal="justify" vertical="center" wrapText="1"/>
    </xf>
    <xf numFmtId="0" fontId="75" fillId="26" borderId="21" xfId="0" applyFont="1" applyFill="1" applyBorder="1" applyAlignment="1">
      <alignment horizontal="justify" vertical="center" wrapText="1"/>
    </xf>
    <xf numFmtId="0" fontId="0" fillId="0" borderId="0" xfId="0" applyAlignment="1">
      <alignment horizontal="justify" vertical="center" wrapText="1"/>
    </xf>
    <xf numFmtId="0" fontId="6" fillId="0" borderId="0" xfId="0" applyFont="1" applyAlignment="1">
      <alignment horizontal="justify" vertical="center" wrapText="1"/>
    </xf>
    <xf numFmtId="0" fontId="6" fillId="0" borderId="66" xfId="0" applyFont="1" applyBorder="1" applyAlignment="1">
      <alignment horizontal="justify" vertical="center" wrapText="1"/>
    </xf>
    <xf numFmtId="0" fontId="0" fillId="0" borderId="66" xfId="0" applyBorder="1" applyAlignment="1">
      <alignment horizontal="justify" vertical="center" wrapText="1"/>
    </xf>
    <xf numFmtId="0" fontId="15" fillId="0" borderId="0" xfId="0" applyFont="1" applyAlignment="1" applyProtection="1">
      <alignment horizontal="center" vertical="center" wrapText="1"/>
      <protection locked="0"/>
    </xf>
    <xf numFmtId="0" fontId="45" fillId="17" borderId="5" xfId="0" applyFont="1" applyFill="1" applyBorder="1" applyAlignment="1">
      <alignment horizontal="center" vertical="center" wrapText="1"/>
    </xf>
    <xf numFmtId="0" fontId="45" fillId="17" borderId="6" xfId="0" applyFont="1" applyFill="1" applyBorder="1" applyAlignment="1">
      <alignment horizontal="center" vertical="center" wrapText="1"/>
    </xf>
    <xf numFmtId="0" fontId="80" fillId="8" borderId="4" xfId="23" applyFill="1" applyBorder="1" applyAlignment="1" applyProtection="1">
      <alignment horizontal="center" vertical="center" wrapText="1"/>
      <protection locked="0"/>
    </xf>
    <xf numFmtId="0" fontId="80" fillId="0" borderId="4" xfId="23" applyBorder="1" applyAlignment="1" applyProtection="1">
      <alignment horizontal="center" vertical="center" wrapText="1"/>
      <protection locked="0"/>
    </xf>
    <xf numFmtId="0" fontId="88" fillId="27" borderId="70" xfId="0" applyFont="1" applyFill="1" applyBorder="1" applyAlignment="1">
      <alignment wrapText="1"/>
    </xf>
    <xf numFmtId="16" fontId="88" fillId="27" borderId="70" xfId="0" applyNumberFormat="1" applyFont="1" applyFill="1" applyBorder="1" applyAlignment="1">
      <alignment wrapText="1"/>
    </xf>
    <xf numFmtId="0" fontId="87" fillId="27" borderId="70" xfId="0" applyFont="1" applyFill="1" applyBorder="1" applyAlignment="1">
      <alignment wrapText="1"/>
    </xf>
    <xf numFmtId="0" fontId="24" fillId="27" borderId="70" xfId="0" applyFont="1" applyFill="1" applyBorder="1" applyAlignment="1">
      <alignment wrapText="1"/>
    </xf>
    <xf numFmtId="0" fontId="87" fillId="28" borderId="70" xfId="0" applyFont="1" applyFill="1" applyBorder="1" applyAlignment="1">
      <alignment wrapText="1"/>
    </xf>
    <xf numFmtId="0" fontId="88" fillId="28" borderId="70" xfId="0" applyFont="1" applyFill="1" applyBorder="1" applyAlignment="1">
      <alignment wrapText="1"/>
    </xf>
    <xf numFmtId="0" fontId="90" fillId="3" borderId="66" xfId="13" applyFont="1" applyFill="1" applyBorder="1" applyAlignment="1">
      <alignment horizontal="center" vertical="center"/>
    </xf>
    <xf numFmtId="0" fontId="90" fillId="3" borderId="66" xfId="13" applyFont="1" applyFill="1" applyBorder="1" applyAlignment="1">
      <alignment horizontal="center" vertical="center" wrapText="1"/>
    </xf>
    <xf numFmtId="0" fontId="49" fillId="0" borderId="0" xfId="0" applyFont="1" applyAlignment="1" applyProtection="1">
      <alignment horizontal="center" wrapText="1"/>
      <protection locked="0"/>
    </xf>
    <xf numFmtId="0" fontId="34" fillId="8" borderId="59" xfId="0" applyFont="1" applyFill="1" applyBorder="1" applyAlignment="1">
      <alignment horizontal="left" vertical="center" wrapText="1"/>
    </xf>
    <xf numFmtId="0" fontId="6" fillId="8" borderId="0" xfId="0" applyFont="1" applyFill="1" applyAlignment="1">
      <alignment horizontal="center" vertical="center" wrapText="1"/>
    </xf>
    <xf numFmtId="0" fontId="0" fillId="7" borderId="0" xfId="0" applyFill="1" applyAlignment="1">
      <alignment horizontal="center"/>
    </xf>
    <xf numFmtId="0" fontId="0" fillId="0" borderId="6" xfId="0" applyBorder="1" applyAlignment="1">
      <alignment horizontal="center"/>
    </xf>
    <xf numFmtId="1" fontId="5" fillId="0" borderId="36" xfId="0" applyNumberFormat="1" applyFont="1" applyBorder="1" applyAlignment="1">
      <alignment horizontal="center" vertical="center" wrapText="1"/>
    </xf>
    <xf numFmtId="177" fontId="5" fillId="0" borderId="36" xfId="2" applyNumberFormat="1" applyFont="1" applyBorder="1" applyAlignment="1">
      <alignment horizontal="center" vertical="center" wrapText="1"/>
    </xf>
    <xf numFmtId="177" fontId="4" fillId="0" borderId="37" xfId="2" applyNumberFormat="1" applyFont="1" applyBorder="1" applyAlignment="1">
      <alignment horizontal="center" vertical="center" wrapText="1"/>
    </xf>
    <xf numFmtId="0" fontId="5" fillId="0" borderId="36" xfId="0" applyFont="1" applyBorder="1" applyAlignment="1">
      <alignment horizontal="center" vertical="center" wrapText="1"/>
    </xf>
    <xf numFmtId="177" fontId="4" fillId="0" borderId="38" xfId="2" applyNumberFormat="1" applyFont="1" applyBorder="1" applyAlignment="1">
      <alignment horizontal="center" vertical="center" wrapText="1"/>
    </xf>
    <xf numFmtId="0" fontId="80" fillId="8" borderId="4" xfId="23" applyFill="1" applyBorder="1"/>
    <xf numFmtId="0" fontId="0" fillId="8" borderId="3" xfId="0" applyFill="1" applyBorder="1" applyAlignment="1">
      <alignment horizontal="center"/>
    </xf>
    <xf numFmtId="0" fontId="0" fillId="8" borderId="4" xfId="0" applyFill="1" applyBorder="1" applyAlignment="1">
      <alignment horizontal="center"/>
    </xf>
    <xf numFmtId="0" fontId="0" fillId="8" borderId="6" xfId="0" applyFill="1" applyBorder="1" applyAlignment="1">
      <alignment horizontal="center" vertical="center" wrapText="1"/>
    </xf>
    <xf numFmtId="0" fontId="91" fillId="29" borderId="6" xfId="0" applyFont="1" applyFill="1" applyBorder="1" applyAlignment="1">
      <alignment horizontal="center" vertical="top" wrapText="1"/>
    </xf>
    <xf numFmtId="3" fontId="91" fillId="29" borderId="6" xfId="0" applyNumberFormat="1" applyFont="1" applyFill="1" applyBorder="1" applyAlignment="1">
      <alignment horizontal="right" vertical="top" wrapText="1"/>
    </xf>
    <xf numFmtId="0" fontId="91" fillId="29" borderId="6" xfId="0" applyFont="1" applyFill="1" applyBorder="1" applyAlignment="1">
      <alignment horizontal="left" vertical="top" wrapText="1"/>
    </xf>
    <xf numFmtId="0" fontId="92" fillId="0" borderId="8" xfId="0" applyFont="1" applyBorder="1"/>
    <xf numFmtId="0" fontId="94" fillId="0" borderId="6" xfId="0" applyFont="1" applyBorder="1"/>
    <xf numFmtId="0" fontId="0" fillId="8" borderId="6" xfId="0" applyFill="1" applyBorder="1" applyAlignment="1">
      <alignment horizontal="left" vertical="center" wrapText="1"/>
    </xf>
    <xf numFmtId="0" fontId="87" fillId="0" borderId="8" xfId="0" applyFont="1" applyBorder="1" applyAlignment="1">
      <alignment wrapText="1"/>
    </xf>
    <xf numFmtId="0" fontId="87" fillId="0" borderId="0" xfId="0" applyFont="1"/>
    <xf numFmtId="0" fontId="87" fillId="0" borderId="0" xfId="0" applyFont="1" applyAlignment="1">
      <alignment wrapText="1"/>
    </xf>
    <xf numFmtId="0" fontId="0" fillId="0" borderId="66" xfId="0" applyBorder="1" applyAlignment="1">
      <alignment horizontal="center" vertical="center" wrapText="1"/>
    </xf>
    <xf numFmtId="0" fontId="80" fillId="8" borderId="14" xfId="23" applyFill="1" applyBorder="1"/>
    <xf numFmtId="0" fontId="80" fillId="8" borderId="14" xfId="23" applyFill="1" applyBorder="1" applyAlignment="1">
      <alignment horizontal="center" vertical="center"/>
    </xf>
    <xf numFmtId="0" fontId="98" fillId="0" borderId="80" xfId="0" applyFont="1" applyBorder="1" applyAlignment="1">
      <alignment wrapText="1"/>
    </xf>
    <xf numFmtId="0" fontId="98" fillId="0" borderId="68" xfId="0" applyFont="1" applyBorder="1" applyAlignment="1">
      <alignment wrapText="1"/>
    </xf>
    <xf numFmtId="0" fontId="98" fillId="0" borderId="0" xfId="0" applyFont="1" applyAlignment="1">
      <alignment wrapText="1"/>
    </xf>
    <xf numFmtId="0" fontId="98" fillId="0" borderId="79" xfId="0" applyFont="1" applyBorder="1" applyAlignment="1">
      <alignment wrapText="1"/>
    </xf>
    <xf numFmtId="0" fontId="81" fillId="0" borderId="67" xfId="0" applyFont="1" applyBorder="1" applyAlignment="1">
      <alignment wrapText="1"/>
    </xf>
    <xf numFmtId="0" fontId="82" fillId="0" borderId="68" xfId="0" applyFont="1" applyBorder="1" applyAlignment="1">
      <alignment wrapText="1"/>
    </xf>
    <xf numFmtId="0" fontId="84" fillId="0" borderId="71" xfId="0" applyFont="1" applyBorder="1" applyAlignment="1">
      <alignment wrapText="1"/>
    </xf>
    <xf numFmtId="0" fontId="85" fillId="0" borderId="71" xfId="0" applyFont="1" applyBorder="1" applyAlignment="1">
      <alignment wrapText="1"/>
    </xf>
    <xf numFmtId="0" fontId="83" fillId="0" borderId="71" xfId="0" applyFont="1" applyBorder="1" applyAlignment="1">
      <alignment wrapText="1"/>
    </xf>
    <xf numFmtId="0" fontId="83" fillId="0" borderId="68" xfId="0" applyFont="1" applyBorder="1" applyAlignment="1">
      <alignment wrapText="1"/>
    </xf>
    <xf numFmtId="0" fontId="81" fillId="0" borderId="69" xfId="0" applyFont="1" applyBorder="1" applyAlignment="1">
      <alignment wrapText="1"/>
    </xf>
    <xf numFmtId="0" fontId="82" fillId="0" borderId="70" xfId="0" applyFont="1" applyBorder="1" applyAlignment="1">
      <alignment wrapText="1"/>
    </xf>
    <xf numFmtId="0" fontId="84" fillId="0" borderId="70" xfId="0" applyFont="1" applyBorder="1" applyAlignment="1">
      <alignment wrapText="1"/>
    </xf>
    <xf numFmtId="0" fontId="85" fillId="0" borderId="70" xfId="0" applyFont="1" applyBorder="1" applyAlignment="1">
      <alignment wrapText="1"/>
    </xf>
    <xf numFmtId="0" fontId="83" fillId="0" borderId="70" xfId="0" applyFont="1" applyBorder="1" applyAlignment="1">
      <alignment wrapText="1"/>
    </xf>
    <xf numFmtId="0" fontId="86" fillId="0" borderId="70" xfId="0" applyFont="1" applyBorder="1" applyAlignment="1">
      <alignment wrapText="1"/>
    </xf>
    <xf numFmtId="0" fontId="87" fillId="0" borderId="70" xfId="0" applyFont="1" applyBorder="1" applyAlignment="1">
      <alignment wrapText="1"/>
    </xf>
    <xf numFmtId="0" fontId="88" fillId="0" borderId="70" xfId="0" applyFont="1" applyBorder="1" applyAlignment="1">
      <alignment wrapText="1"/>
    </xf>
    <xf numFmtId="0" fontId="89" fillId="0" borderId="70" xfId="0" applyFont="1" applyBorder="1" applyAlignment="1">
      <alignment wrapText="1"/>
    </xf>
    <xf numFmtId="0" fontId="24" fillId="0" borderId="70" xfId="0" applyFont="1" applyBorder="1" applyAlignment="1">
      <alignment wrapText="1"/>
    </xf>
    <xf numFmtId="16" fontId="87" fillId="0" borderId="70" xfId="0" applyNumberFormat="1" applyFont="1" applyBorder="1" applyAlignment="1">
      <alignment wrapText="1"/>
    </xf>
    <xf numFmtId="17" fontId="87" fillId="0" borderId="70" xfId="0" applyNumberFormat="1" applyFont="1" applyBorder="1" applyAlignment="1">
      <alignment wrapText="1"/>
    </xf>
    <xf numFmtId="0" fontId="21" fillId="0" borderId="0" xfId="0" applyFont="1" applyAlignment="1">
      <alignment vertical="center" wrapText="1" indent="1"/>
    </xf>
    <xf numFmtId="0" fontId="21" fillId="0" borderId="73" xfId="0" applyFont="1" applyBorder="1" applyAlignment="1">
      <alignment vertical="center" wrapText="1" indent="1"/>
    </xf>
    <xf numFmtId="0" fontId="81" fillId="0" borderId="69" xfId="0" applyFont="1" applyBorder="1"/>
    <xf numFmtId="0" fontId="87" fillId="0" borderId="70" xfId="0" applyFont="1" applyBorder="1"/>
    <xf numFmtId="0" fontId="81" fillId="0" borderId="83" xfId="0" applyFont="1" applyBorder="1"/>
    <xf numFmtId="0" fontId="87" fillId="0" borderId="71" xfId="0" applyFont="1" applyBorder="1"/>
    <xf numFmtId="0" fontId="81" fillId="0" borderId="66" xfId="0" applyFont="1" applyBorder="1"/>
    <xf numFmtId="0" fontId="87" fillId="0" borderId="82" xfId="0" applyFont="1" applyBorder="1"/>
    <xf numFmtId="0" fontId="81" fillId="0" borderId="0" xfId="0" applyFont="1"/>
    <xf numFmtId="0" fontId="87" fillId="0" borderId="69" xfId="0" applyFont="1" applyBorder="1"/>
    <xf numFmtId="0" fontId="82" fillId="0" borderId="71" xfId="0" applyFont="1" applyBorder="1" applyAlignment="1">
      <alignment wrapText="1"/>
    </xf>
    <xf numFmtId="0" fontId="84" fillId="0" borderId="68" xfId="0" applyFont="1" applyBorder="1" applyAlignment="1">
      <alignment wrapText="1"/>
    </xf>
    <xf numFmtId="0" fontId="85" fillId="0" borderId="68" xfId="0" applyFont="1" applyBorder="1" applyAlignment="1">
      <alignment wrapText="1"/>
    </xf>
    <xf numFmtId="0" fontId="85" fillId="0" borderId="86" xfId="0" applyFont="1" applyBorder="1" applyAlignment="1">
      <alignment wrapText="1"/>
    </xf>
    <xf numFmtId="0" fontId="83" fillId="0" borderId="86" xfId="0" applyFont="1" applyBorder="1" applyAlignment="1">
      <alignment wrapText="1"/>
    </xf>
    <xf numFmtId="0" fontId="85" fillId="0" borderId="87" xfId="0" applyFont="1" applyBorder="1" applyAlignment="1">
      <alignment wrapText="1"/>
    </xf>
    <xf numFmtId="0" fontId="85" fillId="0" borderId="0" xfId="0" applyFont="1" applyAlignment="1">
      <alignment wrapText="1"/>
    </xf>
    <xf numFmtId="0" fontId="86" fillId="0" borderId="87" xfId="0" applyFont="1" applyBorder="1" applyAlignment="1">
      <alignment wrapText="1"/>
    </xf>
    <xf numFmtId="0" fontId="87" fillId="0" borderId="70" xfId="0" quotePrefix="1" applyFont="1" applyBorder="1"/>
    <xf numFmtId="0" fontId="87" fillId="0" borderId="87" xfId="0" applyFont="1" applyBorder="1"/>
    <xf numFmtId="16" fontId="87" fillId="0" borderId="87" xfId="0" applyNumberFormat="1" applyFont="1" applyBorder="1"/>
    <xf numFmtId="17" fontId="87" fillId="0" borderId="70" xfId="0" applyNumberFormat="1" applyFont="1" applyBorder="1"/>
    <xf numFmtId="14" fontId="87" fillId="0" borderId="70" xfId="0" applyNumberFormat="1" applyFont="1" applyBorder="1"/>
    <xf numFmtId="17" fontId="87" fillId="0" borderId="87" xfId="0" applyNumberFormat="1" applyFont="1" applyBorder="1"/>
    <xf numFmtId="14" fontId="87" fillId="0" borderId="71" xfId="0" applyNumberFormat="1" applyFont="1" applyBorder="1"/>
    <xf numFmtId="0" fontId="87" fillId="0" borderId="10" xfId="0" applyFont="1" applyBorder="1"/>
    <xf numFmtId="0" fontId="87" fillId="27" borderId="71" xfId="0" applyFont="1" applyFill="1" applyBorder="1" applyAlignment="1">
      <alignment wrapText="1"/>
    </xf>
    <xf numFmtId="0" fontId="24" fillId="27" borderId="71" xfId="0" applyFont="1" applyFill="1" applyBorder="1" applyAlignment="1">
      <alignment wrapText="1"/>
    </xf>
    <xf numFmtId="0" fontId="87" fillId="0" borderId="71" xfId="0" applyFont="1" applyBorder="1" applyAlignment="1">
      <alignment wrapText="1"/>
    </xf>
    <xf numFmtId="16" fontId="87" fillId="0" borderId="0" xfId="0" applyNumberFormat="1" applyFont="1"/>
    <xf numFmtId="14" fontId="87" fillId="0" borderId="82" xfId="0" applyNumberFormat="1" applyFont="1" applyBorder="1"/>
    <xf numFmtId="0" fontId="87" fillId="0" borderId="88" xfId="0" applyFont="1" applyBorder="1"/>
    <xf numFmtId="16" fontId="87" fillId="0" borderId="88" xfId="0" applyNumberFormat="1" applyFont="1" applyBorder="1"/>
    <xf numFmtId="0" fontId="87" fillId="27" borderId="82" xfId="0" applyFont="1" applyFill="1" applyBorder="1" applyAlignment="1">
      <alignment wrapText="1"/>
    </xf>
    <xf numFmtId="0" fontId="87" fillId="0" borderId="82" xfId="0" applyFont="1" applyBorder="1" applyAlignment="1">
      <alignment wrapText="1"/>
    </xf>
    <xf numFmtId="0" fontId="87" fillId="0" borderId="77" xfId="0" applyFont="1" applyBorder="1" applyAlignment="1">
      <alignment wrapText="1"/>
    </xf>
    <xf numFmtId="0" fontId="87" fillId="27" borderId="10" xfId="0" applyFont="1" applyFill="1" applyBorder="1" applyAlignment="1">
      <alignment wrapText="1"/>
    </xf>
    <xf numFmtId="0" fontId="87" fillId="0" borderId="66" xfId="0" applyFont="1" applyBorder="1"/>
    <xf numFmtId="14" fontId="87" fillId="0" borderId="66" xfId="0" applyNumberFormat="1" applyFont="1" applyBorder="1"/>
    <xf numFmtId="0" fontId="86" fillId="0" borderId="71" xfId="0" applyFont="1" applyBorder="1" applyAlignment="1">
      <alignment wrapText="1"/>
    </xf>
    <xf numFmtId="0" fontId="81" fillId="28" borderId="69" xfId="0" applyFont="1" applyFill="1" applyBorder="1"/>
    <xf numFmtId="0" fontId="87" fillId="28" borderId="70" xfId="0" applyFont="1" applyFill="1" applyBorder="1"/>
    <xf numFmtId="0" fontId="88" fillId="0" borderId="8" xfId="0" applyFont="1" applyBorder="1" applyAlignment="1">
      <alignment wrapText="1"/>
    </xf>
    <xf numFmtId="0" fontId="88" fillId="0" borderId="69" xfId="0" applyFont="1" applyBorder="1"/>
    <xf numFmtId="14" fontId="87" fillId="0" borderId="77" xfId="0" applyNumberFormat="1" applyFont="1" applyBorder="1" applyAlignment="1">
      <alignment wrapText="1"/>
    </xf>
    <xf numFmtId="17" fontId="87" fillId="0" borderId="77" xfId="0" applyNumberFormat="1" applyFont="1" applyBorder="1" applyAlignment="1">
      <alignment wrapText="1"/>
    </xf>
    <xf numFmtId="0" fontId="87" fillId="0" borderId="17" xfId="0" applyFont="1" applyBorder="1" applyAlignment="1">
      <alignment wrapText="1"/>
    </xf>
    <xf numFmtId="0" fontId="87" fillId="0" borderId="60" xfId="0" applyFont="1" applyBorder="1" applyAlignment="1">
      <alignment wrapText="1"/>
    </xf>
    <xf numFmtId="14" fontId="87" fillId="0" borderId="60" xfId="0" applyNumberFormat="1" applyFont="1" applyBorder="1" applyAlignment="1">
      <alignment wrapText="1"/>
    </xf>
    <xf numFmtId="0" fontId="87" fillId="0" borderId="50" xfId="0" applyFont="1" applyBorder="1" applyAlignment="1">
      <alignment wrapText="1"/>
    </xf>
    <xf numFmtId="0" fontId="87" fillId="0" borderId="49" xfId="0" applyFont="1" applyBorder="1" applyAlignment="1">
      <alignment wrapText="1"/>
    </xf>
    <xf numFmtId="0" fontId="87" fillId="0" borderId="10" xfId="0" applyFont="1" applyBorder="1" applyAlignment="1">
      <alignment wrapText="1"/>
    </xf>
    <xf numFmtId="0" fontId="87" fillId="0" borderId="51" xfId="0" applyFont="1" applyBorder="1" applyAlignment="1">
      <alignment wrapText="1"/>
    </xf>
    <xf numFmtId="0" fontId="87" fillId="0" borderId="62" xfId="0" applyFont="1" applyBorder="1" applyAlignment="1">
      <alignment wrapText="1"/>
    </xf>
    <xf numFmtId="0" fontId="87" fillId="0" borderId="24" xfId="0" applyFont="1" applyBorder="1" applyAlignment="1">
      <alignment wrapText="1"/>
    </xf>
    <xf numFmtId="0" fontId="86" fillId="0" borderId="0" xfId="0" applyFont="1"/>
    <xf numFmtId="0" fontId="83" fillId="0" borderId="0" xfId="0" applyFont="1" applyAlignment="1">
      <alignment wrapText="1"/>
    </xf>
    <xf numFmtId="0" fontId="84" fillId="0" borderId="0" xfId="0" applyFont="1" applyAlignment="1">
      <alignment wrapText="1"/>
    </xf>
    <xf numFmtId="0" fontId="86" fillId="0" borderId="0" xfId="0" applyFont="1" applyAlignment="1">
      <alignment wrapText="1"/>
    </xf>
    <xf numFmtId="14" fontId="87" fillId="0" borderId="0" xfId="0" applyNumberFormat="1" applyFont="1"/>
    <xf numFmtId="0" fontId="81" fillId="31" borderId="0" xfId="0" applyFont="1" applyFill="1"/>
    <xf numFmtId="0" fontId="87" fillId="31" borderId="0" xfId="0" applyFont="1" applyFill="1"/>
    <xf numFmtId="14" fontId="87" fillId="31" borderId="0" xfId="0" applyNumberFormat="1" applyFont="1" applyFill="1"/>
    <xf numFmtId="16" fontId="87" fillId="31" borderId="0" xfId="0" applyNumberFormat="1" applyFont="1" applyFill="1"/>
    <xf numFmtId="0" fontId="87" fillId="31" borderId="0" xfId="0" applyFont="1" applyFill="1" applyAlignment="1">
      <alignment wrapText="1"/>
    </xf>
    <xf numFmtId="0" fontId="83" fillId="0" borderId="66" xfId="0" applyFont="1" applyBorder="1" applyAlignment="1">
      <alignment wrapText="1"/>
    </xf>
    <xf numFmtId="0" fontId="86" fillId="0" borderId="66" xfId="0" applyFont="1" applyBorder="1" applyAlignment="1">
      <alignment wrapText="1"/>
    </xf>
    <xf numFmtId="0" fontId="86" fillId="0" borderId="86" xfId="0" applyFont="1" applyBorder="1" applyAlignment="1">
      <alignment wrapText="1"/>
    </xf>
    <xf numFmtId="0" fontId="83" fillId="0" borderId="71" xfId="0" applyFont="1" applyBorder="1"/>
    <xf numFmtId="0" fontId="83" fillId="0" borderId="70" xfId="0" applyFont="1" applyBorder="1"/>
    <xf numFmtId="0" fontId="1" fillId="0" borderId="66" xfId="13" applyBorder="1"/>
    <xf numFmtId="0" fontId="10" fillId="6" borderId="66" xfId="13" applyFont="1" applyFill="1" applyBorder="1" applyAlignment="1">
      <alignment horizontal="center" vertical="center"/>
    </xf>
    <xf numFmtId="0" fontId="7" fillId="0" borderId="66" xfId="0" applyFont="1" applyBorder="1" applyAlignment="1">
      <alignment horizontal="center" vertical="center"/>
    </xf>
    <xf numFmtId="0" fontId="7" fillId="0" borderId="66" xfId="0" applyFont="1" applyBorder="1" applyAlignment="1">
      <alignment horizontal="center" vertical="center" wrapText="1"/>
    </xf>
    <xf numFmtId="0" fontId="7" fillId="0" borderId="66" xfId="0" applyFont="1" applyBorder="1" applyAlignment="1">
      <alignment vertical="center" wrapText="1"/>
    </xf>
    <xf numFmtId="0" fontId="1" fillId="2" borderId="66" xfId="13" applyFill="1" applyBorder="1" applyAlignment="1" applyProtection="1">
      <alignment horizontal="center" vertical="center"/>
      <protection locked="0"/>
    </xf>
    <xf numFmtId="0" fontId="7" fillId="0" borderId="66" xfId="0" applyFont="1" applyBorder="1" applyAlignment="1">
      <alignment horizontal="left" vertical="center" wrapText="1"/>
    </xf>
    <xf numFmtId="0" fontId="7" fillId="2" borderId="66" xfId="0" applyFont="1" applyFill="1" applyBorder="1" applyAlignment="1" applyProtection="1">
      <alignment vertical="center" wrapText="1"/>
      <protection locked="0"/>
    </xf>
    <xf numFmtId="0" fontId="91" fillId="27" borderId="9" xfId="0" applyFont="1" applyFill="1" applyBorder="1" applyAlignment="1">
      <alignment wrapText="1"/>
    </xf>
    <xf numFmtId="3" fontId="91" fillId="27" borderId="9" xfId="0" applyNumberFormat="1" applyFont="1" applyFill="1" applyBorder="1" applyAlignment="1">
      <alignment wrapText="1"/>
    </xf>
    <xf numFmtId="0" fontId="92" fillId="0" borderId="3" xfId="0" applyFont="1" applyBorder="1"/>
    <xf numFmtId="0" fontId="94" fillId="0" borderId="3" xfId="0" applyFont="1" applyBorder="1"/>
    <xf numFmtId="0" fontId="0" fillId="0" borderId="3" xfId="0" applyBorder="1" applyAlignment="1">
      <alignment horizontal="center"/>
    </xf>
    <xf numFmtId="0" fontId="102" fillId="0" borderId="3" xfId="0" applyFont="1" applyBorder="1" applyAlignment="1">
      <alignment wrapText="1"/>
    </xf>
    <xf numFmtId="0" fontId="102" fillId="0" borderId="9" xfId="0" applyFont="1" applyBorder="1" applyAlignment="1">
      <alignment wrapText="1"/>
    </xf>
    <xf numFmtId="0" fontId="87" fillId="0" borderId="9" xfId="0" applyFont="1" applyBorder="1" applyAlignment="1">
      <alignment wrapText="1"/>
    </xf>
    <xf numFmtId="0" fontId="87" fillId="0" borderId="9" xfId="0" applyFont="1" applyBorder="1"/>
    <xf numFmtId="0" fontId="87" fillId="0" borderId="30" xfId="0" applyFont="1" applyBorder="1" applyAlignment="1">
      <alignment wrapText="1"/>
    </xf>
    <xf numFmtId="14" fontId="87" fillId="0" borderId="3" xfId="0" applyNumberFormat="1" applyFont="1" applyBorder="1" applyAlignment="1">
      <alignment wrapText="1"/>
    </xf>
    <xf numFmtId="0" fontId="87" fillId="0" borderId="53" xfId="0" applyFont="1" applyBorder="1" applyAlignment="1">
      <alignment wrapText="1"/>
    </xf>
    <xf numFmtId="0" fontId="87" fillId="0" borderId="3" xfId="0" applyFont="1" applyBorder="1" applyAlignment="1">
      <alignment wrapText="1"/>
    </xf>
    <xf numFmtId="0" fontId="83" fillId="0" borderId="3" xfId="0" applyFont="1" applyBorder="1" applyAlignment="1">
      <alignment wrapText="1"/>
    </xf>
    <xf numFmtId="0" fontId="87" fillId="0" borderId="3" xfId="0" applyFont="1" applyBorder="1"/>
    <xf numFmtId="0" fontId="81" fillId="0" borderId="3" xfId="0" applyFont="1" applyBorder="1"/>
    <xf numFmtId="14" fontId="87" fillId="0" borderId="9" xfId="0" applyNumberFormat="1" applyFont="1" applyBorder="1"/>
    <xf numFmtId="16" fontId="87" fillId="0" borderId="9" xfId="0" applyNumberFormat="1" applyFont="1" applyBorder="1"/>
    <xf numFmtId="0" fontId="87" fillId="27" borderId="9" xfId="0" applyFont="1" applyFill="1" applyBorder="1" applyAlignment="1">
      <alignment wrapText="1"/>
    </xf>
    <xf numFmtId="0" fontId="24" fillId="27" borderId="9" xfId="0" applyFont="1" applyFill="1" applyBorder="1" applyAlignment="1">
      <alignment wrapText="1"/>
    </xf>
    <xf numFmtId="0" fontId="87" fillId="27" borderId="3" xfId="0" applyFont="1" applyFill="1" applyBorder="1" applyAlignment="1">
      <alignment wrapText="1"/>
    </xf>
    <xf numFmtId="0" fontId="81" fillId="0" borderId="3" xfId="0" applyFont="1" applyBorder="1" applyAlignment="1">
      <alignment wrapText="1"/>
    </xf>
    <xf numFmtId="0" fontId="83" fillId="0" borderId="9" xfId="0" applyFont="1" applyBorder="1"/>
    <xf numFmtId="14" fontId="87" fillId="0" borderId="9" xfId="0" applyNumberFormat="1" applyFont="1" applyBorder="1" applyAlignment="1">
      <alignment wrapText="1"/>
    </xf>
    <xf numFmtId="0" fontId="88" fillId="0" borderId="9" xfId="0" applyFont="1" applyBorder="1" applyAlignment="1">
      <alignment wrapText="1"/>
    </xf>
    <xf numFmtId="0" fontId="88" fillId="27" borderId="9" xfId="0" applyFont="1" applyFill="1" applyBorder="1" applyAlignment="1">
      <alignment wrapText="1"/>
    </xf>
    <xf numFmtId="0" fontId="30" fillId="27" borderId="9" xfId="0" applyFont="1" applyFill="1" applyBorder="1" applyAlignment="1">
      <alignment wrapText="1"/>
    </xf>
    <xf numFmtId="0" fontId="30" fillId="0" borderId="9" xfId="0" applyFont="1" applyBorder="1" applyAlignment="1">
      <alignment wrapText="1"/>
    </xf>
    <xf numFmtId="0" fontId="89" fillId="0" borderId="9" xfId="0" applyFont="1" applyBorder="1" applyAlignment="1">
      <alignment wrapText="1"/>
    </xf>
    <xf numFmtId="11" fontId="88" fillId="0" borderId="9" xfId="0" applyNumberFormat="1" applyFont="1" applyBorder="1" applyAlignment="1">
      <alignment wrapText="1"/>
    </xf>
    <xf numFmtId="16" fontId="87" fillId="0" borderId="9" xfId="0" applyNumberFormat="1" applyFont="1" applyBorder="1" applyAlignment="1">
      <alignment wrapText="1"/>
    </xf>
    <xf numFmtId="17" fontId="87" fillId="0" borderId="9" xfId="0" applyNumberFormat="1" applyFont="1" applyBorder="1" applyAlignment="1">
      <alignment wrapText="1"/>
    </xf>
    <xf numFmtId="0" fontId="83" fillId="0" borderId="9" xfId="0" applyFont="1" applyBorder="1" applyAlignment="1">
      <alignment wrapText="1"/>
    </xf>
    <xf numFmtId="0" fontId="87" fillId="0" borderId="78" xfId="0" applyFont="1" applyBorder="1" applyAlignment="1">
      <alignment wrapText="1"/>
    </xf>
    <xf numFmtId="0" fontId="3" fillId="0" borderId="21" xfId="0" applyFont="1" applyBorder="1" applyAlignment="1">
      <alignment horizontal="center" vertical="center" wrapText="1"/>
    </xf>
    <xf numFmtId="10" fontId="14" fillId="0" borderId="19" xfId="0" applyNumberFormat="1" applyFont="1" applyBorder="1" applyAlignment="1">
      <alignment horizontal="right" vertical="center"/>
    </xf>
    <xf numFmtId="10" fontId="38" fillId="0" borderId="19" xfId="0" applyNumberFormat="1" applyFont="1" applyBorder="1" applyAlignment="1">
      <alignment horizontal="right" vertical="center"/>
    </xf>
    <xf numFmtId="0" fontId="26" fillId="20" borderId="0" xfId="0" applyFont="1" applyFill="1" applyAlignment="1">
      <alignment horizontal="center" vertical="center" wrapText="1"/>
    </xf>
    <xf numFmtId="0" fontId="22" fillId="0" borderId="22" xfId="0" applyFont="1" applyBorder="1"/>
    <xf numFmtId="0" fontId="0" fillId="0" borderId="11" xfId="0" applyBorder="1"/>
    <xf numFmtId="0" fontId="24" fillId="8" borderId="0" xfId="0" applyFont="1" applyFill="1"/>
    <xf numFmtId="0" fontId="45" fillId="8" borderId="0" xfId="0" applyFont="1" applyFill="1"/>
    <xf numFmtId="0" fontId="13" fillId="0" borderId="66" xfId="0" applyFont="1" applyBorder="1" applyAlignment="1">
      <alignment horizontal="center" vertical="center" wrapText="1"/>
    </xf>
    <xf numFmtId="0" fontId="87" fillId="0" borderId="66" xfId="0" applyFont="1" applyBorder="1" applyAlignment="1">
      <alignment horizontal="center" vertical="center"/>
    </xf>
    <xf numFmtId="0" fontId="87" fillId="0" borderId="66" xfId="0" applyFont="1" applyBorder="1" applyAlignment="1">
      <alignment horizontal="center" vertical="center" wrapText="1"/>
    </xf>
    <xf numFmtId="0" fontId="109" fillId="0" borderId="66" xfId="1" applyFont="1" applyFill="1" applyBorder="1" applyAlignment="1" applyProtection="1">
      <alignment horizontal="center" vertical="center"/>
    </xf>
    <xf numFmtId="0" fontId="7" fillId="0" borderId="66" xfId="0" applyFont="1" applyBorder="1" applyAlignment="1">
      <alignment horizontal="justify" vertical="center"/>
    </xf>
    <xf numFmtId="0" fontId="108" fillId="0" borderId="66" xfId="1" applyFont="1" applyFill="1" applyBorder="1" applyAlignment="1" applyProtection="1">
      <alignment horizontal="center" vertical="center"/>
    </xf>
    <xf numFmtId="3" fontId="87" fillId="0" borderId="66" xfId="0" applyNumberFormat="1" applyFont="1" applyBorder="1" applyAlignment="1">
      <alignment horizontal="center" vertical="center"/>
    </xf>
    <xf numFmtId="0" fontId="24" fillId="0" borderId="66" xfId="0" applyFont="1" applyBorder="1" applyAlignment="1">
      <alignment horizontal="center" vertical="center"/>
    </xf>
    <xf numFmtId="0" fontId="24" fillId="0" borderId="66" xfId="0" applyFont="1" applyBorder="1" applyAlignment="1">
      <alignment horizontal="center" vertical="center" wrapText="1"/>
    </xf>
    <xf numFmtId="0" fontId="24" fillId="0" borderId="95" xfId="0" applyFont="1" applyBorder="1" applyAlignment="1">
      <alignment horizontal="center" vertical="center"/>
    </xf>
    <xf numFmtId="0" fontId="87" fillId="0" borderId="87" xfId="0" applyFont="1" applyBorder="1" applyAlignment="1">
      <alignment horizontal="center" vertical="center" wrapText="1"/>
    </xf>
    <xf numFmtId="0" fontId="110" fillId="0" borderId="66" xfId="0" applyFont="1" applyBorder="1" applyAlignment="1">
      <alignment horizontal="justify" vertical="center"/>
    </xf>
    <xf numFmtId="0" fontId="7" fillId="0" borderId="66" xfId="0" applyFont="1" applyBorder="1" applyAlignment="1">
      <alignment vertical="center"/>
    </xf>
    <xf numFmtId="0" fontId="7" fillId="0" borderId="67" xfId="0" applyFont="1" applyBorder="1" applyAlignment="1">
      <alignment horizontal="center" vertical="center"/>
    </xf>
    <xf numFmtId="0" fontId="111" fillId="0" borderId="0" xfId="0" applyFont="1" applyAlignment="1">
      <alignment horizontal="center"/>
    </xf>
    <xf numFmtId="0" fontId="113" fillId="0" borderId="0" xfId="0" applyFont="1"/>
    <xf numFmtId="0" fontId="114" fillId="0" borderId="0" xfId="16" applyFont="1" applyAlignment="1" applyProtection="1">
      <alignment vertical="top" wrapText="1"/>
      <protection locked="0"/>
    </xf>
    <xf numFmtId="0" fontId="1" fillId="0" borderId="67" xfId="0" applyFont="1" applyBorder="1" applyAlignment="1">
      <alignment horizontal="justify" vertical="center"/>
    </xf>
    <xf numFmtId="0" fontId="1" fillId="0" borderId="67" xfId="0" applyFont="1" applyBorder="1" applyAlignment="1">
      <alignment horizontal="left" vertical="center" wrapText="1"/>
    </xf>
    <xf numFmtId="0" fontId="1" fillId="0" borderId="67" xfId="0" applyFont="1" applyBorder="1" applyAlignment="1">
      <alignment horizontal="center" vertical="center" wrapText="1"/>
    </xf>
    <xf numFmtId="0" fontId="1" fillId="0" borderId="66" xfId="0" applyFont="1" applyBorder="1" applyAlignment="1">
      <alignment horizontal="justify" vertical="center"/>
    </xf>
    <xf numFmtId="0" fontId="1" fillId="0" borderId="66" xfId="0" applyFont="1" applyBorder="1" applyAlignment="1">
      <alignment horizontal="center" vertical="center" wrapText="1"/>
    </xf>
    <xf numFmtId="0" fontId="123" fillId="0" borderId="0" xfId="0" applyFont="1"/>
    <xf numFmtId="0" fontId="0" fillId="0" borderId="0" xfId="0" applyAlignment="1">
      <alignment horizontal="center" vertical="center"/>
    </xf>
    <xf numFmtId="0" fontId="0" fillId="0" borderId="0" xfId="0" applyAlignment="1">
      <alignment horizontal="center"/>
    </xf>
    <xf numFmtId="0" fontId="99" fillId="0" borderId="0" xfId="0" applyFont="1" applyAlignment="1">
      <alignment vertical="center"/>
    </xf>
    <xf numFmtId="0" fontId="45" fillId="8" borderId="0" xfId="0" applyFont="1" applyFill="1" applyAlignment="1">
      <alignment horizontal="center"/>
    </xf>
    <xf numFmtId="0" fontId="20" fillId="8" borderId="0" xfId="0" applyFont="1" applyFill="1" applyAlignment="1">
      <alignment horizontal="center"/>
    </xf>
    <xf numFmtId="0" fontId="0" fillId="8" borderId="34" xfId="0" applyFill="1" applyBorder="1" applyAlignment="1">
      <alignment horizontal="center" vertical="center" wrapText="1"/>
    </xf>
    <xf numFmtId="0" fontId="0" fillId="8" borderId="33" xfId="0" applyFill="1" applyBorder="1" applyAlignment="1">
      <alignment horizontal="center" vertical="center" wrapText="1"/>
    </xf>
    <xf numFmtId="0" fontId="0" fillId="8" borderId="3" xfId="0" applyFill="1" applyBorder="1" applyAlignment="1">
      <alignment horizontal="center" vertical="center" wrapText="1"/>
    </xf>
    <xf numFmtId="0" fontId="52" fillId="8" borderId="33" xfId="0" applyFont="1" applyFill="1" applyBorder="1" applyAlignment="1">
      <alignment horizontal="center" vertical="center" wrapText="1"/>
    </xf>
    <xf numFmtId="0" fontId="52"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52" fillId="8" borderId="34" xfId="0" applyFont="1" applyFill="1" applyBorder="1" applyAlignment="1">
      <alignment horizontal="center" vertical="center" wrapText="1"/>
    </xf>
    <xf numFmtId="0" fontId="0" fillId="8" borderId="14" xfId="0" applyFill="1" applyBorder="1" applyAlignment="1">
      <alignment horizontal="center" vertical="center" wrapText="1"/>
    </xf>
    <xf numFmtId="0" fontId="0" fillId="8" borderId="15" xfId="0" applyFill="1" applyBorder="1" applyAlignment="1">
      <alignment horizontal="left" vertical="top" wrapText="1"/>
    </xf>
    <xf numFmtId="0" fontId="0" fillId="8" borderId="6" xfId="0" applyFill="1" applyBorder="1" applyAlignment="1">
      <alignment horizontal="center" vertical="top" wrapText="1"/>
    </xf>
    <xf numFmtId="0" fontId="0" fillId="8" borderId="13" xfId="0" applyFill="1" applyBorder="1" applyAlignment="1">
      <alignment horizontal="center" vertical="center" wrapText="1"/>
    </xf>
    <xf numFmtId="0" fontId="0" fillId="8" borderId="5" xfId="0" applyFill="1" applyBorder="1" applyAlignment="1">
      <alignment horizontal="center" vertical="center" wrapText="1"/>
    </xf>
    <xf numFmtId="0" fontId="24" fillId="18" borderId="0" xfId="0" applyFont="1" applyFill="1" applyAlignment="1">
      <alignment horizontal="center" vertical="center" wrapText="1"/>
    </xf>
    <xf numFmtId="178" fontId="0" fillId="8" borderId="6" xfId="24" applyNumberFormat="1" applyFont="1" applyFill="1" applyBorder="1" applyAlignment="1">
      <alignment horizontal="center" vertical="center" wrapText="1"/>
    </xf>
    <xf numFmtId="0" fontId="107" fillId="8" borderId="6" xfId="0" applyFont="1" applyFill="1" applyBorder="1" applyAlignment="1">
      <alignment horizontal="center" vertical="center" wrapText="1"/>
    </xf>
    <xf numFmtId="0" fontId="0" fillId="8" borderId="7" xfId="0" applyFill="1" applyBorder="1" applyAlignment="1">
      <alignment horizontal="left" vertical="top" wrapText="1"/>
    </xf>
    <xf numFmtId="178" fontId="0" fillId="8" borderId="14" xfId="24" applyNumberFormat="1" applyFont="1" applyFill="1" applyBorder="1" applyAlignment="1">
      <alignment horizontal="center" vertical="center" wrapText="1"/>
    </xf>
    <xf numFmtId="0" fontId="107" fillId="8" borderId="14" xfId="0" applyFont="1" applyFill="1" applyBorder="1" applyAlignment="1">
      <alignment horizontal="center" vertical="center" wrapText="1"/>
    </xf>
    <xf numFmtId="0" fontId="99" fillId="0" borderId="91" xfId="0" applyFont="1" applyBorder="1" applyAlignment="1">
      <alignment horizontal="justify" vertical="center" wrapText="1"/>
    </xf>
    <xf numFmtId="0" fontId="99" fillId="0" borderId="91" xfId="0" applyFont="1" applyBorder="1" applyAlignment="1">
      <alignment horizontal="justify" vertical="top" wrapText="1"/>
    </xf>
    <xf numFmtId="0" fontId="0" fillId="8" borderId="6" xfId="0" applyFill="1" applyBorder="1" applyAlignment="1">
      <alignment vertical="top" wrapText="1"/>
    </xf>
    <xf numFmtId="178" fontId="0" fillId="8" borderId="6" xfId="24" applyNumberFormat="1" applyFont="1" applyFill="1" applyBorder="1" applyAlignment="1">
      <alignment vertical="center" wrapText="1"/>
    </xf>
    <xf numFmtId="0" fontId="0" fillId="8" borderId="6" xfId="0" applyFill="1" applyBorder="1" applyAlignment="1">
      <alignment horizontal="left" vertical="top" wrapText="1"/>
    </xf>
    <xf numFmtId="0" fontId="0" fillId="37" borderId="6" xfId="0" applyFill="1" applyBorder="1"/>
    <xf numFmtId="0" fontId="113" fillId="0" borderId="0" xfId="0" applyFont="1" applyAlignment="1">
      <alignment horizontal="center"/>
    </xf>
    <xf numFmtId="0" fontId="20" fillId="18" borderId="8" xfId="0" applyFont="1" applyFill="1" applyBorder="1" applyAlignment="1">
      <alignment horizontal="center" vertical="center"/>
    </xf>
    <xf numFmtId="0" fontId="20" fillId="18" borderId="3" xfId="0" applyFont="1" applyFill="1" applyBorder="1" applyAlignment="1">
      <alignment horizontal="center" vertical="center"/>
    </xf>
    <xf numFmtId="0" fontId="20" fillId="18" borderId="4" xfId="0" applyFont="1" applyFill="1" applyBorder="1" applyAlignment="1">
      <alignment horizontal="center" vertical="center"/>
    </xf>
    <xf numFmtId="0" fontId="0" fillId="8" borderId="0" xfId="0" applyFill="1" applyAlignment="1">
      <alignment horizontal="center" vertical="center" wrapText="1"/>
    </xf>
    <xf numFmtId="0" fontId="53" fillId="8" borderId="0" xfId="0" applyFont="1" applyFill="1" applyAlignment="1">
      <alignment horizontal="center" vertical="center" wrapText="1"/>
    </xf>
    <xf numFmtId="14" fontId="0" fillId="8" borderId="6" xfId="0" applyNumberFormat="1" applyFill="1" applyBorder="1" applyAlignment="1">
      <alignment horizontal="center" vertical="center" wrapText="1"/>
    </xf>
    <xf numFmtId="0" fontId="88" fillId="39" borderId="0" xfId="0" applyFont="1" applyFill="1"/>
    <xf numFmtId="0" fontId="87" fillId="39" borderId="0" xfId="0" applyFont="1" applyFill="1"/>
    <xf numFmtId="0" fontId="102" fillId="0" borderId="32" xfId="0" applyFont="1" applyBorder="1" applyAlignment="1">
      <alignment wrapText="1"/>
    </xf>
    <xf numFmtId="0" fontId="102" fillId="0" borderId="43" xfId="0" applyFont="1" applyBorder="1" applyAlignment="1">
      <alignment wrapText="1"/>
    </xf>
    <xf numFmtId="0" fontId="102" fillId="0" borderId="29" xfId="0" applyFont="1" applyBorder="1" applyAlignment="1">
      <alignment wrapText="1"/>
    </xf>
    <xf numFmtId="0" fontId="106" fillId="27" borderId="82" xfId="0" applyFont="1" applyFill="1" applyBorder="1"/>
    <xf numFmtId="0" fontId="82" fillId="27" borderId="82" xfId="0" applyFont="1" applyFill="1" applyBorder="1" applyAlignment="1">
      <alignment wrapText="1"/>
    </xf>
    <xf numFmtId="0" fontId="106" fillId="27" borderId="82" xfId="0" applyFont="1" applyFill="1" applyBorder="1" applyAlignment="1">
      <alignment wrapText="1"/>
    </xf>
    <xf numFmtId="0" fontId="82" fillId="27" borderId="82" xfId="0" applyFont="1" applyFill="1" applyBorder="1"/>
    <xf numFmtId="0" fontId="82" fillId="27" borderId="70" xfId="0" applyFont="1" applyFill="1" applyBorder="1" applyAlignment="1">
      <alignment wrapText="1"/>
    </xf>
    <xf numFmtId="0" fontId="0" fillId="8" borderId="14" xfId="0" applyFill="1" applyBorder="1" applyAlignment="1">
      <alignment vertical="top" wrapText="1"/>
    </xf>
    <xf numFmtId="1" fontId="0" fillId="8" borderId="14" xfId="0" applyNumberFormat="1" applyFill="1" applyBorder="1" applyAlignment="1">
      <alignment horizontal="center" vertical="top" wrapText="1"/>
    </xf>
    <xf numFmtId="1" fontId="0" fillId="8" borderId="6" xfId="0" applyNumberFormat="1" applyFill="1" applyBorder="1" applyAlignment="1">
      <alignment horizontal="center" vertical="top" wrapText="1"/>
    </xf>
    <xf numFmtId="0" fontId="107" fillId="8" borderId="14" xfId="0" applyFont="1" applyFill="1" applyBorder="1" applyAlignment="1">
      <alignment horizontal="center" vertical="top" wrapText="1"/>
    </xf>
    <xf numFmtId="0" fontId="107" fillId="8" borderId="6" xfId="0" applyFont="1" applyFill="1" applyBorder="1" applyAlignment="1">
      <alignment horizontal="center" vertical="top" wrapText="1"/>
    </xf>
    <xf numFmtId="0" fontId="0" fillId="8" borderId="33" xfId="0" applyFill="1" applyBorder="1" applyAlignment="1">
      <alignment horizontal="center" vertical="top" wrapText="1"/>
    </xf>
    <xf numFmtId="0" fontId="0" fillId="8" borderId="14" xfId="0" applyFill="1" applyBorder="1" applyAlignment="1">
      <alignment horizontal="left" vertical="top" wrapText="1"/>
    </xf>
    <xf numFmtId="0" fontId="117" fillId="0" borderId="0" xfId="0" applyFont="1"/>
    <xf numFmtId="3" fontId="112" fillId="12" borderId="14" xfId="12" applyNumberFormat="1" applyFont="1" applyFill="1" applyBorder="1" applyAlignment="1" applyProtection="1">
      <alignment horizontal="center" vertical="center" wrapText="1"/>
      <protection locked="0"/>
    </xf>
    <xf numFmtId="3" fontId="116" fillId="12" borderId="14" xfId="12" applyNumberFormat="1" applyFont="1" applyFill="1" applyBorder="1" applyAlignment="1" applyProtection="1">
      <alignment horizontal="center" vertical="center" wrapText="1"/>
      <protection locked="0"/>
    </xf>
    <xf numFmtId="3" fontId="112" fillId="23" borderId="14" xfId="12" applyNumberFormat="1" applyFont="1" applyFill="1" applyBorder="1" applyAlignment="1" applyProtection="1">
      <alignment horizontal="center" vertical="center" wrapText="1"/>
      <protection locked="0"/>
    </xf>
    <xf numFmtId="3" fontId="112" fillId="24" borderId="14" xfId="12" applyNumberFormat="1" applyFont="1" applyFill="1" applyBorder="1" applyAlignment="1" applyProtection="1">
      <alignment horizontal="center" vertical="center" wrapText="1"/>
      <protection locked="0"/>
    </xf>
    <xf numFmtId="0" fontId="112" fillId="14" borderId="14" xfId="12" applyFont="1" applyFill="1" applyBorder="1" applyAlignment="1" applyProtection="1">
      <alignment horizontal="center" vertical="center" wrapText="1"/>
      <protection locked="0"/>
    </xf>
    <xf numFmtId="3" fontId="112" fillId="13" borderId="14" xfId="12" applyNumberFormat="1" applyFont="1" applyFill="1" applyBorder="1" applyAlignment="1" applyProtection="1">
      <alignment horizontal="center" vertical="center" wrapText="1"/>
      <protection locked="0"/>
    </xf>
    <xf numFmtId="0" fontId="112" fillId="14" borderId="14" xfId="12" applyFont="1" applyFill="1" applyBorder="1" applyAlignment="1">
      <alignment horizontal="center" vertical="center" wrapText="1"/>
    </xf>
    <xf numFmtId="3" fontId="112" fillId="23" borderId="15" xfId="12" applyNumberFormat="1" applyFont="1" applyFill="1" applyBorder="1" applyAlignment="1" applyProtection="1">
      <alignment horizontal="center" vertical="center" wrapText="1"/>
      <protection locked="0"/>
    </xf>
    <xf numFmtId="9" fontId="114" fillId="38" borderId="6" xfId="20" applyFont="1" applyFill="1" applyBorder="1" applyAlignment="1" applyProtection="1">
      <alignment horizontal="center" vertical="top" wrapText="1"/>
    </xf>
    <xf numFmtId="0" fontId="114" fillId="38" borderId="6" xfId="16" applyFont="1" applyFill="1" applyBorder="1" applyAlignment="1">
      <alignment horizontal="center" vertical="top" wrapText="1"/>
    </xf>
    <xf numFmtId="3" fontId="114" fillId="38" borderId="6" xfId="16" applyNumberFormat="1" applyFont="1" applyFill="1" applyBorder="1" applyAlignment="1">
      <alignment horizontal="center" vertical="top" wrapText="1"/>
    </xf>
    <xf numFmtId="171" fontId="114" fillId="0" borderId="7" xfId="16" applyNumberFormat="1" applyFont="1" applyBorder="1" applyAlignment="1">
      <alignment vertical="top" wrapText="1"/>
    </xf>
    <xf numFmtId="0" fontId="112" fillId="14" borderId="13" xfId="12" applyFont="1" applyFill="1" applyBorder="1" applyAlignment="1" applyProtection="1">
      <alignment horizontal="center" vertical="center" wrapText="1"/>
      <protection locked="0"/>
    </xf>
    <xf numFmtId="0" fontId="82" fillId="0" borderId="69" xfId="0" applyFont="1" applyBorder="1" applyAlignment="1">
      <alignment wrapText="1"/>
    </xf>
    <xf numFmtId="0" fontId="106" fillId="27" borderId="66" xfId="0" applyFont="1" applyFill="1" applyBorder="1" applyAlignment="1">
      <alignment wrapText="1"/>
    </xf>
    <xf numFmtId="0" fontId="106" fillId="27" borderId="69" xfId="0" applyFont="1" applyFill="1" applyBorder="1" applyAlignment="1">
      <alignment wrapText="1"/>
    </xf>
    <xf numFmtId="0" fontId="82" fillId="27" borderId="69" xfId="0" applyFont="1" applyFill="1" applyBorder="1" applyAlignment="1">
      <alignment wrapText="1"/>
    </xf>
    <xf numFmtId="0" fontId="82" fillId="27" borderId="69" xfId="0" applyFont="1" applyFill="1" applyBorder="1"/>
    <xf numFmtId="0" fontId="80" fillId="27" borderId="66" xfId="23" applyFill="1" applyBorder="1" applyAlignment="1"/>
    <xf numFmtId="0" fontId="80" fillId="27" borderId="69" xfId="23" applyFill="1" applyBorder="1" applyAlignment="1"/>
    <xf numFmtId="0" fontId="82" fillId="27" borderId="66" xfId="0" applyFont="1" applyFill="1" applyBorder="1" applyAlignment="1">
      <alignment wrapText="1"/>
    </xf>
    <xf numFmtId="0" fontId="127" fillId="27" borderId="69" xfId="0" applyFont="1" applyFill="1" applyBorder="1" applyAlignment="1">
      <alignment wrapText="1"/>
    </xf>
    <xf numFmtId="0" fontId="15" fillId="0" borderId="0" xfId="0" applyFont="1" applyAlignment="1">
      <alignment vertical="center" wrapText="1"/>
    </xf>
    <xf numFmtId="0" fontId="82" fillId="27" borderId="66" xfId="0" applyFont="1" applyFill="1" applyBorder="1"/>
    <xf numFmtId="0" fontId="82" fillId="27" borderId="83" xfId="0" applyFont="1" applyFill="1" applyBorder="1"/>
    <xf numFmtId="0" fontId="128" fillId="27" borderId="69" xfId="0" applyFont="1" applyFill="1" applyBorder="1" applyAlignment="1">
      <alignment wrapText="1"/>
    </xf>
    <xf numFmtId="14" fontId="82" fillId="27" borderId="66" xfId="0" applyNumberFormat="1" applyFont="1" applyFill="1" applyBorder="1"/>
    <xf numFmtId="14" fontId="82" fillId="27" borderId="69" xfId="0" applyNumberFormat="1" applyFont="1" applyFill="1" applyBorder="1"/>
    <xf numFmtId="0" fontId="106" fillId="0" borderId="69" xfId="0" applyFont="1" applyBorder="1" applyAlignment="1">
      <alignment wrapText="1"/>
    </xf>
    <xf numFmtId="0" fontId="80" fillId="0" borderId="69" xfId="23" applyFill="1" applyBorder="1" applyAlignment="1"/>
    <xf numFmtId="14" fontId="82" fillId="0" borderId="69" xfId="0" applyNumberFormat="1" applyFont="1" applyBorder="1"/>
    <xf numFmtId="0" fontId="15" fillId="0" borderId="66" xfId="0" applyFont="1" applyBorder="1" applyAlignment="1">
      <alignment horizontal="center" vertical="center"/>
    </xf>
    <xf numFmtId="0" fontId="15" fillId="0" borderId="67" xfId="0" applyFont="1" applyBorder="1" applyAlignment="1">
      <alignment horizontal="center" vertical="center"/>
    </xf>
    <xf numFmtId="0" fontId="15" fillId="0" borderId="69" xfId="0" applyFont="1" applyBorder="1" applyAlignment="1">
      <alignment horizontal="center" vertical="center"/>
    </xf>
    <xf numFmtId="14" fontId="82" fillId="27" borderId="69" xfId="0" applyNumberFormat="1" applyFont="1" applyFill="1" applyBorder="1" applyAlignment="1">
      <alignment wrapText="1"/>
    </xf>
    <xf numFmtId="0" fontId="80" fillId="0" borderId="66" xfId="23" applyBorder="1"/>
    <xf numFmtId="0" fontId="13" fillId="0" borderId="96" xfId="0" applyFont="1" applyBorder="1" applyAlignment="1">
      <alignment horizontal="center" vertical="center" wrapText="1"/>
    </xf>
    <xf numFmtId="0" fontId="106" fillId="27" borderId="83" xfId="0" applyFont="1" applyFill="1" applyBorder="1" applyAlignment="1">
      <alignment wrapText="1"/>
    </xf>
    <xf numFmtId="0" fontId="80" fillId="27" borderId="83" xfId="23" applyFill="1" applyBorder="1" applyAlignment="1"/>
    <xf numFmtId="0" fontId="7" fillId="0" borderId="5" xfId="0" applyFont="1" applyBorder="1" applyAlignment="1">
      <alignment horizontal="center" vertical="center"/>
    </xf>
    <xf numFmtId="0" fontId="7" fillId="0" borderId="6" xfId="0" applyFont="1" applyBorder="1" applyAlignment="1">
      <alignment horizontal="justify" vertical="center"/>
    </xf>
    <xf numFmtId="0" fontId="43" fillId="0" borderId="6" xfId="0" applyFont="1" applyBorder="1" applyAlignment="1">
      <alignment horizontal="left" vertical="center" wrapText="1"/>
    </xf>
    <xf numFmtId="0" fontId="7" fillId="0" borderId="7" xfId="0" applyFont="1" applyBorder="1" applyAlignment="1">
      <alignment horizontal="center" vertical="center" wrapText="1"/>
    </xf>
    <xf numFmtId="0" fontId="7" fillId="0" borderId="99" xfId="0" applyFont="1" applyBorder="1" applyAlignment="1">
      <alignment horizontal="justify" vertical="center"/>
    </xf>
    <xf numFmtId="0" fontId="7" fillId="0" borderId="99" xfId="0" applyFont="1" applyBorder="1" applyAlignment="1">
      <alignment horizontal="justify" vertical="center" wrapText="1"/>
    </xf>
    <xf numFmtId="3" fontId="112" fillId="12" borderId="14" xfId="12" applyNumberFormat="1" applyFont="1" applyFill="1" applyBorder="1" applyAlignment="1" applyProtection="1">
      <alignment horizontal="right" vertical="center" wrapText="1"/>
      <protection locked="0"/>
    </xf>
    <xf numFmtId="0" fontId="113" fillId="0" borderId="0" xfId="0" applyFont="1" applyAlignment="1">
      <alignment horizontal="right"/>
    </xf>
    <xf numFmtId="0" fontId="116" fillId="13" borderId="45" xfId="12" applyFont="1" applyFill="1" applyBorder="1" applyAlignment="1" applyProtection="1">
      <alignment horizontal="center" vertical="center" wrapText="1"/>
      <protection locked="0"/>
    </xf>
    <xf numFmtId="3" fontId="117" fillId="38" borderId="49" xfId="16" applyNumberFormat="1" applyFont="1" applyFill="1" applyBorder="1" applyAlignment="1">
      <alignment horizontal="center" vertical="top" wrapText="1"/>
    </xf>
    <xf numFmtId="0" fontId="112" fillId="12" borderId="13" xfId="12" applyFont="1" applyFill="1" applyBorder="1" applyAlignment="1">
      <alignment horizontal="center" vertical="center" wrapText="1"/>
    </xf>
    <xf numFmtId="0" fontId="112" fillId="13" borderId="14" xfId="12" applyFont="1" applyFill="1" applyBorder="1" applyAlignment="1">
      <alignment horizontal="center" vertical="center" wrapText="1"/>
    </xf>
    <xf numFmtId="0" fontId="112" fillId="13" borderId="14" xfId="12" applyFont="1" applyFill="1" applyBorder="1" applyAlignment="1" applyProtection="1">
      <alignment horizontal="center" vertical="center" wrapText="1"/>
      <protection locked="0"/>
    </xf>
    <xf numFmtId="0" fontId="116" fillId="13" borderId="14" xfId="12" applyFont="1" applyFill="1" applyBorder="1" applyAlignment="1">
      <alignment horizontal="center" vertical="center" wrapText="1"/>
    </xf>
    <xf numFmtId="0" fontId="116" fillId="12" borderId="14" xfId="12" applyFont="1" applyFill="1" applyBorder="1" applyAlignment="1" applyProtection="1">
      <alignment horizontal="center" vertical="center" wrapText="1"/>
      <protection locked="0"/>
    </xf>
    <xf numFmtId="0" fontId="112" fillId="12" borderId="14" xfId="12" applyFont="1" applyFill="1" applyBorder="1" applyAlignment="1" applyProtection="1">
      <alignment horizontal="center" vertical="center" wrapText="1"/>
      <protection locked="0"/>
    </xf>
    <xf numFmtId="0" fontId="112" fillId="15" borderId="14" xfId="12" applyFont="1" applyFill="1" applyBorder="1" applyAlignment="1" applyProtection="1">
      <alignment horizontal="center" vertical="center" wrapText="1"/>
      <protection locked="0"/>
    </xf>
    <xf numFmtId="0" fontId="116" fillId="13" borderId="14" xfId="12" applyFont="1" applyFill="1" applyBorder="1" applyAlignment="1" applyProtection="1">
      <alignment horizontal="center" vertical="center" wrapText="1"/>
      <protection locked="0"/>
    </xf>
    <xf numFmtId="0" fontId="112" fillId="24" borderId="14" xfId="12" applyFont="1" applyFill="1" applyBorder="1" applyAlignment="1" applyProtection="1">
      <alignment horizontal="center" vertical="center" wrapText="1"/>
      <protection locked="0"/>
    </xf>
    <xf numFmtId="3" fontId="126" fillId="12" borderId="14" xfId="12" applyNumberFormat="1" applyFont="1" applyFill="1" applyBorder="1" applyAlignment="1" applyProtection="1">
      <alignment horizontal="center" vertical="center" wrapText="1"/>
      <protection locked="0"/>
    </xf>
    <xf numFmtId="3" fontId="112" fillId="13" borderId="14" xfId="12" applyNumberFormat="1" applyFont="1" applyFill="1" applyBorder="1" applyAlignment="1">
      <alignment horizontal="center" vertical="center" wrapText="1"/>
    </xf>
    <xf numFmtId="3" fontId="112" fillId="13" borderId="14" xfId="12" applyNumberFormat="1" applyFont="1" applyFill="1" applyBorder="1" applyAlignment="1" applyProtection="1">
      <alignment horizontal="left" vertical="center" wrapText="1"/>
      <protection locked="0"/>
    </xf>
    <xf numFmtId="0" fontId="116" fillId="16" borderId="14" xfId="12" applyFont="1" applyFill="1" applyBorder="1" applyAlignment="1" applyProtection="1">
      <alignment horizontal="center" vertical="center" wrapText="1"/>
      <protection locked="0"/>
    </xf>
    <xf numFmtId="0" fontId="114" fillId="0" borderId="5" xfId="16" applyFont="1" applyBorder="1" applyAlignment="1">
      <alignment horizontal="center" vertical="top" wrapText="1"/>
    </xf>
    <xf numFmtId="0" fontId="114" fillId="0" borderId="6" xfId="16" applyFont="1" applyBorder="1" applyAlignment="1">
      <alignment horizontal="center" vertical="top" wrapText="1"/>
    </xf>
    <xf numFmtId="0" fontId="115" fillId="0" borderId="6" xfId="16" applyFont="1" applyBorder="1" applyAlignment="1">
      <alignment vertical="top" wrapText="1"/>
    </xf>
    <xf numFmtId="0" fontId="114" fillId="0" borderId="6" xfId="16" applyFont="1" applyBorder="1" applyAlignment="1">
      <alignment vertical="top" wrapText="1"/>
    </xf>
    <xf numFmtId="0" fontId="114" fillId="0" borderId="6" xfId="16" applyFont="1" applyBorder="1" applyAlignment="1">
      <alignment horizontal="left" vertical="top" wrapText="1"/>
    </xf>
    <xf numFmtId="3" fontId="114" fillId="0" borderId="6" xfId="16" applyNumberFormat="1" applyFont="1" applyBorder="1" applyAlignment="1">
      <alignment horizontal="center" vertical="top" wrapText="1"/>
    </xf>
    <xf numFmtId="0" fontId="114" fillId="36" borderId="6" xfId="16" applyFont="1" applyFill="1" applyBorder="1" applyAlignment="1">
      <alignment vertical="top" wrapText="1"/>
    </xf>
    <xf numFmtId="0" fontId="117" fillId="0" borderId="6" xfId="16" applyFont="1" applyBorder="1" applyAlignment="1">
      <alignment vertical="top" wrapText="1"/>
    </xf>
    <xf numFmtId="0" fontId="114" fillId="38" borderId="6" xfId="16" applyFont="1" applyFill="1" applyBorder="1" applyAlignment="1">
      <alignment vertical="top" wrapText="1"/>
    </xf>
    <xf numFmtId="3" fontId="115" fillId="40" borderId="6" xfId="16" applyNumberFormat="1" applyFont="1" applyFill="1" applyBorder="1" applyAlignment="1">
      <alignment horizontal="center" vertical="top" wrapText="1"/>
    </xf>
    <xf numFmtId="3" fontId="115" fillId="40" borderId="6" xfId="16" applyNumberFormat="1" applyFont="1" applyFill="1" applyBorder="1" applyAlignment="1">
      <alignment horizontal="right" vertical="top" wrapText="1"/>
    </xf>
    <xf numFmtId="3" fontId="126" fillId="24" borderId="14" xfId="12" applyNumberFormat="1" applyFont="1" applyFill="1" applyBorder="1" applyAlignment="1" applyProtection="1">
      <alignment horizontal="center" vertical="center" wrapText="1"/>
      <protection locked="0"/>
    </xf>
    <xf numFmtId="3" fontId="126" fillId="24" borderId="15" xfId="12" applyNumberFormat="1" applyFont="1" applyFill="1" applyBorder="1" applyAlignment="1" applyProtection="1">
      <alignment horizontal="center" vertical="center" wrapText="1"/>
      <protection locked="0"/>
    </xf>
    <xf numFmtId="175" fontId="115" fillId="40" borderId="6" xfId="16" applyNumberFormat="1" applyFont="1" applyFill="1" applyBorder="1" applyAlignment="1">
      <alignment horizontal="center" vertical="top" wrapText="1"/>
    </xf>
    <xf numFmtId="175" fontId="115" fillId="40" borderId="7" xfId="16" applyNumberFormat="1" applyFont="1" applyFill="1" applyBorder="1" applyAlignment="1">
      <alignment horizontal="center" vertical="top" wrapText="1"/>
    </xf>
    <xf numFmtId="3" fontId="114" fillId="40" borderId="5" xfId="16" applyNumberFormat="1" applyFont="1" applyFill="1" applyBorder="1" applyAlignment="1">
      <alignment horizontal="center" vertical="top" wrapText="1"/>
    </xf>
    <xf numFmtId="175" fontId="113" fillId="0" borderId="0" xfId="0" applyNumberFormat="1" applyFont="1"/>
    <xf numFmtId="10" fontId="115" fillId="40" borderId="6" xfId="20" applyNumberFormat="1" applyFont="1" applyFill="1" applyBorder="1" applyAlignment="1" applyProtection="1">
      <alignment horizontal="center" vertical="top" wrapText="1"/>
    </xf>
    <xf numFmtId="3" fontId="113" fillId="0" borderId="0" xfId="0" applyNumberFormat="1" applyFont="1"/>
    <xf numFmtId="0" fontId="114" fillId="40" borderId="6" xfId="16" applyFont="1" applyFill="1" applyBorder="1" applyAlignment="1">
      <alignment vertical="top" wrapText="1"/>
    </xf>
    <xf numFmtId="175" fontId="114" fillId="40" borderId="6" xfId="16" applyNumberFormat="1" applyFont="1" applyFill="1" applyBorder="1" applyAlignment="1">
      <alignment horizontal="center" vertical="top" wrapText="1"/>
    </xf>
    <xf numFmtId="9" fontId="114" fillId="40" borderId="6" xfId="20" applyFont="1" applyFill="1" applyBorder="1" applyAlignment="1" applyProtection="1">
      <alignment horizontal="center" vertical="top" wrapText="1"/>
    </xf>
    <xf numFmtId="1" fontId="114" fillId="40" borderId="6" xfId="20" applyNumberFormat="1" applyFont="1" applyFill="1" applyBorder="1" applyAlignment="1" applyProtection="1">
      <alignment horizontal="right" vertical="top" wrapText="1"/>
    </xf>
    <xf numFmtId="175" fontId="114" fillId="40" borderId="6" xfId="20" applyNumberFormat="1" applyFont="1" applyFill="1" applyBorder="1" applyAlignment="1" applyProtection="1">
      <alignment horizontal="center" vertical="top" wrapText="1"/>
    </xf>
    <xf numFmtId="0" fontId="0" fillId="8" borderId="101" xfId="0" applyFill="1" applyBorder="1" applyAlignment="1">
      <alignment horizontal="center" vertical="center" wrapText="1"/>
    </xf>
    <xf numFmtId="0" fontId="129" fillId="0" borderId="99" xfId="0" applyFont="1" applyBorder="1" applyAlignment="1">
      <alignment vertical="top" wrapText="1"/>
    </xf>
    <xf numFmtId="184" fontId="82" fillId="27" borderId="82" xfId="0" applyNumberFormat="1" applyFont="1" applyFill="1" applyBorder="1" applyAlignment="1">
      <alignment wrapText="1"/>
    </xf>
    <xf numFmtId="0" fontId="130" fillId="0" borderId="0" xfId="0" applyFont="1"/>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10" fillId="25" borderId="34" xfId="0" applyFont="1" applyFill="1" applyBorder="1" applyAlignment="1">
      <alignment horizontal="center" vertical="center"/>
    </xf>
    <xf numFmtId="0" fontId="99" fillId="0" borderId="10" xfId="0" applyFont="1" applyBorder="1" applyAlignment="1">
      <alignment horizontal="center" vertical="center" wrapText="1"/>
    </xf>
    <xf numFmtId="0" fontId="7" fillId="0" borderId="18" xfId="0" applyFont="1" applyBorder="1" applyAlignment="1">
      <alignment horizontal="center" vertical="center"/>
    </xf>
    <xf numFmtId="0" fontId="99" fillId="0" borderId="85" xfId="0" applyFont="1" applyBorder="1" applyAlignment="1">
      <alignment horizontal="center" vertical="center" wrapText="1"/>
    </xf>
    <xf numFmtId="0" fontId="7" fillId="0" borderId="10" xfId="0" applyFont="1" applyBorder="1" applyAlignment="1">
      <alignment horizontal="center" vertical="center"/>
    </xf>
    <xf numFmtId="0" fontId="7" fillId="0" borderId="85" xfId="0" applyFont="1" applyBorder="1" applyAlignment="1">
      <alignment horizontal="center" vertical="center"/>
    </xf>
    <xf numFmtId="0" fontId="10" fillId="0" borderId="0" xfId="0" applyFont="1" applyAlignment="1">
      <alignment horizontal="justify" vertical="center" wrapText="1"/>
    </xf>
    <xf numFmtId="0" fontId="10" fillId="25" borderId="30" xfId="0" applyFont="1" applyFill="1" applyBorder="1" applyAlignment="1">
      <alignment horizontal="center" vertical="center"/>
    </xf>
    <xf numFmtId="0" fontId="4" fillId="0" borderId="2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54" fillId="0" borderId="0" xfId="0" applyFont="1" applyAlignment="1">
      <alignment horizontal="center" vertical="center"/>
    </xf>
    <xf numFmtId="0" fontId="54" fillId="0" borderId="17" xfId="0" applyFont="1" applyBorder="1" applyAlignment="1">
      <alignment horizontal="center" vertical="center"/>
    </xf>
    <xf numFmtId="0" fontId="41" fillId="0" borderId="16" xfId="0" applyFont="1" applyBorder="1" applyAlignment="1">
      <alignment horizontal="left" vertical="center" wrapText="1"/>
    </xf>
    <xf numFmtId="0" fontId="41" fillId="0" borderId="0" xfId="0" applyFont="1" applyAlignment="1">
      <alignment horizontal="left" vertical="center" wrapText="1"/>
    </xf>
    <xf numFmtId="0" fontId="41" fillId="0" borderId="17" xfId="0" applyFont="1" applyBorder="1" applyAlignment="1">
      <alignment horizontal="left" vertical="center" wrapText="1"/>
    </xf>
    <xf numFmtId="0" fontId="22" fillId="0" borderId="16" xfId="0" applyFont="1" applyBorder="1" applyAlignment="1">
      <alignment horizontal="left" vertical="center"/>
    </xf>
    <xf numFmtId="0" fontId="22" fillId="0" borderId="0" xfId="0" applyFont="1" applyAlignment="1">
      <alignment horizontal="left" vertical="center"/>
    </xf>
    <xf numFmtId="0" fontId="22" fillId="0" borderId="16" xfId="0" applyFont="1" applyBorder="1" applyAlignment="1">
      <alignment horizontal="left" vertical="center" wrapText="1"/>
    </xf>
    <xf numFmtId="0" fontId="21" fillId="0" borderId="0" xfId="0" applyFont="1" applyAlignment="1">
      <alignment horizontal="left" vertical="center" wrapText="1"/>
    </xf>
    <xf numFmtId="0" fontId="0" fillId="0" borderId="42" xfId="0" applyBorder="1" applyAlignment="1">
      <alignment horizontal="left" vertical="center" wrapText="1"/>
    </xf>
    <xf numFmtId="0" fontId="0" fillId="0" borderId="9" xfId="0" applyBorder="1" applyAlignment="1">
      <alignment horizontal="left" vertical="center" wrapText="1"/>
    </xf>
    <xf numFmtId="0" fontId="41" fillId="0" borderId="16" xfId="0" applyFont="1" applyBorder="1" applyAlignment="1">
      <alignment horizontal="left" vertical="center"/>
    </xf>
    <xf numFmtId="0" fontId="41" fillId="0" borderId="0" xfId="0" applyFont="1" applyAlignment="1">
      <alignment horizontal="left" vertical="center"/>
    </xf>
    <xf numFmtId="0" fontId="41" fillId="0" borderId="16" xfId="0" applyFont="1" applyBorder="1" applyAlignment="1">
      <alignment horizontal="left" vertical="top" wrapText="1"/>
    </xf>
    <xf numFmtId="0" fontId="41" fillId="0" borderId="0" xfId="0" applyFont="1" applyAlignment="1">
      <alignment horizontal="left" vertical="top" wrapText="1"/>
    </xf>
    <xf numFmtId="0" fontId="41" fillId="0" borderId="17" xfId="0" applyFont="1" applyBorder="1" applyAlignment="1">
      <alignment horizontal="left" vertical="top" wrapText="1"/>
    </xf>
    <xf numFmtId="0" fontId="21" fillId="0" borderId="22" xfId="0" applyFont="1" applyBorder="1" applyAlignment="1">
      <alignment horizontal="left"/>
    </xf>
    <xf numFmtId="0" fontId="21" fillId="0" borderId="12" xfId="0" applyFont="1" applyBorder="1" applyAlignment="1">
      <alignment horizontal="left"/>
    </xf>
    <xf numFmtId="0" fontId="22" fillId="10" borderId="16" xfId="0" applyFont="1" applyFill="1" applyBorder="1" applyAlignment="1">
      <alignment horizontal="left" vertical="center"/>
    </xf>
    <xf numFmtId="0" fontId="22" fillId="10" borderId="0" xfId="0" applyFont="1" applyFill="1" applyAlignment="1">
      <alignment horizontal="left" vertical="center"/>
    </xf>
    <xf numFmtId="0" fontId="21" fillId="0" borderId="0" xfId="0" applyFont="1" applyAlignment="1">
      <alignment horizontal="center" vertical="center" wrapText="1"/>
    </xf>
    <xf numFmtId="0" fontId="21" fillId="0" borderId="17" xfId="0" applyFont="1" applyBorder="1" applyAlignment="1">
      <alignment horizontal="center" vertical="center" wrapText="1"/>
    </xf>
    <xf numFmtId="0" fontId="22" fillId="0" borderId="66" xfId="0" applyFont="1" applyBorder="1" applyAlignment="1">
      <alignment horizontal="center" vertical="center" wrapText="1"/>
    </xf>
    <xf numFmtId="0" fontId="22" fillId="0" borderId="0" xfId="0" applyFont="1" applyAlignment="1">
      <alignment horizontal="center" vertical="center" wrapText="1"/>
    </xf>
    <xf numFmtId="0" fontId="41" fillId="0" borderId="16" xfId="0" applyFont="1" applyBorder="1" applyAlignment="1">
      <alignment horizontal="justify" vertical="center" wrapText="1"/>
    </xf>
    <xf numFmtId="0" fontId="41" fillId="0" borderId="0" xfId="0" applyFont="1" applyAlignment="1">
      <alignment horizontal="justify" vertical="center" wrapText="1"/>
    </xf>
    <xf numFmtId="0" fontId="41" fillId="0" borderId="17" xfId="0" applyFont="1" applyBorder="1" applyAlignment="1">
      <alignment horizontal="justify" vertical="center" wrapText="1"/>
    </xf>
    <xf numFmtId="0" fontId="22" fillId="0" borderId="30" xfId="0" applyFont="1" applyBorder="1" applyAlignment="1">
      <alignment horizontal="center" vertical="center"/>
    </xf>
    <xf numFmtId="0" fontId="63" fillId="0" borderId="16" xfId="0" applyFont="1" applyBorder="1" applyAlignment="1">
      <alignment horizontal="left" vertical="center"/>
    </xf>
    <xf numFmtId="0" fontId="63" fillId="0" borderId="0" xfId="0" applyFont="1" applyAlignment="1">
      <alignment horizontal="left" vertical="center"/>
    </xf>
    <xf numFmtId="0" fontId="22" fillId="8" borderId="16" xfId="0" applyFont="1" applyFill="1" applyBorder="1" applyAlignment="1">
      <alignment horizontal="left"/>
    </xf>
    <xf numFmtId="0" fontId="22" fillId="8" borderId="0" xfId="0" applyFont="1" applyFill="1" applyAlignment="1">
      <alignment horizontal="left"/>
    </xf>
    <xf numFmtId="0" fontId="22" fillId="0" borderId="16" xfId="0" applyFont="1" applyBorder="1" applyAlignment="1">
      <alignment horizontal="left"/>
    </xf>
    <xf numFmtId="0" fontId="22" fillId="0" borderId="0" xfId="0" applyFont="1" applyAlignment="1">
      <alignment horizontal="left"/>
    </xf>
    <xf numFmtId="0" fontId="41" fillId="0" borderId="16" xfId="0" applyFont="1" applyBorder="1" applyAlignment="1">
      <alignment horizontal="justify" vertical="top" wrapText="1"/>
    </xf>
    <xf numFmtId="0" fontId="41" fillId="0" borderId="0" xfId="0" applyFont="1" applyAlignment="1">
      <alignment horizontal="justify" vertical="top" wrapText="1"/>
    </xf>
    <xf numFmtId="0" fontId="41" fillId="0" borderId="17" xfId="0" applyFont="1" applyBorder="1" applyAlignment="1">
      <alignment horizontal="justify" vertical="top" wrapText="1"/>
    </xf>
    <xf numFmtId="0" fontId="22" fillId="8" borderId="16" xfId="0" applyFont="1" applyFill="1" applyBorder="1" applyAlignment="1">
      <alignment horizontal="left" vertical="center"/>
    </xf>
    <xf numFmtId="0" fontId="22" fillId="8" borderId="0" xfId="0" applyFont="1" applyFill="1" applyAlignment="1">
      <alignment horizontal="left" vertical="center"/>
    </xf>
    <xf numFmtId="0" fontId="41" fillId="0" borderId="23" xfId="0" applyFont="1" applyBorder="1" applyAlignment="1">
      <alignment horizontal="left" vertical="top" wrapText="1"/>
    </xf>
    <xf numFmtId="0" fontId="41" fillId="0" borderId="24" xfId="0" applyFont="1" applyBorder="1" applyAlignment="1">
      <alignment horizontal="left" vertical="top" wrapText="1"/>
    </xf>
    <xf numFmtId="0" fontId="41" fillId="0" borderId="21" xfId="0" applyFont="1" applyBorder="1" applyAlignment="1">
      <alignment horizontal="left" vertical="top" wrapText="1"/>
    </xf>
    <xf numFmtId="0" fontId="54" fillId="7" borderId="0" xfId="0" applyFont="1" applyFill="1" applyAlignment="1">
      <alignment horizontal="center"/>
    </xf>
    <xf numFmtId="0" fontId="20" fillId="8" borderId="13" xfId="0" applyFont="1" applyFill="1" applyBorder="1" applyAlignment="1">
      <alignment horizontal="center" vertical="center" wrapText="1"/>
    </xf>
    <xf numFmtId="0" fontId="20" fillId="8" borderId="14" xfId="0" applyFont="1" applyFill="1" applyBorder="1" applyAlignment="1">
      <alignment horizontal="center" vertical="center" wrapText="1"/>
    </xf>
    <xf numFmtId="0" fontId="20" fillId="8" borderId="15" xfId="0" applyFont="1" applyFill="1" applyBorder="1" applyAlignment="1">
      <alignment horizontal="center" vertical="center" wrapText="1"/>
    </xf>
    <xf numFmtId="0" fontId="20" fillId="8" borderId="13" xfId="14" applyFont="1" applyFill="1" applyBorder="1" applyAlignment="1">
      <alignment horizontal="center" vertical="center" wrapText="1"/>
    </xf>
    <xf numFmtId="0" fontId="20" fillId="8" borderId="5" xfId="14" applyFont="1" applyFill="1" applyBorder="1" applyAlignment="1">
      <alignment horizontal="center" vertical="center" wrapText="1"/>
    </xf>
    <xf numFmtId="0" fontId="20" fillId="8" borderId="14" xfId="14" applyFont="1" applyFill="1" applyBorder="1" applyAlignment="1">
      <alignment horizontal="center" vertical="center" wrapText="1"/>
    </xf>
    <xf numFmtId="0" fontId="20" fillId="8" borderId="6" xfId="14" applyFont="1" applyFill="1" applyBorder="1" applyAlignment="1">
      <alignment horizontal="center" vertical="center" wrapText="1"/>
    </xf>
    <xf numFmtId="0" fontId="54" fillId="8" borderId="0" xfId="14" applyFont="1" applyFill="1" applyAlignment="1">
      <alignment horizontal="center"/>
    </xf>
    <xf numFmtId="49" fontId="20" fillId="7" borderId="27" xfId="14" applyNumberFormat="1" applyFont="1" applyFill="1" applyBorder="1" applyAlignment="1">
      <alignment horizontal="center" vertical="center" wrapText="1"/>
    </xf>
    <xf numFmtId="49" fontId="20" fillId="7" borderId="28" xfId="14" applyNumberFormat="1" applyFont="1" applyFill="1" applyBorder="1" applyAlignment="1">
      <alignment horizontal="center" vertical="center" wrapText="1"/>
    </xf>
    <xf numFmtId="49" fontId="20" fillId="7" borderId="43" xfId="14" applyNumberFormat="1" applyFont="1" applyFill="1" applyBorder="1" applyAlignment="1">
      <alignment horizontal="center" vertical="center" wrapText="1"/>
    </xf>
    <xf numFmtId="49" fontId="20" fillId="7" borderId="16" xfId="14" applyNumberFormat="1" applyFont="1" applyFill="1" applyBorder="1" applyAlignment="1">
      <alignment horizontal="center" vertical="center" wrapText="1"/>
    </xf>
    <xf numFmtId="49" fontId="20" fillId="7" borderId="0" xfId="14" applyNumberFormat="1" applyFont="1" applyFill="1" applyAlignment="1">
      <alignment horizontal="center" vertical="center" wrapText="1"/>
    </xf>
    <xf numFmtId="49" fontId="20" fillId="7" borderId="77" xfId="14" applyNumberFormat="1" applyFont="1" applyFill="1" applyBorder="1" applyAlignment="1">
      <alignment horizontal="center" vertical="center" wrapText="1"/>
    </xf>
    <xf numFmtId="49" fontId="64" fillId="7" borderId="14" xfId="14" applyNumberFormat="1" applyFont="1" applyFill="1" applyBorder="1" applyAlignment="1">
      <alignment horizontal="center" vertical="center" wrapText="1"/>
    </xf>
    <xf numFmtId="49" fontId="64" fillId="7" borderId="15" xfId="14" applyNumberFormat="1" applyFont="1" applyFill="1" applyBorder="1" applyAlignment="1">
      <alignment horizontal="center" vertical="center" wrapText="1"/>
    </xf>
    <xf numFmtId="0" fontId="20" fillId="8" borderId="28" xfId="14" applyFont="1" applyFill="1" applyBorder="1" applyAlignment="1">
      <alignment horizontal="center" vertical="center" wrapText="1"/>
    </xf>
    <xf numFmtId="0" fontId="20" fillId="8" borderId="29" xfId="14" applyFont="1" applyFill="1" applyBorder="1" applyAlignment="1">
      <alignment horizontal="center" vertical="center" wrapText="1"/>
    </xf>
    <xf numFmtId="0" fontId="20" fillId="8" borderId="24" xfId="14" applyFont="1" applyFill="1" applyBorder="1" applyAlignment="1">
      <alignment horizontal="center" vertical="center" wrapText="1"/>
    </xf>
    <xf numFmtId="0" fontId="20" fillId="8" borderId="21" xfId="14" applyFont="1" applyFill="1" applyBorder="1" applyAlignment="1">
      <alignment horizontal="center" vertical="center" wrapText="1"/>
    </xf>
    <xf numFmtId="0" fontId="6" fillId="8" borderId="13" xfId="14" applyFont="1" applyFill="1" applyBorder="1" applyAlignment="1">
      <alignment horizontal="center" vertical="center" wrapText="1"/>
    </xf>
    <xf numFmtId="0" fontId="34" fillId="8" borderId="14" xfId="14" applyFont="1" applyFill="1" applyBorder="1" applyAlignment="1">
      <alignment horizontal="left" vertical="center" wrapText="1"/>
    </xf>
    <xf numFmtId="0" fontId="6" fillId="8" borderId="14" xfId="14" applyFont="1" applyFill="1" applyBorder="1" applyAlignment="1">
      <alignment horizontal="center" vertical="center" wrapText="1"/>
    </xf>
    <xf numFmtId="0" fontId="6" fillId="8" borderId="44" xfId="14" applyFont="1" applyFill="1" applyBorder="1" applyAlignment="1">
      <alignment horizontal="center" vertical="center" wrapText="1"/>
    </xf>
    <xf numFmtId="0" fontId="6" fillId="8" borderId="45" xfId="14" applyFont="1" applyFill="1" applyBorder="1" applyAlignment="1">
      <alignment horizontal="center" vertical="center" wrapText="1"/>
    </xf>
    <xf numFmtId="0" fontId="6" fillId="8" borderId="46" xfId="14" applyFont="1" applyFill="1" applyBorder="1" applyAlignment="1">
      <alignment horizontal="center" vertical="center" wrapText="1"/>
    </xf>
    <xf numFmtId="0" fontId="6" fillId="8" borderId="5" xfId="14" applyFont="1" applyFill="1" applyBorder="1" applyAlignment="1">
      <alignment horizontal="center" vertical="center" wrapText="1"/>
    </xf>
    <xf numFmtId="0" fontId="34" fillId="8" borderId="6" xfId="14" applyFont="1" applyFill="1" applyBorder="1" applyAlignment="1">
      <alignment horizontal="left" vertical="center" wrapText="1"/>
    </xf>
    <xf numFmtId="0" fontId="48" fillId="8" borderId="44" xfId="14" applyFont="1" applyFill="1" applyBorder="1" applyAlignment="1">
      <alignment horizontal="center" vertical="center" wrapText="1"/>
    </xf>
    <xf numFmtId="0" fontId="48" fillId="8" borderId="45" xfId="14" applyFont="1" applyFill="1" applyBorder="1" applyAlignment="1">
      <alignment horizontal="center" vertical="center" wrapText="1"/>
    </xf>
    <xf numFmtId="0" fontId="48" fillId="8" borderId="47" xfId="14" applyFont="1" applyFill="1" applyBorder="1" applyAlignment="1">
      <alignment horizontal="center" vertical="center" wrapText="1"/>
    </xf>
    <xf numFmtId="0" fontId="6" fillId="8" borderId="48" xfId="14" applyFont="1" applyFill="1" applyBorder="1" applyAlignment="1">
      <alignment horizontal="center" vertical="center" wrapText="1"/>
    </xf>
    <xf numFmtId="0" fontId="6" fillId="8" borderId="49" xfId="14" applyFont="1" applyFill="1" applyBorder="1" applyAlignment="1">
      <alignment horizontal="center" vertical="center" wrapText="1"/>
    </xf>
    <xf numFmtId="0" fontId="6" fillId="8" borderId="50" xfId="14" applyFont="1" applyFill="1" applyBorder="1" applyAlignment="1">
      <alignment horizontal="center" vertical="center" wrapText="1"/>
    </xf>
    <xf numFmtId="0" fontId="48" fillId="8" borderId="14" xfId="14" applyFont="1" applyFill="1" applyBorder="1" applyAlignment="1">
      <alignment horizontal="center" vertical="center" textRotation="90" wrapText="1"/>
    </xf>
    <xf numFmtId="0" fontId="48" fillId="8" borderId="6" xfId="14" applyFont="1" applyFill="1" applyBorder="1" applyAlignment="1">
      <alignment horizontal="center" vertical="center" textRotation="90" wrapText="1"/>
    </xf>
    <xf numFmtId="0" fontId="48" fillId="8" borderId="14" xfId="14" applyFont="1" applyFill="1" applyBorder="1" applyAlignment="1">
      <alignment horizontal="center" vertical="center" wrapText="1"/>
    </xf>
    <xf numFmtId="0" fontId="48" fillId="8" borderId="6" xfId="14" applyFont="1" applyFill="1" applyBorder="1" applyAlignment="1">
      <alignment horizontal="center" vertical="center" wrapText="1"/>
    </xf>
    <xf numFmtId="0" fontId="6" fillId="8" borderId="6" xfId="14" applyFont="1" applyFill="1" applyBorder="1" applyAlignment="1">
      <alignment horizontal="center" vertical="center" wrapText="1"/>
    </xf>
    <xf numFmtId="0" fontId="48" fillId="8" borderId="33" xfId="14" applyFont="1" applyFill="1" applyBorder="1" applyAlignment="1">
      <alignment horizontal="center" vertical="center" wrapText="1"/>
    </xf>
    <xf numFmtId="0" fontId="48" fillId="8" borderId="51" xfId="14" applyFont="1" applyFill="1" applyBorder="1" applyAlignment="1">
      <alignment horizontal="center" vertical="center" wrapText="1"/>
    </xf>
    <xf numFmtId="0" fontId="48" fillId="8" borderId="15" xfId="14" applyFont="1" applyFill="1" applyBorder="1" applyAlignment="1">
      <alignment horizontal="center" vertical="center" wrapText="1"/>
    </xf>
    <xf numFmtId="0" fontId="48" fillId="8" borderId="7" xfId="14" applyFont="1" applyFill="1" applyBorder="1" applyAlignment="1">
      <alignment horizontal="center" vertical="center" wrapText="1"/>
    </xf>
    <xf numFmtId="49" fontId="20" fillId="8" borderId="27" xfId="14" applyNumberFormat="1" applyFont="1" applyFill="1" applyBorder="1" applyAlignment="1">
      <alignment horizontal="center" vertical="center" wrapText="1"/>
    </xf>
    <xf numFmtId="49" fontId="20" fillId="8" borderId="28" xfId="14" applyNumberFormat="1" applyFont="1" applyFill="1" applyBorder="1" applyAlignment="1">
      <alignment horizontal="center" vertical="center" wrapText="1"/>
    </xf>
    <xf numFmtId="49" fontId="20" fillId="8" borderId="43" xfId="14" applyNumberFormat="1" applyFont="1" applyFill="1" applyBorder="1" applyAlignment="1">
      <alignment horizontal="center" vertical="center" wrapText="1"/>
    </xf>
    <xf numFmtId="49" fontId="20" fillId="8" borderId="16" xfId="14" applyNumberFormat="1" applyFont="1" applyFill="1" applyBorder="1" applyAlignment="1">
      <alignment horizontal="center" vertical="center" wrapText="1"/>
    </xf>
    <xf numFmtId="49" fontId="20" fillId="8" borderId="0" xfId="14" applyNumberFormat="1" applyFont="1" applyFill="1" applyAlignment="1">
      <alignment horizontal="center" vertical="center" wrapText="1"/>
    </xf>
    <xf numFmtId="49" fontId="20" fillId="8" borderId="77" xfId="14" applyNumberFormat="1" applyFont="1" applyFill="1" applyBorder="1" applyAlignment="1">
      <alignment horizontal="center" vertical="center" wrapText="1"/>
    </xf>
    <xf numFmtId="0" fontId="34" fillId="8" borderId="14" xfId="14" applyFont="1" applyFill="1" applyBorder="1" applyAlignment="1">
      <alignment horizontal="center"/>
    </xf>
    <xf numFmtId="0" fontId="34" fillId="8" borderId="15" xfId="14" applyFont="1" applyFill="1" applyBorder="1" applyAlignment="1">
      <alignment horizontal="center"/>
    </xf>
    <xf numFmtId="0" fontId="48" fillId="8" borderId="13" xfId="14" applyFont="1" applyFill="1" applyBorder="1" applyAlignment="1">
      <alignment horizontal="center" vertical="center" wrapText="1"/>
    </xf>
    <xf numFmtId="0" fontId="48" fillId="8" borderId="5" xfId="14" applyFont="1" applyFill="1" applyBorder="1" applyAlignment="1">
      <alignment horizontal="center" vertical="center" wrapText="1"/>
    </xf>
    <xf numFmtId="0" fontId="21" fillId="0" borderId="22" xfId="0" applyFont="1" applyBorder="1" applyAlignment="1">
      <alignment horizontal="left" vertical="center" wrapText="1" indent="1"/>
    </xf>
    <xf numFmtId="0" fontId="21" fillId="0" borderId="11" xfId="0" applyFont="1" applyBorder="1" applyAlignment="1">
      <alignment horizontal="left" vertical="center" wrapText="1" indent="1"/>
    </xf>
    <xf numFmtId="0" fontId="21" fillId="0" borderId="12" xfId="0" applyFont="1" applyBorder="1" applyAlignment="1">
      <alignment horizontal="left" vertical="center" wrapText="1" indent="1"/>
    </xf>
    <xf numFmtId="0" fontId="21" fillId="0" borderId="75" xfId="0" applyFont="1" applyBorder="1" applyAlignment="1">
      <alignment horizontal="left" vertical="center" wrapText="1" indent="1"/>
    </xf>
    <xf numFmtId="0" fontId="21" fillId="0" borderId="76" xfId="0" applyFont="1" applyBorder="1" applyAlignment="1">
      <alignment horizontal="left" vertical="center" wrapText="1" indent="1"/>
    </xf>
    <xf numFmtId="0" fontId="21" fillId="0" borderId="59" xfId="0" applyFont="1" applyBorder="1" applyAlignment="1">
      <alignment horizontal="left" vertical="center" wrapText="1" indent="1"/>
    </xf>
    <xf numFmtId="0" fontId="21" fillId="0" borderId="30" xfId="0" applyFont="1" applyBorder="1" applyAlignment="1">
      <alignment horizontal="left" vertical="center" wrapText="1" indent="1"/>
    </xf>
    <xf numFmtId="0" fontId="22" fillId="0" borderId="74" xfId="0" applyFont="1" applyBorder="1" applyAlignment="1">
      <alignment horizontal="center" vertical="center" indent="1"/>
    </xf>
    <xf numFmtId="0" fontId="22" fillId="0" borderId="0" xfId="0" applyFont="1" applyAlignment="1">
      <alignment horizontal="center" vertical="center" indent="1"/>
    </xf>
    <xf numFmtId="0" fontId="21" fillId="0" borderId="74" xfId="0" applyFont="1" applyBorder="1" applyAlignment="1">
      <alignment horizontal="left" vertical="center" wrapText="1" indent="1"/>
    </xf>
    <xf numFmtId="0" fontId="21" fillId="0" borderId="0" xfId="0" applyFont="1" applyAlignment="1">
      <alignment horizontal="left" vertical="center" wrapText="1" indent="1"/>
    </xf>
    <xf numFmtId="0" fontId="101" fillId="0" borderId="93" xfId="0" applyFont="1" applyBorder="1" applyAlignment="1">
      <alignment wrapText="1"/>
    </xf>
    <xf numFmtId="0" fontId="102" fillId="0" borderId="85" xfId="0" applyFont="1" applyBorder="1" applyAlignment="1">
      <alignment wrapText="1"/>
    </xf>
    <xf numFmtId="0" fontId="102" fillId="0" borderId="89" xfId="0" applyFont="1" applyBorder="1" applyAlignment="1">
      <alignment wrapText="1"/>
    </xf>
    <xf numFmtId="0" fontId="102" fillId="0" borderId="22" xfId="0" applyFont="1" applyBorder="1" applyAlignment="1">
      <alignment wrapText="1"/>
    </xf>
    <xf numFmtId="0" fontId="102" fillId="0" borderId="81" xfId="0" applyFont="1" applyBorder="1" applyAlignment="1">
      <alignment wrapText="1"/>
    </xf>
    <xf numFmtId="0" fontId="102" fillId="0" borderId="92" xfId="0" applyFont="1" applyBorder="1" applyAlignment="1">
      <alignment wrapText="1"/>
    </xf>
    <xf numFmtId="0" fontId="102" fillId="0" borderId="11" xfId="0" applyFont="1" applyBorder="1" applyAlignment="1">
      <alignment wrapText="1"/>
    </xf>
    <xf numFmtId="0" fontId="102" fillId="0" borderId="90" xfId="0" applyFont="1" applyBorder="1" applyAlignment="1">
      <alignment wrapText="1"/>
    </xf>
    <xf numFmtId="0" fontId="102" fillId="0" borderId="26" xfId="0" applyFont="1" applyBorder="1" applyAlignment="1">
      <alignment wrapText="1"/>
    </xf>
    <xf numFmtId="0" fontId="102" fillId="0" borderId="67" xfId="0" applyFont="1" applyBorder="1" applyAlignment="1">
      <alignment horizontal="center" vertical="center" wrapText="1"/>
    </xf>
    <xf numFmtId="0" fontId="102" fillId="0" borderId="83" xfId="0" applyFont="1" applyBorder="1" applyAlignment="1">
      <alignment horizontal="center" vertical="center" wrapText="1"/>
    </xf>
    <xf numFmtId="0" fontId="84" fillId="0" borderId="67" xfId="0" applyFont="1" applyBorder="1" applyAlignment="1">
      <alignment wrapText="1"/>
    </xf>
    <xf numFmtId="0" fontId="84" fillId="0" borderId="69" xfId="0" applyFont="1" applyBorder="1" applyAlignment="1">
      <alignment wrapText="1"/>
    </xf>
    <xf numFmtId="0" fontId="22" fillId="0" borderId="76" xfId="0" applyFont="1" applyBorder="1" applyAlignment="1">
      <alignment horizontal="left" vertical="center" indent="1"/>
    </xf>
    <xf numFmtId="0" fontId="22" fillId="0" borderId="72" xfId="0" applyFont="1" applyBorder="1" applyAlignment="1">
      <alignment horizontal="center" vertical="center" wrapText="1"/>
    </xf>
    <xf numFmtId="0" fontId="22" fillId="0" borderId="73" xfId="0" applyFont="1" applyBorder="1" applyAlignment="1">
      <alignment horizontal="center" vertical="center" wrapText="1"/>
    </xf>
    <xf numFmtId="0" fontId="102" fillId="0" borderId="91" xfId="0" applyFont="1" applyBorder="1" applyAlignment="1">
      <alignment wrapText="1"/>
    </xf>
    <xf numFmtId="0" fontId="102" fillId="0" borderId="84" xfId="0" applyFont="1" applyBorder="1" applyAlignment="1">
      <alignment wrapText="1"/>
    </xf>
    <xf numFmtId="0" fontId="102" fillId="0" borderId="10" xfId="0" applyFont="1" applyBorder="1" applyAlignment="1">
      <alignment wrapText="1"/>
    </xf>
    <xf numFmtId="0" fontId="82" fillId="0" borderId="67" xfId="0" applyFont="1" applyBorder="1" applyAlignment="1">
      <alignment wrapText="1"/>
    </xf>
    <xf numFmtId="0" fontId="82" fillId="0" borderId="69" xfId="0" applyFont="1" applyBorder="1" applyAlignment="1">
      <alignment wrapText="1"/>
    </xf>
    <xf numFmtId="0" fontId="83" fillId="0" borderId="83" xfId="0" applyFont="1" applyBorder="1" applyAlignment="1">
      <alignment wrapText="1"/>
    </xf>
    <xf numFmtId="0" fontId="83" fillId="0" borderId="69" xfId="0" applyFont="1" applyBorder="1" applyAlignment="1">
      <alignment wrapText="1"/>
    </xf>
    <xf numFmtId="0" fontId="84" fillId="0" borderId="83" xfId="0" applyFont="1" applyBorder="1" applyAlignment="1">
      <alignment wrapText="1"/>
    </xf>
    <xf numFmtId="0" fontId="83" fillId="0" borderId="67" xfId="0" applyFont="1" applyBorder="1" applyAlignment="1">
      <alignment wrapText="1"/>
    </xf>
    <xf numFmtId="0" fontId="86" fillId="0" borderId="94" xfId="0" applyFont="1" applyBorder="1" applyAlignment="1">
      <alignment wrapText="1"/>
    </xf>
    <xf numFmtId="0" fontId="86" fillId="0" borderId="95" xfId="0" applyFont="1" applyBorder="1" applyAlignment="1">
      <alignment wrapText="1"/>
    </xf>
    <xf numFmtId="0" fontId="101" fillId="0" borderId="18" xfId="0" applyFont="1" applyBorder="1" applyAlignment="1">
      <alignment wrapText="1"/>
    </xf>
    <xf numFmtId="0" fontId="102" fillId="0" borderId="77" xfId="0" applyFont="1" applyBorder="1" applyAlignment="1">
      <alignment wrapText="1"/>
    </xf>
    <xf numFmtId="0" fontId="102" fillId="0" borderId="42" xfId="0" applyFont="1" applyBorder="1" applyAlignment="1">
      <alignment wrapText="1"/>
    </xf>
    <xf numFmtId="0" fontId="102" fillId="0" borderId="9" xfId="0" applyFont="1" applyBorder="1" applyAlignment="1">
      <alignment wrapText="1"/>
    </xf>
    <xf numFmtId="0" fontId="85" fillId="0" borderId="67" xfId="0" applyFont="1" applyBorder="1" applyAlignment="1">
      <alignment wrapText="1"/>
    </xf>
    <xf numFmtId="0" fontId="85" fillId="0" borderId="69" xfId="0" applyFont="1" applyBorder="1" applyAlignment="1">
      <alignment wrapText="1"/>
    </xf>
    <xf numFmtId="0" fontId="104" fillId="0" borderId="67" xfId="0" applyFont="1" applyBorder="1" applyAlignment="1">
      <alignment wrapText="1"/>
    </xf>
    <xf numFmtId="0" fontId="104" fillId="0" borderId="69" xfId="0" applyFont="1" applyBorder="1" applyAlignment="1">
      <alignment wrapText="1"/>
    </xf>
    <xf numFmtId="0" fontId="86" fillId="0" borderId="83" xfId="0" applyFont="1" applyBorder="1" applyAlignment="1">
      <alignment wrapText="1"/>
    </xf>
    <xf numFmtId="0" fontId="86" fillId="0" borderId="69" xfId="0" applyFont="1" applyBorder="1" applyAlignment="1">
      <alignment wrapText="1"/>
    </xf>
    <xf numFmtId="0" fontId="85" fillId="0" borderId="83" xfId="0" applyFont="1" applyBorder="1" applyAlignment="1">
      <alignment wrapText="1"/>
    </xf>
    <xf numFmtId="0" fontId="104" fillId="0" borderId="83" xfId="0" applyFont="1" applyBorder="1" applyAlignment="1">
      <alignment wrapText="1"/>
    </xf>
    <xf numFmtId="0" fontId="102" fillId="0" borderId="70" xfId="0" applyFont="1" applyBorder="1" applyAlignment="1">
      <alignment wrapText="1"/>
    </xf>
    <xf numFmtId="0" fontId="83" fillId="0" borderId="0" xfId="0" applyFont="1" applyAlignment="1">
      <alignment wrapText="1"/>
    </xf>
    <xf numFmtId="0" fontId="84" fillId="0" borderId="0" xfId="0" applyFont="1" applyAlignment="1">
      <alignment wrapText="1"/>
    </xf>
    <xf numFmtId="0" fontId="85" fillId="0" borderId="0" xfId="0" applyFont="1" applyAlignment="1">
      <alignment wrapText="1"/>
    </xf>
    <xf numFmtId="0" fontId="105" fillId="0" borderId="83" xfId="0" applyFont="1" applyBorder="1" applyAlignment="1">
      <alignment wrapText="1"/>
    </xf>
    <xf numFmtId="0" fontId="18" fillId="0" borderId="0" xfId="17" applyFont="1" applyAlignment="1">
      <alignment horizontal="center" vertical="center"/>
    </xf>
    <xf numFmtId="0" fontId="18" fillId="25" borderId="0" xfId="17" applyFont="1" applyFill="1" applyAlignment="1">
      <alignment horizontal="center" vertical="center"/>
    </xf>
    <xf numFmtId="0" fontId="72" fillId="0" borderId="22" xfId="0" applyFont="1" applyBorder="1" applyAlignment="1">
      <alignment vertical="center" wrapText="1"/>
    </xf>
    <xf numFmtId="0" fontId="72" fillId="0" borderId="11" xfId="0" applyFont="1" applyBorder="1" applyAlignment="1">
      <alignment vertical="center" wrapText="1"/>
    </xf>
    <xf numFmtId="0" fontId="72" fillId="0" borderId="65" xfId="0" applyFont="1" applyBorder="1" applyAlignment="1">
      <alignment vertical="center" wrapText="1"/>
    </xf>
    <xf numFmtId="0" fontId="74" fillId="0" borderId="22" xfId="0" applyFont="1" applyBorder="1" applyAlignment="1">
      <alignment horizontal="center" vertical="center"/>
    </xf>
    <xf numFmtId="0" fontId="74" fillId="0" borderId="11" xfId="0" applyFont="1" applyBorder="1" applyAlignment="1">
      <alignment horizontal="center" vertical="center"/>
    </xf>
    <xf numFmtId="0" fontId="74" fillId="0" borderId="12" xfId="0" applyFont="1" applyBorder="1" applyAlignment="1">
      <alignment horizontal="center" vertical="center"/>
    </xf>
    <xf numFmtId="0" fontId="72" fillId="0" borderId="22" xfId="0" applyFont="1" applyBorder="1" applyAlignment="1">
      <alignment horizontal="left" vertical="center"/>
    </xf>
    <xf numFmtId="0" fontId="72" fillId="0" borderId="11" xfId="0" applyFont="1" applyBorder="1" applyAlignment="1">
      <alignment horizontal="left" vertical="center"/>
    </xf>
    <xf numFmtId="0" fontId="72" fillId="0" borderId="52" xfId="0" applyFont="1" applyBorder="1" applyAlignment="1">
      <alignment horizontal="left" vertical="center"/>
    </xf>
    <xf numFmtId="0" fontId="72" fillId="0" borderId="31" xfId="0" applyFont="1" applyBorder="1" applyAlignment="1">
      <alignment horizontal="center" vertical="center"/>
    </xf>
    <xf numFmtId="0" fontId="72" fillId="0" borderId="19" xfId="0" applyFont="1" applyBorder="1" applyAlignment="1">
      <alignment horizontal="center" vertical="center"/>
    </xf>
    <xf numFmtId="0" fontId="72" fillId="0" borderId="31" xfId="0" applyFont="1" applyBorder="1" applyAlignment="1">
      <alignment horizontal="center" vertical="center" wrapText="1"/>
    </xf>
    <xf numFmtId="0" fontId="72" fillId="0" borderId="19" xfId="0" applyFont="1" applyBorder="1" applyAlignment="1">
      <alignment horizontal="center" vertical="center" wrapText="1"/>
    </xf>
    <xf numFmtId="0" fontId="72" fillId="0" borderId="22" xfId="0" applyFont="1" applyBorder="1" applyAlignment="1">
      <alignment vertical="center"/>
    </xf>
    <xf numFmtId="0" fontId="72" fillId="0" borderId="11" xfId="0" applyFont="1" applyBorder="1" applyAlignment="1">
      <alignment vertical="center"/>
    </xf>
    <xf numFmtId="0" fontId="72" fillId="0" borderId="12" xfId="0" applyFont="1" applyBorder="1" applyAlignment="1">
      <alignment vertical="center"/>
    </xf>
    <xf numFmtId="0" fontId="20" fillId="18" borderId="13" xfId="0" applyFont="1" applyFill="1" applyBorder="1" applyAlignment="1">
      <alignment horizontal="center" vertical="center"/>
    </xf>
    <xf numFmtId="0" fontId="20" fillId="18" borderId="14" xfId="0" applyFont="1" applyFill="1" applyBorder="1" applyAlignment="1">
      <alignment horizontal="center" vertical="center"/>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106" fillId="19" borderId="0" xfId="0" applyFont="1" applyFill="1" applyAlignment="1">
      <alignment horizontal="center" vertical="center" wrapText="1"/>
    </xf>
    <xf numFmtId="0" fontId="20" fillId="18" borderId="15" xfId="0" applyFont="1" applyFill="1" applyBorder="1" applyAlignment="1">
      <alignment horizontal="center" vertical="center" wrapText="1"/>
    </xf>
    <xf numFmtId="0" fontId="20" fillId="18" borderId="14" xfId="0" applyFont="1" applyFill="1" applyBorder="1" applyAlignment="1">
      <alignment horizontal="center" vertical="center" wrapText="1"/>
    </xf>
    <xf numFmtId="0" fontId="106" fillId="18" borderId="0" xfId="0" applyFont="1" applyFill="1" applyAlignment="1">
      <alignment horizontal="center" vertical="center" wrapText="1"/>
    </xf>
    <xf numFmtId="0" fontId="66" fillId="20" borderId="0" xfId="0" applyFont="1" applyFill="1" applyAlignment="1">
      <alignment horizontal="center" vertical="center" wrapText="1"/>
    </xf>
    <xf numFmtId="0" fontId="20" fillId="18" borderId="13" xfId="0" applyFont="1" applyFill="1" applyBorder="1" applyAlignment="1">
      <alignment horizontal="center" vertical="center" wrapText="1"/>
    </xf>
    <xf numFmtId="0" fontId="45" fillId="8" borderId="0" xfId="0" applyFont="1" applyFill="1" applyAlignment="1">
      <alignment horizontal="center"/>
    </xf>
    <xf numFmtId="0" fontId="20" fillId="8" borderId="0" xfId="0" applyFont="1" applyFill="1" applyAlignment="1">
      <alignment horizontal="center"/>
    </xf>
    <xf numFmtId="0" fontId="47" fillId="8" borderId="0" xfId="0" applyFont="1" applyFill="1" applyAlignment="1">
      <alignment horizontal="center"/>
    </xf>
    <xf numFmtId="0" fontId="20" fillId="18" borderId="33" xfId="0" applyFont="1" applyFill="1" applyBorder="1" applyAlignment="1">
      <alignment horizontal="center" vertical="center" wrapText="1"/>
    </xf>
    <xf numFmtId="0" fontId="20" fillId="18" borderId="51" xfId="0" applyFont="1" applyFill="1" applyBorder="1" applyAlignment="1">
      <alignment horizontal="center" vertical="center" wrapText="1"/>
    </xf>
    <xf numFmtId="0" fontId="20" fillId="18" borderId="44" xfId="0" applyFont="1" applyFill="1" applyBorder="1" applyAlignment="1">
      <alignment horizontal="center" vertical="center" wrapText="1"/>
    </xf>
    <xf numFmtId="0" fontId="20" fillId="18" borderId="47" xfId="0" applyFont="1" applyFill="1" applyBorder="1" applyAlignment="1">
      <alignment horizontal="center" vertical="center" wrapText="1"/>
    </xf>
    <xf numFmtId="0" fontId="20" fillId="18" borderId="34" xfId="0" applyFont="1" applyFill="1" applyBorder="1" applyAlignment="1">
      <alignment horizontal="center" vertical="center" wrapText="1"/>
    </xf>
    <xf numFmtId="0" fontId="20" fillId="18" borderId="64" xfId="0" applyFont="1" applyFill="1" applyBorder="1" applyAlignment="1">
      <alignment horizontal="center" vertical="center" wrapText="1"/>
    </xf>
    <xf numFmtId="0" fontId="20" fillId="18" borderId="61" xfId="0" applyFont="1" applyFill="1" applyBorder="1" applyAlignment="1">
      <alignment horizontal="center" vertical="center" wrapText="1"/>
    </xf>
    <xf numFmtId="0" fontId="26" fillId="20" borderId="0" xfId="0" applyFont="1" applyFill="1" applyAlignment="1">
      <alignment horizontal="center" vertical="center" wrapText="1"/>
    </xf>
    <xf numFmtId="0" fontId="20" fillId="18" borderId="32" xfId="0" applyFont="1" applyFill="1" applyBorder="1" applyAlignment="1">
      <alignment horizontal="center" vertical="center" wrapText="1"/>
    </xf>
    <xf numFmtId="0" fontId="20" fillId="18" borderId="58" xfId="0" applyFont="1" applyFill="1" applyBorder="1" applyAlignment="1">
      <alignment horizontal="center" vertical="center" wrapText="1"/>
    </xf>
    <xf numFmtId="0" fontId="20" fillId="18" borderId="10" xfId="0" applyFont="1" applyFill="1" applyBorder="1" applyAlignment="1">
      <alignment horizontal="center" vertical="center" wrapText="1"/>
    </xf>
    <xf numFmtId="0" fontId="45" fillId="18" borderId="33" xfId="0" applyFont="1" applyFill="1" applyBorder="1" applyAlignment="1">
      <alignment horizontal="center" vertical="center" wrapText="1"/>
    </xf>
    <xf numFmtId="0" fontId="45" fillId="18" borderId="10" xfId="0" applyFont="1" applyFill="1" applyBorder="1" applyAlignment="1">
      <alignment horizontal="center" vertical="center" wrapText="1"/>
    </xf>
    <xf numFmtId="0" fontId="0" fillId="8" borderId="0" xfId="0" applyFill="1" applyAlignment="1">
      <alignment horizontal="center"/>
    </xf>
    <xf numFmtId="0" fontId="47" fillId="18" borderId="0" xfId="0" applyFont="1" applyFill="1" applyAlignment="1">
      <alignment horizontal="center" vertical="center"/>
    </xf>
    <xf numFmtId="0" fontId="65" fillId="8" borderId="0" xfId="0" applyFont="1" applyFill="1" applyAlignment="1">
      <alignment horizontal="center" vertical="center" wrapText="1"/>
    </xf>
    <xf numFmtId="0" fontId="20" fillId="18" borderId="18" xfId="0" applyFont="1" applyFill="1" applyBorder="1" applyAlignment="1">
      <alignment horizontal="center" vertical="center" wrapText="1"/>
    </xf>
    <xf numFmtId="0" fontId="0" fillId="8" borderId="10" xfId="0" applyFill="1" applyBorder="1" applyAlignment="1">
      <alignment horizontal="left" vertical="top" wrapText="1"/>
    </xf>
    <xf numFmtId="0" fontId="0" fillId="8" borderId="3" xfId="0" applyFill="1" applyBorder="1" applyAlignment="1">
      <alignment horizontal="left" vertical="top" wrapText="1"/>
    </xf>
    <xf numFmtId="0" fontId="0" fillId="8" borderId="10" xfId="0" applyFill="1" applyBorder="1" applyAlignment="1">
      <alignment horizontal="center" vertical="center" wrapText="1"/>
    </xf>
    <xf numFmtId="0" fontId="0" fillId="8" borderId="3" xfId="0" applyFill="1" applyBorder="1" applyAlignment="1">
      <alignment horizontal="center" vertical="center" wrapText="1"/>
    </xf>
    <xf numFmtId="0" fontId="0" fillId="8" borderId="18" xfId="0" applyFill="1" applyBorder="1" applyAlignment="1">
      <alignment horizontal="center" vertical="center" wrapText="1"/>
    </xf>
    <xf numFmtId="0" fontId="0" fillId="8" borderId="8" xfId="0" applyFill="1" applyBorder="1" applyAlignment="1">
      <alignment horizontal="center" vertical="center" wrapText="1"/>
    </xf>
    <xf numFmtId="0" fontId="107" fillId="8" borderId="10" xfId="0" applyFont="1" applyFill="1" applyBorder="1" applyAlignment="1">
      <alignment horizontal="center" vertical="center" wrapText="1"/>
    </xf>
    <xf numFmtId="0" fontId="107" fillId="8" borderId="3" xfId="0" applyFont="1" applyFill="1" applyBorder="1" applyAlignment="1">
      <alignment horizontal="center" vertical="center" wrapText="1"/>
    </xf>
    <xf numFmtId="178" fontId="0" fillId="8" borderId="10" xfId="24" applyNumberFormat="1" applyFont="1" applyFill="1" applyBorder="1" applyAlignment="1">
      <alignment horizontal="center" vertical="center" wrapText="1"/>
    </xf>
    <xf numFmtId="178" fontId="0" fillId="8" borderId="3" xfId="24" applyNumberFormat="1" applyFont="1" applyFill="1" applyBorder="1" applyAlignment="1">
      <alignment horizontal="center" vertical="center" wrapText="1"/>
    </xf>
    <xf numFmtId="0" fontId="0" fillId="8" borderId="51" xfId="0" applyFill="1" applyBorder="1" applyAlignment="1">
      <alignment horizontal="center" vertical="center" wrapText="1"/>
    </xf>
    <xf numFmtId="0" fontId="107" fillId="8" borderId="51" xfId="0" applyFont="1" applyFill="1" applyBorder="1" applyAlignment="1">
      <alignment horizontal="center" vertical="center" wrapText="1"/>
    </xf>
    <xf numFmtId="178" fontId="0" fillId="8" borderId="51" xfId="24" applyNumberFormat="1" applyFont="1" applyFill="1" applyBorder="1" applyAlignment="1">
      <alignment horizontal="center" vertical="center" wrapText="1"/>
    </xf>
    <xf numFmtId="0" fontId="0" fillId="8" borderId="51" xfId="0" applyFill="1" applyBorder="1" applyAlignment="1">
      <alignment horizontal="left" vertical="top" wrapText="1"/>
    </xf>
    <xf numFmtId="0" fontId="0" fillId="8" borderId="58" xfId="0" applyFill="1" applyBorder="1" applyAlignment="1">
      <alignment horizontal="center" vertical="center" wrapText="1"/>
    </xf>
    <xf numFmtId="0" fontId="0" fillId="8" borderId="3" xfId="0" applyFill="1" applyBorder="1" applyAlignment="1">
      <alignment horizontal="center" vertical="center"/>
    </xf>
    <xf numFmtId="0" fontId="0" fillId="8" borderId="10" xfId="0" applyFill="1" applyBorder="1" applyAlignment="1">
      <alignment horizontal="center" vertical="top" wrapText="1"/>
    </xf>
    <xf numFmtId="0" fontId="0" fillId="8" borderId="3" xfId="0" applyFill="1" applyBorder="1" applyAlignment="1">
      <alignment horizontal="center" vertical="top" wrapText="1"/>
    </xf>
    <xf numFmtId="0" fontId="0" fillId="8" borderId="34" xfId="0" applyFill="1" applyBorder="1" applyAlignment="1">
      <alignment horizontal="center" vertical="center" wrapText="1"/>
    </xf>
    <xf numFmtId="0" fontId="0" fillId="8" borderId="4" xfId="0" applyFill="1" applyBorder="1" applyAlignment="1">
      <alignment horizontal="center" vertical="center" wrapText="1"/>
    </xf>
    <xf numFmtId="0" fontId="0" fillId="8" borderId="33" xfId="0" applyFill="1" applyBorder="1" applyAlignment="1">
      <alignment horizontal="center" vertical="center" wrapText="1"/>
    </xf>
    <xf numFmtId="0" fontId="52" fillId="8" borderId="33" xfId="0" applyFont="1" applyFill="1" applyBorder="1" applyAlignment="1">
      <alignment horizontal="center" vertical="center" wrapText="1"/>
    </xf>
    <xf numFmtId="0" fontId="52" fillId="8" borderId="3" xfId="0" applyFont="1" applyFill="1" applyBorder="1" applyAlignment="1">
      <alignment horizontal="center" vertical="center" wrapText="1"/>
    </xf>
    <xf numFmtId="0" fontId="52" fillId="8" borderId="32" xfId="0" applyFont="1" applyFill="1" applyBorder="1" applyAlignment="1">
      <alignment horizontal="center" vertical="center" wrapText="1"/>
    </xf>
    <xf numFmtId="0" fontId="52" fillId="8" borderId="8" xfId="0" applyFont="1" applyFill="1" applyBorder="1" applyAlignment="1">
      <alignment horizontal="center" vertical="center" wrapText="1"/>
    </xf>
    <xf numFmtId="0" fontId="0" fillId="8" borderId="32" xfId="0" applyFill="1" applyBorder="1" applyAlignment="1">
      <alignment horizontal="center" vertical="center" wrapText="1"/>
    </xf>
    <xf numFmtId="0" fontId="52" fillId="8" borderId="34" xfId="0" applyFont="1" applyFill="1" applyBorder="1" applyAlignment="1">
      <alignment horizontal="center" vertical="center" wrapText="1"/>
    </xf>
    <xf numFmtId="0" fontId="52" fillId="8" borderId="4" xfId="0" applyFont="1" applyFill="1" applyBorder="1" applyAlignment="1">
      <alignment horizontal="center" vertical="center" wrapText="1"/>
    </xf>
    <xf numFmtId="0" fontId="107" fillId="8" borderId="14" xfId="0" applyFont="1" applyFill="1" applyBorder="1" applyAlignment="1">
      <alignment horizontal="center" vertical="center" wrapText="1"/>
    </xf>
    <xf numFmtId="0" fontId="0" fillId="8" borderId="14" xfId="0" applyFill="1" applyBorder="1" applyAlignment="1">
      <alignment horizontal="center" vertical="center" wrapText="1"/>
    </xf>
    <xf numFmtId="0" fontId="0" fillId="8" borderId="15" xfId="0" applyFill="1" applyBorder="1" applyAlignment="1">
      <alignment horizontal="left" vertical="top" wrapText="1"/>
    </xf>
    <xf numFmtId="0" fontId="0" fillId="8" borderId="6" xfId="0" applyFill="1" applyBorder="1" applyAlignment="1">
      <alignment horizontal="center" vertical="top" wrapText="1"/>
    </xf>
    <xf numFmtId="0" fontId="0" fillId="8" borderId="13" xfId="0" applyFill="1" applyBorder="1" applyAlignment="1">
      <alignment horizontal="center" vertical="center" wrapText="1"/>
    </xf>
    <xf numFmtId="0" fontId="0" fillId="8" borderId="14" xfId="0" applyFill="1" applyBorder="1" applyAlignment="1">
      <alignment horizontal="center" vertical="top" wrapText="1"/>
    </xf>
    <xf numFmtId="0" fontId="0" fillId="8" borderId="64" xfId="0" applyFill="1" applyBorder="1" applyAlignment="1">
      <alignment horizontal="center" vertical="center" wrapText="1"/>
    </xf>
    <xf numFmtId="0" fontId="24" fillId="18" borderId="0" xfId="0" applyFont="1" applyFill="1" applyAlignment="1">
      <alignment horizontal="center" vertical="center" wrapText="1"/>
    </xf>
    <xf numFmtId="0" fontId="0" fillId="8" borderId="7" xfId="0" applyFill="1" applyBorder="1" applyAlignment="1">
      <alignment horizontal="center" vertical="center" wrapText="1"/>
    </xf>
    <xf numFmtId="178" fontId="0" fillId="8" borderId="6" xfId="24" applyNumberFormat="1" applyFont="1" applyFill="1" applyBorder="1" applyAlignment="1">
      <alignment horizontal="center" vertical="center" wrapText="1"/>
    </xf>
    <xf numFmtId="0" fontId="107" fillId="8" borderId="6" xfId="0" applyFont="1" applyFill="1" applyBorder="1" applyAlignment="1">
      <alignment horizontal="center" vertical="center" wrapText="1"/>
    </xf>
    <xf numFmtId="0" fontId="0" fillId="8" borderId="7" xfId="0" applyFill="1" applyBorder="1" applyAlignment="1">
      <alignment horizontal="left" vertical="top" wrapText="1"/>
    </xf>
    <xf numFmtId="14" fontId="0" fillId="8" borderId="14" xfId="0" applyNumberFormat="1" applyFill="1" applyBorder="1" applyAlignment="1">
      <alignment horizontal="center" vertical="center" wrapText="1"/>
    </xf>
    <xf numFmtId="178" fontId="0" fillId="8" borderId="14" xfId="24" applyNumberFormat="1" applyFont="1" applyFill="1" applyBorder="1" applyAlignment="1">
      <alignment horizontal="center" vertical="center" wrapText="1"/>
    </xf>
    <xf numFmtId="0" fontId="6" fillId="0" borderId="22" xfId="0" applyFont="1" applyBorder="1" applyAlignment="1">
      <alignment vertical="center" wrapText="1"/>
    </xf>
    <xf numFmtId="0" fontId="20" fillId="0" borderId="27" xfId="0" applyFont="1" applyBorder="1" applyAlignment="1">
      <alignment horizontal="left" vertical="center" wrapText="1" indent="8"/>
    </xf>
    <xf numFmtId="0" fontId="0" fillId="0" borderId="27" xfId="0" applyBorder="1" applyAlignment="1">
      <alignment horizontal="justify" vertical="center" wrapText="1"/>
    </xf>
    <xf numFmtId="0" fontId="125" fillId="0" borderId="16" xfId="0" applyFont="1" applyBorder="1" applyAlignment="1">
      <alignment horizontal="justify" vertical="top" wrapText="1"/>
    </xf>
    <xf numFmtId="0" fontId="125" fillId="0" borderId="16" xfId="0" applyFont="1" applyBorder="1" applyAlignment="1">
      <alignment horizontal="justify" vertical="center" wrapText="1"/>
    </xf>
    <xf numFmtId="0" fontId="34" fillId="0" borderId="16" xfId="0" applyFont="1" applyBorder="1" applyAlignment="1">
      <alignment horizontal="justify" vertical="center" wrapText="1"/>
    </xf>
    <xf numFmtId="0" fontId="6" fillId="0" borderId="25" xfId="0" applyFont="1" applyBorder="1" applyAlignment="1">
      <alignment horizontal="center" vertical="center" wrapText="1"/>
    </xf>
    <xf numFmtId="0" fontId="6" fillId="0" borderId="16" xfId="0" applyFont="1" applyBorder="1" applyAlignment="1">
      <alignment vertical="center" wrapText="1"/>
    </xf>
    <xf numFmtId="0" fontId="125" fillId="0" borderId="16" xfId="0" applyFont="1" applyBorder="1" applyAlignment="1">
      <alignment horizontal="left" vertical="center" wrapText="1"/>
    </xf>
    <xf numFmtId="0" fontId="6" fillId="0" borderId="27" xfId="0" applyFont="1" applyBorder="1" applyAlignment="1">
      <alignment vertical="center" wrapText="1"/>
    </xf>
    <xf numFmtId="0" fontId="6" fillId="0" borderId="25" xfId="0" applyFont="1" applyBorder="1" applyAlignment="1">
      <alignment horizontal="justify" vertical="center" wrapText="1"/>
    </xf>
    <xf numFmtId="0" fontId="6" fillId="0" borderId="31"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28" xfId="0" applyFont="1" applyBorder="1" applyAlignment="1">
      <alignment vertical="center" wrapText="1"/>
    </xf>
    <xf numFmtId="0" fontId="6" fillId="0" borderId="29" xfId="0" applyFont="1" applyBorder="1" applyAlignment="1">
      <alignment vertical="center" wrapText="1"/>
    </xf>
    <xf numFmtId="0" fontId="6" fillId="0" borderId="0" xfId="0" applyFont="1" applyAlignment="1">
      <alignment vertical="center" wrapText="1"/>
    </xf>
    <xf numFmtId="0" fontId="6" fillId="0" borderId="17" xfId="0" applyFont="1" applyBorder="1" applyAlignment="1">
      <alignment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6" fillId="0" borderId="21" xfId="0" applyFont="1" applyBorder="1" applyAlignment="1">
      <alignment vertical="center" wrapText="1"/>
    </xf>
    <xf numFmtId="0" fontId="107" fillId="0" borderId="27" xfId="0" applyFont="1" applyBorder="1" applyAlignment="1">
      <alignment vertical="center" wrapText="1"/>
    </xf>
    <xf numFmtId="0" fontId="107" fillId="0" borderId="28" xfId="0" applyFont="1" applyBorder="1" applyAlignment="1">
      <alignment vertical="center" wrapText="1"/>
    </xf>
    <xf numFmtId="0" fontId="107" fillId="0" borderId="29" xfId="0" applyFont="1" applyBorder="1" applyAlignment="1">
      <alignment vertical="center" wrapText="1"/>
    </xf>
    <xf numFmtId="0" fontId="107" fillId="0" borderId="16" xfId="0" applyFont="1" applyBorder="1" applyAlignment="1">
      <alignment horizontal="justify"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7" xfId="0" applyFont="1" applyBorder="1" applyAlignment="1">
      <alignment horizontal="left" vertical="center" wrapText="1" indent="5"/>
    </xf>
    <xf numFmtId="0" fontId="6" fillId="0" borderId="28" xfId="0" applyFont="1" applyBorder="1" applyAlignment="1">
      <alignment horizontal="left" vertical="center" wrapText="1" indent="5"/>
    </xf>
    <xf numFmtId="0" fontId="6" fillId="0" borderId="29" xfId="0" applyFont="1" applyBorder="1" applyAlignment="1">
      <alignment horizontal="left" vertical="center" wrapText="1" indent="5"/>
    </xf>
    <xf numFmtId="0" fontId="6" fillId="0" borderId="16" xfId="0" applyFont="1" applyBorder="1" applyAlignment="1">
      <alignment horizontal="left" vertical="center" wrapText="1" indent="5"/>
    </xf>
    <xf numFmtId="0" fontId="6" fillId="0" borderId="0" xfId="0" applyFont="1" applyAlignment="1">
      <alignment horizontal="left" vertical="center" wrapText="1" indent="5"/>
    </xf>
    <xf numFmtId="0" fontId="6" fillId="0" borderId="17" xfId="0" applyFont="1" applyBorder="1" applyAlignment="1">
      <alignment horizontal="left" vertical="center" wrapText="1" indent="5"/>
    </xf>
    <xf numFmtId="0" fontId="6" fillId="0" borderId="23" xfId="0" applyFont="1" applyBorder="1" applyAlignment="1">
      <alignment horizontal="left" vertical="center" wrapText="1" indent="5"/>
    </xf>
    <xf numFmtId="0" fontId="6" fillId="0" borderId="24" xfId="0" applyFont="1" applyBorder="1" applyAlignment="1">
      <alignment horizontal="left" vertical="center" wrapText="1" indent="5"/>
    </xf>
    <xf numFmtId="0" fontId="6" fillId="0" borderId="21" xfId="0" applyFont="1" applyBorder="1" applyAlignment="1">
      <alignment horizontal="left" vertical="center" wrapText="1" indent="5"/>
    </xf>
    <xf numFmtId="0" fontId="107" fillId="0" borderId="16" xfId="0" applyFont="1" applyBorder="1" applyAlignment="1">
      <alignment vertical="center" wrapText="1"/>
    </xf>
    <xf numFmtId="0" fontId="107" fillId="0" borderId="0" xfId="0" applyFont="1" applyAlignment="1">
      <alignment vertical="center" wrapText="1"/>
    </xf>
    <xf numFmtId="0" fontId="107" fillId="0" borderId="17" xfId="0" applyFont="1" applyBorder="1" applyAlignment="1">
      <alignment vertical="center" wrapText="1"/>
    </xf>
    <xf numFmtId="0" fontId="107" fillId="0" borderId="16" xfId="0" applyFont="1" applyBorder="1" applyAlignment="1">
      <alignment horizontal="left" vertical="center" wrapText="1" indent="5"/>
    </xf>
    <xf numFmtId="0" fontId="107" fillId="0" borderId="27" xfId="0" applyFont="1" applyBorder="1" applyAlignment="1">
      <alignment horizontal="justify" vertical="center" wrapText="1"/>
    </xf>
    <xf numFmtId="0" fontId="20" fillId="0" borderId="22" xfId="0" applyFont="1" applyBorder="1" applyAlignment="1">
      <alignment horizontal="left" vertical="center" wrapText="1" indent="8"/>
    </xf>
    <xf numFmtId="0" fontId="23" fillId="0" borderId="0" xfId="0" applyFont="1" applyAlignment="1">
      <alignment horizontal="center" vertical="center"/>
    </xf>
    <xf numFmtId="0" fontId="119" fillId="8" borderId="0" xfId="0" applyFont="1" applyFill="1" applyAlignment="1">
      <alignment horizontal="center" vertical="center"/>
    </xf>
    <xf numFmtId="0" fontId="48" fillId="10" borderId="42" xfId="0" applyFont="1" applyFill="1" applyBorder="1" applyAlignment="1">
      <alignment horizontal="center"/>
    </xf>
    <xf numFmtId="0" fontId="48" fillId="10" borderId="30" xfId="0" applyFont="1" applyFill="1" applyBorder="1" applyAlignment="1">
      <alignment horizontal="center"/>
    </xf>
    <xf numFmtId="0" fontId="23" fillId="0" borderId="3" xfId="0" applyFont="1" applyBorder="1" applyAlignment="1">
      <alignment horizontal="center" vertical="center" wrapText="1"/>
    </xf>
    <xf numFmtId="0" fontId="3" fillId="0" borderId="22"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16" fontId="14" fillId="0" borderId="11" xfId="0" applyNumberFormat="1" applyFont="1" applyBorder="1" applyAlignment="1">
      <alignment horizontal="center" vertical="center"/>
    </xf>
    <xf numFmtId="16" fontId="14" fillId="0" borderId="12" xfId="0" applyNumberFormat="1"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4" fillId="0" borderId="54" xfId="13" applyFont="1" applyBorder="1" applyAlignment="1" applyProtection="1">
      <alignment horizontal="center" vertical="center" wrapText="1"/>
      <protection hidden="1"/>
    </xf>
    <xf numFmtId="0" fontId="4" fillId="0" borderId="55" xfId="13" applyFont="1" applyBorder="1" applyAlignment="1" applyProtection="1">
      <alignment horizontal="center" vertical="center" wrapText="1"/>
      <protection hidden="1"/>
    </xf>
    <xf numFmtId="0" fontId="1" fillId="0" borderId="26" xfId="13" applyBorder="1" applyAlignment="1" applyProtection="1">
      <alignment horizontal="center"/>
      <protection hidden="1"/>
    </xf>
    <xf numFmtId="0" fontId="1" fillId="0" borderId="0" xfId="13" applyAlignment="1" applyProtection="1">
      <alignment horizontal="center"/>
      <protection hidden="1"/>
    </xf>
    <xf numFmtId="0" fontId="1" fillId="0" borderId="56" xfId="13" applyBorder="1" applyAlignment="1" applyProtection="1">
      <alignment horizontal="center"/>
      <protection hidden="1"/>
    </xf>
    <xf numFmtId="0" fontId="0" fillId="0" borderId="27" xfId="0" applyBorder="1" applyAlignment="1" applyProtection="1">
      <alignment horizontal="center" wrapText="1"/>
      <protection locked="0"/>
    </xf>
    <xf numFmtId="0" fontId="0" fillId="0" borderId="28" xfId="0" applyBorder="1" applyAlignment="1" applyProtection="1">
      <alignment horizontal="center" wrapText="1"/>
      <protection locked="0"/>
    </xf>
    <xf numFmtId="0" fontId="0" fillId="0" borderId="29" xfId="0" applyBorder="1"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59" xfId="0" applyBorder="1" applyAlignment="1" applyProtection="1">
      <alignment horizontal="center" wrapText="1"/>
      <protection locked="0"/>
    </xf>
    <xf numFmtId="0" fontId="0" fillId="0" borderId="30" xfId="0" applyBorder="1" applyAlignment="1" applyProtection="1">
      <alignment horizontal="center" wrapText="1"/>
      <protection locked="0"/>
    </xf>
    <xf numFmtId="0" fontId="0" fillId="0" borderId="53" xfId="0" applyBorder="1" applyAlignment="1" applyProtection="1">
      <alignment horizontal="center" wrapText="1"/>
      <protection locked="0"/>
    </xf>
    <xf numFmtId="0" fontId="20" fillId="21" borderId="23" xfId="0" applyFont="1" applyFill="1" applyBorder="1" applyAlignment="1" applyProtection="1">
      <alignment horizontal="center" vertical="center" wrapText="1"/>
      <protection locked="0"/>
    </xf>
    <xf numFmtId="0" fontId="20" fillId="21" borderId="24" xfId="0" applyFont="1" applyFill="1" applyBorder="1" applyAlignment="1" applyProtection="1">
      <alignment horizontal="center" vertical="center" wrapText="1"/>
      <protection locked="0"/>
    </xf>
    <xf numFmtId="0" fontId="20" fillId="21" borderId="21" xfId="0" applyFont="1" applyFill="1" applyBorder="1" applyAlignment="1" applyProtection="1">
      <alignment horizontal="center" vertical="center" wrapText="1"/>
      <protection locked="0"/>
    </xf>
    <xf numFmtId="0" fontId="13" fillId="9" borderId="15" xfId="0" applyFont="1" applyFill="1" applyBorder="1" applyAlignment="1" applyProtection="1">
      <alignment horizontal="center" vertical="center" wrapText="1"/>
      <protection locked="0"/>
    </xf>
    <xf numFmtId="0" fontId="13" fillId="9" borderId="7" xfId="0" applyFont="1" applyFill="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20" fillId="21" borderId="16" xfId="0" applyFont="1" applyFill="1" applyBorder="1" applyAlignment="1" applyProtection="1">
      <alignment horizontal="center" vertical="center" wrapText="1"/>
      <protection locked="0"/>
    </xf>
    <xf numFmtId="0" fontId="20" fillId="21" borderId="0" xfId="0" applyFont="1" applyFill="1" applyAlignment="1" applyProtection="1">
      <alignment horizontal="center" vertical="center" wrapText="1"/>
      <protection locked="0"/>
    </xf>
    <xf numFmtId="0" fontId="20" fillId="21" borderId="17" xfId="0" applyFont="1" applyFill="1" applyBorder="1" applyAlignment="1" applyProtection="1">
      <alignment horizontal="center" vertical="center" wrapText="1"/>
      <protection locked="0"/>
    </xf>
    <xf numFmtId="0" fontId="67" fillId="22" borderId="32" xfId="0" applyFont="1" applyFill="1" applyBorder="1" applyAlignment="1" applyProtection="1">
      <alignment horizontal="center" vertical="center" wrapText="1"/>
      <protection locked="0"/>
    </xf>
    <xf numFmtId="0" fontId="67" fillId="22" borderId="43" xfId="0" applyFont="1" applyFill="1" applyBorder="1" applyAlignment="1" applyProtection="1">
      <alignment horizontal="center" vertical="center" wrapText="1"/>
      <protection locked="0"/>
    </xf>
    <xf numFmtId="0" fontId="67" fillId="22" borderId="33" xfId="0" applyFont="1" applyFill="1" applyBorder="1" applyAlignment="1" applyProtection="1">
      <alignment horizontal="center" vertical="center" wrapText="1"/>
      <protection locked="0"/>
    </xf>
    <xf numFmtId="0" fontId="67" fillId="22" borderId="34" xfId="0" applyFont="1" applyFill="1" applyBorder="1" applyAlignment="1" applyProtection="1">
      <alignment horizontal="center" vertical="center" wrapText="1"/>
      <protection locked="0"/>
    </xf>
    <xf numFmtId="0" fontId="6" fillId="9" borderId="13" xfId="0" applyFont="1" applyFill="1" applyBorder="1" applyAlignment="1" applyProtection="1">
      <alignment horizontal="center" vertical="center" wrapText="1"/>
      <protection locked="0"/>
    </xf>
    <xf numFmtId="0" fontId="6" fillId="9" borderId="47" xfId="0" applyFont="1" applyFill="1" applyBorder="1" applyAlignment="1" applyProtection="1">
      <alignment horizontal="center" vertical="center" wrapText="1"/>
      <protection locked="0"/>
    </xf>
    <xf numFmtId="0" fontId="6" fillId="9" borderId="14" xfId="0" applyFont="1" applyFill="1" applyBorder="1" applyAlignment="1" applyProtection="1">
      <alignment horizontal="center" vertical="center" wrapText="1"/>
      <protection locked="0"/>
    </xf>
    <xf numFmtId="0" fontId="6" fillId="9" borderId="5" xfId="0" applyFont="1" applyFill="1" applyBorder="1" applyAlignment="1" applyProtection="1">
      <alignment horizontal="center" vertical="center" wrapText="1"/>
      <protection locked="0"/>
    </xf>
    <xf numFmtId="0" fontId="6" fillId="9" borderId="60" xfId="0" applyFont="1" applyFill="1" applyBorder="1" applyAlignment="1" applyProtection="1">
      <alignment horizontal="center" vertical="center" wrapText="1"/>
      <protection locked="0"/>
    </xf>
    <xf numFmtId="0" fontId="6" fillId="9" borderId="6" xfId="0" applyFont="1" applyFill="1" applyBorder="1" applyAlignment="1" applyProtection="1">
      <alignment horizontal="center" vertical="center" wrapText="1"/>
      <protection locked="0"/>
    </xf>
    <xf numFmtId="0" fontId="51" fillId="9" borderId="14" xfId="0" applyFont="1" applyFill="1" applyBorder="1" applyAlignment="1" applyProtection="1">
      <alignment horizontal="center" vertical="center" wrapText="1"/>
      <protection locked="0"/>
    </xf>
    <xf numFmtId="0" fontId="67" fillId="22" borderId="18" xfId="0" applyFont="1" applyFill="1" applyBorder="1" applyAlignment="1" applyProtection="1">
      <alignment horizontal="center" vertical="center" wrapText="1"/>
      <protection locked="0"/>
    </xf>
    <xf numFmtId="0" fontId="67" fillId="22" borderId="77" xfId="0" applyFont="1" applyFill="1" applyBorder="1" applyAlignment="1" applyProtection="1">
      <alignment horizontal="center" vertical="center" wrapText="1"/>
      <protection locked="0"/>
    </xf>
    <xf numFmtId="0" fontId="67" fillId="22" borderId="10" xfId="0" applyFont="1" applyFill="1" applyBorder="1" applyAlignment="1" applyProtection="1">
      <alignment horizontal="center" vertical="center" wrapText="1"/>
      <protection locked="0"/>
    </xf>
    <xf numFmtId="0" fontId="67" fillId="22" borderId="61" xfId="0" applyFont="1" applyFill="1" applyBorder="1" applyAlignment="1" applyProtection="1">
      <alignment horizontal="center" vertical="center" wrapText="1"/>
      <protection locked="0"/>
    </xf>
    <xf numFmtId="0" fontId="6" fillId="9" borderId="27" xfId="0" applyFont="1" applyFill="1" applyBorder="1" applyAlignment="1" applyProtection="1">
      <alignment horizontal="center" vertical="center" wrapText="1"/>
      <protection locked="0"/>
    </xf>
    <xf numFmtId="0" fontId="6" fillId="9" borderId="28" xfId="0" applyFont="1" applyFill="1" applyBorder="1" applyAlignment="1" applyProtection="1">
      <alignment horizontal="center" vertical="center" wrapText="1"/>
      <protection locked="0"/>
    </xf>
    <xf numFmtId="0" fontId="6" fillId="9" borderId="43" xfId="0" applyFont="1" applyFill="1" applyBorder="1" applyAlignment="1" applyProtection="1">
      <alignment horizontal="center" vertical="center" wrapText="1"/>
      <protection locked="0"/>
    </xf>
    <xf numFmtId="0" fontId="6" fillId="9" borderId="23" xfId="0"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wrapText="1"/>
      <protection locked="0"/>
    </xf>
    <xf numFmtId="0" fontId="6" fillId="9" borderId="62" xfId="0" applyFont="1" applyFill="1" applyBorder="1" applyAlignment="1" applyProtection="1">
      <alignment horizontal="center" vertical="center" wrapText="1"/>
      <protection locked="0"/>
    </xf>
    <xf numFmtId="0" fontId="20" fillId="21" borderId="22" xfId="0" applyFont="1" applyFill="1" applyBorder="1" applyAlignment="1" applyProtection="1">
      <alignment horizontal="center" vertical="center" wrapText="1"/>
      <protection locked="0"/>
    </xf>
    <xf numFmtId="0" fontId="20" fillId="21" borderId="11" xfId="0" applyFont="1" applyFill="1" applyBorder="1" applyAlignment="1" applyProtection="1">
      <alignment horizontal="center" vertical="center" wrapText="1"/>
      <protection locked="0"/>
    </xf>
    <xf numFmtId="0" fontId="20" fillId="21" borderId="12" xfId="0" applyFont="1" applyFill="1" applyBorder="1" applyAlignment="1" applyProtection="1">
      <alignment horizontal="center" vertical="center" wrapText="1"/>
      <protection locked="0"/>
    </xf>
    <xf numFmtId="0" fontId="20" fillId="21" borderId="22" xfId="0" applyFont="1" applyFill="1" applyBorder="1" applyAlignment="1">
      <alignment horizontal="center" vertical="center" wrapText="1"/>
    </xf>
    <xf numFmtId="0" fontId="20" fillId="21" borderId="11" xfId="0" applyFont="1" applyFill="1" applyBorder="1" applyAlignment="1">
      <alignment horizontal="center" vertical="center" wrapText="1"/>
    </xf>
    <xf numFmtId="0" fontId="20" fillId="21" borderId="12" xfId="0" applyFont="1" applyFill="1" applyBorder="1" applyAlignment="1">
      <alignment horizontal="center" vertical="center" wrapText="1"/>
    </xf>
    <xf numFmtId="0" fontId="68" fillId="9" borderId="14" xfId="0" applyFont="1" applyFill="1" applyBorder="1" applyAlignment="1" applyProtection="1">
      <alignment horizontal="center" vertical="center" wrapText="1"/>
      <protection locked="0"/>
    </xf>
    <xf numFmtId="0" fontId="74" fillId="25" borderId="57" xfId="0" applyFont="1" applyFill="1" applyBorder="1" applyAlignment="1">
      <alignment horizontal="center" vertical="center" wrapText="1"/>
    </xf>
    <xf numFmtId="0" fontId="74" fillId="25" borderId="51" xfId="0" applyFont="1" applyFill="1" applyBorder="1" applyAlignment="1">
      <alignment horizontal="center" vertical="center" wrapText="1"/>
    </xf>
    <xf numFmtId="0" fontId="74" fillId="25" borderId="22" xfId="0" applyFont="1" applyFill="1" applyBorder="1" applyAlignment="1">
      <alignment horizontal="center" vertical="center" wrapText="1"/>
    </xf>
    <xf numFmtId="0" fontId="74" fillId="25" borderId="12" xfId="0" applyFont="1" applyFill="1" applyBorder="1" applyAlignment="1">
      <alignment horizontal="center" vertical="center" wrapText="1"/>
    </xf>
    <xf numFmtId="0" fontId="74" fillId="25" borderId="32" xfId="0" applyFont="1" applyFill="1" applyBorder="1" applyAlignment="1">
      <alignment horizontal="center" vertical="center" wrapText="1"/>
    </xf>
    <xf numFmtId="0" fontId="74" fillId="25" borderId="58" xfId="0" applyFont="1" applyFill="1" applyBorder="1" applyAlignment="1">
      <alignment horizontal="center" vertical="center" wrapText="1"/>
    </xf>
    <xf numFmtId="0" fontId="74" fillId="25" borderId="33" xfId="0" applyFont="1" applyFill="1" applyBorder="1" applyAlignment="1">
      <alignment horizontal="center" vertical="center" wrapText="1"/>
    </xf>
    <xf numFmtId="0" fontId="20" fillId="8" borderId="0" xfId="0" applyFont="1" applyFill="1" applyAlignment="1">
      <alignment horizontal="center" vertical="center" wrapText="1"/>
    </xf>
    <xf numFmtId="0" fontId="6" fillId="8" borderId="25" xfId="0" applyFont="1" applyFill="1" applyBorder="1" applyAlignment="1">
      <alignment horizontal="center" vertical="center"/>
    </xf>
    <xf numFmtId="0" fontId="6" fillId="8" borderId="31" xfId="0" applyFont="1" applyFill="1" applyBorder="1" applyAlignment="1">
      <alignment horizontal="center" vertical="center"/>
    </xf>
    <xf numFmtId="0" fontId="54" fillId="8" borderId="0" xfId="0" applyFont="1" applyFill="1" applyAlignment="1">
      <alignment horizontal="center"/>
    </xf>
    <xf numFmtId="0" fontId="22" fillId="8" borderId="22" xfId="0" applyFont="1" applyFill="1" applyBorder="1" applyAlignment="1">
      <alignment horizontal="center" vertical="center" wrapText="1"/>
    </xf>
    <xf numFmtId="0" fontId="22" fillId="8" borderId="11" xfId="0" applyFont="1" applyFill="1" applyBorder="1" applyAlignment="1">
      <alignment horizontal="center" vertical="center" wrapText="1"/>
    </xf>
    <xf numFmtId="0" fontId="22" fillId="8" borderId="12" xfId="0" applyFont="1" applyFill="1" applyBorder="1" applyAlignment="1">
      <alignment horizontal="center" vertical="center" wrapText="1"/>
    </xf>
    <xf numFmtId="0" fontId="6" fillId="8" borderId="19" xfId="0" applyFont="1" applyFill="1" applyBorder="1" applyAlignment="1">
      <alignment horizontal="center" vertical="center"/>
    </xf>
    <xf numFmtId="0" fontId="0" fillId="0" borderId="13" xfId="0" applyBorder="1" applyAlignment="1" applyProtection="1">
      <alignment horizontal="center" wrapText="1"/>
      <protection locked="0"/>
    </xf>
    <xf numFmtId="0" fontId="0" fillId="0" borderId="47" xfId="0" applyBorder="1" applyAlignment="1" applyProtection="1">
      <alignment horizontal="center" wrapText="1"/>
      <protection locked="0"/>
    </xf>
    <xf numFmtId="0" fontId="0" fillId="0" borderId="14" xfId="0" applyBorder="1" applyAlignment="1" applyProtection="1">
      <alignment horizontal="center" wrapText="1"/>
      <protection locked="0"/>
    </xf>
    <xf numFmtId="0" fontId="0" fillId="0" borderId="15" xfId="0" applyBorder="1" applyAlignment="1" applyProtection="1">
      <alignment horizontal="center" wrapText="1"/>
      <protection locked="0"/>
    </xf>
    <xf numFmtId="0" fontId="0" fillId="0" borderId="63"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51" fillId="5" borderId="40"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51" fillId="5" borderId="41" xfId="0" applyFont="1" applyFill="1" applyBorder="1" applyAlignment="1">
      <alignment horizontal="center" vertical="center" wrapText="1"/>
    </xf>
    <xf numFmtId="0" fontId="69" fillId="22" borderId="18" xfId="0" applyFont="1" applyFill="1" applyBorder="1" applyAlignment="1" applyProtection="1">
      <alignment horizontal="center" vertical="center" wrapText="1"/>
      <protection locked="0"/>
    </xf>
    <xf numFmtId="0" fontId="69" fillId="22" borderId="77" xfId="0" applyFont="1" applyFill="1" applyBorder="1" applyAlignment="1" applyProtection="1">
      <alignment horizontal="center" vertical="center" wrapText="1"/>
      <protection locked="0"/>
    </xf>
    <xf numFmtId="0" fontId="69" fillId="22" borderId="10" xfId="0" applyFont="1" applyFill="1" applyBorder="1" applyAlignment="1" applyProtection="1">
      <alignment horizontal="center" vertical="center" wrapText="1"/>
      <protection locked="0"/>
    </xf>
    <xf numFmtId="0" fontId="69" fillId="22" borderId="61" xfId="0" applyFont="1" applyFill="1" applyBorder="1" applyAlignment="1" applyProtection="1">
      <alignment horizontal="center" vertical="center" wrapText="1"/>
      <protection locked="0"/>
    </xf>
    <xf numFmtId="0" fontId="70" fillId="22" borderId="18" xfId="0" applyFont="1" applyFill="1" applyBorder="1" applyAlignment="1" applyProtection="1">
      <alignment horizontal="center" vertical="center" wrapText="1"/>
      <protection locked="0"/>
    </xf>
    <xf numFmtId="0" fontId="70" fillId="22" borderId="77" xfId="0" applyFont="1" applyFill="1" applyBorder="1" applyAlignment="1" applyProtection="1">
      <alignment horizontal="center" vertical="center" wrapText="1"/>
      <protection locked="0"/>
    </xf>
    <xf numFmtId="0" fontId="70" fillId="22" borderId="10" xfId="0" applyFont="1" applyFill="1" applyBorder="1" applyAlignment="1" applyProtection="1">
      <alignment horizontal="center" vertical="center" wrapText="1"/>
      <protection locked="0"/>
    </xf>
    <xf numFmtId="0" fontId="70" fillId="22" borderId="61" xfId="0" applyFont="1" applyFill="1" applyBorder="1" applyAlignment="1" applyProtection="1">
      <alignment horizontal="center" vertical="center" wrapText="1"/>
      <protection locked="0"/>
    </xf>
    <xf numFmtId="0" fontId="51" fillId="5" borderId="64" xfId="0" applyFont="1" applyFill="1" applyBorder="1" applyAlignment="1">
      <alignment horizontal="center" vertical="center" wrapText="1"/>
    </xf>
    <xf numFmtId="0" fontId="67" fillId="22" borderId="22" xfId="0" applyFont="1" applyFill="1" applyBorder="1" applyAlignment="1" applyProtection="1">
      <alignment horizontal="center" vertical="center" wrapText="1"/>
      <protection locked="0"/>
    </xf>
    <xf numFmtId="0" fontId="67" fillId="22" borderId="11" xfId="0" applyFont="1" applyFill="1" applyBorder="1" applyAlignment="1" applyProtection="1">
      <alignment horizontal="center" vertical="center" wrapText="1"/>
      <protection locked="0"/>
    </xf>
    <xf numFmtId="0" fontId="67" fillId="22" borderId="12" xfId="0" applyFont="1" applyFill="1" applyBorder="1" applyAlignment="1" applyProtection="1">
      <alignment horizontal="center" vertical="center" wrapText="1"/>
      <protection locked="0"/>
    </xf>
    <xf numFmtId="0" fontId="15" fillId="0" borderId="66" xfId="0" applyFont="1" applyBorder="1" applyAlignment="1">
      <alignment vertical="center" wrapText="1"/>
    </xf>
    <xf numFmtId="0" fontId="82" fillId="27" borderId="83" xfId="0" applyFont="1" applyFill="1" applyBorder="1" applyAlignment="1">
      <alignment wrapText="1"/>
    </xf>
    <xf numFmtId="0" fontId="15" fillId="0" borderId="96" xfId="0" applyFont="1" applyBorder="1" applyAlignment="1">
      <alignment vertical="center"/>
    </xf>
    <xf numFmtId="14" fontId="82" fillId="27" borderId="83" xfId="0" applyNumberFormat="1" applyFont="1" applyFill="1" applyBorder="1"/>
    <xf numFmtId="0" fontId="15" fillId="0" borderId="88" xfId="0" applyFont="1" applyBorder="1" applyAlignment="1">
      <alignment vertical="center"/>
    </xf>
    <xf numFmtId="0" fontId="15" fillId="0" borderId="67" xfId="0" applyFont="1" applyBorder="1" applyAlignment="1">
      <alignment vertical="center" wrapText="1"/>
    </xf>
    <xf numFmtId="0" fontId="15" fillId="0" borderId="67" xfId="0" applyFont="1" applyBorder="1" applyAlignment="1">
      <alignment vertical="center"/>
    </xf>
    <xf numFmtId="0" fontId="82" fillId="27" borderId="86" xfId="0" applyFont="1" applyFill="1" applyBorder="1" applyAlignment="1">
      <alignment wrapText="1"/>
    </xf>
    <xf numFmtId="0" fontId="131" fillId="0" borderId="66" xfId="0" applyFont="1" applyBorder="1" applyAlignment="1">
      <alignment wrapText="1"/>
    </xf>
    <xf numFmtId="0" fontId="7" fillId="0" borderId="100" xfId="0" applyFont="1" applyBorder="1" applyAlignment="1">
      <alignment horizontal="center" vertical="center"/>
    </xf>
    <xf numFmtId="0" fontId="9" fillId="0" borderId="99" xfId="0" applyFont="1" applyBorder="1" applyAlignment="1">
      <alignment horizontal="justify" vertical="center" wrapText="1"/>
    </xf>
    <xf numFmtId="0" fontId="7" fillId="0" borderId="101" xfId="0" applyFont="1" applyBorder="1" applyAlignment="1">
      <alignment horizontal="justify" vertical="center" wrapText="1"/>
    </xf>
    <xf numFmtId="0" fontId="43" fillId="0" borderId="99" xfId="0" applyFont="1" applyBorder="1" applyAlignment="1">
      <alignment horizontal="justify" vertical="center" wrapText="1"/>
    </xf>
    <xf numFmtId="0" fontId="99" fillId="0" borderId="99" xfId="0" applyFont="1" applyBorder="1" applyAlignment="1">
      <alignment horizontal="justify" vertical="center"/>
    </xf>
    <xf numFmtId="0" fontId="99" fillId="0" borderId="99" xfId="0" applyFont="1" applyBorder="1" applyAlignment="1">
      <alignment horizontal="justify" vertical="top" wrapText="1"/>
    </xf>
    <xf numFmtId="0" fontId="99" fillId="0" borderId="101" xfId="0" applyFont="1" applyBorder="1" applyAlignment="1">
      <alignment horizontal="justify" vertical="top" wrapText="1"/>
    </xf>
    <xf numFmtId="0" fontId="99" fillId="0" borderId="99" xfId="0" applyFont="1" applyBorder="1" applyAlignment="1">
      <alignment horizontal="justify" vertical="center" wrapText="1"/>
    </xf>
    <xf numFmtId="0" fontId="7" fillId="0" borderId="98" xfId="0" applyFont="1" applyBorder="1" applyAlignment="1">
      <alignment horizontal="center" vertical="center"/>
    </xf>
    <xf numFmtId="0" fontId="99" fillId="0" borderId="102" xfId="0" applyFont="1" applyBorder="1" applyAlignment="1">
      <alignment horizontal="center" vertical="center" wrapText="1"/>
    </xf>
    <xf numFmtId="0" fontId="43" fillId="0" borderId="99" xfId="0" applyFont="1" applyBorder="1" applyAlignment="1">
      <alignment horizontal="left" vertical="center" wrapText="1"/>
    </xf>
    <xf numFmtId="0" fontId="7" fillId="0" borderId="101" xfId="0" applyFont="1" applyBorder="1" applyAlignment="1">
      <alignment horizontal="center" vertical="center" wrapText="1"/>
    </xf>
    <xf numFmtId="0" fontId="10" fillId="25" borderId="99" xfId="0" applyFont="1" applyFill="1" applyBorder="1" applyAlignment="1">
      <alignment horizontal="center" vertical="center"/>
    </xf>
    <xf numFmtId="0" fontId="7" fillId="0" borderId="103" xfId="0" applyFont="1" applyBorder="1" applyAlignment="1">
      <alignment horizontal="center" vertical="center"/>
    </xf>
    <xf numFmtId="0" fontId="7" fillId="0" borderId="104" xfId="0" applyFont="1" applyBorder="1" applyAlignment="1">
      <alignment horizontal="center" vertical="center"/>
    </xf>
    <xf numFmtId="0" fontId="7" fillId="0" borderId="105" xfId="0" applyFont="1" applyBorder="1" applyAlignment="1">
      <alignment horizontal="justify" vertical="center"/>
    </xf>
    <xf numFmtId="0" fontId="9" fillId="0" borderId="105" xfId="0" applyFont="1" applyBorder="1" applyAlignment="1">
      <alignment horizontal="justify" vertical="center" wrapText="1"/>
    </xf>
    <xf numFmtId="0" fontId="7" fillId="0" borderId="105" xfId="0" applyFont="1" applyBorder="1" applyAlignment="1">
      <alignment horizontal="justify" vertical="center" wrapText="1"/>
    </xf>
    <xf numFmtId="0" fontId="7" fillId="0" borderId="105" xfId="0" applyFont="1" applyBorder="1" applyAlignment="1">
      <alignment horizontal="center" vertical="center"/>
    </xf>
    <xf numFmtId="0" fontId="99" fillId="0" borderId="105" xfId="0" applyFont="1" applyBorder="1" applyAlignment="1">
      <alignment horizontal="justify" vertical="center" wrapText="1"/>
    </xf>
    <xf numFmtId="0" fontId="99" fillId="0" borderId="105" xfId="0" applyFont="1" applyBorder="1" applyAlignment="1">
      <alignment horizontal="justify" vertical="top" wrapText="1"/>
    </xf>
    <xf numFmtId="0" fontId="97" fillId="4" borderId="99" xfId="0" applyFont="1" applyFill="1" applyBorder="1" applyAlignment="1">
      <alignment horizontal="center" vertical="center" wrapText="1"/>
    </xf>
    <xf numFmtId="0" fontId="7" fillId="0" borderId="99" xfId="0" applyFont="1" applyBorder="1" applyAlignment="1">
      <alignment horizontal="center" vertical="center"/>
    </xf>
    <xf numFmtId="17" fontId="7" fillId="0" borderId="99" xfId="0" applyNumberFormat="1" applyFont="1" applyBorder="1" applyAlignment="1">
      <alignment horizontal="justify" vertical="center"/>
    </xf>
    <xf numFmtId="0" fontId="7" fillId="0" borderId="105" xfId="0" applyFont="1" applyBorder="1" applyAlignment="1">
      <alignment horizontal="center" vertical="center"/>
    </xf>
    <xf numFmtId="0" fontId="98" fillId="0" borderId="99" xfId="0" applyFont="1" applyBorder="1" applyAlignment="1">
      <alignment horizontal="left" wrapText="1"/>
    </xf>
    <xf numFmtId="0" fontId="98" fillId="0" borderId="99" xfId="0" applyFont="1" applyBorder="1" applyAlignment="1">
      <alignment wrapText="1"/>
    </xf>
    <xf numFmtId="0" fontId="98" fillId="0" borderId="99" xfId="0" applyFont="1" applyBorder="1" applyAlignment="1">
      <alignment horizontal="left"/>
    </xf>
    <xf numFmtId="0" fontId="98" fillId="0" borderId="99" xfId="0" applyFont="1" applyBorder="1" applyAlignment="1">
      <alignment vertical="top" wrapText="1"/>
    </xf>
    <xf numFmtId="0" fontId="99" fillId="0" borderId="99" xfId="0" applyFont="1" applyBorder="1" applyAlignment="1">
      <alignment horizontal="center" vertical="center"/>
    </xf>
    <xf numFmtId="0" fontId="99" fillId="0" borderId="99" xfId="0" applyFont="1" applyBorder="1"/>
    <xf numFmtId="0" fontId="99" fillId="0" borderId="99" xfId="0" applyFont="1" applyBorder="1" applyAlignment="1">
      <alignment wrapText="1"/>
    </xf>
    <xf numFmtId="14" fontId="7" fillId="0" borderId="99" xfId="0" applyNumberFormat="1" applyFont="1" applyBorder="1" applyAlignment="1">
      <alignment horizontal="left" vertical="center" indent="1"/>
    </xf>
    <xf numFmtId="0" fontId="4" fillId="25" borderId="103" xfId="0" applyFont="1" applyFill="1" applyBorder="1" applyAlignment="1">
      <alignment horizontal="center" vertical="center"/>
    </xf>
    <xf numFmtId="0" fontId="4" fillId="25" borderId="103" xfId="0" applyFont="1" applyFill="1" applyBorder="1" applyAlignment="1">
      <alignment horizontal="center" vertical="center" wrapText="1"/>
    </xf>
    <xf numFmtId="0" fontId="4" fillId="25" borderId="104" xfId="0" applyFont="1" applyFill="1" applyBorder="1" applyAlignment="1">
      <alignment horizontal="center" vertical="center"/>
    </xf>
    <xf numFmtId="0" fontId="4" fillId="25" borderId="104" xfId="0" applyFont="1" applyFill="1" applyBorder="1" applyAlignment="1">
      <alignment horizontal="center" vertical="center" wrapText="1"/>
    </xf>
    <xf numFmtId="0" fontId="4" fillId="25" borderId="104" xfId="0" applyFont="1" applyFill="1" applyBorder="1" applyAlignment="1">
      <alignment horizontal="center" vertical="center" wrapText="1"/>
    </xf>
    <xf numFmtId="0" fontId="5" fillId="0" borderId="106" xfId="0" applyFont="1" applyBorder="1" applyAlignment="1">
      <alignment horizontal="center" vertical="center" wrapText="1"/>
    </xf>
    <xf numFmtId="0" fontId="7" fillId="0" borderId="107" xfId="0" applyFont="1" applyBorder="1" applyAlignment="1">
      <alignment horizontal="justify" vertical="center"/>
    </xf>
    <xf numFmtId="1" fontId="5" fillId="0" borderId="103" xfId="0" applyNumberFormat="1" applyFont="1" applyBorder="1" applyAlignment="1">
      <alignment horizontal="center" vertical="center" wrapText="1"/>
    </xf>
    <xf numFmtId="0" fontId="5" fillId="0" borderId="103" xfId="0" applyFont="1" applyBorder="1" applyAlignment="1">
      <alignment horizontal="center" vertical="center" wrapText="1"/>
    </xf>
    <xf numFmtId="0" fontId="17" fillId="3" borderId="108" xfId="13" applyFont="1" applyFill="1" applyBorder="1" applyAlignment="1">
      <alignment horizontal="center" vertical="center"/>
    </xf>
    <xf numFmtId="0" fontId="17" fillId="3" borderId="108" xfId="13" applyFont="1" applyFill="1" applyBorder="1" applyAlignment="1">
      <alignment horizontal="center" vertical="center"/>
    </xf>
    <xf numFmtId="0" fontId="1" fillId="0" borderId="0" xfId="13" applyAlignment="1"/>
    <xf numFmtId="170" fontId="6" fillId="2" borderId="107" xfId="13" applyNumberFormat="1" applyFont="1" applyFill="1" applyBorder="1" applyAlignment="1">
      <alignment horizontal="center" vertical="center"/>
    </xf>
    <xf numFmtId="0" fontId="90" fillId="3" borderId="108" xfId="13" applyFont="1" applyFill="1" applyBorder="1" applyAlignment="1">
      <alignment horizontal="center" vertical="center"/>
    </xf>
    <xf numFmtId="0" fontId="90" fillId="3" borderId="108" xfId="13" applyFont="1" applyFill="1" applyBorder="1" applyAlignment="1">
      <alignment horizontal="center" vertical="center"/>
    </xf>
    <xf numFmtId="0" fontId="90" fillId="3" borderId="109" xfId="13" applyFont="1" applyFill="1" applyBorder="1" applyAlignment="1">
      <alignment horizontal="center" vertical="center"/>
    </xf>
    <xf numFmtId="0" fontId="7" fillId="0" borderId="108" xfId="0" applyFont="1" applyBorder="1" applyAlignment="1">
      <alignment horizontal="left" vertical="center" wrapText="1"/>
    </xf>
    <xf numFmtId="0" fontId="7" fillId="2" borderId="107" xfId="0" applyFont="1" applyFill="1" applyBorder="1" applyAlignment="1" applyProtection="1">
      <alignment horizontal="center" vertical="center" wrapText="1"/>
      <protection locked="0"/>
    </xf>
    <xf numFmtId="170" fontId="7" fillId="2" borderId="107" xfId="0" applyNumberFormat="1" applyFont="1" applyFill="1" applyBorder="1" applyAlignment="1" applyProtection="1">
      <alignment horizontal="center" vertical="center"/>
      <protection locked="0"/>
    </xf>
    <xf numFmtId="14" fontId="7" fillId="0" borderId="107" xfId="0" applyNumberFormat="1" applyFont="1" applyBorder="1" applyAlignment="1">
      <alignment horizontal="center" vertical="center"/>
    </xf>
    <xf numFmtId="0" fontId="22" fillId="0" borderId="100" xfId="0" applyFont="1" applyBorder="1" applyAlignment="1">
      <alignment horizontal="center" vertical="center" wrapText="1"/>
    </xf>
    <xf numFmtId="0" fontId="22" fillId="0" borderId="107" xfId="0" applyFont="1" applyBorder="1" applyAlignment="1">
      <alignment horizontal="center" vertical="center" wrapText="1"/>
    </xf>
    <xf numFmtId="0" fontId="22" fillId="0" borderId="107" xfId="0" applyFont="1" applyBorder="1" applyAlignment="1">
      <alignment horizontal="center" vertical="center" wrapText="1"/>
    </xf>
    <xf numFmtId="0" fontId="22" fillId="0" borderId="101" xfId="0" applyFont="1" applyBorder="1" applyAlignment="1">
      <alignment horizontal="center" vertical="center" wrapText="1"/>
    </xf>
    <xf numFmtId="0" fontId="21" fillId="0" borderId="107" xfId="0" applyFont="1" applyBorder="1" applyAlignment="1">
      <alignment horizontal="center" vertical="center"/>
    </xf>
    <xf numFmtId="0" fontId="21" fillId="0" borderId="101" xfId="0" applyFont="1" applyBorder="1" applyAlignment="1">
      <alignment horizontal="center" vertical="center"/>
    </xf>
    <xf numFmtId="0" fontId="41" fillId="0" borderId="100" xfId="0" applyFont="1" applyBorder="1" applyAlignment="1">
      <alignment vertical="center" wrapText="1"/>
    </xf>
    <xf numFmtId="0" fontId="41" fillId="0" borderId="107" xfId="0" applyFont="1" applyBorder="1" applyAlignment="1">
      <alignment vertical="center" wrapText="1"/>
    </xf>
    <xf numFmtId="0" fontId="20" fillId="0" borderId="107" xfId="0" applyFont="1" applyBorder="1" applyAlignment="1">
      <alignment horizontal="center" vertical="center" wrapText="1"/>
    </xf>
    <xf numFmtId="0" fontId="20" fillId="0" borderId="107" xfId="0" applyFont="1" applyBorder="1" applyAlignment="1">
      <alignment horizontal="justify" vertical="center" wrapText="1"/>
    </xf>
    <xf numFmtId="0" fontId="41" fillId="0" borderId="107" xfId="0" applyFont="1" applyBorder="1" applyAlignment="1">
      <alignment horizontal="center"/>
    </xf>
    <xf numFmtId="0" fontId="41" fillId="0" borderId="107" xfId="0" applyFont="1" applyBorder="1"/>
    <xf numFmtId="0" fontId="41" fillId="0" borderId="101" xfId="0" applyFont="1" applyBorder="1"/>
    <xf numFmtId="0" fontId="41" fillId="0" borderId="107" xfId="0" applyFont="1" applyBorder="1" applyAlignment="1">
      <alignment horizontal="left" vertical="center" wrapText="1"/>
    </xf>
    <xf numFmtId="0" fontId="22" fillId="0" borderId="100" xfId="0" applyFont="1" applyBorder="1" applyAlignment="1">
      <alignment horizontal="center" vertical="center" wrapText="1"/>
    </xf>
    <xf numFmtId="0" fontId="22" fillId="0" borderId="100" xfId="0" applyFont="1" applyBorder="1" applyAlignment="1">
      <alignment horizontal="justify" vertical="center" wrapText="1"/>
    </xf>
    <xf numFmtId="0" fontId="0" fillId="0" borderId="100" xfId="0" applyBorder="1" applyAlignment="1">
      <alignment horizontal="justify" vertical="center" wrapText="1"/>
    </xf>
    <xf numFmtId="0" fontId="6" fillId="0" borderId="107" xfId="0" applyFont="1" applyBorder="1" applyAlignment="1">
      <alignment horizontal="center" vertical="center" wrapText="1"/>
    </xf>
    <xf numFmtId="0" fontId="0" fillId="0" borderId="110" xfId="0" applyBorder="1" applyAlignment="1">
      <alignment horizontal="left" vertical="center" wrapText="1"/>
    </xf>
    <xf numFmtId="0" fontId="0" fillId="0" borderId="111" xfId="0" applyBorder="1" applyAlignment="1">
      <alignment horizontal="left" vertical="center" wrapText="1"/>
    </xf>
    <xf numFmtId="0" fontId="22" fillId="0" borderId="107" xfId="0" applyFont="1" applyBorder="1" applyAlignment="1">
      <alignment horizontal="center" vertical="center"/>
    </xf>
    <xf numFmtId="0" fontId="20" fillId="0" borderId="107" xfId="0" applyFont="1" applyBorder="1" applyAlignment="1">
      <alignment vertical="center"/>
    </xf>
    <xf numFmtId="0" fontId="22" fillId="0" borderId="100" xfId="0" applyFont="1" applyBorder="1" applyAlignment="1">
      <alignment horizontal="center" vertical="center"/>
    </xf>
    <xf numFmtId="0" fontId="0" fillId="0" borderId="100" xfId="0" applyBorder="1" applyAlignment="1">
      <alignment horizontal="justify" vertical="top" wrapText="1"/>
    </xf>
    <xf numFmtId="0" fontId="0" fillId="0" borderId="107" xfId="0" applyBorder="1"/>
    <xf numFmtId="0" fontId="22" fillId="0" borderId="112" xfId="0" applyFont="1" applyBorder="1" applyAlignment="1">
      <alignment horizontal="center" vertical="center" wrapText="1"/>
    </xf>
    <xf numFmtId="0" fontId="6" fillId="0" borderId="107" xfId="0" applyFont="1" applyBorder="1" applyAlignment="1">
      <alignment horizontal="justify" vertical="center" wrapText="1"/>
    </xf>
    <xf numFmtId="0" fontId="6" fillId="0" borderId="112" xfId="0" applyFont="1" applyBorder="1" applyAlignment="1">
      <alignment horizontal="justify" vertical="center" wrapText="1"/>
    </xf>
    <xf numFmtId="0" fontId="0" fillId="30" borderId="100" xfId="0" applyFill="1" applyBorder="1" applyAlignment="1">
      <alignment horizontal="justify" vertical="center" wrapText="1"/>
    </xf>
    <xf numFmtId="0" fontId="0" fillId="0" borderId="107" xfId="0" applyBorder="1" applyAlignment="1">
      <alignment horizontal="center" vertical="center" wrapText="1"/>
    </xf>
    <xf numFmtId="0" fontId="0" fillId="0" borderId="112" xfId="0" applyBorder="1" applyAlignment="1">
      <alignment horizontal="center" vertical="center" wrapText="1"/>
    </xf>
    <xf numFmtId="0" fontId="22" fillId="0" borderId="107" xfId="0" applyFont="1" applyBorder="1" applyAlignment="1">
      <alignment horizontal="justify" vertical="center" wrapText="1"/>
    </xf>
    <xf numFmtId="0" fontId="21" fillId="0" borderId="107" xfId="0" applyFont="1" applyBorder="1"/>
    <xf numFmtId="0" fontId="0" fillId="0" borderId="107" xfId="0" applyBorder="1" applyAlignment="1">
      <alignment horizontal="justify" vertical="center" wrapText="1"/>
    </xf>
    <xf numFmtId="9" fontId="34" fillId="0" borderId="107" xfId="21" applyFont="1" applyBorder="1" applyAlignment="1">
      <alignment horizontal="justify" vertical="center" wrapText="1"/>
    </xf>
    <xf numFmtId="0" fontId="21" fillId="0" borderId="107" xfId="0" applyFont="1" applyBorder="1" applyAlignment="1">
      <alignment horizontal="justify" vertical="center" wrapText="1"/>
    </xf>
    <xf numFmtId="0" fontId="56" fillId="0" borderId="100" xfId="0" applyFont="1" applyBorder="1" applyAlignment="1">
      <alignment horizontal="center" vertical="center" wrapText="1"/>
    </xf>
    <xf numFmtId="0" fontId="56" fillId="0" borderId="107" xfId="0" applyFont="1" applyBorder="1" applyAlignment="1">
      <alignment horizontal="center" vertical="center" wrapText="1"/>
    </xf>
    <xf numFmtId="0" fontId="56" fillId="0" borderId="100" xfId="0" applyFont="1" applyBorder="1" applyAlignment="1">
      <alignment horizontal="justify" vertical="center" wrapText="1"/>
    </xf>
    <xf numFmtId="0" fontId="56" fillId="0" borderId="107" xfId="0" applyFont="1" applyBorder="1" applyAlignment="1">
      <alignment horizontal="justify" vertical="center" wrapText="1"/>
    </xf>
    <xf numFmtId="0" fontId="21" fillId="0" borderId="112" xfId="0" applyFont="1" applyBorder="1" applyAlignment="1">
      <alignment horizontal="center"/>
    </xf>
    <xf numFmtId="0" fontId="21" fillId="0" borderId="113" xfId="0" applyFont="1" applyBorder="1" applyAlignment="1">
      <alignment horizontal="center"/>
    </xf>
    <xf numFmtId="0" fontId="21" fillId="0" borderId="114" xfId="0" applyFont="1" applyBorder="1" applyAlignment="1">
      <alignment horizontal="center"/>
    </xf>
    <xf numFmtId="0" fontId="22" fillId="0" borderId="100" xfId="0" applyFont="1" applyBorder="1" applyAlignment="1">
      <alignment vertical="center" wrapText="1"/>
    </xf>
    <xf numFmtId="9" fontId="22" fillId="0" borderId="107" xfId="21" applyFont="1" applyBorder="1" applyAlignment="1">
      <alignment horizontal="justify" vertical="center" wrapText="1"/>
    </xf>
    <xf numFmtId="9" fontId="6" fillId="0" borderId="107" xfId="21" applyFont="1" applyBorder="1" applyAlignment="1">
      <alignment horizontal="justify" vertical="center" wrapText="1"/>
    </xf>
    <xf numFmtId="0" fontId="0" fillId="0" borderId="100" xfId="0" applyBorder="1" applyAlignment="1">
      <alignment vertical="center" wrapText="1"/>
    </xf>
    <xf numFmtId="0" fontId="0" fillId="0" borderId="107" xfId="0" applyBorder="1" applyAlignment="1">
      <alignment vertical="center" wrapText="1"/>
    </xf>
    <xf numFmtId="0" fontId="22" fillId="0" borderId="100" xfId="0" applyFont="1" applyBorder="1" applyAlignment="1">
      <alignment horizontal="center"/>
    </xf>
    <xf numFmtId="0" fontId="22" fillId="0" borderId="107" xfId="0" applyFont="1" applyBorder="1" applyAlignment="1">
      <alignment horizontal="center"/>
    </xf>
    <xf numFmtId="0" fontId="0" fillId="0" borderId="100" xfId="0" applyBorder="1" applyAlignment="1">
      <alignment horizontal="left"/>
    </xf>
    <xf numFmtId="0" fontId="0" fillId="0" borderId="107" xfId="0" applyBorder="1" applyAlignment="1">
      <alignment horizontal="center"/>
    </xf>
    <xf numFmtId="3" fontId="0" fillId="0" borderId="107" xfId="0" applyNumberFormat="1" applyBorder="1" applyAlignment="1">
      <alignment horizontal="center"/>
    </xf>
    <xf numFmtId="3" fontId="0" fillId="0" borderId="107" xfId="0" applyNumberFormat="1" applyBorder="1" applyAlignment="1">
      <alignment horizontal="center"/>
    </xf>
    <xf numFmtId="0" fontId="0" fillId="0" borderId="107" xfId="0" applyBorder="1" applyAlignment="1">
      <alignment horizontal="center"/>
    </xf>
    <xf numFmtId="0" fontId="0" fillId="0" borderId="100" xfId="0" applyBorder="1" applyAlignment="1">
      <alignment horizontal="left" wrapText="1"/>
    </xf>
    <xf numFmtId="0" fontId="45" fillId="17" borderId="105" xfId="0" applyFont="1" applyFill="1" applyBorder="1" applyAlignment="1">
      <alignment horizontal="center" vertical="center" wrapText="1"/>
    </xf>
    <xf numFmtId="0" fontId="91" fillId="29" borderId="107" xfId="0" applyFont="1" applyFill="1" applyBorder="1" applyAlignment="1">
      <alignment horizontal="center" vertical="top" wrapText="1"/>
    </xf>
    <xf numFmtId="3" fontId="91" fillId="29" borderId="107" xfId="0" applyNumberFormat="1" applyFont="1" applyFill="1" applyBorder="1" applyAlignment="1">
      <alignment horizontal="right" vertical="top" wrapText="1"/>
    </xf>
    <xf numFmtId="0" fontId="91" fillId="29" borderId="107" xfId="0" applyFont="1" applyFill="1" applyBorder="1" applyAlignment="1">
      <alignment horizontal="left" vertical="top" wrapText="1"/>
    </xf>
    <xf numFmtId="3" fontId="91" fillId="27" borderId="114" xfId="0" applyNumberFormat="1" applyFont="1" applyFill="1" applyBorder="1" applyAlignment="1">
      <alignment wrapText="1"/>
    </xf>
    <xf numFmtId="0" fontId="91" fillId="27" borderId="114" xfId="0" applyFont="1" applyFill="1" applyBorder="1" applyAlignment="1">
      <alignment wrapText="1"/>
    </xf>
    <xf numFmtId="0" fontId="34" fillId="8" borderId="100" xfId="0" applyFont="1" applyFill="1" applyBorder="1" applyAlignment="1">
      <alignment horizontal="left" vertical="center" wrapText="1"/>
    </xf>
    <xf numFmtId="0" fontId="34" fillId="8" borderId="107" xfId="0" applyFont="1" applyFill="1" applyBorder="1" applyAlignment="1">
      <alignment horizontal="left" vertical="center" wrapText="1"/>
    </xf>
    <xf numFmtId="0" fontId="34" fillId="8" borderId="107" xfId="0" applyFont="1" applyFill="1" applyBorder="1" applyAlignment="1">
      <alignment horizontal="center" vertical="center" wrapText="1"/>
    </xf>
    <xf numFmtId="0" fontId="0" fillId="8" borderId="107" xfId="0" applyFill="1" applyBorder="1" applyAlignment="1">
      <alignment horizontal="center" vertical="center" wrapText="1"/>
    </xf>
    <xf numFmtId="0" fontId="6" fillId="17" borderId="107" xfId="0" applyFont="1" applyFill="1" applyBorder="1" applyAlignment="1">
      <alignment horizontal="center" vertical="center" wrapText="1"/>
    </xf>
    <xf numFmtId="0" fontId="6" fillId="0" borderId="107" xfId="0" applyFont="1" applyBorder="1" applyAlignment="1">
      <alignment horizontal="center" vertical="center" wrapText="1"/>
    </xf>
    <xf numFmtId="0" fontId="34" fillId="8" borderId="115" xfId="0" applyFont="1" applyFill="1" applyBorder="1" applyAlignment="1">
      <alignment horizontal="left" vertical="center" wrapText="1"/>
    </xf>
    <xf numFmtId="0" fontId="0" fillId="8" borderId="105" xfId="0" applyFill="1" applyBorder="1" applyAlignment="1">
      <alignment horizontal="center" vertical="center" wrapText="1"/>
    </xf>
    <xf numFmtId="0" fontId="0" fillId="8" borderId="116" xfId="0" applyFill="1" applyBorder="1" applyAlignment="1">
      <alignment horizontal="center" vertical="center" wrapText="1"/>
    </xf>
    <xf numFmtId="0" fontId="92" fillId="0" borderId="100" xfId="0" applyFont="1" applyBorder="1"/>
    <xf numFmtId="0" fontId="92" fillId="0" borderId="107" xfId="0" applyFont="1" applyBorder="1"/>
    <xf numFmtId="0" fontId="94" fillId="0" borderId="107" xfId="0" applyFont="1" applyBorder="1"/>
    <xf numFmtId="0" fontId="93" fillId="0" borderId="100" xfId="0" applyFont="1" applyBorder="1"/>
    <xf numFmtId="0" fontId="93" fillId="0" borderId="107" xfId="0" applyFont="1" applyBorder="1"/>
    <xf numFmtId="0" fontId="95" fillId="0" borderId="107" xfId="0" applyFont="1" applyBorder="1"/>
    <xf numFmtId="0" fontId="96" fillId="0" borderId="107" xfId="0" applyFont="1" applyBorder="1"/>
    <xf numFmtId="0" fontId="94" fillId="0" borderId="105" xfId="0" applyFont="1" applyBorder="1"/>
    <xf numFmtId="0" fontId="57" fillId="7" borderId="105" xfId="14" applyFont="1" applyFill="1" applyBorder="1" applyAlignment="1">
      <alignment horizontal="center" vertical="center" wrapText="1"/>
    </xf>
    <xf numFmtId="49" fontId="64" fillId="7" borderId="105" xfId="14" applyNumberFormat="1" applyFont="1" applyFill="1" applyBorder="1" applyAlignment="1">
      <alignment horizontal="center" vertical="center" wrapText="1"/>
    </xf>
    <xf numFmtId="49" fontId="64" fillId="7" borderId="116" xfId="14" applyNumberFormat="1" applyFont="1" applyFill="1" applyBorder="1" applyAlignment="1">
      <alignment horizontal="center" vertical="center" wrapText="1"/>
    </xf>
    <xf numFmtId="0" fontId="6" fillId="8" borderId="100" xfId="14" applyFont="1" applyFill="1" applyBorder="1" applyAlignment="1">
      <alignment horizontal="center" vertical="center" wrapText="1"/>
    </xf>
    <xf numFmtId="0" fontId="34" fillId="8" borderId="107" xfId="14" applyFont="1" applyFill="1" applyBorder="1" applyAlignment="1">
      <alignment horizontal="left" vertical="center" wrapText="1"/>
    </xf>
    <xf numFmtId="0" fontId="34" fillId="8" borderId="107" xfId="14" applyFont="1" applyFill="1" applyBorder="1" applyAlignment="1">
      <alignment horizontal="left" vertical="center" wrapText="1"/>
    </xf>
    <xf numFmtId="0" fontId="6" fillId="8" borderId="107" xfId="14" applyFont="1" applyFill="1" applyBorder="1" applyAlignment="1">
      <alignment horizontal="center" vertical="center" wrapText="1"/>
    </xf>
    <xf numFmtId="0" fontId="6" fillId="8" borderId="107" xfId="14" applyFont="1" applyFill="1" applyBorder="1" applyAlignment="1">
      <alignment horizontal="center" vertical="center" wrapText="1"/>
    </xf>
    <xf numFmtId="0" fontId="6" fillId="8" borderId="112" xfId="14" applyFont="1" applyFill="1" applyBorder="1" applyAlignment="1">
      <alignment horizontal="center" vertical="center" wrapText="1"/>
    </xf>
    <xf numFmtId="0" fontId="6" fillId="8" borderId="113" xfId="14" applyFont="1" applyFill="1" applyBorder="1" applyAlignment="1">
      <alignment horizontal="center" vertical="center" wrapText="1"/>
    </xf>
    <xf numFmtId="0" fontId="6" fillId="8" borderId="117" xfId="14" applyFont="1" applyFill="1" applyBorder="1" applyAlignment="1">
      <alignment horizontal="center" vertical="center" wrapText="1"/>
    </xf>
    <xf numFmtId="0" fontId="58" fillId="8" borderId="105" xfId="14" applyFont="1" applyFill="1" applyBorder="1" applyAlignment="1">
      <alignment horizontal="left" vertical="center" wrapText="1"/>
    </xf>
    <xf numFmtId="0" fontId="34" fillId="8" borderId="105" xfId="14" applyFont="1" applyFill="1" applyBorder="1" applyAlignment="1">
      <alignment horizontal="center"/>
    </xf>
    <xf numFmtId="0" fontId="34" fillId="8" borderId="116" xfId="14" applyFont="1" applyFill="1" applyBorder="1" applyAlignment="1">
      <alignment horizontal="center"/>
    </xf>
    <xf numFmtId="0" fontId="6" fillId="8" borderId="100" xfId="14" applyFont="1" applyFill="1" applyBorder="1" applyAlignment="1">
      <alignment horizontal="left" vertical="center"/>
    </xf>
    <xf numFmtId="0" fontId="80" fillId="8" borderId="107" xfId="23" applyFill="1" applyBorder="1"/>
    <xf numFmtId="0" fontId="34" fillId="8" borderId="107" xfId="14" applyFont="1" applyFill="1" applyBorder="1"/>
    <xf numFmtId="0" fontId="34" fillId="8" borderId="107" xfId="14" applyFont="1" applyFill="1" applyBorder="1" applyAlignment="1">
      <alignment horizontal="center" vertical="center"/>
    </xf>
    <xf numFmtId="0" fontId="80" fillId="8" borderId="107" xfId="23" applyFill="1" applyBorder="1" applyAlignment="1">
      <alignment horizontal="center" vertical="center"/>
    </xf>
    <xf numFmtId="0" fontId="34" fillId="8" borderId="101" xfId="14" applyFont="1" applyFill="1" applyBorder="1"/>
    <xf numFmtId="0" fontId="59" fillId="8" borderId="100" xfId="14" applyFont="1" applyFill="1" applyBorder="1"/>
    <xf numFmtId="0" fontId="6" fillId="8" borderId="100" xfId="14" applyFont="1" applyFill="1" applyBorder="1" applyAlignment="1">
      <alignment horizontal="left" vertical="center" wrapText="1"/>
    </xf>
    <xf numFmtId="0" fontId="60" fillId="8" borderId="100" xfId="14" applyFont="1" applyFill="1" applyBorder="1" applyAlignment="1">
      <alignment horizontal="left" vertical="center" wrapText="1"/>
    </xf>
    <xf numFmtId="0" fontId="34" fillId="8" borderId="107" xfId="14" applyFont="1" applyFill="1" applyBorder="1" applyAlignment="1">
      <alignment wrapText="1"/>
    </xf>
    <xf numFmtId="0" fontId="101" fillId="0" borderId="115" xfId="0" applyFont="1" applyBorder="1" applyAlignment="1">
      <alignment wrapText="1"/>
    </xf>
    <xf numFmtId="0" fontId="102" fillId="0" borderId="105" xfId="0" applyFont="1" applyBorder="1" applyAlignment="1">
      <alignment wrapText="1"/>
    </xf>
    <xf numFmtId="0" fontId="102" fillId="0" borderId="110" xfId="0" applyFont="1" applyBorder="1" applyAlignment="1">
      <alignment wrapText="1"/>
    </xf>
    <xf numFmtId="0" fontId="102" fillId="0" borderId="111" xfId="0" applyFont="1" applyBorder="1" applyAlignment="1">
      <alignment wrapText="1"/>
    </xf>
    <xf numFmtId="0" fontId="87" fillId="0" borderId="100" xfId="0" applyFont="1" applyBorder="1" applyAlignment="1">
      <alignment wrapText="1"/>
    </xf>
    <xf numFmtId="0" fontId="87" fillId="0" borderId="114" xfId="0" applyFont="1" applyBorder="1"/>
    <xf numFmtId="0" fontId="87" fillId="0" borderId="114" xfId="0" applyFont="1" applyBorder="1" applyAlignment="1">
      <alignment wrapText="1"/>
    </xf>
    <xf numFmtId="0" fontId="87" fillId="0" borderId="113" xfId="0" applyFont="1" applyBorder="1" applyAlignment="1">
      <alignment wrapText="1"/>
    </xf>
    <xf numFmtId="14" fontId="87" fillId="0" borderId="107" xfId="0" applyNumberFormat="1" applyFont="1" applyBorder="1" applyAlignment="1">
      <alignment wrapText="1"/>
    </xf>
    <xf numFmtId="0" fontId="87" fillId="0" borderId="117" xfId="0" applyFont="1" applyBorder="1" applyAlignment="1">
      <alignment wrapText="1"/>
    </xf>
    <xf numFmtId="0" fontId="81" fillId="0" borderId="97" xfId="0" applyFont="1" applyBorder="1" applyAlignment="1"/>
    <xf numFmtId="0" fontId="85" fillId="0" borderId="105" xfId="0" applyFont="1" applyBorder="1" applyAlignment="1">
      <alignment wrapText="1"/>
    </xf>
    <xf numFmtId="0" fontId="86" fillId="0" borderId="107" xfId="0" applyFont="1" applyBorder="1" applyAlignment="1">
      <alignment wrapText="1"/>
    </xf>
    <xf numFmtId="0" fontId="83" fillId="0" borderId="112" xfId="0" applyFont="1" applyBorder="1" applyAlignment="1">
      <alignment wrapText="1"/>
    </xf>
    <xf numFmtId="0" fontId="83" fillId="0" borderId="118" xfId="0" applyFont="1" applyBorder="1" applyAlignment="1">
      <alignment wrapText="1"/>
    </xf>
    <xf numFmtId="0" fontId="87" fillId="0" borderId="107" xfId="0" applyFont="1" applyBorder="1"/>
    <xf numFmtId="0" fontId="81" fillId="0" borderId="107" xfId="0" applyFont="1" applyBorder="1"/>
    <xf numFmtId="14" fontId="87" fillId="0" borderId="114" xfId="0" applyNumberFormat="1" applyFont="1" applyBorder="1"/>
    <xf numFmtId="16" fontId="87" fillId="0" borderId="114" xfId="0" applyNumberFormat="1" applyFont="1" applyBorder="1"/>
    <xf numFmtId="0" fontId="87" fillId="27" borderId="114" xfId="0" applyFont="1" applyFill="1" applyBorder="1" applyAlignment="1">
      <alignment wrapText="1"/>
    </xf>
    <xf numFmtId="0" fontId="24" fillId="27" borderId="114" xfId="0" applyFont="1" applyFill="1" applyBorder="1" applyAlignment="1">
      <alignment wrapText="1"/>
    </xf>
    <xf numFmtId="0" fontId="87" fillId="27" borderId="107" xfId="0" applyFont="1" applyFill="1" applyBorder="1" applyAlignment="1">
      <alignment wrapText="1"/>
    </xf>
    <xf numFmtId="0" fontId="81" fillId="0" borderId="67" xfId="0" applyFont="1" applyBorder="1" applyAlignment="1"/>
    <xf numFmtId="0" fontId="83" fillId="0" borderId="112" xfId="0" applyFont="1" applyBorder="1" applyAlignment="1"/>
    <xf numFmtId="0" fontId="83" fillId="0" borderId="114" xfId="0" applyFont="1" applyBorder="1" applyAlignment="1"/>
    <xf numFmtId="0" fontId="81" fillId="0" borderId="69" xfId="0" applyFont="1" applyBorder="1" applyAlignment="1"/>
    <xf numFmtId="0" fontId="102" fillId="0" borderId="119" xfId="0" applyFont="1" applyBorder="1" applyAlignment="1">
      <alignment wrapText="1"/>
    </xf>
    <xf numFmtId="0" fontId="87" fillId="0" borderId="105" xfId="0" applyFont="1" applyBorder="1" applyAlignment="1">
      <alignment wrapText="1"/>
    </xf>
    <xf numFmtId="0" fontId="87" fillId="0" borderId="111" xfId="0" applyFont="1" applyBorder="1" applyAlignment="1">
      <alignment wrapText="1"/>
    </xf>
    <xf numFmtId="0" fontId="87" fillId="0" borderId="107" xfId="0" applyFont="1" applyBorder="1" applyAlignment="1">
      <alignment wrapText="1"/>
    </xf>
    <xf numFmtId="0" fontId="86" fillId="0" borderId="0" xfId="0" applyFont="1" applyAlignment="1"/>
    <xf numFmtId="0" fontId="81" fillId="0" borderId="0" xfId="0" applyFont="1" applyAlignment="1"/>
    <xf numFmtId="0" fontId="18" fillId="0" borderId="107" xfId="17" applyFont="1" applyBorder="1" applyAlignment="1">
      <alignment horizontal="center" vertical="center"/>
    </xf>
    <xf numFmtId="0" fontId="18" fillId="0" borderId="105" xfId="17" applyFont="1" applyBorder="1" applyAlignment="1">
      <alignment horizontal="center" vertical="center"/>
    </xf>
    <xf numFmtId="3" fontId="18" fillId="0" borderId="105" xfId="17" applyNumberFormat="1" applyFont="1" applyBorder="1" applyAlignment="1">
      <alignment horizontal="center" vertical="center"/>
    </xf>
    <xf numFmtId="0" fontId="18" fillId="0" borderId="105" xfId="17" applyFont="1" applyBorder="1" applyAlignment="1">
      <alignment horizontal="center" vertical="center" wrapText="1"/>
    </xf>
    <xf numFmtId="0" fontId="13" fillId="0" borderId="120" xfId="0" applyFont="1" applyBorder="1" applyAlignment="1">
      <alignment horizontal="center" vertical="center" wrapText="1"/>
    </xf>
    <xf numFmtId="0" fontId="13" fillId="0" borderId="121" xfId="0" applyFont="1" applyBorder="1" applyAlignment="1">
      <alignment horizontal="center" vertical="center" wrapText="1"/>
    </xf>
    <xf numFmtId="0" fontId="7" fillId="0" borderId="121" xfId="0" applyFont="1" applyBorder="1" applyAlignment="1">
      <alignment horizontal="justify" vertical="center"/>
    </xf>
    <xf numFmtId="0" fontId="13" fillId="0" borderId="121" xfId="0" applyFont="1" applyBorder="1" applyAlignment="1">
      <alignment horizontal="center" vertical="center"/>
    </xf>
    <xf numFmtId="0" fontId="14" fillId="0" borderId="121" xfId="0" applyFont="1" applyBorder="1" applyAlignment="1">
      <alignment horizontal="center" vertical="center"/>
    </xf>
    <xf numFmtId="0" fontId="14" fillId="0" borderId="122" xfId="0" applyFont="1" applyBorder="1" applyAlignment="1">
      <alignment horizontal="center" vertical="center"/>
    </xf>
    <xf numFmtId="0" fontId="14" fillId="0" borderId="123" xfId="0" applyFont="1" applyBorder="1" applyAlignment="1">
      <alignment horizontal="center" vertical="center"/>
    </xf>
    <xf numFmtId="0" fontId="20" fillId="18" borderId="105" xfId="0" applyFont="1" applyFill="1" applyBorder="1" applyAlignment="1">
      <alignment horizontal="center" vertical="center" wrapText="1"/>
    </xf>
    <xf numFmtId="0" fontId="0" fillId="8" borderId="124" xfId="0" applyFill="1" applyBorder="1" applyAlignment="1">
      <alignment horizontal="center" vertical="center" wrapText="1"/>
    </xf>
    <xf numFmtId="0" fontId="0" fillId="8" borderId="121" xfId="0" applyFill="1" applyBorder="1" applyAlignment="1">
      <alignment horizontal="center" vertical="center" wrapText="1"/>
    </xf>
    <xf numFmtId="0" fontId="0" fillId="8" borderId="121" xfId="0" applyFill="1" applyBorder="1" applyAlignment="1">
      <alignment vertical="top" wrapText="1"/>
    </xf>
    <xf numFmtId="0" fontId="0" fillId="8" borderId="121" xfId="0" applyFill="1" applyBorder="1" applyAlignment="1">
      <alignment horizontal="left" vertical="top" wrapText="1"/>
    </xf>
    <xf numFmtId="0" fontId="0" fillId="8" borderId="121" xfId="0" applyFill="1" applyBorder="1" applyAlignment="1">
      <alignment horizontal="center" vertical="top" wrapText="1"/>
    </xf>
    <xf numFmtId="1" fontId="0" fillId="8" borderId="121" xfId="0" applyNumberFormat="1" applyFill="1" applyBorder="1" applyAlignment="1">
      <alignment horizontal="center" vertical="top" wrapText="1"/>
    </xf>
    <xf numFmtId="178" fontId="0" fillId="8" borderId="121" xfId="24" applyNumberFormat="1" applyFont="1" applyFill="1" applyBorder="1" applyAlignment="1">
      <alignment horizontal="center" vertical="center" wrapText="1"/>
    </xf>
    <xf numFmtId="0" fontId="107" fillId="8" borderId="121" xfId="0" applyFont="1" applyFill="1" applyBorder="1" applyAlignment="1">
      <alignment horizontal="center" vertical="top" wrapText="1"/>
    </xf>
    <xf numFmtId="0" fontId="107" fillId="8" borderId="121" xfId="0" applyFont="1" applyFill="1" applyBorder="1" applyAlignment="1">
      <alignment horizontal="center" vertical="center" wrapText="1"/>
    </xf>
    <xf numFmtId="0" fontId="0" fillId="8" borderId="125" xfId="0" applyFill="1" applyBorder="1" applyAlignment="1">
      <alignment horizontal="left" vertical="top" wrapText="1"/>
    </xf>
    <xf numFmtId="0" fontId="0" fillId="8" borderId="126" xfId="0" applyFill="1" applyBorder="1" applyAlignment="1">
      <alignment horizontal="center" vertical="center" wrapText="1"/>
    </xf>
    <xf numFmtId="0" fontId="0" fillId="8" borderId="127" xfId="0" applyFill="1" applyBorder="1" applyAlignment="1">
      <alignment horizontal="center" vertical="center" wrapText="1"/>
    </xf>
    <xf numFmtId="0" fontId="0" fillId="36" borderId="121" xfId="0" applyFill="1" applyBorder="1" applyAlignment="1">
      <alignment horizontal="center" vertical="center" wrapText="1"/>
    </xf>
    <xf numFmtId="0" fontId="20" fillId="18" borderId="124" xfId="0" applyFont="1" applyFill="1" applyBorder="1" applyAlignment="1">
      <alignment horizontal="center" vertical="center" wrapText="1"/>
    </xf>
    <xf numFmtId="0" fontId="20" fillId="18" borderId="121" xfId="0" applyFont="1" applyFill="1" applyBorder="1" applyAlignment="1">
      <alignment horizontal="center" vertical="center" wrapText="1"/>
    </xf>
    <xf numFmtId="0" fontId="20" fillId="18" borderId="125" xfId="0" applyFont="1" applyFill="1" applyBorder="1" applyAlignment="1">
      <alignment horizontal="center" vertical="center" wrapText="1"/>
    </xf>
    <xf numFmtId="0" fontId="0" fillId="8" borderId="121" xfId="0" applyFill="1" applyBorder="1" applyAlignment="1">
      <alignment vertical="center" wrapText="1"/>
    </xf>
    <xf numFmtId="164" fontId="0" fillId="8" borderId="121" xfId="0" applyNumberFormat="1" applyFill="1" applyBorder="1" applyAlignment="1">
      <alignment vertical="center" wrapText="1"/>
    </xf>
    <xf numFmtId="0" fontId="107" fillId="8" borderId="121" xfId="0" applyFont="1" applyFill="1" applyBorder="1" applyAlignment="1">
      <alignment vertical="center" wrapText="1"/>
    </xf>
    <xf numFmtId="178" fontId="0" fillId="8" borderId="121" xfId="24" applyNumberFormat="1" applyFont="1" applyFill="1" applyBorder="1" applyAlignment="1">
      <alignment vertical="center" wrapText="1"/>
    </xf>
    <xf numFmtId="14" fontId="0" fillId="8" borderId="121" xfId="0" applyNumberFormat="1" applyFill="1" applyBorder="1" applyAlignment="1">
      <alignment vertical="center" wrapText="1"/>
    </xf>
    <xf numFmtId="0" fontId="0" fillId="8" borderId="105" xfId="0" applyFill="1" applyBorder="1" applyAlignment="1">
      <alignment vertical="center" wrapText="1"/>
    </xf>
    <xf numFmtId="0" fontId="0" fillId="8" borderId="127" xfId="0" applyFill="1" applyBorder="1" applyAlignment="1">
      <alignment vertical="center" wrapText="1"/>
    </xf>
    <xf numFmtId="0" fontId="0" fillId="8" borderId="124" xfId="0" applyFill="1" applyBorder="1" applyAlignment="1">
      <alignment horizontal="center" vertical="center" wrapText="1"/>
    </xf>
    <xf numFmtId="0" fontId="0" fillId="8" borderId="121" xfId="0" applyFill="1" applyBorder="1" applyAlignment="1">
      <alignment horizontal="center" vertical="center" wrapText="1"/>
    </xf>
    <xf numFmtId="0" fontId="0" fillId="8" borderId="121" xfId="0" applyFill="1" applyBorder="1"/>
    <xf numFmtId="0" fontId="0" fillId="8" borderId="121" xfId="0" applyFill="1" applyBorder="1" applyAlignment="1">
      <alignment horizontal="center"/>
    </xf>
    <xf numFmtId="0" fontId="0" fillId="8" borderId="125" xfId="0" applyFill="1" applyBorder="1"/>
    <xf numFmtId="0" fontId="0" fillId="8" borderId="121" xfId="0" applyFill="1" applyBorder="1" applyAlignment="1">
      <alignment horizontal="center" vertical="top" wrapText="1"/>
    </xf>
    <xf numFmtId="178" fontId="0" fillId="8" borderId="121" xfId="24" applyNumberFormat="1" applyFont="1" applyFill="1" applyBorder="1" applyAlignment="1">
      <alignment horizontal="center" vertical="center" wrapText="1"/>
    </xf>
    <xf numFmtId="0" fontId="107" fillId="8" borderId="121" xfId="0" applyFont="1" applyFill="1" applyBorder="1" applyAlignment="1">
      <alignment horizontal="center" vertical="center" wrapText="1"/>
    </xf>
    <xf numFmtId="0" fontId="0" fillId="8" borderId="125" xfId="0" applyFill="1" applyBorder="1" applyAlignment="1">
      <alignment horizontal="left" vertical="top" wrapText="1"/>
    </xf>
    <xf numFmtId="14" fontId="0" fillId="8" borderId="121" xfId="0" applyNumberFormat="1" applyFill="1" applyBorder="1" applyAlignment="1">
      <alignment horizontal="center" vertical="center" wrapText="1"/>
    </xf>
    <xf numFmtId="0" fontId="0" fillId="8" borderId="126" xfId="0" applyFill="1" applyBorder="1" applyAlignment="1">
      <alignment horizontal="center" vertical="center" wrapText="1"/>
    </xf>
    <xf numFmtId="0" fontId="0" fillId="8" borderId="105" xfId="0" applyFill="1" applyBorder="1" applyAlignment="1">
      <alignment horizontal="center" vertical="center" wrapText="1"/>
    </xf>
    <xf numFmtId="0" fontId="0" fillId="8" borderId="127" xfId="0" applyFill="1" applyBorder="1" applyAlignment="1">
      <alignment horizontal="center" vertical="center" wrapText="1"/>
    </xf>
    <xf numFmtId="0" fontId="0" fillId="8" borderId="105" xfId="0" applyFill="1" applyBorder="1" applyAlignment="1">
      <alignment horizontal="center" vertical="top" wrapText="1"/>
    </xf>
    <xf numFmtId="0" fontId="0" fillId="8" borderId="125" xfId="0" applyFill="1" applyBorder="1" applyAlignment="1">
      <alignment horizontal="center" vertical="center" wrapText="1"/>
    </xf>
    <xf numFmtId="14" fontId="0" fillId="8" borderId="121" xfId="0" applyNumberFormat="1" applyFill="1" applyBorder="1" applyAlignment="1">
      <alignment horizontal="center" vertical="center" wrapText="1"/>
    </xf>
    <xf numFmtId="0" fontId="0" fillId="8" borderId="125" xfId="0" applyFill="1" applyBorder="1" applyAlignment="1">
      <alignment vertical="center" wrapText="1"/>
    </xf>
    <xf numFmtId="0" fontId="52" fillId="8" borderId="124" xfId="0" applyFont="1" applyFill="1" applyBorder="1" applyAlignment="1">
      <alignment horizontal="center" vertical="center" wrapText="1"/>
    </xf>
    <xf numFmtId="0" fontId="52" fillId="8" borderId="121" xfId="0" applyFont="1" applyFill="1" applyBorder="1" applyAlignment="1">
      <alignment horizontal="center" vertical="center" wrapText="1"/>
    </xf>
    <xf numFmtId="0" fontId="52" fillId="8" borderId="121" xfId="0" applyFont="1" applyFill="1" applyBorder="1" applyAlignment="1">
      <alignment horizontal="center" vertical="center" wrapText="1"/>
    </xf>
    <xf numFmtId="0" fontId="52" fillId="8" borderId="125" xfId="0" applyFont="1" applyFill="1" applyBorder="1" applyAlignment="1">
      <alignment horizontal="center" vertical="center" wrapText="1"/>
    </xf>
    <xf numFmtId="0" fontId="0" fillId="8" borderId="105" xfId="0" applyFill="1" applyBorder="1" applyAlignment="1">
      <alignment horizontal="left" vertical="top" wrapText="1"/>
    </xf>
    <xf numFmtId="178" fontId="0" fillId="8" borderId="105" xfId="24" applyNumberFormat="1" applyFont="1" applyFill="1" applyBorder="1" applyAlignment="1">
      <alignment horizontal="center" vertical="center" wrapText="1"/>
    </xf>
    <xf numFmtId="0" fontId="107" fillId="8" borderId="105" xfId="0" applyFont="1" applyFill="1" applyBorder="1" applyAlignment="1">
      <alignment horizontal="center" vertical="center" wrapText="1"/>
    </xf>
    <xf numFmtId="0" fontId="52" fillId="8" borderId="124" xfId="0" applyFont="1" applyFill="1" applyBorder="1" applyAlignment="1">
      <alignment horizontal="center" vertical="center" wrapText="1"/>
    </xf>
    <xf numFmtId="0" fontId="0" fillId="8" borderId="125" xfId="0" applyFill="1" applyBorder="1" applyAlignment="1">
      <alignment vertical="top" wrapText="1"/>
    </xf>
    <xf numFmtId="178" fontId="0" fillId="8" borderId="105" xfId="24" applyNumberFormat="1" applyFont="1" applyFill="1" applyBorder="1" applyAlignment="1">
      <alignment vertical="center" wrapText="1"/>
    </xf>
    <xf numFmtId="14" fontId="0" fillId="8" borderId="105" xfId="0" applyNumberFormat="1" applyFill="1" applyBorder="1" applyAlignment="1">
      <alignment horizontal="center" vertical="center" wrapText="1"/>
    </xf>
    <xf numFmtId="0" fontId="0" fillId="8" borderId="105" xfId="0" applyFill="1" applyBorder="1" applyAlignment="1">
      <alignment vertical="top" wrapText="1"/>
    </xf>
    <xf numFmtId="14" fontId="0" fillId="36" borderId="105" xfId="0" applyNumberFormat="1" applyFill="1" applyBorder="1" applyAlignment="1">
      <alignment horizontal="center" vertical="center" wrapText="1"/>
    </xf>
    <xf numFmtId="0" fontId="53" fillId="8" borderId="121" xfId="0" applyFont="1" applyFill="1" applyBorder="1" applyAlignment="1">
      <alignment horizontal="center" vertical="center" wrapText="1"/>
    </xf>
    <xf numFmtId="0" fontId="53" fillId="8" borderId="125" xfId="0" applyFont="1" applyFill="1" applyBorder="1" applyAlignment="1">
      <alignment horizontal="center" vertical="center" wrapText="1"/>
    </xf>
    <xf numFmtId="0" fontId="0" fillId="8" borderId="105" xfId="0" applyFill="1" applyBorder="1" applyAlignment="1">
      <alignment horizontal="left" vertical="top" wrapText="1"/>
    </xf>
    <xf numFmtId="0" fontId="107" fillId="8" borderId="105" xfId="0" applyFont="1" applyFill="1" applyBorder="1" applyAlignment="1">
      <alignment horizontal="center" vertical="center" wrapText="1"/>
    </xf>
    <xf numFmtId="14" fontId="0" fillId="0" borderId="121" xfId="0" applyNumberFormat="1" applyBorder="1" applyAlignment="1">
      <alignment horizontal="center" vertical="center" wrapText="1"/>
    </xf>
    <xf numFmtId="0" fontId="0" fillId="0" borderId="105" xfId="0" applyBorder="1" applyAlignment="1">
      <alignment horizontal="center" vertical="center" wrapText="1"/>
    </xf>
    <xf numFmtId="14" fontId="0" fillId="0" borderId="105" xfId="0" applyNumberFormat="1" applyBorder="1" applyAlignment="1">
      <alignment horizontal="center" vertical="center" wrapText="1"/>
    </xf>
    <xf numFmtId="0" fontId="0" fillId="8" borderId="127" xfId="0" applyFill="1" applyBorder="1" applyAlignment="1">
      <alignment vertical="top" wrapText="1"/>
    </xf>
    <xf numFmtId="0" fontId="0" fillId="8" borderId="105" xfId="0" applyFill="1" applyBorder="1" applyAlignment="1">
      <alignment horizontal="center" vertical="center"/>
    </xf>
    <xf numFmtId="0" fontId="0" fillId="0" borderId="121" xfId="0" applyBorder="1" applyAlignment="1">
      <alignment horizontal="center" vertical="center" wrapText="1"/>
    </xf>
    <xf numFmtId="0" fontId="120" fillId="32" borderId="105" xfId="12" applyFont="1" applyFill="1" applyBorder="1" applyAlignment="1">
      <alignment horizontal="center" vertical="center" wrapText="1"/>
    </xf>
    <xf numFmtId="0" fontId="120" fillId="12" borderId="105" xfId="12" applyFont="1" applyFill="1" applyBorder="1" applyAlignment="1">
      <alignment horizontal="center" vertical="center" wrapText="1"/>
    </xf>
    <xf numFmtId="3" fontId="120" fillId="32" borderId="105" xfId="12" applyNumberFormat="1" applyFont="1" applyFill="1" applyBorder="1" applyAlignment="1">
      <alignment horizontal="center" vertical="center" wrapText="1"/>
    </xf>
    <xf numFmtId="3" fontId="120" fillId="32" borderId="105" xfId="12" applyNumberFormat="1" applyFont="1" applyFill="1" applyBorder="1" applyAlignment="1">
      <alignment horizontal="left" vertical="center" wrapText="1"/>
    </xf>
    <xf numFmtId="3" fontId="121" fillId="24" borderId="105" xfId="12" applyNumberFormat="1" applyFont="1" applyFill="1" applyBorder="1" applyAlignment="1">
      <alignment horizontal="center" vertical="center" wrapText="1"/>
    </xf>
    <xf numFmtId="3" fontId="120" fillId="33" borderId="105" xfId="12" applyNumberFormat="1" applyFont="1" applyFill="1" applyBorder="1" applyAlignment="1">
      <alignment horizontal="center" vertical="center" wrapText="1"/>
    </xf>
    <xf numFmtId="3" fontId="120" fillId="24" borderId="105" xfId="12" applyNumberFormat="1" applyFont="1" applyFill="1" applyBorder="1" applyAlignment="1">
      <alignment horizontal="center" vertical="center" wrapText="1"/>
    </xf>
    <xf numFmtId="0" fontId="120" fillId="34" borderId="105" xfId="12" applyFont="1" applyFill="1" applyBorder="1" applyAlignment="1">
      <alignment horizontal="center" vertical="center" wrapText="1"/>
    </xf>
    <xf numFmtId="3" fontId="120" fillId="23" borderId="105" xfId="12" applyNumberFormat="1" applyFont="1" applyFill="1" applyBorder="1" applyAlignment="1">
      <alignment horizontal="center" vertical="center" wrapText="1"/>
    </xf>
    <xf numFmtId="0" fontId="122" fillId="35" borderId="121" xfId="0" applyFont="1" applyFill="1" applyBorder="1" applyAlignment="1">
      <alignment horizontal="center" vertical="center" wrapText="1"/>
    </xf>
    <xf numFmtId="0" fontId="5" fillId="0" borderId="121" xfId="0" applyFont="1" applyBorder="1" applyAlignment="1">
      <alignment horizontal="center" vertical="center"/>
    </xf>
    <xf numFmtId="0" fontId="5" fillId="8" borderId="121" xfId="0" applyFont="1" applyFill="1" applyBorder="1" applyAlignment="1">
      <alignment horizontal="center" vertical="center" wrapText="1"/>
    </xf>
    <xf numFmtId="0" fontId="5" fillId="8" borderId="121" xfId="0" applyFont="1" applyFill="1" applyBorder="1" applyAlignment="1">
      <alignment vertical="center"/>
    </xf>
    <xf numFmtId="0" fontId="5" fillId="8" borderId="121" xfId="0" applyFont="1" applyFill="1" applyBorder="1" applyAlignment="1">
      <alignment vertical="center" wrapText="1"/>
    </xf>
    <xf numFmtId="1" fontId="5" fillId="8" borderId="121" xfId="12" applyNumberFormat="1" applyFont="1" applyFill="1" applyBorder="1" applyAlignment="1">
      <alignment horizontal="center" vertical="center" wrapText="1"/>
    </xf>
    <xf numFmtId="0" fontId="5" fillId="8" borderId="121" xfId="0" applyFont="1" applyFill="1" applyBorder="1" applyAlignment="1">
      <alignment horizontal="center" vertical="center"/>
    </xf>
    <xf numFmtId="0" fontId="5" fillId="0" borderId="121" xfId="0" applyFont="1" applyBorder="1" applyAlignment="1">
      <alignment vertical="center" wrapText="1"/>
    </xf>
    <xf numFmtId="0" fontId="5" fillId="0" borderId="121" xfId="0" applyFont="1" applyBorder="1" applyAlignment="1">
      <alignment vertical="center"/>
    </xf>
    <xf numFmtId="0" fontId="5" fillId="0" borderId="121" xfId="0" applyFont="1" applyBorder="1" applyAlignment="1">
      <alignment horizontal="center" vertical="center" wrapText="1"/>
    </xf>
    <xf numFmtId="0" fontId="5" fillId="0" borderId="121" xfId="25" applyFont="1" applyBorder="1" applyAlignment="1">
      <alignment horizontal="center" vertical="center" wrapText="1"/>
    </xf>
    <xf numFmtId="180" fontId="5" fillId="0" borderId="121" xfId="26" applyNumberFormat="1" applyFont="1" applyFill="1" applyBorder="1" applyAlignment="1" applyProtection="1">
      <alignment horizontal="left" vertical="center" wrapText="1"/>
    </xf>
    <xf numFmtId="0" fontId="58" fillId="0" borderId="121" xfId="26" applyNumberFormat="1" applyFont="1" applyFill="1" applyBorder="1" applyAlignment="1" applyProtection="1">
      <alignment horizontal="center" vertical="center" wrapText="1"/>
    </xf>
    <xf numFmtId="181" fontId="5" fillId="0" borderId="121" xfId="27" applyNumberFormat="1" applyFont="1" applyFill="1" applyBorder="1" applyAlignment="1" applyProtection="1">
      <alignment horizontal="center" vertical="center"/>
    </xf>
    <xf numFmtId="9" fontId="5" fillId="0" borderId="121" xfId="27" applyFont="1" applyFill="1" applyBorder="1" applyAlignment="1" applyProtection="1">
      <alignment horizontal="center" vertical="center"/>
    </xf>
    <xf numFmtId="10" fontId="5" fillId="0" borderId="121" xfId="27" applyNumberFormat="1" applyFont="1" applyFill="1" applyBorder="1" applyAlignment="1" applyProtection="1">
      <alignment horizontal="center" vertical="center"/>
    </xf>
    <xf numFmtId="175" fontId="5" fillId="0" borderId="121" xfId="27" applyNumberFormat="1" applyFont="1" applyFill="1" applyBorder="1" applyAlignment="1" applyProtection="1">
      <alignment horizontal="center" vertical="center"/>
    </xf>
    <xf numFmtId="3" fontId="5" fillId="0" borderId="121" xfId="0" applyNumberFormat="1" applyFont="1" applyBorder="1" applyAlignment="1">
      <alignment horizontal="center" vertical="center"/>
    </xf>
    <xf numFmtId="182" fontId="5" fillId="0" borderId="121" xfId="0" applyNumberFormat="1" applyFont="1" applyBorder="1" applyAlignment="1">
      <alignment horizontal="center" vertical="center"/>
    </xf>
    <xf numFmtId="3" fontId="5" fillId="8" borderId="121" xfId="28" applyNumberFormat="1" applyFont="1" applyFill="1" applyBorder="1" applyAlignment="1" applyProtection="1">
      <alignment vertical="center" wrapText="1"/>
    </xf>
    <xf numFmtId="3" fontId="5" fillId="8" borderId="121" xfId="28" applyNumberFormat="1" applyFont="1" applyFill="1" applyBorder="1" applyAlignment="1" applyProtection="1">
      <alignment horizontal="center" vertical="center" wrapText="1"/>
    </xf>
    <xf numFmtId="0" fontId="106" fillId="0" borderId="121" xfId="26" applyNumberFormat="1" applyFont="1" applyFill="1" applyBorder="1" applyAlignment="1" applyProtection="1">
      <alignment horizontal="center" vertical="center" wrapText="1"/>
    </xf>
    <xf numFmtId="3" fontId="5" fillId="8" borderId="121" xfId="28" applyNumberFormat="1" applyFont="1" applyFill="1" applyBorder="1" applyAlignment="1" applyProtection="1">
      <alignment horizontal="left" vertical="center" wrapText="1"/>
    </xf>
    <xf numFmtId="0" fontId="124" fillId="8" borderId="121" xfId="0" applyFont="1" applyFill="1" applyBorder="1" applyAlignment="1">
      <alignment horizontal="center" vertical="center" wrapText="1"/>
    </xf>
    <xf numFmtId="0" fontId="124" fillId="8" borderId="121" xfId="0" applyFont="1" applyFill="1" applyBorder="1" applyAlignment="1">
      <alignment vertical="center" wrapText="1"/>
    </xf>
    <xf numFmtId="9" fontId="5" fillId="36" borderId="121" xfId="27" applyFont="1" applyFill="1" applyBorder="1" applyAlignment="1" applyProtection="1">
      <alignment horizontal="center" vertical="center"/>
    </xf>
    <xf numFmtId="3" fontId="5" fillId="0" borderId="121" xfId="28" applyNumberFormat="1" applyFont="1" applyFill="1" applyBorder="1" applyAlignment="1" applyProtection="1">
      <alignment horizontal="left" vertical="center" wrapText="1"/>
    </xf>
    <xf numFmtId="3" fontId="5" fillId="0" borderId="121" xfId="28" applyNumberFormat="1" applyFont="1" applyFill="1" applyBorder="1" applyAlignment="1" applyProtection="1">
      <alignment horizontal="center" vertical="center" wrapText="1"/>
    </xf>
    <xf numFmtId="0" fontId="5" fillId="36" borderId="121" xfId="0" applyFont="1" applyFill="1" applyBorder="1" applyAlignment="1">
      <alignment vertical="center"/>
    </xf>
    <xf numFmtId="0" fontId="114" fillId="0" borderId="124" xfId="16" applyFont="1" applyBorder="1" applyAlignment="1">
      <alignment horizontal="center" vertical="top" wrapText="1"/>
    </xf>
    <xf numFmtId="0" fontId="114" fillId="0" borderId="121" xfId="16" applyFont="1" applyBorder="1" applyAlignment="1">
      <alignment horizontal="center" vertical="top" wrapText="1"/>
    </xf>
    <xf numFmtId="0" fontId="115" fillId="0" borderId="121" xfId="16" applyFont="1" applyBorder="1" applyAlignment="1">
      <alignment vertical="top" wrapText="1"/>
    </xf>
    <xf numFmtId="0" fontId="114" fillId="0" borderId="121" xfId="16" applyFont="1" applyBorder="1" applyAlignment="1">
      <alignment vertical="top" wrapText="1"/>
    </xf>
    <xf numFmtId="0" fontId="114" fillId="38" borderId="121" xfId="16" applyFont="1" applyFill="1" applyBorder="1" applyAlignment="1">
      <alignment horizontal="center" vertical="top" wrapText="1"/>
    </xf>
    <xf numFmtId="0" fontId="114" fillId="0" borderId="121" xfId="16" applyFont="1" applyBorder="1" applyAlignment="1">
      <alignment horizontal="left" vertical="top" wrapText="1"/>
    </xf>
    <xf numFmtId="3" fontId="114" fillId="0" borderId="121" xfId="16" applyNumberFormat="1" applyFont="1" applyBorder="1" applyAlignment="1">
      <alignment horizontal="center" vertical="top" wrapText="1"/>
    </xf>
    <xf numFmtId="0" fontId="117" fillId="36" borderId="121" xfId="16" applyFont="1" applyFill="1" applyBorder="1" applyAlignment="1">
      <alignment horizontal="center" vertical="top" wrapText="1"/>
    </xf>
    <xf numFmtId="0" fontId="117" fillId="0" borderId="121" xfId="16" applyFont="1" applyBorder="1" applyAlignment="1">
      <alignment vertical="top"/>
    </xf>
    <xf numFmtId="0" fontId="114" fillId="38" borderId="121" xfId="16" applyFont="1" applyFill="1" applyBorder="1" applyAlignment="1">
      <alignment vertical="top" wrapText="1"/>
    </xf>
    <xf numFmtId="0" fontId="114" fillId="40" borderId="121" xfId="16" applyFont="1" applyFill="1" applyBorder="1" applyAlignment="1">
      <alignment vertical="top" wrapText="1"/>
    </xf>
    <xf numFmtId="175" fontId="115" fillId="40" borderId="121" xfId="16" applyNumberFormat="1" applyFont="1" applyFill="1" applyBorder="1" applyAlignment="1">
      <alignment horizontal="center" vertical="top" wrapText="1"/>
    </xf>
    <xf numFmtId="9" fontId="114" fillId="38" borderId="121" xfId="20" applyFont="1" applyFill="1" applyBorder="1" applyAlignment="1" applyProtection="1">
      <alignment horizontal="center" vertical="top" wrapText="1"/>
    </xf>
    <xf numFmtId="0" fontId="115" fillId="40" borderId="121" xfId="16" applyFont="1" applyFill="1" applyBorder="1" applyAlignment="1">
      <alignment horizontal="right" vertical="top" wrapText="1"/>
    </xf>
    <xf numFmtId="175" fontId="115" fillId="40" borderId="121" xfId="20" applyNumberFormat="1" applyFont="1" applyFill="1" applyBorder="1" applyAlignment="1" applyProtection="1">
      <alignment horizontal="center" vertical="top" wrapText="1"/>
    </xf>
    <xf numFmtId="9" fontId="114" fillId="38" borderId="121" xfId="16" applyNumberFormat="1" applyFont="1" applyFill="1" applyBorder="1" applyAlignment="1">
      <alignment horizontal="center" vertical="top" wrapText="1"/>
    </xf>
    <xf numFmtId="3" fontId="114" fillId="38" borderId="121" xfId="16" applyNumberFormat="1" applyFont="1" applyFill="1" applyBorder="1" applyAlignment="1">
      <alignment horizontal="center" vertical="top" wrapText="1"/>
    </xf>
    <xf numFmtId="9" fontId="114" fillId="40" borderId="121" xfId="20" applyFont="1" applyFill="1" applyBorder="1" applyAlignment="1" applyProtection="1">
      <alignment horizontal="center" vertical="top" wrapText="1"/>
    </xf>
    <xf numFmtId="175" fontId="115" fillId="40" borderId="125" xfId="20" applyNumberFormat="1" applyFont="1" applyFill="1" applyBorder="1" applyAlignment="1" applyProtection="1">
      <alignment horizontal="center" vertical="top" wrapText="1"/>
    </xf>
    <xf numFmtId="3" fontId="117" fillId="38" borderId="123" xfId="16" applyNumberFormat="1" applyFont="1" applyFill="1" applyBorder="1" applyAlignment="1">
      <alignment horizontal="center" vertical="top" wrapText="1"/>
    </xf>
    <xf numFmtId="3" fontId="114" fillId="40" borderId="124" xfId="16" applyNumberFormat="1" applyFont="1" applyFill="1" applyBorder="1" applyAlignment="1">
      <alignment horizontal="center" vertical="top" wrapText="1"/>
    </xf>
    <xf numFmtId="3" fontId="115" fillId="40" borderId="121" xfId="16" applyNumberFormat="1" applyFont="1" applyFill="1" applyBorder="1" applyAlignment="1">
      <alignment horizontal="center" vertical="top" wrapText="1"/>
    </xf>
    <xf numFmtId="3" fontId="115" fillId="40" borderId="121" xfId="16" applyNumberFormat="1" applyFont="1" applyFill="1" applyBorder="1" applyAlignment="1">
      <alignment horizontal="right" vertical="top" wrapText="1"/>
    </xf>
    <xf numFmtId="171" fontId="114" fillId="0" borderId="125" xfId="16" applyNumberFormat="1" applyFont="1" applyBorder="1" applyAlignment="1">
      <alignment vertical="top" wrapText="1"/>
    </xf>
    <xf numFmtId="0" fontId="114" fillId="36" borderId="121" xfId="16" applyFont="1" applyFill="1" applyBorder="1" applyAlignment="1">
      <alignment vertical="top" wrapText="1"/>
    </xf>
    <xf numFmtId="0" fontId="117" fillId="0" borderId="121" xfId="16" applyFont="1" applyBorder="1" applyAlignment="1">
      <alignment vertical="top" wrapText="1"/>
    </xf>
    <xf numFmtId="1" fontId="115" fillId="40" borderId="121" xfId="20" applyNumberFormat="1" applyFont="1" applyFill="1" applyBorder="1" applyAlignment="1" applyProtection="1">
      <alignment horizontal="right" vertical="top" wrapText="1"/>
    </xf>
    <xf numFmtId="9" fontId="115" fillId="40" borderId="121" xfId="20" applyFont="1" applyFill="1" applyBorder="1" applyAlignment="1" applyProtection="1">
      <alignment horizontal="center" vertical="top" wrapText="1"/>
    </xf>
    <xf numFmtId="175" fontId="115" fillId="40" borderId="125" xfId="16" applyNumberFormat="1" applyFont="1" applyFill="1" applyBorder="1" applyAlignment="1">
      <alignment horizontal="center" vertical="top" wrapText="1"/>
    </xf>
    <xf numFmtId="3" fontId="115" fillId="40" borderId="124" xfId="16" applyNumberFormat="1" applyFont="1" applyFill="1" applyBorder="1" applyAlignment="1">
      <alignment horizontal="center" vertical="top" wrapText="1"/>
    </xf>
    <xf numFmtId="175" fontId="114" fillId="40" borderId="121" xfId="16" applyNumberFormat="1" applyFont="1" applyFill="1" applyBorder="1" applyAlignment="1">
      <alignment horizontal="center" vertical="top" wrapText="1"/>
    </xf>
    <xf numFmtId="9" fontId="115" fillId="40" borderId="125" xfId="20" applyFont="1" applyFill="1" applyBorder="1" applyAlignment="1" applyProtection="1">
      <alignment horizontal="center" vertical="top" wrapText="1"/>
    </xf>
    <xf numFmtId="0" fontId="117" fillId="0" borderId="121" xfId="16" applyFont="1" applyBorder="1" applyAlignment="1">
      <alignment horizontal="left" vertical="top" wrapText="1"/>
    </xf>
    <xf numFmtId="0" fontId="117" fillId="0" borderId="121" xfId="16" applyFont="1" applyBorder="1" applyAlignment="1">
      <alignment horizontal="center" vertical="top" wrapText="1"/>
    </xf>
    <xf numFmtId="175" fontId="117" fillId="36" borderId="121" xfId="16" applyNumberFormat="1" applyFont="1" applyFill="1" applyBorder="1" applyAlignment="1">
      <alignment horizontal="center" vertical="top" wrapText="1"/>
    </xf>
    <xf numFmtId="1" fontId="114" fillId="40" borderId="121" xfId="20" applyNumberFormat="1" applyFont="1" applyFill="1" applyBorder="1" applyAlignment="1" applyProtection="1">
      <alignment horizontal="right" vertical="top" wrapText="1"/>
    </xf>
    <xf numFmtId="175" fontId="117" fillId="36" borderId="121" xfId="20" applyNumberFormat="1" applyFont="1" applyFill="1" applyBorder="1" applyAlignment="1" applyProtection="1">
      <alignment horizontal="center" vertical="top" wrapText="1"/>
    </xf>
    <xf numFmtId="175" fontId="117" fillId="36" borderId="125" xfId="16" applyNumberFormat="1" applyFont="1" applyFill="1" applyBorder="1" applyAlignment="1">
      <alignment horizontal="center" vertical="top" wrapText="1"/>
    </xf>
    <xf numFmtId="175" fontId="114" fillId="40" borderId="121" xfId="20" applyNumberFormat="1" applyFont="1" applyFill="1" applyBorder="1" applyAlignment="1" applyProtection="1">
      <alignment horizontal="center" vertical="top" wrapText="1"/>
    </xf>
    <xf numFmtId="0" fontId="115" fillId="40" borderId="121" xfId="16" applyFont="1" applyFill="1" applyBorder="1" applyAlignment="1">
      <alignment vertical="top" wrapText="1"/>
    </xf>
    <xf numFmtId="3" fontId="115" fillId="36" borderId="121" xfId="16" applyNumberFormat="1" applyFont="1" applyFill="1" applyBorder="1" applyAlignment="1">
      <alignment horizontal="center" vertical="top" wrapText="1"/>
    </xf>
    <xf numFmtId="3" fontId="115" fillId="36" borderId="121" xfId="16" applyNumberFormat="1" applyFont="1" applyFill="1" applyBorder="1" applyAlignment="1">
      <alignment horizontal="right" vertical="top" wrapText="1"/>
    </xf>
    <xf numFmtId="3" fontId="117" fillId="36" borderId="121" xfId="16" applyNumberFormat="1" applyFont="1" applyFill="1" applyBorder="1" applyAlignment="1">
      <alignment horizontal="center" vertical="top" wrapText="1"/>
    </xf>
    <xf numFmtId="3" fontId="117" fillId="36" borderId="121" xfId="16" applyNumberFormat="1" applyFont="1" applyFill="1" applyBorder="1" applyAlignment="1">
      <alignment horizontal="right" vertical="top" wrapText="1"/>
    </xf>
    <xf numFmtId="2" fontId="115" fillId="40" borderId="121" xfId="20" applyNumberFormat="1" applyFont="1" applyFill="1" applyBorder="1" applyAlignment="1" applyProtection="1">
      <alignment horizontal="right" vertical="top" wrapText="1"/>
    </xf>
    <xf numFmtId="4" fontId="115" fillId="40" borderId="121" xfId="16" applyNumberFormat="1" applyFont="1" applyFill="1" applyBorder="1" applyAlignment="1">
      <alignment horizontal="center" vertical="top" wrapText="1"/>
    </xf>
    <xf numFmtId="0" fontId="23" fillId="0" borderId="30" xfId="0" applyFont="1" applyBorder="1" applyAlignment="1"/>
    <xf numFmtId="0" fontId="23" fillId="0" borderId="105" xfId="0" applyFont="1" applyBorder="1" applyAlignment="1">
      <alignment horizontal="center" vertical="center" wrapText="1"/>
    </xf>
    <xf numFmtId="0" fontId="23" fillId="0" borderId="121" xfId="0" applyFont="1" applyBorder="1" applyAlignment="1">
      <alignment horizontal="center" wrapText="1"/>
    </xf>
    <xf numFmtId="0" fontId="30" fillId="0" borderId="121" xfId="0" applyFont="1" applyBorder="1" applyAlignment="1">
      <alignment horizontal="center" wrapText="1"/>
    </xf>
    <xf numFmtId="0" fontId="30" fillId="0" borderId="122" xfId="0" applyFont="1" applyBorder="1" applyAlignment="1">
      <alignment horizontal="center" vertical="center" wrapText="1"/>
    </xf>
    <xf numFmtId="0" fontId="30" fillId="0" borderId="128" xfId="0" applyFont="1" applyBorder="1" applyAlignment="1">
      <alignment horizontal="center" vertical="center" wrapText="1"/>
    </xf>
    <xf numFmtId="0" fontId="30" fillId="0" borderId="121" xfId="0" applyFont="1" applyBorder="1" applyAlignment="1">
      <alignment horizontal="center" vertical="center" wrapText="1"/>
    </xf>
    <xf numFmtId="0" fontId="23" fillId="0" borderId="121" xfId="0" applyFont="1" applyBorder="1" applyAlignment="1">
      <alignment horizontal="center" vertical="center" wrapText="1"/>
    </xf>
    <xf numFmtId="0" fontId="30" fillId="0" borderId="121" xfId="0" applyFont="1" applyBorder="1"/>
    <xf numFmtId="0" fontId="23" fillId="0" borderId="121" xfId="0" applyFont="1" applyBorder="1" applyAlignment="1">
      <alignment horizontal="justify" vertical="center"/>
    </xf>
    <xf numFmtId="0" fontId="23" fillId="0" borderId="121" xfId="0" applyFont="1" applyBorder="1"/>
    <xf numFmtId="0" fontId="23" fillId="0" borderId="121" xfId="0" applyFont="1" applyBorder="1" applyAlignment="1">
      <alignment vertical="top" wrapText="1"/>
    </xf>
    <xf numFmtId="0" fontId="30" fillId="0" borderId="121" xfId="0" applyFont="1" applyBorder="1" applyAlignment="1">
      <alignment vertical="top" wrapText="1"/>
    </xf>
    <xf numFmtId="0" fontId="23" fillId="0" borderId="105" xfId="0" applyFont="1" applyBorder="1" applyAlignment="1">
      <alignment vertical="top" wrapText="1"/>
    </xf>
    <xf numFmtId="0" fontId="1" fillId="0" borderId="121" xfId="13" applyBorder="1" applyProtection="1">
      <protection hidden="1"/>
    </xf>
    <xf numFmtId="0" fontId="1" fillId="0" borderId="122" xfId="13" applyBorder="1" applyAlignment="1" applyProtection="1">
      <alignment horizontal="center"/>
      <protection hidden="1"/>
    </xf>
    <xf numFmtId="0" fontId="1" fillId="0" borderId="128" xfId="13" applyBorder="1" applyAlignment="1" applyProtection="1">
      <alignment horizontal="center"/>
      <protection hidden="1"/>
    </xf>
    <xf numFmtId="176" fontId="0" fillId="0" borderId="121" xfId="10" applyFont="1" applyBorder="1" applyProtection="1">
      <protection hidden="1"/>
    </xf>
    <xf numFmtId="0" fontId="4" fillId="0" borderId="129" xfId="13" applyFont="1" applyBorder="1" applyAlignment="1" applyProtection="1">
      <alignment horizontal="center" vertical="center" wrapText="1"/>
      <protection hidden="1"/>
    </xf>
    <xf numFmtId="0" fontId="4" fillId="0" borderId="130" xfId="13" applyFont="1" applyBorder="1" applyAlignment="1" applyProtection="1">
      <alignment horizontal="center" vertical="center" wrapText="1"/>
      <protection hidden="1"/>
    </xf>
    <xf numFmtId="0" fontId="5" fillId="0" borderId="129" xfId="13" applyFont="1" applyBorder="1" applyAlignment="1" applyProtection="1">
      <alignment horizontal="center" vertical="center" wrapText="1"/>
      <protection hidden="1"/>
    </xf>
    <xf numFmtId="168" fontId="1" fillId="0" borderId="121" xfId="13" applyNumberFormat="1" applyBorder="1" applyProtection="1">
      <protection hidden="1"/>
    </xf>
    <xf numFmtId="0" fontId="1" fillId="11" borderId="129" xfId="13" applyFill="1" applyBorder="1" applyAlignment="1" applyProtection="1">
      <alignment horizontal="center" vertical="center"/>
      <protection hidden="1"/>
    </xf>
    <xf numFmtId="176" fontId="0" fillId="11" borderId="130" xfId="10" applyFont="1" applyFill="1" applyBorder="1" applyAlignment="1" applyProtection="1">
      <alignment horizontal="center" vertical="center"/>
      <protection hidden="1"/>
    </xf>
    <xf numFmtId="176" fontId="5" fillId="0" borderId="129" xfId="10" applyFont="1" applyBorder="1" applyAlignment="1" applyProtection="1">
      <alignment horizontal="center" vertical="center" wrapText="1"/>
      <protection hidden="1"/>
    </xf>
    <xf numFmtId="0" fontId="1" fillId="0" borderId="121" xfId="13" applyBorder="1" applyAlignment="1" applyProtection="1">
      <alignment wrapText="1"/>
      <protection hidden="1"/>
    </xf>
    <xf numFmtId="0" fontId="1" fillId="11" borderId="131" xfId="13" applyFill="1" applyBorder="1" applyAlignment="1" applyProtection="1">
      <alignment horizontal="center" vertical="center"/>
      <protection hidden="1"/>
    </xf>
    <xf numFmtId="176" fontId="0" fillId="11" borderId="132" xfId="10" applyFont="1" applyFill="1" applyBorder="1" applyAlignment="1" applyProtection="1">
      <alignment horizontal="center" vertical="center"/>
      <protection hidden="1"/>
    </xf>
    <xf numFmtId="0" fontId="1" fillId="0" borderId="123" xfId="13" applyBorder="1" applyAlignment="1" applyProtection="1">
      <alignment horizontal="center"/>
      <protection hidden="1"/>
    </xf>
    <xf numFmtId="176" fontId="0" fillId="0" borderId="121" xfId="10" applyFont="1" applyBorder="1" applyAlignment="1" applyProtection="1">
      <alignment wrapText="1"/>
      <protection hidden="1"/>
    </xf>
    <xf numFmtId="0" fontId="5" fillId="11" borderId="131" xfId="13" applyFont="1" applyFill="1" applyBorder="1" applyAlignment="1" applyProtection="1">
      <alignment horizontal="center" vertical="center" wrapText="1"/>
      <protection hidden="1"/>
    </xf>
    <xf numFmtId="176" fontId="5" fillId="11" borderId="132" xfId="10" applyFont="1" applyFill="1" applyBorder="1" applyAlignment="1" applyProtection="1">
      <alignment horizontal="center" vertical="center" wrapText="1"/>
      <protection hidden="1"/>
    </xf>
    <xf numFmtId="0" fontId="88" fillId="27" borderId="124" xfId="0" applyFont="1" applyFill="1" applyBorder="1"/>
    <xf numFmtId="0" fontId="88" fillId="27" borderId="128" xfId="0" applyFont="1" applyFill="1" applyBorder="1"/>
    <xf numFmtId="0" fontId="88" fillId="27" borderId="133" xfId="0" applyFont="1" applyFill="1" applyBorder="1"/>
    <xf numFmtId="0" fontId="47" fillId="0" borderId="124" xfId="0" applyFont="1" applyBorder="1" applyAlignment="1" applyProtection="1">
      <alignment horizontal="center" vertical="center" wrapText="1"/>
      <protection locked="0"/>
    </xf>
    <xf numFmtId="0" fontId="47" fillId="0" borderId="128" xfId="0" applyFont="1" applyBorder="1" applyAlignment="1" applyProtection="1">
      <alignment horizontal="center" vertical="center" wrapText="1"/>
      <protection locked="0"/>
    </xf>
    <xf numFmtId="0" fontId="47" fillId="0" borderId="121" xfId="0" applyFont="1" applyBorder="1" applyAlignment="1" applyProtection="1">
      <alignment horizontal="center" vertical="center" wrapText="1"/>
      <protection locked="0"/>
    </xf>
    <xf numFmtId="0" fontId="47" fillId="0" borderId="125" xfId="0" applyFont="1" applyBorder="1" applyAlignment="1" applyProtection="1">
      <alignment horizontal="center" vertical="center" wrapText="1"/>
      <protection locked="0"/>
    </xf>
    <xf numFmtId="0" fontId="0" fillId="0" borderId="124" xfId="0" applyBorder="1" applyAlignment="1" applyProtection="1">
      <alignment horizontal="left" vertical="center" wrapText="1"/>
      <protection locked="0"/>
    </xf>
    <xf numFmtId="0" fontId="0" fillId="0" borderId="128" xfId="0" applyBorder="1" applyAlignment="1" applyProtection="1">
      <alignment horizontal="left" vertical="center" wrapText="1"/>
      <protection locked="0"/>
    </xf>
    <xf numFmtId="0" fontId="0" fillId="0" borderId="121" xfId="0" applyBorder="1" applyAlignment="1" applyProtection="1">
      <alignment horizontal="left" vertical="center" wrapText="1"/>
      <protection locked="0"/>
    </xf>
    <xf numFmtId="0" fontId="0" fillId="0" borderId="125" xfId="0" applyBorder="1" applyAlignment="1" applyProtection="1">
      <alignment horizontal="left" vertical="center" wrapText="1"/>
      <protection locked="0"/>
    </xf>
    <xf numFmtId="0" fontId="47" fillId="0" borderId="122" xfId="0" applyFont="1" applyBorder="1" applyAlignment="1" applyProtection="1">
      <alignment horizontal="center" vertical="center" wrapText="1"/>
      <protection locked="0"/>
    </xf>
    <xf numFmtId="0" fontId="47" fillId="0" borderId="123" xfId="0" applyFont="1" applyBorder="1" applyAlignment="1" applyProtection="1">
      <alignment horizontal="center" vertical="center" wrapText="1"/>
      <protection locked="0"/>
    </xf>
    <xf numFmtId="0" fontId="6" fillId="0" borderId="122" xfId="0" applyFont="1" applyBorder="1" applyAlignment="1" applyProtection="1">
      <alignment horizontal="center" vertical="center" wrapText="1"/>
      <protection locked="0"/>
    </xf>
    <xf numFmtId="0" fontId="6" fillId="0" borderId="123" xfId="0" applyFont="1" applyBorder="1" applyAlignment="1" applyProtection="1">
      <alignment horizontal="center" vertical="center" wrapText="1"/>
      <protection locked="0"/>
    </xf>
    <xf numFmtId="14" fontId="6" fillId="0" borderId="121" xfId="0" applyNumberFormat="1" applyFont="1" applyBorder="1" applyAlignment="1" applyProtection="1">
      <alignment horizontal="center" vertical="center" wrapText="1"/>
      <protection locked="0"/>
    </xf>
    <xf numFmtId="0" fontId="47" fillId="0" borderId="121" xfId="0" applyFont="1" applyBorder="1" applyAlignment="1" applyProtection="1">
      <alignment horizontal="center" vertical="center" wrapText="1"/>
      <protection locked="0"/>
    </xf>
    <xf numFmtId="0" fontId="6" fillId="0" borderId="121" xfId="0" applyFont="1" applyBorder="1" applyAlignment="1" applyProtection="1">
      <alignment horizontal="center" vertical="center" wrapText="1"/>
      <protection locked="0"/>
    </xf>
    <xf numFmtId="0" fontId="0" fillId="8" borderId="124" xfId="0" applyFill="1" applyBorder="1" applyAlignment="1" applyProtection="1">
      <alignment horizontal="center" vertical="center" wrapText="1"/>
      <protection locked="0"/>
    </xf>
    <xf numFmtId="0" fontId="0" fillId="8" borderId="128" xfId="0" applyFill="1" applyBorder="1" applyAlignment="1" applyProtection="1">
      <alignment horizontal="center" vertical="center" wrapText="1"/>
      <protection locked="0"/>
    </xf>
    <xf numFmtId="0" fontId="49" fillId="8" borderId="121" xfId="0" applyFont="1" applyFill="1" applyBorder="1" applyAlignment="1" applyProtection="1">
      <alignment horizontal="center" vertical="center" wrapText="1"/>
      <protection locked="0"/>
    </xf>
    <xf numFmtId="0" fontId="15" fillId="8" borderId="125" xfId="0" applyFont="1" applyFill="1" applyBorder="1" applyAlignment="1" applyProtection="1">
      <alignment horizontal="left" vertical="center" wrapText="1"/>
      <protection locked="0"/>
    </xf>
    <xf numFmtId="0" fontId="0" fillId="0" borderId="128" xfId="0" applyBorder="1" applyAlignment="1" applyProtection="1">
      <alignment horizontal="center" vertical="center" wrapText="1"/>
      <protection locked="0"/>
    </xf>
    <xf numFmtId="0" fontId="49" fillId="0" borderId="121" xfId="0" applyFont="1" applyBorder="1" applyAlignment="1" applyProtection="1">
      <alignment horizontal="center" vertical="center" wrapText="1"/>
      <protection locked="0"/>
    </xf>
    <xf numFmtId="0" fontId="15" fillId="0" borderId="125" xfId="0" applyFont="1" applyBorder="1" applyAlignment="1" applyProtection="1">
      <alignment horizontal="left" vertical="center" wrapText="1"/>
      <protection locked="0"/>
    </xf>
    <xf numFmtId="0" fontId="0" fillId="0" borderId="124" xfId="0" applyBorder="1" applyAlignment="1" applyProtection="1">
      <alignment horizontal="center" vertical="center" wrapText="1"/>
      <protection locked="0"/>
    </xf>
    <xf numFmtId="0" fontId="0" fillId="0" borderId="121" xfId="0" applyBorder="1" applyAlignment="1" applyProtection="1">
      <alignment horizontal="left" vertical="center" wrapText="1"/>
      <protection locked="0"/>
    </xf>
    <xf numFmtId="0" fontId="80" fillId="0" borderId="125" xfId="23" applyBorder="1" applyAlignment="1" applyProtection="1">
      <alignment horizontal="center" vertical="center" wrapText="1"/>
      <protection locked="0"/>
    </xf>
    <xf numFmtId="0" fontId="6" fillId="9" borderId="126" xfId="0" applyFont="1" applyFill="1" applyBorder="1" applyAlignment="1" applyProtection="1">
      <alignment horizontal="center" vertical="center" wrapText="1"/>
      <protection locked="0"/>
    </xf>
    <xf numFmtId="0" fontId="6" fillId="9" borderId="134" xfId="0" applyFont="1" applyFill="1" applyBorder="1" applyAlignment="1" applyProtection="1">
      <alignment horizontal="center" vertical="center" wrapText="1"/>
      <protection locked="0"/>
    </xf>
    <xf numFmtId="0" fontId="6" fillId="9" borderId="135" xfId="0" applyFont="1" applyFill="1" applyBorder="1" applyAlignment="1" applyProtection="1">
      <alignment horizontal="center" vertical="center" wrapText="1"/>
      <protection locked="0"/>
    </xf>
    <xf numFmtId="0" fontId="51" fillId="9" borderId="135" xfId="0" applyFont="1" applyFill="1" applyBorder="1" applyAlignment="1" applyProtection="1">
      <alignment horizontal="center" vertical="center" wrapText="1"/>
      <protection locked="0"/>
    </xf>
    <xf numFmtId="0" fontId="13" fillId="9" borderId="127" xfId="0" applyFont="1" applyFill="1" applyBorder="1" applyAlignment="1" applyProtection="1">
      <alignment horizontal="center" vertical="center" wrapText="1"/>
      <protection locked="0"/>
    </xf>
    <xf numFmtId="0" fontId="0" fillId="0" borderId="134" xfId="0" applyBorder="1" applyAlignment="1" applyProtection="1">
      <alignment horizontal="center" vertical="center" wrapText="1"/>
      <protection locked="0"/>
    </xf>
    <xf numFmtId="0" fontId="49" fillId="0" borderId="135" xfId="0" applyFont="1" applyBorder="1" applyAlignment="1" applyProtection="1">
      <alignment horizontal="center" vertical="center" wrapText="1"/>
      <protection locked="0"/>
    </xf>
    <xf numFmtId="0" fontId="80" fillId="0" borderId="127" xfId="23" applyBorder="1" applyAlignment="1" applyProtection="1">
      <alignment horizontal="center" vertical="center" wrapText="1"/>
      <protection locked="0"/>
    </xf>
    <xf numFmtId="0" fontId="0" fillId="8" borderId="121" xfId="0" applyFill="1" applyBorder="1" applyAlignment="1" applyProtection="1">
      <alignment horizontal="left" vertical="center" wrapText="1"/>
      <protection locked="0"/>
    </xf>
    <xf numFmtId="0" fontId="49" fillId="9" borderId="135" xfId="0" applyFont="1" applyFill="1" applyBorder="1" applyAlignment="1" applyProtection="1">
      <alignment horizontal="center" vertical="center" wrapText="1"/>
      <protection locked="0"/>
    </xf>
    <xf numFmtId="0" fontId="7" fillId="0" borderId="121" xfId="0" applyFont="1" applyBorder="1" applyAlignment="1">
      <alignment horizontal="center" vertical="center" wrapText="1"/>
    </xf>
    <xf numFmtId="0" fontId="7" fillId="8" borderId="121" xfId="0" applyFont="1" applyFill="1" applyBorder="1" applyAlignment="1">
      <alignment horizontal="center" vertical="center" wrapText="1"/>
    </xf>
    <xf numFmtId="0" fontId="7" fillId="0" borderId="121" xfId="0" applyFont="1" applyBorder="1" applyAlignment="1">
      <alignment horizontal="justify" vertical="center" wrapText="1"/>
    </xf>
    <xf numFmtId="14" fontId="7" fillId="0" borderId="121" xfId="0" applyNumberFormat="1" applyFont="1" applyBorder="1" applyAlignment="1">
      <alignment horizontal="center" vertical="center" wrapText="1"/>
    </xf>
    <xf numFmtId="9" fontId="7" fillId="0" borderId="121" xfId="0" applyNumberFormat="1" applyFont="1" applyBorder="1" applyAlignment="1">
      <alignment horizontal="center" vertical="center" wrapText="1"/>
    </xf>
    <xf numFmtId="0" fontId="80" fillId="8" borderId="127" xfId="23" applyFill="1" applyBorder="1"/>
    <xf numFmtId="0" fontId="0" fillId="8" borderId="134" xfId="0" applyFill="1" applyBorder="1"/>
    <xf numFmtId="0" fontId="0" fillId="8" borderId="128" xfId="0" applyFill="1" applyBorder="1" applyAlignment="1">
      <alignment wrapText="1"/>
    </xf>
    <xf numFmtId="0" fontId="0" fillId="0" borderId="124" xfId="0" applyBorder="1" applyAlignment="1" applyProtection="1">
      <alignment horizontal="center" wrapText="1"/>
      <protection locked="0"/>
    </xf>
    <xf numFmtId="0" fontId="0" fillId="0" borderId="128" xfId="0" applyBorder="1" applyAlignment="1" applyProtection="1">
      <alignment horizontal="center" wrapText="1"/>
      <protection locked="0"/>
    </xf>
    <xf numFmtId="0" fontId="0" fillId="0" borderId="121" xfId="0" applyBorder="1" applyAlignment="1" applyProtection="1">
      <alignment horizontal="center" wrapText="1"/>
      <protection locked="0"/>
    </xf>
    <xf numFmtId="0" fontId="0" fillId="0" borderId="125" xfId="0" applyBorder="1" applyAlignment="1" applyProtection="1">
      <alignment horizontal="center" wrapText="1"/>
      <protection locked="0"/>
    </xf>
    <xf numFmtId="0" fontId="80" fillId="8" borderId="125" xfId="23" applyFill="1" applyBorder="1" applyAlignment="1" applyProtection="1">
      <alignment horizontal="center" vertical="center" wrapText="1"/>
      <protection locked="0"/>
    </xf>
    <xf numFmtId="0" fontId="48" fillId="9" borderId="135" xfId="0" applyFont="1" applyFill="1" applyBorder="1" applyAlignment="1" applyProtection="1">
      <alignment horizontal="center" vertical="center" wrapText="1"/>
      <protection locked="0"/>
    </xf>
    <xf numFmtId="0" fontId="13" fillId="9" borderId="127" xfId="0" applyFont="1" applyFill="1" applyBorder="1" applyAlignment="1" applyProtection="1">
      <alignment horizontal="center" vertical="center" wrapText="1"/>
      <protection locked="0"/>
    </xf>
    <xf numFmtId="0" fontId="50" fillId="0" borderId="121" xfId="1" applyFont="1" applyBorder="1" applyAlignment="1" applyProtection="1">
      <alignment horizontal="center" vertical="center" wrapText="1"/>
      <protection locked="0"/>
    </xf>
    <xf numFmtId="0" fontId="15" fillId="0" borderId="125" xfId="0" applyFont="1" applyBorder="1" applyAlignment="1" applyProtection="1">
      <alignment horizontal="center" vertical="center" wrapText="1"/>
      <protection locked="0"/>
    </xf>
  </cellXfs>
  <cellStyles count="29">
    <cellStyle name="Hipervínculo" xfId="1" builtinId="8"/>
    <cellStyle name="Hyperlink" xfId="23" xr:uid="{00000000-000B-0000-0000-000008000000}"/>
    <cellStyle name="Millares" xfId="2" builtinId="3"/>
    <cellStyle name="Millares [0] 4" xfId="3" xr:uid="{00000000-0005-0000-0000-000002000000}"/>
    <cellStyle name="Millares 2" xfId="26" xr:uid="{5AAFC440-5147-4327-9E3E-68580CB20DC9}"/>
    <cellStyle name="Millares 2 2" xfId="4" xr:uid="{00000000-0005-0000-0000-000003000000}"/>
    <cellStyle name="Moneda" xfId="24" builtinId="4"/>
    <cellStyle name="Moneda [0] 2" xfId="28" xr:uid="{791A5118-2CB6-4884-B149-D433AB8BF64D}"/>
    <cellStyle name="Moneda 2" xfId="5" xr:uid="{00000000-0005-0000-0000-000004000000}"/>
    <cellStyle name="Moneda 2 4" xfId="6" xr:uid="{00000000-0005-0000-0000-000005000000}"/>
    <cellStyle name="Moneda 3" xfId="7" xr:uid="{00000000-0005-0000-0000-000006000000}"/>
    <cellStyle name="Moneda 4" xfId="8" xr:uid="{00000000-0005-0000-0000-000007000000}"/>
    <cellStyle name="Moneda 5" xfId="9" xr:uid="{00000000-0005-0000-0000-000008000000}"/>
    <cellStyle name="Moneda 6" xfId="10" xr:uid="{00000000-0005-0000-0000-000009000000}"/>
    <cellStyle name="Normal" xfId="0" builtinId="0"/>
    <cellStyle name="Normal 2" xfId="11" xr:uid="{00000000-0005-0000-0000-00000B000000}"/>
    <cellStyle name="Normal 2 10" xfId="12" xr:uid="{00000000-0005-0000-0000-00000C000000}"/>
    <cellStyle name="Normal 2 2" xfId="13" xr:uid="{00000000-0005-0000-0000-00000D000000}"/>
    <cellStyle name="Normal 2 3" xfId="25" xr:uid="{250F816D-883A-4FB2-AB12-99D84B83555A}"/>
    <cellStyle name="Normal 2 8 2" xfId="14" xr:uid="{00000000-0005-0000-0000-00000E000000}"/>
    <cellStyle name="Normal 3" xfId="15" xr:uid="{00000000-0005-0000-0000-00000F000000}"/>
    <cellStyle name="Normal 4" xfId="16" xr:uid="{00000000-0005-0000-0000-000010000000}"/>
    <cellStyle name="Normal 5" xfId="17" xr:uid="{00000000-0005-0000-0000-000011000000}"/>
    <cellStyle name="Normal 6" xfId="18" xr:uid="{00000000-0005-0000-0000-000012000000}"/>
    <cellStyle name="Normal 7" xfId="19" xr:uid="{00000000-0005-0000-0000-000013000000}"/>
    <cellStyle name="Porcentaje 2" xfId="20" xr:uid="{00000000-0005-0000-0000-000014000000}"/>
    <cellStyle name="Porcentaje 3" xfId="21" xr:uid="{00000000-0005-0000-0000-000015000000}"/>
    <cellStyle name="Porcentaje 4" xfId="27" xr:uid="{E0B1A5C0-94AB-4AF0-B304-05619BB29CC2}"/>
    <cellStyle name="TableStyleLight1 2" xfId="22" xr:uid="{00000000-0005-0000-0000-00001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0A"/>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4.jpeg"/><Relationship Id="rId1" Type="http://schemas.openxmlformats.org/officeDocument/2006/relationships/image" Target="../media/image25.jpeg"/><Relationship Id="rId5" Type="http://schemas.openxmlformats.org/officeDocument/2006/relationships/image" Target="../media/image3.jpeg"/><Relationship Id="rId4"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5.jpeg"/><Relationship Id="rId5" Type="http://schemas.openxmlformats.org/officeDocument/2006/relationships/image" Target="../media/image3.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jpeg"/><Relationship Id="rId5" Type="http://schemas.openxmlformats.org/officeDocument/2006/relationships/image" Target="../media/image3.jpe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4.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4.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638175</xdr:colOff>
      <xdr:row>1</xdr:row>
      <xdr:rowOff>171450</xdr:rowOff>
    </xdr:from>
    <xdr:to>
      <xdr:col>7</xdr:col>
      <xdr:colOff>371475</xdr:colOff>
      <xdr:row>6</xdr:row>
      <xdr:rowOff>152400</xdr:rowOff>
    </xdr:to>
    <xdr:pic>
      <xdr:nvPicPr>
        <xdr:cNvPr id="22947" name="Picture 11" descr="http://www.archivogeneral.gov.co/sites/all/themes/nevia/images/transparencia33.jpg">
          <a:extLst>
            <a:ext uri="{FF2B5EF4-FFF2-40B4-BE49-F238E27FC236}">
              <a16:creationId xmlns:a16="http://schemas.microsoft.com/office/drawing/2014/main" id="{873E25E6-FD83-45E0-B1F1-70EBB6FC6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71475"/>
          <a:ext cx="2590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180975</xdr:rowOff>
    </xdr:from>
    <xdr:to>
      <xdr:col>5</xdr:col>
      <xdr:colOff>762000</xdr:colOff>
      <xdr:row>7</xdr:row>
      <xdr:rowOff>190500</xdr:rowOff>
    </xdr:to>
    <xdr:pic>
      <xdr:nvPicPr>
        <xdr:cNvPr id="22948" name="Picture 12" descr="http://www.procuraduria.gov.co/portal/media/image/99.jpg">
          <a:extLst>
            <a:ext uri="{FF2B5EF4-FFF2-40B4-BE49-F238E27FC236}">
              <a16:creationId xmlns:a16="http://schemas.microsoft.com/office/drawing/2014/main" id="{5FED3B43-1F97-468A-A9EB-9E0109BF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180975"/>
          <a:ext cx="1619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49" name="AutoShape 132" descr="Logo agencia">
          <a:extLst>
            <a:ext uri="{FF2B5EF4-FFF2-40B4-BE49-F238E27FC236}">
              <a16:creationId xmlns:a16="http://schemas.microsoft.com/office/drawing/2014/main" id="{A4EF5292-76AE-48CC-BD27-6018A328C9FA}"/>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50"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4B3328CD-BC5B-460E-9D70-805FF53074A9}"/>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51"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A292D8B7-B6DC-498E-8D78-ADB7529DE727}"/>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1</xdr:row>
      <xdr:rowOff>190500</xdr:rowOff>
    </xdr:from>
    <xdr:to>
      <xdr:col>4</xdr:col>
      <xdr:colOff>161925</xdr:colOff>
      <xdr:row>6</xdr:row>
      <xdr:rowOff>114300</xdr:rowOff>
    </xdr:to>
    <xdr:pic>
      <xdr:nvPicPr>
        <xdr:cNvPr id="22952" name="Imagen 14" descr="C:\Users\carotorres\Desktop\funcion publica.jpg">
          <a:extLst>
            <a:ext uri="{FF2B5EF4-FFF2-40B4-BE49-F238E27FC236}">
              <a16:creationId xmlns:a16="http://schemas.microsoft.com/office/drawing/2014/main" id="{3D300031-5B98-4278-9C37-64485E8E99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0322"/>
        <a:stretch>
          <a:fillRect/>
        </a:stretch>
      </xdr:blipFill>
      <xdr:spPr bwMode="auto">
        <a:xfrm>
          <a:off x="6181725" y="390525"/>
          <a:ext cx="2314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2714625</xdr:colOff>
      <xdr:row>6</xdr:row>
      <xdr:rowOff>66675</xdr:rowOff>
    </xdr:to>
    <xdr:pic>
      <xdr:nvPicPr>
        <xdr:cNvPr id="22953" name="Imagen 15" descr="C:\Users\carotorres\Desktop\dnp.jpg">
          <a:extLst>
            <a:ext uri="{FF2B5EF4-FFF2-40B4-BE49-F238E27FC236}">
              <a16:creationId xmlns:a16="http://schemas.microsoft.com/office/drawing/2014/main" id="{936A718A-9B2B-4AA8-A964-FBD26A754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
          <a:ext cx="2714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1</xdr:row>
      <xdr:rowOff>190500</xdr:rowOff>
    </xdr:from>
    <xdr:to>
      <xdr:col>2</xdr:col>
      <xdr:colOff>619125</xdr:colOff>
      <xdr:row>6</xdr:row>
      <xdr:rowOff>171450</xdr:rowOff>
    </xdr:to>
    <xdr:pic>
      <xdr:nvPicPr>
        <xdr:cNvPr id="22954" name="Imagen 16" descr="C:\Users\carotorres\Desktop\funcion publica.jpg">
          <a:extLst>
            <a:ext uri="{FF2B5EF4-FFF2-40B4-BE49-F238E27FC236}">
              <a16:creationId xmlns:a16="http://schemas.microsoft.com/office/drawing/2014/main" id="{25DBD7E3-1F18-4FA1-BC02-BCBA2C286D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 t="27222" r="52692" b="18335"/>
        <a:stretch>
          <a:fillRect/>
        </a:stretch>
      </xdr:blipFill>
      <xdr:spPr bwMode="auto">
        <a:xfrm>
          <a:off x="3076575" y="390525"/>
          <a:ext cx="2886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1</xdr:row>
      <xdr:rowOff>171450</xdr:rowOff>
    </xdr:from>
    <xdr:to>
      <xdr:col>7</xdr:col>
      <xdr:colOff>371475</xdr:colOff>
      <xdr:row>6</xdr:row>
      <xdr:rowOff>152400</xdr:rowOff>
    </xdr:to>
    <xdr:pic>
      <xdr:nvPicPr>
        <xdr:cNvPr id="22955" name="Picture 11" descr="http://www.archivogeneral.gov.co/sites/all/themes/nevia/images/transparencia33.jpg">
          <a:extLst>
            <a:ext uri="{FF2B5EF4-FFF2-40B4-BE49-F238E27FC236}">
              <a16:creationId xmlns:a16="http://schemas.microsoft.com/office/drawing/2014/main" id="{16C8B66A-6A3A-4ECB-8C93-6D439DD27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71475"/>
          <a:ext cx="2590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180975</xdr:rowOff>
    </xdr:from>
    <xdr:to>
      <xdr:col>5</xdr:col>
      <xdr:colOff>762000</xdr:colOff>
      <xdr:row>7</xdr:row>
      <xdr:rowOff>190500</xdr:rowOff>
    </xdr:to>
    <xdr:pic>
      <xdr:nvPicPr>
        <xdr:cNvPr id="22956" name="Picture 12" descr="http://www.procuraduria.gov.co/portal/media/image/99.jpg">
          <a:extLst>
            <a:ext uri="{FF2B5EF4-FFF2-40B4-BE49-F238E27FC236}">
              <a16:creationId xmlns:a16="http://schemas.microsoft.com/office/drawing/2014/main" id="{A136A311-8054-47AF-90C4-653F4BA13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180975"/>
          <a:ext cx="1619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57" name="AutoShape 132" descr="Logo agencia">
          <a:extLst>
            <a:ext uri="{FF2B5EF4-FFF2-40B4-BE49-F238E27FC236}">
              <a16:creationId xmlns:a16="http://schemas.microsoft.com/office/drawing/2014/main" id="{210513DF-CD6E-4023-9405-82B3F3931555}"/>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58" name="AutoShape 147"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FE45E431-C083-48DB-BEC8-28ED64669EBE}"/>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xdr:row>
      <xdr:rowOff>0</xdr:rowOff>
    </xdr:from>
    <xdr:to>
      <xdr:col>6</xdr:col>
      <xdr:colOff>304800</xdr:colOff>
      <xdr:row>4</xdr:row>
      <xdr:rowOff>114300</xdr:rowOff>
    </xdr:to>
    <xdr:sp macro="" textlink="">
      <xdr:nvSpPr>
        <xdr:cNvPr id="22959" name="AutoShape 148" descr="data:image/jpeg;base64,/9j/4AAQSkZJRgABAQAAAQABAAD/2wCEAAkGBxMSEhQSEA8SFBAXFBYYFhAQEQ8QFxYYFRIWGBUXFBMYKCggGhsnHBQTITEhJSksLi4uFx8zODMsNygtLysBCgoKDg0OFxAQGjcdHx8sLC0vLystNyw3LCw3LCs3LCwsLCw3LCw0MCwsNywtLywsLCwsNCwtLCwsLCwsLCwsLP/AABEIAHUBrgMBIgACEQEDEQH/xAAcAAEBAAIDAQEAAAAAAAAAAAAABQYHAQMEAgj/xABAEAABAwIDAgwEBAQFBQAAAAABAAIDBBESEyEFMQYUFSJBUVNhZJOU0zJxgZEHI0JSgqGxwSQzQ6LRYnJ0s+H/xAAZAQEBAQEBAQAAAAAAAAAAAAAAAQIDBAX/xAArEQEAAQMDAwMDBAMAAAAAAAAAAQIRIQNRYRIxQQQT8JGhwXGB0fEUIjL/2gAMAwEAAhEDEQA/AN4opLo625tNSWubXp5ybdFzmb1xl13bUnp5/cS3IropGVXdtSenn9xMqu7ak9PP7iW5FdFIy67tqT08/uJl13bUnp5/cS3IropGVXdtSenn9xMuu7ak9PP7iW5FdFIyq7tqT08/uJlV3bUnp5/cS3IropGVXdtSenn9xMqu7ak9PP7iW5FdFIy67tqT08/uJlV3bUnp5/cS3IropGXXdtSenn9xMqu7ak9PP7iW5FdFIyq7tqT08/uJl13bUnp5/cS3IropGVXdtSenn9xMuu7ak9PP7iW5FdFIy67tqT08/uJlV3bUnp5/cS3IropGVXdtSenn9xMuu7ak9PP7iW5FdFIyq7tqT08/uJlV3bUnp5/cS3IropGVXdtSenn9xMuu7ak9PP7iW5FdFIy67tqT08/uJlV3bUnp5/cS3IropGVXdtSenn9xMuu7ak9PP7iW5FdFIy67tqT08/uJlV3bUnp5/cS3IropGXXdtSenn9xMqu7ak9PP7iW5FdFIyq7tqT08/uJlV3bUnp5/cS3IropGVXdtSenn9xMuu7ak9PP7iW5FdFIyq7tqT08/uJl13bUnp5/cS3IropGVXdtSenn9xMuu7ak9PP7iW5FdFIyq7tqT08/uJlV3bUnp5/cS3IropGXXdtSenn9xMuu7ak9PP7iW5FdFIyq7tqT08/uJlV3bUnp5/cS3IropGXXdtSenn9xMqu7ak9PP7iW5FdFIyq7tqT08/uLshjrL8+WmIt+mCZpv8y896WFNERQEREBERAREQEREBF0VlZHE3FLIyNv7nua0fcqJPw3oGWvWR2N7Foe8ab9WghaimZ7QMiRSKHhNSTHDFVwud+3G0H5WNjfuVa6kxMdxyiIoCIiAiIgIiICIiAiIgIiICIiAiIgIiICIiAiIgIiICIiAiIgIiICIiAiIgIiICIiAiIgIiICIiAiIg4JWu+G/4iCFzqejwulBs+cgPazrDB+pw+3z1t7/AMT+ExpYBFC6081wHDexgticOom9h9T0LVvBPg7JXTCJnNY2zpJN4a2/R1uO4D/gr16GjE09dfZmZZDJs+MysfUzOrpS6ORti6UyQyR6hkLCSC1xDrW15u7UGpsrY8oEbjsiTTHeMupw0Ah4bgDjcmzm3xDe2+t1xtfhbSbKaabZsUck4FnzO5zQ4aHMcLF7u4EAdy7+AfDioqJCypLXYgcBaxrcJa0uJNt43dVrXXGv1cRNvn2dfaqtdAq9gNiB4xQys/LaQ6SMiHFFA1mF0sJNg9xkdc4blre9KThHUbNMOGobUQSNLzAJM5jG4y0Njm6xY91+gr10X4l1LH/nNbLGd7MLWO/gLdN56b7ujp9XCLg3TV8BrNmWzGi8lO0Bt9LkZf6X9Nho7+a3o+qo1JtUamlVRmWweD23oayISwOuNzmG2JjrfC4D+u4qsvzxwQ4QuoqhsoJyjZsrNecy+pt+4akfUdK/QkMgc0OaQWkAgjcQRcELOvpe3VxLnEvtEWOcMeE3EWxER5jnvsW3IIjaLyP06hb7rlTTNU2hWRoupszcIfiGAi+IkAWIuDdcR1LHGzXtcbXs1zTpe19Oi6g7kXU2oaSWh7S4b2hwJHzHQvk1cYNjIwG9rF7d/V8+5B3ouuWZrRdzg0dbiGj7leOurHh0OSInMe+z3Plw2bbfGP1u7lYFBF0uqWAhpkYHHc0uaCfkF9vOl+5QfaLFuBvC5tdA9+EMmjvjixX0tdrgeo/1BVLg5tjjFJFUyBseNuIjFo3Uj4jZaqoqp7wK6Lrjma4Xa4OHW0gj7hdMlWCx5idG9zWmwxi2IA2DiNwuFkepF4qKqcYWST5bHFoLsMgcwE/tkNrjvXoM7Q3GXtwfuxDDru13IO1F1RztdcNe1xGhDXA2PfbcuBVMxYMxmP8AZibf7b0Hcij7P2u6SrqKYsAELYiHgkl2Y0k3HRayqSzNaLucGjrcQ0fcqzEwOxFH2PtgzzVMWEBsL2Na8OJxh7A6/wDNU4Z2vvge11t+FwdY99kmJjuO1FB4V7alphAIYmSSTTNiDZHlgu4GxuAepefZ3CCcVLKWtpWwvka50UkUuax2D4mnQEG2qvRNrjJkXUahgdhL24zuaXC5+m9Q9o8IHtrIqSJkbi5uOR8koZhaXAAMb+p2t7KREyMhRdPGG4sONuP9uIX+29cSVcbb4pGC1r4nNFr7r3UHei63zNAxFwDf3EgD7o2ZpbiDmlv7gQRp3oOxF1Q1DH6se1w62uDv6LtQEREBERAREQEREBERAREQFwVyiDQf4lVxl2hNc82PDG0dQa0Yv9xcfqtg8C9hMZssY3Pjz25skkZLXYXDmjENQMFr2/cdy1bwuYRW1QdvzpP5k2/kQt78F3A0dMRuNPF/6wvb6nGjTEJT3YjAyiom4oaeJsjSSQfzi5jBd+CWTXS4JJ3fRQuFsTauVjoGRMGAhxidE/Q2sX4SN276HXq++EjMVTAx+jXmaMuNzZ8hc3788L6qGNpqfE7E7DoXMaxpwgW3E6m33sOgL4GnVNWlFXe+fvMfh7KqL1xTuvz7YhLBAIaaMOF7h0MzGNDmueHtG6+Itv1uBXs2Fs+lbU5lMwxOIthY99pG2B50XwhvOaQd9ysP4Q07WRSyFwIa1rGsLAAcU0bySQbuNo96zngVfAcQ52CO+ltTj3j6rpMzGppxvj6RdmP+Kpar/EfZQp66QNFmSAStHVjJDgP4muWz/wALq8y7PjDtXRl0ZPc03b/tc1YR+MzhxyEdIpxf5GV9v6FZL+DTTxOQk80zusNeiNl/7L7mrnQpmXkjuz9a52lUz1FfUPgoONwwxml1qYqdrXSAOmILhqbFrdN1u9bGUXhPXcTpJp4Y2YmDFhIs0kuAu7DZeSiq09r3aYDPWF2zIYKkOaKauhgq2E3IhYT8RbvGEsFxobL27DyOOV3JmDBxEYMr4My7vg6LXtu0vfvWYV4zI8uGeGGqlY2SxZFIXgWxYojq5vRfoU7g9QsgfPVVNbTySHDC98eXDFCGO0jtc4XYnagm9yuvuRafmyWYZwYihc+iMU1JHViQF2AVRqH6HNZMN2oDtXadSoS7Ep5m7Zllia6WOaXA83uwtga8FvUb9PSAAst2xWxmKV1JU0kc92MdUOkhtFjeAS8687fha7e6wVCaoghAZLLE17xa0romOlNrElumInuCnuTe4wavkicdmO2iQaI0gJdLfLM5jZYyW/6cW/TevVWcVtsviNuL8fOG2Za+CTFhx62vfutu0VPZm2JKimpJC2jYJZsD45i5gLQ5ww07dcUlm6NOm9X6mrpoyxkskDHX/LZI+JhvuGBp/spNUxPbdWrOGFXTScdcYqWKobI5ozHTmqc5mECSO2jQbDdpYXK2tSPJhYSbkxtJPWSwErqr6mljcM+SnY9wsM50LHOG6wxakL3NtbS1raW3W7lmuu8RCNV7KonxbPpdo0zbyxRPbNGP9WAyPLh827x/8XeyqibsrZzJ4opI3vtmVDpGwxluN2KTD8V9wB017llfCPb8dLC8U7qd0zCwGnxN0D5GtJdG03HxKpVVFPExrZ3wRsdo1sroo2k77AO0K6TqTMZjyWazopHcW2u2iLLAQFgpMeAB180xB2urQ7+3Qsg2ZyXlT8n5ebxN+LBmXwYDbHfTFfr5yu7V2jkT0kcUcWGolLHutYhrIi5paW/K2t9F69svFPTTyxxx3bG92HCA1xDT8VrXCk1zNo3/AKyWYG/J4vsbjluI5HPx3y8zJZlZltLfFv0+i884jOzto8XvxLjTMj4sNsUePLv+nFeyybZku05o4nGDZnFniN2G9TcMdY2DLYbgHTousinraZhEEktO1xthhe+JpPVaM/8ACs19M2/PIxeHZcNJtOlbTRiMSU02NrL8/BhLSQd5796w6Svp35E8MdLDUOq4zgjfM6pbim52a46WPUdNQAtlz7fhbXNpX5QflYhI58YIcXACMA63IsbdIXsfU0glynPphOSPyy6ESE7xzd5PSpFcxa8CHsyqZHtarje8NfLHAY2u0Lw1jr4eu1ivPw+yc+h45biWZJmY/wDLx5f5ePu+Lfpv6LrKa2pgjcwzSQskOjDK6Njj3Mxanf0KdsDazamkz6oQtbjkDsVgwCOVzQTj+QWYqnFVuPsrBqUt4rtjk++XjZl5eL4MIzMF9bYcdu61l7eCEMBrIHUk1I20T8yGlFSTIzCMOaXaNc1xB1sTc71sDZ8sL246d0T2n9cJY4G2nxN00XdFTsZfAxrb78LQ2/zsrVq3v88JZin4h1DYzQPkcGsbXRFznGwAAcSSepeabasNZtKjFLI2ZsLZnyPju5rQ5mBoLt179CzSeBrxZ7GuHU5od/VIadrNGMa0dTWhv9FmK4iIxnP3Vp6pijeaptRLTRVvGX2lmFSahpzPyjCGb22w2DRu3rMDsyJ212ukijdJxRshdhGsjJGtD/nZoHyAWYOp2FwcWNLxucWtJHyO9feU2+LCMVrYrC9uq/UtTrX+foWaajhjfjE01LDtDjRObIKk1IfnczCG3uyxA00tqetZa/YsFVtSpbUxNlw0sFg7cC4vBcB16aHo6FmxpmYseBuP9+EYvvvX0Im3LsIxEWLrC5HUSk6spZq1gifsyhFRUMY1s8mFtQ2SSKQMfI0RylvwgDcT1Lsi2rTtoqxrKOB0DZ4ml0D5208maW8+9sTWssLhuh061szizMODLbg/Zhbh333bkEDQ3CGNDf2hotrv03J7sXzHks13wKkiG0ntpjTZbqS7m0WZlFwlaAedpex6OvrWyV0x0zG6tjY0gWGFrRpe9tOi67lzrq6puoiIsgiIgIiICIiAiIgIiIC4K5RBo78VdmGGudJbmTtDx1YmgNkHfqAf4lmn4TbbEtNxZx/NhvYHpjJJaR8iSPsrfDjg2K6nLBYTNOKJ56HdLT3OGn2PQtR8EqCobVnA808sPxl7S/DdwbhewalhJGI7g25vuXuiY1dHpnvDPaWc8O9lOJJbzXYxJE+12l4B5ptqDv1+S8DW1LgTjbcsu6EYXYXEag2/TvNzuvYrJ9mcMIJMMNa1tPUOaDlTFrmPDtzmv3C/7XWcOpOFXB81LYhTCLBjGIXDW4De7mgCzju00vfeviz6XU0pjp7XnvHie/7eXp66a4iKpswuopZJclrzGYWuxyPFnXeDZsYa3oA0ud+I20WythwZUJdJzSbvcX2Fhb9XVoPovOH0tDFGKiWPGxjWiSQNMjrCwsBznHoAGqw3hdtuoropY6YZMDWhzhOcl87cZa4C9gwBzbFriCSQNL2PbR9HVVqRXXPa/i0Z7z+vhmvUjp6aWD8Mtsirq5Zh/l3ws/7GaA/XU/xLc34f7LNNQwscLPcDI8WsbyHFY94GEfRaw/Dngq6rmE0jf8LE65J/1HtIIYO7pJ7rdK3iAvpepriIiinw4UuVgfDjhFBNBPQxOc+scRG2ARyYicTedqLYe9Z4uMI6l5aZtN2mD7arGUlfST1JLIOKyQmXC5zQ/E0hpIva4CgVE7ZNmbSeL4X7QcRcYTZ0sJFwdxsRodVtctHUmEdQW41LWwMF4dbIp6fZ8hp4IosUlMHGNjGYsNQy2IjfvP3Xl26+kZtKoO0Y2uY+njFPmRGUEjFjbHobPv8AXvWxCO5C0dQSnUtFvngas2af8Fsb/wA9u86/FLovTPJRR1dYNqwtfLJKDCZIXTF0WEBrYSAdQb3AWysI6h9kLR1LXu8fLo1hwvrITVTxyQ0UThEwRuqaKaolmBjv+SWluXhvbp6OqyzDgJIXbOpSTc5Ldb33Cw16ehXy0dQQBYqrvTEK0tVyUjaSSKSNo2o2qJe4xnNF6j4nSkfAWm1r2uRpdW+F2Ble91WaZsLqeMRPraSarj0xY2x4HNwPub9Jtbd07OwjqH2QtHUt+9n5wlms5MNJBsqWaYup4ppC6odFLFhY9r8vFG67mgAho+Q61mXC14NBUkHQ08hB/gKtFo6Qllia7zE7fyrWPBWs2RHxZwq3cawxjCZqtzcxzQ0twHm7yRbcvLwjlpYqiqdemmndJi4rXUE0srnADmU8wIsw4TY2I+i2vgHUPsFzhHUFuNX/AGvn6jA6zIbtWmlqYY2GWmaGF8Qd+fjbhbit8bRpfoCxLhNXxPbUnLo4ahs5OUKOY1QwzACQ1WINaDv+G2tt5BW6S0dSYR1D7JRrdNsduUs15t2WlZtFztpRh0b6SNsBkjMrS/E7G1gseebtUmna3kyhdIxzqNla507bF9oxJMBmNG9oNr/3W2S0dSYR1BI1rRH7eRhPAYxPq6yWiYG0LmwhpYwxxukAdjMbdB0627lm64A6lyuVVXVN1ERFkEREBERAREQEREBERAREQEREBERAREQEREBERBxZYzwt4GwVtnn8uobbDO0AnTcHt/UP5hZOitNU0zeBpqv2HX08lRLNA+ofI2zKmma2UtIcDrGQcLXAEEYdAdF46mroA5tqaSJoLLtbFJAXNEoLmc0kOdguC8kYrreFlw5gO8A/MAr0f5G8fRLNNUk0WJ7aLZkssjg20scMsIDi1oe5uK+Ac0EYjo7XpKyKl4HVNZJm7RcyGI2Jpac6vNm3Mj+i+Bt7E3wjdZbEXKzOtPiLK6KSlZExscTQyNoAa1oAAA3WXeiLgCIiAiIgIiICIiAiIgIiICIiAiIgIiICIiAiIgIiICIiAiIgIiICIiAiIgIiICIiAilO2Lck8Zqt+4TuA+i45E8VV+e5atG4rIpPIniqvz3JyJ4qr89yY3FZFJ5E8VVee5ORPFVfnuTG4rIpPIniqvz3JyJ4qq89yY3FZFJ5E8VVee5ORPFVfnuTG4rIpPIniqrz3JyJ4qr89yY3FZFJ5E8VVee5ORPFVXnuTG4rIpPIniqvz3JyJ4qr89yY3FZFJ5E8VVee5ORPFVfnuTG4rIpPIniqvz3JyJ4qq89yY3FZFJ5E8VVee5ORPFVfnuTG4rIpPIniqrz3JyJ4qr89yY3FZFJ5E8VVee5ORPFVXnuTG4rIpPIniqvz3JyJ4qr89yY3FZFJ5E8VVee5ORPFVfnuTG4rIpPIniqvz3JyJ4qr89yY3FZFJ5E8VV+e5ORPFVXnuTG4rIpPIniqrz3JyJ4qr89yY3FZFJ5E8VV+e5ORPFVXnuTG4rIpPIniqvz3JyJ4qq89yY3FZFJ5E8VVee5ORPFVXnuTG4rIpPIniqvz3JyJ4qq89yY3FZFJ5E8VV+e5ORPFVXnuTG4rIpPIniqrz3JyJ4qq89yY3FZFJ5E8VV+e5ORPFVXnuTG4rIpPIniqvz3JyJ4qr89yY3FZFJ5E8VVee5fcWyMJvxipPc6YkKY3FNERQEREBERAREQEREBERAREQEREBERAREQEREBERAREQEREBERAREQEREBERAREQEREBERAREQEREBERAREQEREBERB/9k=">
          <a:extLst>
            <a:ext uri="{FF2B5EF4-FFF2-40B4-BE49-F238E27FC236}">
              <a16:creationId xmlns:a16="http://schemas.microsoft.com/office/drawing/2014/main" id="{64E62FB5-D82D-49B9-A548-45CDBDCED422}"/>
            </a:ext>
          </a:extLst>
        </xdr:cNvPr>
        <xdr:cNvSpPr>
          <a:spLocks noChangeAspect="1" noChangeArrowheads="1"/>
        </xdr:cNvSpPr>
      </xdr:nvSpPr>
      <xdr:spPr bwMode="auto">
        <a:xfrm>
          <a:off x="11191875" y="600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1</xdr:row>
      <xdr:rowOff>190500</xdr:rowOff>
    </xdr:from>
    <xdr:to>
      <xdr:col>4</xdr:col>
      <xdr:colOff>161925</xdr:colOff>
      <xdr:row>6</xdr:row>
      <xdr:rowOff>114300</xdr:rowOff>
    </xdr:to>
    <xdr:pic>
      <xdr:nvPicPr>
        <xdr:cNvPr id="22960" name="Imagen 14" descr="C:\Users\carotorres\Desktop\funcion publica.jpg">
          <a:extLst>
            <a:ext uri="{FF2B5EF4-FFF2-40B4-BE49-F238E27FC236}">
              <a16:creationId xmlns:a16="http://schemas.microsoft.com/office/drawing/2014/main" id="{62D71698-9875-4325-8DA3-8B91334553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0322"/>
        <a:stretch>
          <a:fillRect/>
        </a:stretch>
      </xdr:blipFill>
      <xdr:spPr bwMode="auto">
        <a:xfrm>
          <a:off x="6181725" y="390525"/>
          <a:ext cx="2314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2714625</xdr:colOff>
      <xdr:row>6</xdr:row>
      <xdr:rowOff>66675</xdr:rowOff>
    </xdr:to>
    <xdr:pic>
      <xdr:nvPicPr>
        <xdr:cNvPr id="22961" name="Imagen 15" descr="C:\Users\carotorres\Desktop\dnp.jpg">
          <a:extLst>
            <a:ext uri="{FF2B5EF4-FFF2-40B4-BE49-F238E27FC236}">
              <a16:creationId xmlns:a16="http://schemas.microsoft.com/office/drawing/2014/main" id="{228E7083-8A9B-40E1-89D8-30189EBB33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0050"/>
          <a:ext cx="2714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3076575</xdr:colOff>
      <xdr:row>1</xdr:row>
      <xdr:rowOff>190500</xdr:rowOff>
    </xdr:from>
    <xdr:to>
      <xdr:col>2</xdr:col>
      <xdr:colOff>619125</xdr:colOff>
      <xdr:row>6</xdr:row>
      <xdr:rowOff>171450</xdr:rowOff>
    </xdr:to>
    <xdr:pic>
      <xdr:nvPicPr>
        <xdr:cNvPr id="22962" name="Imagen 16" descr="C:\Users\carotorres\Desktop\funcion publica.jpg">
          <a:extLst>
            <a:ext uri="{FF2B5EF4-FFF2-40B4-BE49-F238E27FC236}">
              <a16:creationId xmlns:a16="http://schemas.microsoft.com/office/drawing/2014/main" id="{71A4E457-DB6A-4A35-8268-85A4CB9709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 t="27222" r="52692" b="18335"/>
        <a:stretch>
          <a:fillRect/>
        </a:stretch>
      </xdr:blipFill>
      <xdr:spPr bwMode="auto">
        <a:xfrm>
          <a:off x="3076575" y="390525"/>
          <a:ext cx="2886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2352675</xdr:colOff>
      <xdr:row>1</xdr:row>
      <xdr:rowOff>142875</xdr:rowOff>
    </xdr:from>
    <xdr:to>
      <xdr:col>2</xdr:col>
      <xdr:colOff>3581400</xdr:colOff>
      <xdr:row>7</xdr:row>
      <xdr:rowOff>38100</xdr:rowOff>
    </xdr:to>
    <xdr:pic>
      <xdr:nvPicPr>
        <xdr:cNvPr id="30882" name="Picture 3" descr="http://www.procuraduria.gov.co/portal/media/image/99.jpg">
          <a:extLst>
            <a:ext uri="{FF2B5EF4-FFF2-40B4-BE49-F238E27FC236}">
              <a16:creationId xmlns:a16="http://schemas.microsoft.com/office/drawing/2014/main" id="{A371695E-ADFF-44C2-A18E-3D1A82190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333375"/>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3</xdr:row>
      <xdr:rowOff>28575</xdr:rowOff>
    </xdr:from>
    <xdr:to>
      <xdr:col>1</xdr:col>
      <xdr:colOff>419100</xdr:colOff>
      <xdr:row>7</xdr:row>
      <xdr:rowOff>0</xdr:rowOff>
    </xdr:to>
    <xdr:pic>
      <xdr:nvPicPr>
        <xdr:cNvPr id="30883" name="Imagen 5" descr="C:\Users\carotorres\Desktop\dnp.jpg">
          <a:extLst>
            <a:ext uri="{FF2B5EF4-FFF2-40B4-BE49-F238E27FC236}">
              <a16:creationId xmlns:a16="http://schemas.microsoft.com/office/drawing/2014/main" id="{E9FC4FAF-CA6F-4CF7-9E4D-1CC5AB443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600075"/>
          <a:ext cx="1895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2352675</xdr:colOff>
      <xdr:row>1</xdr:row>
      <xdr:rowOff>142875</xdr:rowOff>
    </xdr:from>
    <xdr:to>
      <xdr:col>2</xdr:col>
      <xdr:colOff>3581400</xdr:colOff>
      <xdr:row>7</xdr:row>
      <xdr:rowOff>38100</xdr:rowOff>
    </xdr:to>
    <xdr:pic>
      <xdr:nvPicPr>
        <xdr:cNvPr id="30884" name="Picture 3" descr="http://www.procuraduria.gov.co/portal/media/image/99.jpg">
          <a:extLst>
            <a:ext uri="{FF2B5EF4-FFF2-40B4-BE49-F238E27FC236}">
              <a16:creationId xmlns:a16="http://schemas.microsoft.com/office/drawing/2014/main" id="{77571EDE-3762-4652-B996-A53D0FF5F9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7600" y="333375"/>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2</xdr:row>
      <xdr:rowOff>95250</xdr:rowOff>
    </xdr:from>
    <xdr:to>
      <xdr:col>3</xdr:col>
      <xdr:colOff>1895475</xdr:colOff>
      <xdr:row>7</xdr:row>
      <xdr:rowOff>66675</xdr:rowOff>
    </xdr:to>
    <xdr:pic>
      <xdr:nvPicPr>
        <xdr:cNvPr id="30885" name="Picture 5" descr="http://www.archivogeneral.gov.co/sites/all/themes/nevia/images/transparencia33.jpg">
          <a:extLst>
            <a:ext uri="{FF2B5EF4-FFF2-40B4-BE49-F238E27FC236}">
              <a16:creationId xmlns:a16="http://schemas.microsoft.com/office/drawing/2014/main" id="{F20D9277-4F4E-42BD-A2B5-304A3536FB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9257" r="20976" b="-6374"/>
        <a:stretch>
          <a:fillRect/>
        </a:stretch>
      </xdr:blipFill>
      <xdr:spPr bwMode="auto">
        <a:xfrm>
          <a:off x="8591550" y="476250"/>
          <a:ext cx="1362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3</xdr:row>
      <xdr:rowOff>28575</xdr:rowOff>
    </xdr:from>
    <xdr:to>
      <xdr:col>1</xdr:col>
      <xdr:colOff>419100</xdr:colOff>
      <xdr:row>7</xdr:row>
      <xdr:rowOff>0</xdr:rowOff>
    </xdr:to>
    <xdr:pic>
      <xdr:nvPicPr>
        <xdr:cNvPr id="30886" name="Imagen 5" descr="C:\Users\carotorres\Desktop\dnp.jpg">
          <a:extLst>
            <a:ext uri="{FF2B5EF4-FFF2-40B4-BE49-F238E27FC236}">
              <a16:creationId xmlns:a16="http://schemas.microsoft.com/office/drawing/2014/main" id="{B4787281-2DC9-48D4-9A79-0875E9DAB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600075"/>
          <a:ext cx="1895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xdr:row>
      <xdr:rowOff>28575</xdr:rowOff>
    </xdr:from>
    <xdr:to>
      <xdr:col>1</xdr:col>
      <xdr:colOff>3009900</xdr:colOff>
      <xdr:row>7</xdr:row>
      <xdr:rowOff>114300</xdr:rowOff>
    </xdr:to>
    <xdr:pic>
      <xdr:nvPicPr>
        <xdr:cNvPr id="30887" name="Imagen 6" descr="C:\Users\carotorres\Desktop\funcion publica.jpg">
          <a:extLst>
            <a:ext uri="{FF2B5EF4-FFF2-40B4-BE49-F238E27FC236}">
              <a16:creationId xmlns:a16="http://schemas.microsoft.com/office/drawing/2014/main" id="{02CFD431-DF61-4916-BFFC-3106197C99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30621" r="55804" b="15877"/>
        <a:stretch>
          <a:fillRect/>
        </a:stretch>
      </xdr:blipFill>
      <xdr:spPr bwMode="auto">
        <a:xfrm>
          <a:off x="2600325" y="600075"/>
          <a:ext cx="2390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2</xdr:row>
      <xdr:rowOff>152400</xdr:rowOff>
    </xdr:from>
    <xdr:to>
      <xdr:col>2</xdr:col>
      <xdr:colOff>2181225</xdr:colOff>
      <xdr:row>7</xdr:row>
      <xdr:rowOff>0</xdr:rowOff>
    </xdr:to>
    <xdr:pic>
      <xdr:nvPicPr>
        <xdr:cNvPr id="30888" name="Imagen 7" descr="C:\Users\carotorres\Desktop\funcion publica.jpg">
          <a:extLst>
            <a:ext uri="{FF2B5EF4-FFF2-40B4-BE49-F238E27FC236}">
              <a16:creationId xmlns:a16="http://schemas.microsoft.com/office/drawing/2014/main" id="{9C15120F-2114-42E5-B6E2-376DC81D58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5305425" y="533400"/>
          <a:ext cx="1990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581025</xdr:colOff>
      <xdr:row>0</xdr:row>
      <xdr:rowOff>9525</xdr:rowOff>
    </xdr:from>
    <xdr:to>
      <xdr:col>5</xdr:col>
      <xdr:colOff>1981200</xdr:colOff>
      <xdr:row>2</xdr:row>
      <xdr:rowOff>66675</xdr:rowOff>
    </xdr:to>
    <xdr:pic>
      <xdr:nvPicPr>
        <xdr:cNvPr id="32999" name="Picture 3" descr="http://www.procuraduria.gov.co/portal/media/image/99.jpg">
          <a:extLst>
            <a:ext uri="{FF2B5EF4-FFF2-40B4-BE49-F238E27FC236}">
              <a16:creationId xmlns:a16="http://schemas.microsoft.com/office/drawing/2014/main" id="{C7DF00B0-5CF9-4774-99D0-6D5606808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9525"/>
          <a:ext cx="14001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1905000</xdr:colOff>
      <xdr:row>0</xdr:row>
      <xdr:rowOff>85725</xdr:rowOff>
    </xdr:from>
    <xdr:to>
      <xdr:col>6</xdr:col>
      <xdr:colOff>0</xdr:colOff>
      <xdr:row>2</xdr:row>
      <xdr:rowOff>38100</xdr:rowOff>
    </xdr:to>
    <xdr:pic>
      <xdr:nvPicPr>
        <xdr:cNvPr id="33000" name="Picture 5" descr="http://www.archivogeneral.gov.co/sites/all/themes/nevia/images/transparencia33.jpg">
          <a:extLst>
            <a:ext uri="{FF2B5EF4-FFF2-40B4-BE49-F238E27FC236}">
              <a16:creationId xmlns:a16="http://schemas.microsoft.com/office/drawing/2014/main" id="{258B0C7C-FD61-4C11-889F-BEED3E1A8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8124825" y="85725"/>
          <a:ext cx="1581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171450</xdr:rowOff>
    </xdr:from>
    <xdr:to>
      <xdr:col>2</xdr:col>
      <xdr:colOff>1866900</xdr:colOff>
      <xdr:row>1</xdr:row>
      <xdr:rowOff>428625</xdr:rowOff>
    </xdr:to>
    <xdr:pic>
      <xdr:nvPicPr>
        <xdr:cNvPr id="33001" name="Imagen 5" descr="C:\Users\carotorres\Desktop\dnp.jpg">
          <a:extLst>
            <a:ext uri="{FF2B5EF4-FFF2-40B4-BE49-F238E27FC236}">
              <a16:creationId xmlns:a16="http://schemas.microsoft.com/office/drawing/2014/main" id="{98698599-5F66-4915-BB31-81B11EAAFE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
          <a:ext cx="2238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161925</xdr:rowOff>
    </xdr:from>
    <xdr:to>
      <xdr:col>3</xdr:col>
      <xdr:colOff>876300</xdr:colOff>
      <xdr:row>1</xdr:row>
      <xdr:rowOff>447675</xdr:rowOff>
    </xdr:to>
    <xdr:pic>
      <xdr:nvPicPr>
        <xdr:cNvPr id="33002" name="Imagen 6" descr="C:\Users\carotorres\Desktop\funcion publica.jpg">
          <a:extLst>
            <a:ext uri="{FF2B5EF4-FFF2-40B4-BE49-F238E27FC236}">
              <a16:creationId xmlns:a16="http://schemas.microsoft.com/office/drawing/2014/main" id="{9B203FAD-C92E-4067-82B3-8973DBEBB5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2314575" y="161925"/>
          <a:ext cx="2486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0</xdr:row>
      <xdr:rowOff>114300</xdr:rowOff>
    </xdr:from>
    <xdr:to>
      <xdr:col>5</xdr:col>
      <xdr:colOff>647700</xdr:colOff>
      <xdr:row>1</xdr:row>
      <xdr:rowOff>381000</xdr:rowOff>
    </xdr:to>
    <xdr:pic>
      <xdr:nvPicPr>
        <xdr:cNvPr id="33003" name="Imagen 7" descr="C:\Users\carotorres\Desktop\funcion publica.jpg">
          <a:extLst>
            <a:ext uri="{FF2B5EF4-FFF2-40B4-BE49-F238E27FC236}">
              <a16:creationId xmlns:a16="http://schemas.microsoft.com/office/drawing/2014/main" id="{DB70EFAE-EDE8-4512-BCEF-03DE9C48F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762500" y="114300"/>
          <a:ext cx="2105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0</xdr:row>
      <xdr:rowOff>9525</xdr:rowOff>
    </xdr:from>
    <xdr:to>
      <xdr:col>5</xdr:col>
      <xdr:colOff>1981200</xdr:colOff>
      <xdr:row>2</xdr:row>
      <xdr:rowOff>66675</xdr:rowOff>
    </xdr:to>
    <xdr:pic>
      <xdr:nvPicPr>
        <xdr:cNvPr id="33004" name="Picture 3" descr="http://www.procuraduria.gov.co/portal/media/image/99.jpg">
          <a:extLst>
            <a:ext uri="{FF2B5EF4-FFF2-40B4-BE49-F238E27FC236}">
              <a16:creationId xmlns:a16="http://schemas.microsoft.com/office/drawing/2014/main" id="{85B32AD4-0CE2-4A65-9769-DE9390169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9525"/>
          <a:ext cx="14001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1905000</xdr:colOff>
      <xdr:row>0</xdr:row>
      <xdr:rowOff>85725</xdr:rowOff>
    </xdr:from>
    <xdr:to>
      <xdr:col>6</xdr:col>
      <xdr:colOff>0</xdr:colOff>
      <xdr:row>2</xdr:row>
      <xdr:rowOff>38100</xdr:rowOff>
    </xdr:to>
    <xdr:pic>
      <xdr:nvPicPr>
        <xdr:cNvPr id="33005" name="Picture 5" descr="http://www.archivogeneral.gov.co/sites/all/themes/nevia/images/transparencia33.jpg">
          <a:extLst>
            <a:ext uri="{FF2B5EF4-FFF2-40B4-BE49-F238E27FC236}">
              <a16:creationId xmlns:a16="http://schemas.microsoft.com/office/drawing/2014/main" id="{3E243267-0BC7-4BB7-A5F1-08DDC6EF2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8124825" y="85725"/>
          <a:ext cx="1581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171450</xdr:rowOff>
    </xdr:from>
    <xdr:to>
      <xdr:col>2</xdr:col>
      <xdr:colOff>1866900</xdr:colOff>
      <xdr:row>1</xdr:row>
      <xdr:rowOff>428625</xdr:rowOff>
    </xdr:to>
    <xdr:pic>
      <xdr:nvPicPr>
        <xdr:cNvPr id="33006" name="Imagen 5" descr="C:\Users\carotorres\Desktop\dnp.jpg">
          <a:extLst>
            <a:ext uri="{FF2B5EF4-FFF2-40B4-BE49-F238E27FC236}">
              <a16:creationId xmlns:a16="http://schemas.microsoft.com/office/drawing/2014/main" id="{0ACAFA4D-4585-45DB-B099-FF0C865440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
          <a:ext cx="2238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161925</xdr:rowOff>
    </xdr:from>
    <xdr:to>
      <xdr:col>3</xdr:col>
      <xdr:colOff>876300</xdr:colOff>
      <xdr:row>1</xdr:row>
      <xdr:rowOff>447675</xdr:rowOff>
    </xdr:to>
    <xdr:pic>
      <xdr:nvPicPr>
        <xdr:cNvPr id="33007" name="Imagen 6" descr="C:\Users\carotorres\Desktop\funcion publica.jpg">
          <a:extLst>
            <a:ext uri="{FF2B5EF4-FFF2-40B4-BE49-F238E27FC236}">
              <a16:creationId xmlns:a16="http://schemas.microsoft.com/office/drawing/2014/main" id="{42800D8B-A88D-4AEC-BCF1-8C598655AC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2314575" y="161925"/>
          <a:ext cx="2486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0</xdr:row>
      <xdr:rowOff>114300</xdr:rowOff>
    </xdr:from>
    <xdr:to>
      <xdr:col>5</xdr:col>
      <xdr:colOff>647700</xdr:colOff>
      <xdr:row>1</xdr:row>
      <xdr:rowOff>381000</xdr:rowOff>
    </xdr:to>
    <xdr:pic>
      <xdr:nvPicPr>
        <xdr:cNvPr id="33008" name="Imagen 7" descr="C:\Users\carotorres\Desktop\funcion publica.jpg">
          <a:extLst>
            <a:ext uri="{FF2B5EF4-FFF2-40B4-BE49-F238E27FC236}">
              <a16:creationId xmlns:a16="http://schemas.microsoft.com/office/drawing/2014/main" id="{CBF19D0B-861B-489B-97AC-C0094E4B36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762500" y="114300"/>
          <a:ext cx="2105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914400</xdr:colOff>
      <xdr:row>0</xdr:row>
      <xdr:rowOff>0</xdr:rowOff>
    </xdr:from>
    <xdr:to>
      <xdr:col>4</xdr:col>
      <xdr:colOff>695325</xdr:colOff>
      <xdr:row>2</xdr:row>
      <xdr:rowOff>152400</xdr:rowOff>
    </xdr:to>
    <xdr:pic>
      <xdr:nvPicPr>
        <xdr:cNvPr id="34023" name="Picture 3" descr="http://www.procuraduria.gov.co/portal/media/image/99.jpg">
          <a:extLst>
            <a:ext uri="{FF2B5EF4-FFF2-40B4-BE49-F238E27FC236}">
              <a16:creationId xmlns:a16="http://schemas.microsoft.com/office/drawing/2014/main" id="{BB8D930C-538B-4CB7-87C8-47BA1DE89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0"/>
          <a:ext cx="942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34024" name="Picture 5" descr="http://www.archivogeneral.gov.co/sites/all/themes/nevia/images/transparencia33.jpg">
          <a:extLst>
            <a:ext uri="{FF2B5EF4-FFF2-40B4-BE49-F238E27FC236}">
              <a16:creationId xmlns:a16="http://schemas.microsoft.com/office/drawing/2014/main" id="{13DEA02B-2769-4FF0-B55E-AC907175D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34025" name="Imagen 5" descr="C:\Users\carotorres\Desktop\dnp.jpg">
          <a:extLst>
            <a:ext uri="{FF2B5EF4-FFF2-40B4-BE49-F238E27FC236}">
              <a16:creationId xmlns:a16="http://schemas.microsoft.com/office/drawing/2014/main" id="{488D2203-AC3C-4A14-BD39-F927C84DBF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0</xdr:row>
      <xdr:rowOff>123825</xdr:rowOff>
    </xdr:from>
    <xdr:to>
      <xdr:col>2</xdr:col>
      <xdr:colOff>2695575</xdr:colOff>
      <xdr:row>2</xdr:row>
      <xdr:rowOff>19050</xdr:rowOff>
    </xdr:to>
    <xdr:pic>
      <xdr:nvPicPr>
        <xdr:cNvPr id="34026" name="Imagen 6" descr="C:\Users\carotorres\Desktop\funcion publica.jpg">
          <a:extLst>
            <a:ext uri="{FF2B5EF4-FFF2-40B4-BE49-F238E27FC236}">
              <a16:creationId xmlns:a16="http://schemas.microsoft.com/office/drawing/2014/main" id="{FA4DDA2C-21D3-4893-8EB5-808ED543D5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43050" y="123825"/>
          <a:ext cx="1704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34027" name="Imagen 7" descr="C:\Users\carotorres\Desktop\funcion publica.jpg">
          <a:extLst>
            <a:ext uri="{FF2B5EF4-FFF2-40B4-BE49-F238E27FC236}">
              <a16:creationId xmlns:a16="http://schemas.microsoft.com/office/drawing/2014/main" id="{BD795816-662A-4BA3-B578-1012857FF3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914400</xdr:colOff>
      <xdr:row>0</xdr:row>
      <xdr:rowOff>0</xdr:rowOff>
    </xdr:from>
    <xdr:to>
      <xdr:col>4</xdr:col>
      <xdr:colOff>695325</xdr:colOff>
      <xdr:row>2</xdr:row>
      <xdr:rowOff>152400</xdr:rowOff>
    </xdr:to>
    <xdr:pic>
      <xdr:nvPicPr>
        <xdr:cNvPr id="34028" name="Picture 3" descr="http://www.procuraduria.gov.co/portal/media/image/99.jpg">
          <a:extLst>
            <a:ext uri="{FF2B5EF4-FFF2-40B4-BE49-F238E27FC236}">
              <a16:creationId xmlns:a16="http://schemas.microsoft.com/office/drawing/2014/main" id="{32862971-4210-4314-9FE0-7667FEA6C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0"/>
          <a:ext cx="942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34029" name="Picture 5" descr="http://www.archivogeneral.gov.co/sites/all/themes/nevia/images/transparencia33.jpg">
          <a:extLst>
            <a:ext uri="{FF2B5EF4-FFF2-40B4-BE49-F238E27FC236}">
              <a16:creationId xmlns:a16="http://schemas.microsoft.com/office/drawing/2014/main" id="{B31211C4-47FD-4A41-BEDC-B26B13AC4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34030" name="Imagen 5" descr="C:\Users\carotorres\Desktop\dnp.jpg">
          <a:extLst>
            <a:ext uri="{FF2B5EF4-FFF2-40B4-BE49-F238E27FC236}">
              <a16:creationId xmlns:a16="http://schemas.microsoft.com/office/drawing/2014/main" id="{BAED090F-7CC2-4C11-9FD6-7D99E7FA19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0</xdr:row>
      <xdr:rowOff>123825</xdr:rowOff>
    </xdr:from>
    <xdr:to>
      <xdr:col>2</xdr:col>
      <xdr:colOff>2695575</xdr:colOff>
      <xdr:row>2</xdr:row>
      <xdr:rowOff>19050</xdr:rowOff>
    </xdr:to>
    <xdr:pic>
      <xdr:nvPicPr>
        <xdr:cNvPr id="34031" name="Imagen 6" descr="C:\Users\carotorres\Desktop\funcion publica.jpg">
          <a:extLst>
            <a:ext uri="{FF2B5EF4-FFF2-40B4-BE49-F238E27FC236}">
              <a16:creationId xmlns:a16="http://schemas.microsoft.com/office/drawing/2014/main" id="{F42DE8D3-B556-4D2C-8A0D-4B85C26784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43050" y="123825"/>
          <a:ext cx="1704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34032" name="Imagen 7" descr="C:\Users\carotorres\Desktop\funcion publica.jpg">
          <a:extLst>
            <a:ext uri="{FF2B5EF4-FFF2-40B4-BE49-F238E27FC236}">
              <a16:creationId xmlns:a16="http://schemas.microsoft.com/office/drawing/2014/main" id="{FED26889-499B-44C9-8665-4679DAE81E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923925</xdr:colOff>
      <xdr:row>0</xdr:row>
      <xdr:rowOff>0</xdr:rowOff>
    </xdr:from>
    <xdr:to>
      <xdr:col>4</xdr:col>
      <xdr:colOff>695325</xdr:colOff>
      <xdr:row>2</xdr:row>
      <xdr:rowOff>152400</xdr:rowOff>
    </xdr:to>
    <xdr:pic>
      <xdr:nvPicPr>
        <xdr:cNvPr id="35047" name="Picture 3" descr="http://www.procuraduria.gov.co/portal/media/image/99.jpg">
          <a:extLst>
            <a:ext uri="{FF2B5EF4-FFF2-40B4-BE49-F238E27FC236}">
              <a16:creationId xmlns:a16="http://schemas.microsoft.com/office/drawing/2014/main" id="{F2EC833D-84A8-4EA1-AE2C-390D26A3A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33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35048" name="Picture 5" descr="http://www.archivogeneral.gov.co/sites/all/themes/nevia/images/transparencia33.jpg">
          <a:extLst>
            <a:ext uri="{FF2B5EF4-FFF2-40B4-BE49-F238E27FC236}">
              <a16:creationId xmlns:a16="http://schemas.microsoft.com/office/drawing/2014/main" id="{15B118D3-5A7E-440A-B09E-088454A50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35049" name="Imagen 5" descr="C:\Users\carotorres\Desktop\dnp.jpg">
          <a:extLst>
            <a:ext uri="{FF2B5EF4-FFF2-40B4-BE49-F238E27FC236}">
              <a16:creationId xmlns:a16="http://schemas.microsoft.com/office/drawing/2014/main" id="{10288229-4D9B-4AC5-8ED8-1EBB099CC2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2695575</xdr:colOff>
      <xdr:row>2</xdr:row>
      <xdr:rowOff>19050</xdr:rowOff>
    </xdr:to>
    <xdr:pic>
      <xdr:nvPicPr>
        <xdr:cNvPr id="35050" name="Imagen 6" descr="C:\Users\carotorres\Desktop\funcion publica.jpg">
          <a:extLst>
            <a:ext uri="{FF2B5EF4-FFF2-40B4-BE49-F238E27FC236}">
              <a16:creationId xmlns:a16="http://schemas.microsoft.com/office/drawing/2014/main" id="{D550CEBE-CE50-42D6-A5B4-8B9475428F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35051" name="Imagen 7" descr="C:\Users\carotorres\Desktop\funcion publica.jpg">
          <a:extLst>
            <a:ext uri="{FF2B5EF4-FFF2-40B4-BE49-F238E27FC236}">
              <a16:creationId xmlns:a16="http://schemas.microsoft.com/office/drawing/2014/main" id="{58896017-C56A-4666-9598-314B530895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923925</xdr:colOff>
      <xdr:row>0</xdr:row>
      <xdr:rowOff>0</xdr:rowOff>
    </xdr:from>
    <xdr:to>
      <xdr:col>4</xdr:col>
      <xdr:colOff>695325</xdr:colOff>
      <xdr:row>2</xdr:row>
      <xdr:rowOff>152400</xdr:rowOff>
    </xdr:to>
    <xdr:pic>
      <xdr:nvPicPr>
        <xdr:cNvPr id="35052" name="Picture 3" descr="http://www.procuraduria.gov.co/portal/media/image/99.jpg">
          <a:extLst>
            <a:ext uri="{FF2B5EF4-FFF2-40B4-BE49-F238E27FC236}">
              <a16:creationId xmlns:a16="http://schemas.microsoft.com/office/drawing/2014/main" id="{7587ACC1-7464-4B52-A5B1-30C1CCDF1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33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47625</xdr:rowOff>
    </xdr:from>
    <xdr:to>
      <xdr:col>5</xdr:col>
      <xdr:colOff>619125</xdr:colOff>
      <xdr:row>2</xdr:row>
      <xdr:rowOff>114300</xdr:rowOff>
    </xdr:to>
    <xdr:pic>
      <xdr:nvPicPr>
        <xdr:cNvPr id="35053" name="Picture 5" descr="http://www.archivogeneral.gov.co/sites/all/themes/nevia/images/transparencia33.jpg">
          <a:extLst>
            <a:ext uri="{FF2B5EF4-FFF2-40B4-BE49-F238E27FC236}">
              <a16:creationId xmlns:a16="http://schemas.microsoft.com/office/drawing/2014/main" id="{1AE6BBBE-A7FF-495A-8F49-94BF32AAA2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43575" y="476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2</xdr:col>
      <xdr:colOff>904875</xdr:colOff>
      <xdr:row>2</xdr:row>
      <xdr:rowOff>9525</xdr:rowOff>
    </xdr:to>
    <xdr:pic>
      <xdr:nvPicPr>
        <xdr:cNvPr id="35054" name="Imagen 5" descr="C:\Users\carotorres\Desktop\dnp.jpg">
          <a:extLst>
            <a:ext uri="{FF2B5EF4-FFF2-40B4-BE49-F238E27FC236}">
              <a16:creationId xmlns:a16="http://schemas.microsoft.com/office/drawing/2014/main" id="{9F401978-8E46-4F0F-8B9C-C0A5C572B0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3350"/>
          <a:ext cx="14573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2695575</xdr:colOff>
      <xdr:row>2</xdr:row>
      <xdr:rowOff>19050</xdr:rowOff>
    </xdr:to>
    <xdr:pic>
      <xdr:nvPicPr>
        <xdr:cNvPr id="35055" name="Imagen 6" descr="C:\Users\carotorres\Desktop\funcion publica.jpg">
          <a:extLst>
            <a:ext uri="{FF2B5EF4-FFF2-40B4-BE49-F238E27FC236}">
              <a16:creationId xmlns:a16="http://schemas.microsoft.com/office/drawing/2014/main" id="{13015E1D-E250-4322-8FB5-5CBBD736C4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2762250</xdr:colOff>
      <xdr:row>0</xdr:row>
      <xdr:rowOff>114300</xdr:rowOff>
    </xdr:from>
    <xdr:to>
      <xdr:col>3</xdr:col>
      <xdr:colOff>657225</xdr:colOff>
      <xdr:row>1</xdr:row>
      <xdr:rowOff>295275</xdr:rowOff>
    </xdr:to>
    <xdr:pic>
      <xdr:nvPicPr>
        <xdr:cNvPr id="35056" name="Imagen 7" descr="C:\Users\carotorres\Desktop\funcion publica.jpg">
          <a:extLst>
            <a:ext uri="{FF2B5EF4-FFF2-40B4-BE49-F238E27FC236}">
              <a16:creationId xmlns:a16="http://schemas.microsoft.com/office/drawing/2014/main" id="{446B1A82-BE02-403A-A23B-5A00290298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14700"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2714625</xdr:colOff>
      <xdr:row>1</xdr:row>
      <xdr:rowOff>47625</xdr:rowOff>
    </xdr:from>
    <xdr:to>
      <xdr:col>4</xdr:col>
      <xdr:colOff>133350</xdr:colOff>
      <xdr:row>8</xdr:row>
      <xdr:rowOff>38100</xdr:rowOff>
    </xdr:to>
    <xdr:pic>
      <xdr:nvPicPr>
        <xdr:cNvPr id="23668" name="Picture 3" descr="http://www.procuraduria.gov.co/portal/media/image/99.jpg">
          <a:extLst>
            <a:ext uri="{FF2B5EF4-FFF2-40B4-BE49-F238E27FC236}">
              <a16:creationId xmlns:a16="http://schemas.microsoft.com/office/drawing/2014/main" id="{AF35C28A-5F36-4184-8947-EFFCDCABD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38125"/>
          <a:ext cx="12382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2</xdr:row>
      <xdr:rowOff>104775</xdr:rowOff>
    </xdr:from>
    <xdr:to>
      <xdr:col>5</xdr:col>
      <xdr:colOff>723900</xdr:colOff>
      <xdr:row>7</xdr:row>
      <xdr:rowOff>104775</xdr:rowOff>
    </xdr:to>
    <xdr:pic>
      <xdr:nvPicPr>
        <xdr:cNvPr id="23669" name="Picture 5" descr="http://www.archivogeneral.gov.co/sites/all/themes/nevia/images/transparencia33.jpg">
          <a:extLst>
            <a:ext uri="{FF2B5EF4-FFF2-40B4-BE49-F238E27FC236}">
              <a16:creationId xmlns:a16="http://schemas.microsoft.com/office/drawing/2014/main" id="{49B967B7-F717-4310-8858-A7BDF932BA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25025" y="485775"/>
          <a:ext cx="2390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161925</xdr:rowOff>
    </xdr:from>
    <xdr:to>
      <xdr:col>1</xdr:col>
      <xdr:colOff>0</xdr:colOff>
      <xdr:row>7</xdr:row>
      <xdr:rowOff>38100</xdr:rowOff>
    </xdr:to>
    <xdr:pic>
      <xdr:nvPicPr>
        <xdr:cNvPr id="23670" name="Imagen 5" descr="C:\Users\carotorres\Desktop\dnp.jpg">
          <a:extLst>
            <a:ext uri="{FF2B5EF4-FFF2-40B4-BE49-F238E27FC236}">
              <a16:creationId xmlns:a16="http://schemas.microsoft.com/office/drawing/2014/main" id="{6732276E-6609-4D4A-A14E-76A7003DB9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2925"/>
          <a:ext cx="31337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2</xdr:row>
      <xdr:rowOff>104775</xdr:rowOff>
    </xdr:from>
    <xdr:to>
      <xdr:col>1</xdr:col>
      <xdr:colOff>3295650</xdr:colOff>
      <xdr:row>7</xdr:row>
      <xdr:rowOff>76200</xdr:rowOff>
    </xdr:to>
    <xdr:pic>
      <xdr:nvPicPr>
        <xdr:cNvPr id="23671" name="Imagen 6" descr="C:\Users\carotorres\Desktop\funcion publica.jpg">
          <a:extLst>
            <a:ext uri="{FF2B5EF4-FFF2-40B4-BE49-F238E27FC236}">
              <a16:creationId xmlns:a16="http://schemas.microsoft.com/office/drawing/2014/main" id="{916DB50C-F6B1-46A9-8257-26A2CA9516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 t="27222" r="52692" b="18335"/>
        <a:stretch>
          <a:fillRect/>
        </a:stretch>
      </xdr:blipFill>
      <xdr:spPr bwMode="auto">
        <a:xfrm>
          <a:off x="3086100" y="485775"/>
          <a:ext cx="33432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2</xdr:row>
      <xdr:rowOff>161925</xdr:rowOff>
    </xdr:from>
    <xdr:to>
      <xdr:col>4</xdr:col>
      <xdr:colOff>38100</xdr:colOff>
      <xdr:row>6</xdr:row>
      <xdr:rowOff>161925</xdr:rowOff>
    </xdr:to>
    <xdr:pic>
      <xdr:nvPicPr>
        <xdr:cNvPr id="23672" name="Imagen 7" descr="C:\Users\carotorres\Desktop\funcion publica.jpg">
          <a:extLst>
            <a:ext uri="{FF2B5EF4-FFF2-40B4-BE49-F238E27FC236}">
              <a16:creationId xmlns:a16="http://schemas.microsoft.com/office/drawing/2014/main" id="{57907B1F-6374-4F6A-9655-09C1867B7F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6638925" y="542925"/>
          <a:ext cx="2543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1276350</xdr:colOff>
      <xdr:row>0</xdr:row>
      <xdr:rowOff>0</xdr:rowOff>
    </xdr:from>
    <xdr:to>
      <xdr:col>10</xdr:col>
      <xdr:colOff>95250</xdr:colOff>
      <xdr:row>6</xdr:row>
      <xdr:rowOff>104775</xdr:rowOff>
    </xdr:to>
    <xdr:pic>
      <xdr:nvPicPr>
        <xdr:cNvPr id="24715" name="Picture 3" descr="http://www.procuraduria.gov.co/portal/media/image/99.jpg">
          <a:extLst>
            <a:ext uri="{FF2B5EF4-FFF2-40B4-BE49-F238E27FC236}">
              <a16:creationId xmlns:a16="http://schemas.microsoft.com/office/drawing/2014/main" id="{4A672FBF-FEAE-43C9-80B7-1DE1887AF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53850" y="0"/>
          <a:ext cx="1485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1428750</xdr:colOff>
      <xdr:row>0</xdr:row>
      <xdr:rowOff>47625</xdr:rowOff>
    </xdr:from>
    <xdr:to>
      <xdr:col>6</xdr:col>
      <xdr:colOff>333375</xdr:colOff>
      <xdr:row>4</xdr:row>
      <xdr:rowOff>171450</xdr:rowOff>
    </xdr:to>
    <xdr:pic>
      <xdr:nvPicPr>
        <xdr:cNvPr id="24716" name="Imagen 7" descr="http://static-intl.newtenberg.com/mintic/images/logo-mintic.png">
          <a:extLst>
            <a:ext uri="{FF2B5EF4-FFF2-40B4-BE49-F238E27FC236}">
              <a16:creationId xmlns:a16="http://schemas.microsoft.com/office/drawing/2014/main" id="{A052582F-04B0-452B-A5BA-45D1E3551F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9250" r="54271" b="16071"/>
        <a:stretch>
          <a:fillRect/>
        </a:stretch>
      </xdr:blipFill>
      <xdr:spPr bwMode="auto">
        <a:xfrm>
          <a:off x="6143625" y="47625"/>
          <a:ext cx="3038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0</xdr:row>
      <xdr:rowOff>0</xdr:rowOff>
    </xdr:from>
    <xdr:to>
      <xdr:col>11</xdr:col>
      <xdr:colOff>552450</xdr:colOff>
      <xdr:row>5</xdr:row>
      <xdr:rowOff>123825</xdr:rowOff>
    </xdr:to>
    <xdr:pic>
      <xdr:nvPicPr>
        <xdr:cNvPr id="24717" name="Picture 4" descr="http://www.archivogeneral.gov.co/sites/all/themes/nevia/images/transparencia33.jpg">
          <a:extLst>
            <a:ext uri="{FF2B5EF4-FFF2-40B4-BE49-F238E27FC236}">
              <a16:creationId xmlns:a16="http://schemas.microsoft.com/office/drawing/2014/main" id="{6A6B118D-B706-4B01-A80E-516BEA5048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078" t="-2" r="19479" b="-4349"/>
        <a:stretch>
          <a:fillRect/>
        </a:stretch>
      </xdr:blipFill>
      <xdr:spPr bwMode="auto">
        <a:xfrm>
          <a:off x="13363575" y="0"/>
          <a:ext cx="1524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28575</xdr:rowOff>
    </xdr:from>
    <xdr:to>
      <xdr:col>1</xdr:col>
      <xdr:colOff>333375</xdr:colOff>
      <xdr:row>4</xdr:row>
      <xdr:rowOff>152400</xdr:rowOff>
    </xdr:to>
    <xdr:pic>
      <xdr:nvPicPr>
        <xdr:cNvPr id="24718" name="Imagen 9" descr="C:\Users\carotorres\Desktop\dnp.jpg">
          <a:extLst>
            <a:ext uri="{FF2B5EF4-FFF2-40B4-BE49-F238E27FC236}">
              <a16:creationId xmlns:a16="http://schemas.microsoft.com/office/drawing/2014/main" id="{7FE62347-A4ED-499E-8CA7-A65D99D8B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8575"/>
          <a:ext cx="26955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0</xdr:rowOff>
    </xdr:from>
    <xdr:to>
      <xdr:col>3</xdr:col>
      <xdr:colOff>0</xdr:colOff>
      <xdr:row>5</xdr:row>
      <xdr:rowOff>47625</xdr:rowOff>
    </xdr:to>
    <xdr:pic>
      <xdr:nvPicPr>
        <xdr:cNvPr id="24719" name="Imagen 10" descr="C:\Users\carotorres\Desktop\funcion publica.jpg">
          <a:extLst>
            <a:ext uri="{FF2B5EF4-FFF2-40B4-BE49-F238E27FC236}">
              <a16:creationId xmlns:a16="http://schemas.microsoft.com/office/drawing/2014/main" id="{680BD52B-3F21-4C84-A84E-3A17C84034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2619375" y="0"/>
          <a:ext cx="35623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257175</xdr:colOff>
      <xdr:row>0</xdr:row>
      <xdr:rowOff>0</xdr:rowOff>
    </xdr:from>
    <xdr:to>
      <xdr:col>8</xdr:col>
      <xdr:colOff>1095375</xdr:colOff>
      <xdr:row>4</xdr:row>
      <xdr:rowOff>161925</xdr:rowOff>
    </xdr:to>
    <xdr:pic>
      <xdr:nvPicPr>
        <xdr:cNvPr id="24720" name="Imagen 11" descr="C:\Users\carotorres\Desktop\funcion publica.jpg">
          <a:extLst>
            <a:ext uri="{FF2B5EF4-FFF2-40B4-BE49-F238E27FC236}">
              <a16:creationId xmlns:a16="http://schemas.microsoft.com/office/drawing/2014/main" id="{CBC62EBB-632D-4A4F-B71F-1757FB09A9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9105900" y="0"/>
          <a:ext cx="24669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247650</xdr:colOff>
      <xdr:row>0</xdr:row>
      <xdr:rowOff>0</xdr:rowOff>
    </xdr:from>
    <xdr:to>
      <xdr:col>9</xdr:col>
      <xdr:colOff>371475</xdr:colOff>
      <xdr:row>4</xdr:row>
      <xdr:rowOff>28575</xdr:rowOff>
    </xdr:to>
    <xdr:pic>
      <xdr:nvPicPr>
        <xdr:cNvPr id="25739" name="Picture 3" descr="http://www.procuraduria.gov.co/portal/media/image/99.jpg">
          <a:extLst>
            <a:ext uri="{FF2B5EF4-FFF2-40B4-BE49-F238E27FC236}">
              <a16:creationId xmlns:a16="http://schemas.microsoft.com/office/drawing/2014/main" id="{7409EC7B-75A1-435B-8F2B-FFC48529C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0" y="0"/>
          <a:ext cx="1038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0</xdr:row>
      <xdr:rowOff>85725</xdr:rowOff>
    </xdr:from>
    <xdr:to>
      <xdr:col>6</xdr:col>
      <xdr:colOff>285750</xdr:colOff>
      <xdr:row>3</xdr:row>
      <xdr:rowOff>200025</xdr:rowOff>
    </xdr:to>
    <xdr:pic>
      <xdr:nvPicPr>
        <xdr:cNvPr id="25740" name="Imagen 5" descr="Inicio">
          <a:extLst>
            <a:ext uri="{FF2B5EF4-FFF2-40B4-BE49-F238E27FC236}">
              <a16:creationId xmlns:a16="http://schemas.microsoft.com/office/drawing/2014/main" id="{D4C20C28-3715-47D2-913A-EBF4F1FA13DF}"/>
            </a:ext>
            <a:ext uri="{147F2762-F138-4A5C-976F-8EAC2B608ADB}">
              <a16:predDERef xmlns:a16="http://schemas.microsoft.com/office/drawing/2014/main" pred="{7409EC7B-75A1-435B-8F2B-FFC48529C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85725"/>
          <a:ext cx="13906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47625</xdr:rowOff>
    </xdr:from>
    <xdr:to>
      <xdr:col>11</xdr:col>
      <xdr:colOff>285750</xdr:colOff>
      <xdr:row>3</xdr:row>
      <xdr:rowOff>133350</xdr:rowOff>
    </xdr:to>
    <xdr:pic>
      <xdr:nvPicPr>
        <xdr:cNvPr id="25741" name="Picture 4" descr="http://www.archivogeneral.gov.co/sites/all/themes/nevia/images/transparencia33.jpg">
          <a:extLst>
            <a:ext uri="{FF2B5EF4-FFF2-40B4-BE49-F238E27FC236}">
              <a16:creationId xmlns:a16="http://schemas.microsoft.com/office/drawing/2014/main" id="{95755B58-C6E6-4B2C-B63E-51F1444E26AB}"/>
            </a:ext>
            <a:ext uri="{147F2762-F138-4A5C-976F-8EAC2B608ADB}">
              <a16:predDERef xmlns:a16="http://schemas.microsoft.com/office/drawing/2014/main" pred="{D4C20C28-3715-47D2-913A-EBF4F1FA13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078" t="-2" r="19479" b="-4349"/>
        <a:stretch>
          <a:fillRect/>
        </a:stretch>
      </xdr:blipFill>
      <xdr:spPr bwMode="auto">
        <a:xfrm>
          <a:off x="7648575" y="47625"/>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171450</xdr:rowOff>
    </xdr:from>
    <xdr:to>
      <xdr:col>2</xdr:col>
      <xdr:colOff>0</xdr:colOff>
      <xdr:row>3</xdr:row>
      <xdr:rowOff>57150</xdr:rowOff>
    </xdr:to>
    <xdr:pic>
      <xdr:nvPicPr>
        <xdr:cNvPr id="25742" name="Imagen 9">
          <a:extLst>
            <a:ext uri="{FF2B5EF4-FFF2-40B4-BE49-F238E27FC236}">
              <a16:creationId xmlns:a16="http://schemas.microsoft.com/office/drawing/2014/main" id="{37CF76A5-ECC1-44CF-991E-93ED26B0338D}"/>
            </a:ext>
            <a:ext uri="{147F2762-F138-4A5C-976F-8EAC2B608ADB}">
              <a16:predDERef xmlns:a16="http://schemas.microsoft.com/office/drawing/2014/main" pred="{95755B58-C6E6-4B2C-B63E-51F1444E26A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171450"/>
          <a:ext cx="1590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0</xdr:row>
      <xdr:rowOff>95250</xdr:rowOff>
    </xdr:from>
    <xdr:to>
      <xdr:col>3</xdr:col>
      <xdr:colOff>0</xdr:colOff>
      <xdr:row>3</xdr:row>
      <xdr:rowOff>104775</xdr:rowOff>
    </xdr:to>
    <xdr:pic>
      <xdr:nvPicPr>
        <xdr:cNvPr id="25743" name="Imagen 10" descr="C:\Users\carotorres\Desktop\funcion publica.jpg">
          <a:extLst>
            <a:ext uri="{FF2B5EF4-FFF2-40B4-BE49-F238E27FC236}">
              <a16:creationId xmlns:a16="http://schemas.microsoft.com/office/drawing/2014/main" id="{FBCBB993-1CB9-4898-926B-F1A7DF46EC02}"/>
            </a:ext>
            <a:ext uri="{147F2762-F138-4A5C-976F-8EAC2B608ADB}">
              <a16:predDERef xmlns:a16="http://schemas.microsoft.com/office/drawing/2014/main" pred="{37CF76A5-ECC1-44CF-991E-93ED26B033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1562100" y="95250"/>
          <a:ext cx="25241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104775</xdr:rowOff>
    </xdr:from>
    <xdr:to>
      <xdr:col>3</xdr:col>
      <xdr:colOff>504825</xdr:colOff>
      <xdr:row>3</xdr:row>
      <xdr:rowOff>47625</xdr:rowOff>
    </xdr:to>
    <xdr:pic>
      <xdr:nvPicPr>
        <xdr:cNvPr id="25744" name="Imagen 11" descr="C:\Users\carotorres\Desktop\funcion publica.jpg">
          <a:extLst>
            <a:ext uri="{FF2B5EF4-FFF2-40B4-BE49-F238E27FC236}">
              <a16:creationId xmlns:a16="http://schemas.microsoft.com/office/drawing/2014/main" id="{D0B4ECAB-3B40-41B7-B925-2838DF1BAA02}"/>
            </a:ext>
            <a:ext uri="{147F2762-F138-4A5C-976F-8EAC2B608ADB}">
              <a16:predDERef xmlns:a16="http://schemas.microsoft.com/office/drawing/2014/main" pred="{FBCBB993-1CB9-4898-926B-F1A7DF46EC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3429000" y="104775"/>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812800</xdr:colOff>
      <xdr:row>4</xdr:row>
      <xdr:rowOff>114301</xdr:rowOff>
    </xdr:from>
    <xdr:to>
      <xdr:col>1</xdr:col>
      <xdr:colOff>39369</xdr:colOff>
      <xdr:row>4</xdr:row>
      <xdr:rowOff>171451</xdr:rowOff>
    </xdr:to>
    <xdr:sp macro="" textlink="">
      <xdr:nvSpPr>
        <xdr:cNvPr id="2" name="Rectángulo redondeado 2">
          <a:extLst>
            <a:ext uri="{FF2B5EF4-FFF2-40B4-BE49-F238E27FC236}">
              <a16:creationId xmlns:a16="http://schemas.microsoft.com/office/drawing/2014/main" id="{27CA0245-A1CD-4F66-A747-E58EC1E3B89D}"/>
            </a:ext>
          </a:extLst>
        </xdr:cNvPr>
        <xdr:cNvSpPr/>
      </xdr:nvSpPr>
      <xdr:spPr>
        <a:xfrm>
          <a:off x="812800" y="1257301"/>
          <a:ext cx="45719" cy="57150"/>
        </a:xfrm>
        <a:prstGeom prst="roundRect">
          <a:avLst/>
        </a:prstGeom>
        <a:solidFill>
          <a:srgbClr val="008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ES" sz="1400" b="1">
              <a:solidFill>
                <a:schemeClr val="bg1"/>
              </a:solidFill>
            </a:rPr>
            <a:t>VOLVER</a:t>
          </a:r>
          <a:r>
            <a:rPr lang="es-ES" sz="1400" b="1" baseline="0">
              <a:solidFill>
                <a:schemeClr val="bg1"/>
              </a:solidFill>
            </a:rPr>
            <a:t> AL INICIO</a:t>
          </a:r>
          <a:endParaRPr lang="es-ES" sz="1400" b="1">
            <a:solidFill>
              <a:schemeClr val="bg1"/>
            </a:solidFill>
          </a:endParaRPr>
        </a:p>
      </xdr:txBody>
    </xdr:sp>
    <xdr:clientData/>
  </xdr:twoCellAnchor>
  <xdr:twoCellAnchor>
    <xdr:from>
      <xdr:col>16</xdr:col>
      <xdr:colOff>703580</xdr:colOff>
      <xdr:row>7</xdr:row>
      <xdr:rowOff>165100</xdr:rowOff>
    </xdr:from>
    <xdr:to>
      <xdr:col>23</xdr:col>
      <xdr:colOff>393714</xdr:colOff>
      <xdr:row>9</xdr:row>
      <xdr:rowOff>551162</xdr:rowOff>
    </xdr:to>
    <xdr:sp macro="" textlink="">
      <xdr:nvSpPr>
        <xdr:cNvPr id="3" name="Flecha derecha 3">
          <a:extLst>
            <a:ext uri="{FF2B5EF4-FFF2-40B4-BE49-F238E27FC236}">
              <a16:creationId xmlns:a16="http://schemas.microsoft.com/office/drawing/2014/main" id="{D71ADA41-B702-4608-9583-A869AE05A1D7}"/>
            </a:ext>
          </a:extLst>
        </xdr:cNvPr>
        <xdr:cNvSpPr/>
      </xdr:nvSpPr>
      <xdr:spPr>
        <a:xfrm>
          <a:off x="18534380" y="2298700"/>
          <a:ext cx="5424184" cy="1052812"/>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428625</xdr:rowOff>
    </xdr:to>
    <xdr:pic>
      <xdr:nvPicPr>
        <xdr:cNvPr id="4" name="Imagen 9" descr="C:\Users\carotorres\Desktop\dnp.jpg">
          <a:extLst>
            <a:ext uri="{FF2B5EF4-FFF2-40B4-BE49-F238E27FC236}">
              <a16:creationId xmlns:a16="http://schemas.microsoft.com/office/drawing/2014/main" id="{242937C3-4DD7-40F5-ABBC-9B0873487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371475</xdr:rowOff>
    </xdr:to>
    <xdr:pic>
      <xdr:nvPicPr>
        <xdr:cNvPr id="5" name="Imagen 10" descr="C:\Users\carotorres\Desktop\funcion publica.jpg">
          <a:extLst>
            <a:ext uri="{FF2B5EF4-FFF2-40B4-BE49-F238E27FC236}">
              <a16:creationId xmlns:a16="http://schemas.microsoft.com/office/drawing/2014/main" id="{4E5441AF-B8D8-4B6D-ADD2-7446F5038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381000</xdr:rowOff>
    </xdr:to>
    <xdr:pic>
      <xdr:nvPicPr>
        <xdr:cNvPr id="6" name="Imagen 11" descr="C:\Users\carotorres\Desktop\funcion publica.jpg">
          <a:extLst>
            <a:ext uri="{FF2B5EF4-FFF2-40B4-BE49-F238E27FC236}">
              <a16:creationId xmlns:a16="http://schemas.microsoft.com/office/drawing/2014/main" id="{7202DC86-43AF-43FA-A884-94B4555773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76200</xdr:rowOff>
    </xdr:to>
    <xdr:pic>
      <xdr:nvPicPr>
        <xdr:cNvPr id="7" name="Picture 3" descr="http://www.procuraduria.gov.co/portal/media/image/99.jpg">
          <a:extLst>
            <a:ext uri="{FF2B5EF4-FFF2-40B4-BE49-F238E27FC236}">
              <a16:creationId xmlns:a16="http://schemas.microsoft.com/office/drawing/2014/main" id="{E102EC69-D9DD-484D-8FBC-227D042EED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57175"/>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219075</xdr:colOff>
      <xdr:row>4</xdr:row>
      <xdr:rowOff>57150</xdr:rowOff>
    </xdr:to>
    <xdr:pic>
      <xdr:nvPicPr>
        <xdr:cNvPr id="8" name="Picture 5" descr="http://www.archivogeneral.gov.co/sites/all/themes/nevia/images/transparencia33.jpg">
          <a:extLst>
            <a:ext uri="{FF2B5EF4-FFF2-40B4-BE49-F238E27FC236}">
              <a16:creationId xmlns:a16="http://schemas.microsoft.com/office/drawing/2014/main" id="{03394A9A-5D2B-4A62-9739-EF4ED8B5CE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9257" r="20976" b="-6374"/>
        <a:stretch>
          <a:fillRect/>
        </a:stretch>
      </xdr:blipFill>
      <xdr:spPr bwMode="auto">
        <a:xfrm>
          <a:off x="8724900" y="38100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703580</xdr:colOff>
      <xdr:row>7</xdr:row>
      <xdr:rowOff>165100</xdr:rowOff>
    </xdr:from>
    <xdr:to>
      <xdr:col>23</xdr:col>
      <xdr:colOff>393714</xdr:colOff>
      <xdr:row>9</xdr:row>
      <xdr:rowOff>551162</xdr:rowOff>
    </xdr:to>
    <xdr:sp macro="" textlink="">
      <xdr:nvSpPr>
        <xdr:cNvPr id="9" name="Flecha derecha 3">
          <a:extLst>
            <a:ext uri="{FF2B5EF4-FFF2-40B4-BE49-F238E27FC236}">
              <a16:creationId xmlns:a16="http://schemas.microsoft.com/office/drawing/2014/main" id="{7684C1FB-C1C7-4787-8761-DDD010F7D8E6}"/>
            </a:ext>
          </a:extLst>
        </xdr:cNvPr>
        <xdr:cNvSpPr/>
      </xdr:nvSpPr>
      <xdr:spPr>
        <a:xfrm>
          <a:off x="18534380" y="2298700"/>
          <a:ext cx="5424184" cy="1052812"/>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409575</xdr:rowOff>
    </xdr:to>
    <xdr:pic>
      <xdr:nvPicPr>
        <xdr:cNvPr id="10" name="Imagen 9" descr="C:\Users\carotorres\Desktop\dnp.jpg">
          <a:extLst>
            <a:ext uri="{FF2B5EF4-FFF2-40B4-BE49-F238E27FC236}">
              <a16:creationId xmlns:a16="http://schemas.microsoft.com/office/drawing/2014/main" id="{CBA1E64F-D8C5-428E-A4DB-DA95D4CF7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352425</xdr:rowOff>
    </xdr:to>
    <xdr:pic>
      <xdr:nvPicPr>
        <xdr:cNvPr id="11" name="Imagen 10" descr="C:\Users\carotorres\Desktop\funcion publica.jpg">
          <a:extLst>
            <a:ext uri="{FF2B5EF4-FFF2-40B4-BE49-F238E27FC236}">
              <a16:creationId xmlns:a16="http://schemas.microsoft.com/office/drawing/2014/main" id="{0CE92BC0-B040-467A-8F3E-E8A639225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361950</xdr:rowOff>
    </xdr:to>
    <xdr:pic>
      <xdr:nvPicPr>
        <xdr:cNvPr id="12" name="Imagen 11" descr="C:\Users\carotorres\Desktop\funcion publica.jpg">
          <a:extLst>
            <a:ext uri="{FF2B5EF4-FFF2-40B4-BE49-F238E27FC236}">
              <a16:creationId xmlns:a16="http://schemas.microsoft.com/office/drawing/2014/main" id="{181575B8-3D42-4B40-9CD6-3A3933253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57150</xdr:rowOff>
    </xdr:to>
    <xdr:pic>
      <xdr:nvPicPr>
        <xdr:cNvPr id="13" name="Picture 3" descr="http://www.procuraduria.gov.co/portal/media/image/99.jpg">
          <a:extLst>
            <a:ext uri="{FF2B5EF4-FFF2-40B4-BE49-F238E27FC236}">
              <a16:creationId xmlns:a16="http://schemas.microsoft.com/office/drawing/2014/main" id="{64E218B8-3A45-4ED3-87C8-1766CE32A7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6175" y="257175"/>
          <a:ext cx="10477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219075</xdr:colOff>
      <xdr:row>4</xdr:row>
      <xdr:rowOff>38100</xdr:rowOff>
    </xdr:to>
    <xdr:pic>
      <xdr:nvPicPr>
        <xdr:cNvPr id="14" name="Picture 5" descr="http://www.archivogeneral.gov.co/sites/all/themes/nevia/images/transparencia33.jpg">
          <a:extLst>
            <a:ext uri="{FF2B5EF4-FFF2-40B4-BE49-F238E27FC236}">
              <a16:creationId xmlns:a16="http://schemas.microsoft.com/office/drawing/2014/main" id="{24B64359-7CFE-4D43-BFD2-7E311E42894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812800</xdr:colOff>
      <xdr:row>4</xdr:row>
      <xdr:rowOff>114301</xdr:rowOff>
    </xdr:from>
    <xdr:to>
      <xdr:col>1</xdr:col>
      <xdr:colOff>39369</xdr:colOff>
      <xdr:row>4</xdr:row>
      <xdr:rowOff>171451</xdr:rowOff>
    </xdr:to>
    <xdr:sp macro="" textlink="">
      <xdr:nvSpPr>
        <xdr:cNvPr id="2" name="Rectángulo redondeado 2">
          <a:extLst>
            <a:ext uri="{FF2B5EF4-FFF2-40B4-BE49-F238E27FC236}">
              <a16:creationId xmlns:a16="http://schemas.microsoft.com/office/drawing/2014/main" id="{BAEED0D0-788D-4EA5-BF67-85675C2D9E01}"/>
            </a:ext>
          </a:extLst>
        </xdr:cNvPr>
        <xdr:cNvSpPr/>
      </xdr:nvSpPr>
      <xdr:spPr>
        <a:xfrm>
          <a:off x="812800" y="1257301"/>
          <a:ext cx="45719" cy="57150"/>
        </a:xfrm>
        <a:prstGeom prst="roundRect">
          <a:avLst/>
        </a:prstGeom>
        <a:solidFill>
          <a:srgbClr val="008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ES" sz="1400" b="1">
              <a:solidFill>
                <a:schemeClr val="bg1"/>
              </a:solidFill>
            </a:rPr>
            <a:t>VOLVER</a:t>
          </a:r>
          <a:r>
            <a:rPr lang="es-ES" sz="1400" b="1" baseline="0">
              <a:solidFill>
                <a:schemeClr val="bg1"/>
              </a:solidFill>
            </a:rPr>
            <a:t> AL INICIO</a:t>
          </a:r>
          <a:endParaRPr lang="es-ES" sz="1400" b="1">
            <a:solidFill>
              <a:schemeClr val="bg1"/>
            </a:solidFill>
          </a:endParaRPr>
        </a:p>
      </xdr:txBody>
    </xdr:sp>
    <xdr:clientData/>
  </xdr:twoCellAnchor>
  <xdr:twoCellAnchor>
    <xdr:from>
      <xdr:col>16</xdr:col>
      <xdr:colOff>703580</xdr:colOff>
      <xdr:row>7</xdr:row>
      <xdr:rowOff>165100</xdr:rowOff>
    </xdr:from>
    <xdr:to>
      <xdr:col>23</xdr:col>
      <xdr:colOff>393714</xdr:colOff>
      <xdr:row>9</xdr:row>
      <xdr:rowOff>551162</xdr:rowOff>
    </xdr:to>
    <xdr:sp macro="" textlink="">
      <xdr:nvSpPr>
        <xdr:cNvPr id="3" name="Flecha derecha 3">
          <a:extLst>
            <a:ext uri="{FF2B5EF4-FFF2-40B4-BE49-F238E27FC236}">
              <a16:creationId xmlns:a16="http://schemas.microsoft.com/office/drawing/2014/main" id="{EFA2604C-43A6-4E38-9910-7E1C59A5F80D}"/>
            </a:ext>
          </a:extLst>
        </xdr:cNvPr>
        <xdr:cNvSpPr/>
      </xdr:nvSpPr>
      <xdr:spPr>
        <a:xfrm>
          <a:off x="18686780" y="2336800"/>
          <a:ext cx="5424184" cy="1062337"/>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428625</xdr:rowOff>
    </xdr:to>
    <xdr:pic>
      <xdr:nvPicPr>
        <xdr:cNvPr id="26926" name="Imagen 9" descr="C:\Users\carotorres\Desktop\dnp.jpg">
          <a:extLst>
            <a:ext uri="{FF2B5EF4-FFF2-40B4-BE49-F238E27FC236}">
              <a16:creationId xmlns:a16="http://schemas.microsoft.com/office/drawing/2014/main" id="{5FB4B799-6661-4F30-BA87-ADBDF52D8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371475</xdr:rowOff>
    </xdr:to>
    <xdr:pic>
      <xdr:nvPicPr>
        <xdr:cNvPr id="26927" name="Imagen 10" descr="C:\Users\carotorres\Desktop\funcion publica.jpg">
          <a:extLst>
            <a:ext uri="{FF2B5EF4-FFF2-40B4-BE49-F238E27FC236}">
              <a16:creationId xmlns:a16="http://schemas.microsoft.com/office/drawing/2014/main" id="{53A4EF21-130C-4C45-9D6A-122085951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381000</xdr:rowOff>
    </xdr:to>
    <xdr:pic>
      <xdr:nvPicPr>
        <xdr:cNvPr id="26928" name="Imagen 11" descr="C:\Users\carotorres\Desktop\funcion publica.jpg">
          <a:extLst>
            <a:ext uri="{FF2B5EF4-FFF2-40B4-BE49-F238E27FC236}">
              <a16:creationId xmlns:a16="http://schemas.microsoft.com/office/drawing/2014/main" id="{150183C2-B6D4-4299-9AAD-29D39729F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76200</xdr:rowOff>
    </xdr:to>
    <xdr:pic>
      <xdr:nvPicPr>
        <xdr:cNvPr id="26929" name="Picture 3" descr="http://www.procuraduria.gov.co/portal/media/image/99.jpg">
          <a:extLst>
            <a:ext uri="{FF2B5EF4-FFF2-40B4-BE49-F238E27FC236}">
              <a16:creationId xmlns:a16="http://schemas.microsoft.com/office/drawing/2014/main" id="{3131897A-48C0-4628-BF3E-370607B23B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57175"/>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295275</xdr:colOff>
      <xdr:row>4</xdr:row>
      <xdr:rowOff>57150</xdr:rowOff>
    </xdr:to>
    <xdr:pic>
      <xdr:nvPicPr>
        <xdr:cNvPr id="26930" name="Picture 5" descr="http://www.archivogeneral.gov.co/sites/all/themes/nevia/images/transparencia33.jpg">
          <a:extLst>
            <a:ext uri="{FF2B5EF4-FFF2-40B4-BE49-F238E27FC236}">
              <a16:creationId xmlns:a16="http://schemas.microsoft.com/office/drawing/2014/main" id="{592F89BA-F02F-4C0D-BFD8-A21BB48E31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9257" r="20976" b="-6374"/>
        <a:stretch>
          <a:fillRect/>
        </a:stretch>
      </xdr:blipFill>
      <xdr:spPr bwMode="auto">
        <a:xfrm>
          <a:off x="8724900" y="38100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703580</xdr:colOff>
      <xdr:row>7</xdr:row>
      <xdr:rowOff>165100</xdr:rowOff>
    </xdr:from>
    <xdr:to>
      <xdr:col>23</xdr:col>
      <xdr:colOff>393714</xdr:colOff>
      <xdr:row>9</xdr:row>
      <xdr:rowOff>551162</xdr:rowOff>
    </xdr:to>
    <xdr:sp macro="" textlink="">
      <xdr:nvSpPr>
        <xdr:cNvPr id="10" name="Flecha derecha 3">
          <a:extLst>
            <a:ext uri="{FF2B5EF4-FFF2-40B4-BE49-F238E27FC236}">
              <a16:creationId xmlns:a16="http://schemas.microsoft.com/office/drawing/2014/main" id="{75895830-8E27-474F-B099-6CFBAE7314A7}"/>
            </a:ext>
          </a:extLst>
        </xdr:cNvPr>
        <xdr:cNvSpPr/>
      </xdr:nvSpPr>
      <xdr:spPr>
        <a:xfrm>
          <a:off x="17639030" y="2336800"/>
          <a:ext cx="5424184" cy="1062337"/>
        </a:xfrm>
        <a:prstGeom prst="rightArrow">
          <a:avLst/>
        </a:prstGeom>
        <a:ln/>
      </xdr:spPr>
      <xdr:style>
        <a:lnRef idx="1">
          <a:schemeClr val="accent3"/>
        </a:lnRef>
        <a:fillRef idx="3">
          <a:schemeClr val="accent3"/>
        </a:fillRef>
        <a:effectRef idx="2">
          <a:schemeClr val="accent3"/>
        </a:effectRef>
        <a:fontRef idx="minor">
          <a:schemeClr val="lt1"/>
        </a:fontRef>
      </xdr:style>
      <xdr:txBody>
        <a:bodyPr wrap="square" anchor="ctr"/>
        <a:lstStyle/>
        <a:p>
          <a:pPr algn="ctr"/>
          <a:r>
            <a:rPr lang="es-ES" sz="1400" b="1">
              <a:solidFill>
                <a:schemeClr val="tx1"/>
              </a:solidFill>
            </a:rPr>
            <a:t>VER FORMATOS</a:t>
          </a:r>
          <a:r>
            <a:rPr lang="es-ES" sz="1400" b="1" baseline="0">
              <a:solidFill>
                <a:schemeClr val="tx1"/>
              </a:solidFill>
            </a:rPr>
            <a:t> DILIGENCIADOS</a:t>
          </a:r>
          <a:endParaRPr lang="es-ES" sz="1400" b="1">
            <a:solidFill>
              <a:schemeClr val="tx1"/>
            </a:solidFill>
          </a:endParaRPr>
        </a:p>
      </xdr:txBody>
    </xdr:sp>
    <xdr:clientData/>
  </xdr:twoCellAnchor>
  <xdr:twoCellAnchor editAs="oneCell">
    <xdr:from>
      <xdr:col>1</xdr:col>
      <xdr:colOff>809625</xdr:colOff>
      <xdr:row>1</xdr:row>
      <xdr:rowOff>171450</xdr:rowOff>
    </xdr:from>
    <xdr:to>
      <xdr:col>4</xdr:col>
      <xdr:colOff>47625</xdr:colOff>
      <xdr:row>3</xdr:row>
      <xdr:rowOff>409575</xdr:rowOff>
    </xdr:to>
    <xdr:pic>
      <xdr:nvPicPr>
        <xdr:cNvPr id="26932" name="Imagen 9" descr="C:\Users\carotorres\Desktop\dnp.jpg">
          <a:extLst>
            <a:ext uri="{FF2B5EF4-FFF2-40B4-BE49-F238E27FC236}">
              <a16:creationId xmlns:a16="http://schemas.microsoft.com/office/drawing/2014/main" id="{71FB4BFD-3D2E-409D-89E8-193DDC2C5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61950"/>
          <a:ext cx="19431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xdr:row>
      <xdr:rowOff>171450</xdr:rowOff>
    </xdr:from>
    <xdr:to>
      <xdr:col>7</xdr:col>
      <xdr:colOff>447675</xdr:colOff>
      <xdr:row>3</xdr:row>
      <xdr:rowOff>352425</xdr:rowOff>
    </xdr:to>
    <xdr:pic>
      <xdr:nvPicPr>
        <xdr:cNvPr id="26933" name="Imagen 10" descr="C:\Users\carotorres\Desktop\funcion publica.jpg">
          <a:extLst>
            <a:ext uri="{FF2B5EF4-FFF2-40B4-BE49-F238E27FC236}">
              <a16:creationId xmlns:a16="http://schemas.microsoft.com/office/drawing/2014/main" id="{AEF6A0C2-80B6-4D61-89DD-0192EB0EF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322"/>
        <a:stretch>
          <a:fillRect/>
        </a:stretch>
      </xdr:blipFill>
      <xdr:spPr bwMode="auto">
        <a:xfrm>
          <a:off x="5819775" y="361950"/>
          <a:ext cx="1428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xdr:row>
      <xdr:rowOff>104775</xdr:rowOff>
    </xdr:from>
    <xdr:to>
      <xdr:col>5</xdr:col>
      <xdr:colOff>1038225</xdr:colOff>
      <xdr:row>3</xdr:row>
      <xdr:rowOff>361950</xdr:rowOff>
    </xdr:to>
    <xdr:pic>
      <xdr:nvPicPr>
        <xdr:cNvPr id="26934" name="Imagen 11" descr="C:\Users\carotorres\Desktop\funcion publica.jpg">
          <a:extLst>
            <a:ext uri="{FF2B5EF4-FFF2-40B4-BE49-F238E27FC236}">
              <a16:creationId xmlns:a16="http://schemas.microsoft.com/office/drawing/2014/main" id="{D283051A-B856-4EBF-931A-BFC3294432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32295" r="53355" b="21667"/>
        <a:stretch>
          <a:fillRect/>
        </a:stretch>
      </xdr:blipFill>
      <xdr:spPr bwMode="auto">
        <a:xfrm>
          <a:off x="3752850" y="295275"/>
          <a:ext cx="1857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695325</xdr:colOff>
      <xdr:row>1</xdr:row>
      <xdr:rowOff>66675</xdr:rowOff>
    </xdr:from>
    <xdr:to>
      <xdr:col>9</xdr:col>
      <xdr:colOff>28575</xdr:colOff>
      <xdr:row>4</xdr:row>
      <xdr:rowOff>57150</xdr:rowOff>
    </xdr:to>
    <xdr:pic>
      <xdr:nvPicPr>
        <xdr:cNvPr id="26935" name="Picture 3" descr="http://www.procuraduria.gov.co/portal/media/image/99.jpg">
          <a:extLst>
            <a:ext uri="{FF2B5EF4-FFF2-40B4-BE49-F238E27FC236}">
              <a16:creationId xmlns:a16="http://schemas.microsoft.com/office/drawing/2014/main" id="{BCD8A79F-F53E-41A4-827E-96BED3FF7C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6175" y="257175"/>
          <a:ext cx="10477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190500</xdr:rowOff>
    </xdr:from>
    <xdr:to>
      <xdr:col>10</xdr:col>
      <xdr:colOff>295275</xdr:colOff>
      <xdr:row>4</xdr:row>
      <xdr:rowOff>38100</xdr:rowOff>
    </xdr:to>
    <xdr:pic>
      <xdr:nvPicPr>
        <xdr:cNvPr id="26936" name="Picture 5" descr="http://www.archivogeneral.gov.co/sites/all/themes/nevia/images/transparencia33.jpg">
          <a:extLst>
            <a:ext uri="{FF2B5EF4-FFF2-40B4-BE49-F238E27FC236}">
              <a16:creationId xmlns:a16="http://schemas.microsoft.com/office/drawing/2014/main" id="{8D53699E-84D8-44B0-B426-5C79A15B4F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9257" r="20976" b="-6374"/>
        <a:stretch>
          <a:fillRect/>
        </a:stretch>
      </xdr:blipFill>
      <xdr:spPr bwMode="auto">
        <a:xfrm>
          <a:off x="8724900" y="381000"/>
          <a:ext cx="1085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962025</xdr:colOff>
      <xdr:row>0</xdr:row>
      <xdr:rowOff>57150</xdr:rowOff>
    </xdr:from>
    <xdr:to>
      <xdr:col>3</xdr:col>
      <xdr:colOff>542925</xdr:colOff>
      <xdr:row>1</xdr:row>
      <xdr:rowOff>19050</xdr:rowOff>
    </xdr:to>
    <xdr:pic>
      <xdr:nvPicPr>
        <xdr:cNvPr id="28788" name="Picture 3" descr="http://www.procuraduria.gov.co/portal/media/image/99.jpg">
          <a:extLst>
            <a:ext uri="{FF2B5EF4-FFF2-40B4-BE49-F238E27FC236}">
              <a16:creationId xmlns:a16="http://schemas.microsoft.com/office/drawing/2014/main" id="{9197DBC4-6440-419B-A173-8066B59CD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71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0</xdr:row>
      <xdr:rowOff>123825</xdr:rowOff>
    </xdr:from>
    <xdr:to>
      <xdr:col>4</xdr:col>
      <xdr:colOff>657225</xdr:colOff>
      <xdr:row>1</xdr:row>
      <xdr:rowOff>47625</xdr:rowOff>
    </xdr:to>
    <xdr:pic>
      <xdr:nvPicPr>
        <xdr:cNvPr id="28789" name="Picture 5" descr="http://www.archivogeneral.gov.co/sites/all/themes/nevia/images/transparencia33.jpg">
          <a:extLst>
            <a:ext uri="{FF2B5EF4-FFF2-40B4-BE49-F238E27FC236}">
              <a16:creationId xmlns:a16="http://schemas.microsoft.com/office/drawing/2014/main" id="{C620F292-7D96-4BF0-85F4-3E8F258D2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6267450" y="123825"/>
          <a:ext cx="1000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152400</xdr:rowOff>
    </xdr:from>
    <xdr:to>
      <xdr:col>0</xdr:col>
      <xdr:colOff>1847850</xdr:colOff>
      <xdr:row>0</xdr:row>
      <xdr:rowOff>752475</xdr:rowOff>
    </xdr:to>
    <xdr:pic>
      <xdr:nvPicPr>
        <xdr:cNvPr id="28790" name="Imagen 9" descr="C:\Users\carotorres\Desktop\dnp.jpg">
          <a:extLst>
            <a:ext uri="{FF2B5EF4-FFF2-40B4-BE49-F238E27FC236}">
              <a16:creationId xmlns:a16="http://schemas.microsoft.com/office/drawing/2014/main" id="{9264181B-0F95-4B73-A3FF-4224A64693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52400"/>
          <a:ext cx="1552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1943100</xdr:colOff>
      <xdr:row>0</xdr:row>
      <xdr:rowOff>114300</xdr:rowOff>
    </xdr:from>
    <xdr:to>
      <xdr:col>1</xdr:col>
      <xdr:colOff>752475</xdr:colOff>
      <xdr:row>1</xdr:row>
      <xdr:rowOff>9525</xdr:rowOff>
    </xdr:to>
    <xdr:pic>
      <xdr:nvPicPr>
        <xdr:cNvPr id="28791" name="Imagen 10" descr="C:\Users\carotorres\Desktop\funcion publica.jpg">
          <a:extLst>
            <a:ext uri="{FF2B5EF4-FFF2-40B4-BE49-F238E27FC236}">
              <a16:creationId xmlns:a16="http://schemas.microsoft.com/office/drawing/2014/main" id="{D9793075-BAE8-49DC-933C-5D2036C54C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943100" y="114300"/>
          <a:ext cx="1905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942975</xdr:colOff>
      <xdr:row>0</xdr:row>
      <xdr:rowOff>180975</xdr:rowOff>
    </xdr:from>
    <xdr:to>
      <xdr:col>2</xdr:col>
      <xdr:colOff>819150</xdr:colOff>
      <xdr:row>0</xdr:row>
      <xdr:rowOff>714375</xdr:rowOff>
    </xdr:to>
    <xdr:pic>
      <xdr:nvPicPr>
        <xdr:cNvPr id="28792" name="Imagen 11" descr="C:\Users\carotorres\Desktop\funcion publica.jpg">
          <a:extLst>
            <a:ext uri="{FF2B5EF4-FFF2-40B4-BE49-F238E27FC236}">
              <a16:creationId xmlns:a16="http://schemas.microsoft.com/office/drawing/2014/main" id="{8003F44E-E0AA-4D9B-902C-82E44BDFB7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4038600" y="180975"/>
          <a:ext cx="1323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1428750</xdr:colOff>
      <xdr:row>4</xdr:row>
      <xdr:rowOff>19050</xdr:rowOff>
    </xdr:to>
    <xdr:pic>
      <xdr:nvPicPr>
        <xdr:cNvPr id="17" name="Imagen 1">
          <a:extLst>
            <a:ext uri="{FF2B5EF4-FFF2-40B4-BE49-F238E27FC236}">
              <a16:creationId xmlns:a16="http://schemas.microsoft.com/office/drawing/2014/main" id="{0F580350-2C50-4782-9084-C7F18DBCBF50}"/>
            </a:ext>
          </a:extLst>
        </xdr:cNvPr>
        <xdr:cNvPicPr>
          <a:picLocks noChangeAspect="1"/>
        </xdr:cNvPicPr>
      </xdr:nvPicPr>
      <xdr:blipFill>
        <a:blip xmlns:r="http://schemas.openxmlformats.org/officeDocument/2006/relationships" r:embed="rId1"/>
        <a:stretch>
          <a:fillRect/>
        </a:stretch>
      </xdr:blipFill>
      <xdr:spPr>
        <a:xfrm>
          <a:off x="2819400" y="381000"/>
          <a:ext cx="1428750" cy="400050"/>
        </a:xfrm>
        <a:prstGeom prst="rect">
          <a:avLst/>
        </a:prstGeom>
      </xdr:spPr>
    </xdr:pic>
    <xdr:clientData/>
  </xdr:twoCellAnchor>
  <xdr:twoCellAnchor editAs="oneCell">
    <xdr:from>
      <xdr:col>3</xdr:col>
      <xdr:colOff>152400</xdr:colOff>
      <xdr:row>1</xdr:row>
      <xdr:rowOff>171450</xdr:rowOff>
    </xdr:from>
    <xdr:to>
      <xdr:col>3</xdr:col>
      <xdr:colOff>1381125</xdr:colOff>
      <xdr:row>4</xdr:row>
      <xdr:rowOff>76200</xdr:rowOff>
    </xdr:to>
    <xdr:pic>
      <xdr:nvPicPr>
        <xdr:cNvPr id="22" name="Imagen 3">
          <a:extLst>
            <a:ext uri="{FF2B5EF4-FFF2-40B4-BE49-F238E27FC236}">
              <a16:creationId xmlns:a16="http://schemas.microsoft.com/office/drawing/2014/main" id="{3D7530F7-AFD9-4FFA-8E5E-CB4C01DA062E}"/>
            </a:ext>
            <a:ext uri="{147F2762-F138-4A5C-976F-8EAC2B608ADB}">
              <a16:predDERef xmlns:a16="http://schemas.microsoft.com/office/drawing/2014/main" pred="{0F580350-2C50-4782-9084-C7F18DBCBF50}"/>
            </a:ext>
          </a:extLst>
        </xdr:cNvPr>
        <xdr:cNvPicPr>
          <a:picLocks noChangeAspect="1"/>
        </xdr:cNvPicPr>
      </xdr:nvPicPr>
      <xdr:blipFill>
        <a:blip xmlns:r="http://schemas.openxmlformats.org/officeDocument/2006/relationships" r:embed="rId2"/>
        <a:stretch>
          <a:fillRect/>
        </a:stretch>
      </xdr:blipFill>
      <xdr:spPr>
        <a:xfrm>
          <a:off x="4381500" y="361950"/>
          <a:ext cx="1228725" cy="476250"/>
        </a:xfrm>
        <a:prstGeom prst="rect">
          <a:avLst/>
        </a:prstGeom>
      </xdr:spPr>
    </xdr:pic>
    <xdr:clientData/>
  </xdr:twoCellAnchor>
  <xdr:twoCellAnchor editAs="oneCell">
    <xdr:from>
      <xdr:col>3</xdr:col>
      <xdr:colOff>1371600</xdr:colOff>
      <xdr:row>2</xdr:row>
      <xdr:rowOff>28575</xdr:rowOff>
    </xdr:from>
    <xdr:to>
      <xdr:col>5</xdr:col>
      <xdr:colOff>609600</xdr:colOff>
      <xdr:row>4</xdr:row>
      <xdr:rowOff>66675</xdr:rowOff>
    </xdr:to>
    <xdr:pic>
      <xdr:nvPicPr>
        <xdr:cNvPr id="31" name="Imagen 4">
          <a:extLst>
            <a:ext uri="{FF2B5EF4-FFF2-40B4-BE49-F238E27FC236}">
              <a16:creationId xmlns:a16="http://schemas.microsoft.com/office/drawing/2014/main" id="{3E236A23-EB1A-40E6-9FAE-E7F652540AC2}"/>
            </a:ext>
            <a:ext uri="{147F2762-F138-4A5C-976F-8EAC2B608ADB}">
              <a16:predDERef xmlns:a16="http://schemas.microsoft.com/office/drawing/2014/main" pred="{3D7530F7-AFD9-4FFA-8E5E-CB4C01DA062E}"/>
            </a:ext>
          </a:extLst>
        </xdr:cNvPr>
        <xdr:cNvPicPr>
          <a:picLocks noChangeAspect="1"/>
        </xdr:cNvPicPr>
      </xdr:nvPicPr>
      <xdr:blipFill>
        <a:blip xmlns:r="http://schemas.openxmlformats.org/officeDocument/2006/relationships" r:embed="rId3"/>
        <a:stretch>
          <a:fillRect/>
        </a:stretch>
      </xdr:blipFill>
      <xdr:spPr>
        <a:xfrm>
          <a:off x="5600700" y="409575"/>
          <a:ext cx="2057400" cy="419100"/>
        </a:xfrm>
        <a:prstGeom prst="rect">
          <a:avLst/>
        </a:prstGeom>
      </xdr:spPr>
    </xdr:pic>
    <xdr:clientData/>
  </xdr:twoCellAnchor>
  <xdr:twoCellAnchor editAs="oneCell">
    <xdr:from>
      <xdr:col>5</xdr:col>
      <xdr:colOff>714375</xdr:colOff>
      <xdr:row>0</xdr:row>
      <xdr:rowOff>57150</xdr:rowOff>
    </xdr:from>
    <xdr:to>
      <xdr:col>7</xdr:col>
      <xdr:colOff>304800</xdr:colOff>
      <xdr:row>5</xdr:row>
      <xdr:rowOff>104775</xdr:rowOff>
    </xdr:to>
    <xdr:pic>
      <xdr:nvPicPr>
        <xdr:cNvPr id="65" name="Imagen 6">
          <a:extLst>
            <a:ext uri="{FF2B5EF4-FFF2-40B4-BE49-F238E27FC236}">
              <a16:creationId xmlns:a16="http://schemas.microsoft.com/office/drawing/2014/main" id="{104C2122-2B03-431B-93EA-6532977C35E1}"/>
            </a:ext>
            <a:ext uri="{147F2762-F138-4A5C-976F-8EAC2B608ADB}">
              <a16:predDERef xmlns:a16="http://schemas.microsoft.com/office/drawing/2014/main" pred="{3E236A23-EB1A-40E6-9FAE-E7F652540AC2}"/>
            </a:ext>
          </a:extLst>
        </xdr:cNvPr>
        <xdr:cNvPicPr>
          <a:picLocks noChangeAspect="1"/>
        </xdr:cNvPicPr>
      </xdr:nvPicPr>
      <xdr:blipFill>
        <a:blip xmlns:r="http://schemas.openxmlformats.org/officeDocument/2006/relationships" r:embed="rId4"/>
        <a:stretch>
          <a:fillRect/>
        </a:stretch>
      </xdr:blipFill>
      <xdr:spPr>
        <a:xfrm>
          <a:off x="7762875" y="57150"/>
          <a:ext cx="2819400" cy="1000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619125</xdr:colOff>
      <xdr:row>0</xdr:row>
      <xdr:rowOff>0</xdr:rowOff>
    </xdr:from>
    <xdr:to>
      <xdr:col>4</xdr:col>
      <xdr:colOff>400050</xdr:colOff>
      <xdr:row>2</xdr:row>
      <xdr:rowOff>142875</xdr:rowOff>
    </xdr:to>
    <xdr:pic>
      <xdr:nvPicPr>
        <xdr:cNvPr id="31975" name="Picture 3" descr="http://www.procuraduria.gov.co/portal/media/image/99.jpg">
          <a:extLst>
            <a:ext uri="{FF2B5EF4-FFF2-40B4-BE49-F238E27FC236}">
              <a16:creationId xmlns:a16="http://schemas.microsoft.com/office/drawing/2014/main" id="{1258C283-EC66-445E-8FCB-5C0413594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0</xdr:row>
      <xdr:rowOff>47625</xdr:rowOff>
    </xdr:from>
    <xdr:to>
      <xdr:col>5</xdr:col>
      <xdr:colOff>323850</xdr:colOff>
      <xdr:row>2</xdr:row>
      <xdr:rowOff>104775</xdr:rowOff>
    </xdr:to>
    <xdr:pic>
      <xdr:nvPicPr>
        <xdr:cNvPr id="31976" name="Picture 5" descr="http://www.archivogeneral.gov.co/sites/all/themes/nevia/images/transparencia33.jpg">
          <a:extLst>
            <a:ext uri="{FF2B5EF4-FFF2-40B4-BE49-F238E27FC236}">
              <a16:creationId xmlns:a16="http://schemas.microsoft.com/office/drawing/2014/main" id="{71BEB952-3320-4BEE-9F73-B3D574D90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53100" y="47625"/>
          <a:ext cx="10953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2</xdr:col>
      <xdr:colOff>914400</xdr:colOff>
      <xdr:row>1</xdr:row>
      <xdr:rowOff>304800</xdr:rowOff>
    </xdr:to>
    <xdr:pic>
      <xdr:nvPicPr>
        <xdr:cNvPr id="31977" name="Imagen 5" descr="C:\Users\carotorres\Desktop\dnp.jpg">
          <a:extLst>
            <a:ext uri="{FF2B5EF4-FFF2-40B4-BE49-F238E27FC236}">
              <a16:creationId xmlns:a16="http://schemas.microsoft.com/office/drawing/2014/main" id="{00821CCD-8DB0-478D-B037-8D94618B85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
          <a:ext cx="14668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2705100</xdr:colOff>
      <xdr:row>2</xdr:row>
      <xdr:rowOff>9525</xdr:rowOff>
    </xdr:to>
    <xdr:pic>
      <xdr:nvPicPr>
        <xdr:cNvPr id="31978" name="Imagen 6" descr="C:\Users\carotorres\Desktop\funcion publica.jpg">
          <a:extLst>
            <a:ext uri="{FF2B5EF4-FFF2-40B4-BE49-F238E27FC236}">
              <a16:creationId xmlns:a16="http://schemas.microsoft.com/office/drawing/2014/main" id="{A2B8B69A-006F-44F0-BFB7-D61A4B9BBB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704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2771775</xdr:colOff>
      <xdr:row>0</xdr:row>
      <xdr:rowOff>114300</xdr:rowOff>
    </xdr:from>
    <xdr:to>
      <xdr:col>3</xdr:col>
      <xdr:colOff>361950</xdr:colOff>
      <xdr:row>1</xdr:row>
      <xdr:rowOff>295275</xdr:rowOff>
    </xdr:to>
    <xdr:pic>
      <xdr:nvPicPr>
        <xdr:cNvPr id="31979" name="Imagen 7" descr="C:\Users\carotorres\Desktop\funcion publica.jpg">
          <a:extLst>
            <a:ext uri="{FF2B5EF4-FFF2-40B4-BE49-F238E27FC236}">
              <a16:creationId xmlns:a16="http://schemas.microsoft.com/office/drawing/2014/main" id="{E609DACD-735D-4C60-B0CF-A11B23C00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24225"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0</xdr:row>
      <xdr:rowOff>0</xdr:rowOff>
    </xdr:from>
    <xdr:to>
      <xdr:col>4</xdr:col>
      <xdr:colOff>400050</xdr:colOff>
      <xdr:row>2</xdr:row>
      <xdr:rowOff>142875</xdr:rowOff>
    </xdr:to>
    <xdr:pic>
      <xdr:nvPicPr>
        <xdr:cNvPr id="31980" name="Picture 3" descr="http://www.procuraduria.gov.co/portal/media/image/99.jpg">
          <a:extLst>
            <a:ext uri="{FF2B5EF4-FFF2-40B4-BE49-F238E27FC236}">
              <a16:creationId xmlns:a16="http://schemas.microsoft.com/office/drawing/2014/main" id="{1E53245A-B09D-4D5D-AA22-01A6D636D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0"/>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0</xdr:row>
      <xdr:rowOff>47625</xdr:rowOff>
    </xdr:from>
    <xdr:to>
      <xdr:col>5</xdr:col>
      <xdr:colOff>323850</xdr:colOff>
      <xdr:row>2</xdr:row>
      <xdr:rowOff>104775</xdr:rowOff>
    </xdr:to>
    <xdr:pic>
      <xdr:nvPicPr>
        <xdr:cNvPr id="31981" name="Picture 5" descr="http://www.archivogeneral.gov.co/sites/all/themes/nevia/images/transparencia33.jpg">
          <a:extLst>
            <a:ext uri="{FF2B5EF4-FFF2-40B4-BE49-F238E27FC236}">
              <a16:creationId xmlns:a16="http://schemas.microsoft.com/office/drawing/2014/main" id="{5C7E1AF7-217F-4BA4-9C36-B9CC81E18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257" r="20976" b="-6374"/>
        <a:stretch>
          <a:fillRect/>
        </a:stretch>
      </xdr:blipFill>
      <xdr:spPr bwMode="auto">
        <a:xfrm>
          <a:off x="5753100" y="47625"/>
          <a:ext cx="10953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2</xdr:col>
      <xdr:colOff>914400</xdr:colOff>
      <xdr:row>1</xdr:row>
      <xdr:rowOff>304800</xdr:rowOff>
    </xdr:to>
    <xdr:pic>
      <xdr:nvPicPr>
        <xdr:cNvPr id="31982" name="Imagen 5" descr="C:\Users\carotorres\Desktop\dnp.jpg">
          <a:extLst>
            <a:ext uri="{FF2B5EF4-FFF2-40B4-BE49-F238E27FC236}">
              <a16:creationId xmlns:a16="http://schemas.microsoft.com/office/drawing/2014/main" id="{1446DDE3-C9E6-48CD-9427-2026456363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
          <a:ext cx="14668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1000125</xdr:colOff>
      <xdr:row>0</xdr:row>
      <xdr:rowOff>123825</xdr:rowOff>
    </xdr:from>
    <xdr:to>
      <xdr:col>2</xdr:col>
      <xdr:colOff>2705100</xdr:colOff>
      <xdr:row>2</xdr:row>
      <xdr:rowOff>9525</xdr:rowOff>
    </xdr:to>
    <xdr:pic>
      <xdr:nvPicPr>
        <xdr:cNvPr id="31983" name="Imagen 6" descr="C:\Users\carotorres\Desktop\funcion publica.jpg">
          <a:extLst>
            <a:ext uri="{FF2B5EF4-FFF2-40B4-BE49-F238E27FC236}">
              <a16:creationId xmlns:a16="http://schemas.microsoft.com/office/drawing/2014/main" id="{6A8E6FD3-4931-48FF-866F-16E1F49465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29411" r="52258" b="20168"/>
        <a:stretch>
          <a:fillRect/>
        </a:stretch>
      </xdr:blipFill>
      <xdr:spPr bwMode="auto">
        <a:xfrm>
          <a:off x="1552575" y="123825"/>
          <a:ext cx="1704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2771775</xdr:colOff>
      <xdr:row>0</xdr:row>
      <xdr:rowOff>114300</xdr:rowOff>
    </xdr:from>
    <xdr:to>
      <xdr:col>3</xdr:col>
      <xdr:colOff>361950</xdr:colOff>
      <xdr:row>1</xdr:row>
      <xdr:rowOff>295275</xdr:rowOff>
    </xdr:to>
    <xdr:pic>
      <xdr:nvPicPr>
        <xdr:cNvPr id="31984" name="Imagen 7" descr="C:\Users\carotorres\Desktop\funcion publica.jpg">
          <a:extLst>
            <a:ext uri="{FF2B5EF4-FFF2-40B4-BE49-F238E27FC236}">
              <a16:creationId xmlns:a16="http://schemas.microsoft.com/office/drawing/2014/main" id="{99602A49-B6D5-4542-83EB-5504F5A3C0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0322"/>
        <a:stretch>
          <a:fillRect/>
        </a:stretch>
      </xdr:blipFill>
      <xdr:spPr bwMode="auto">
        <a:xfrm>
          <a:off x="3324225" y="1143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leo\Downloads\BA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IO\Desktop\MUSI%202017-2020\ULTIMAS%20VERSIONES\Formulario%20Musi%202017%20-%202020%20(sin%20macr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IO\Downloads\Formulario%20Musi%202017%20-%202020-Ajust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JFERREIRAT\Mis%20documentos\JFTABARES\DATOS%20iPOD\backaup%20mij\CONTRATACI&#211;N%20MIJ-OAJ-GCG-GSLC\BASE%20DE%20DATOS%20CONTRATOS\MULTIART%20S%20en%20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JAIME%20J%20MORALES%20G%20-%20AL%20CHAPINERO\ALCALDIA%20LOCAL\EMPALME\FORMATOS%20NACIONAL\FORMATOS%20GESTION%20ADMINISTRATIVA\Formato%20Banco%20de%20Proyec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1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sheetName val="Principal"/>
      <sheetName val="Promedio Sector"/>
      <sheetName val="Gráficas ODS"/>
      <sheetName val="ODS"/>
      <sheetName val="Base de Datos MUSI 2017-2020"/>
      <sheetName val="NomLocIE"/>
      <sheetName val="NomLocPMR"/>
      <sheetName val="DBO1"/>
      <sheetName val="DB03"/>
      <sheetName val="DB05"/>
      <sheetName val="DB06"/>
      <sheetName val="DB07"/>
      <sheetName val="DB08"/>
      <sheetName val="DB11"/>
      <sheetName val="AI1"/>
      <sheetName val="AI2"/>
      <sheetName val="ATotal"/>
      <sheetName val="listas"/>
    </sheetNames>
    <sheetDataSet>
      <sheetData sheetId="0"/>
      <sheetData sheetId="1"/>
      <sheetData sheetId="2"/>
      <sheetData sheetId="3"/>
      <sheetData sheetId="4"/>
      <sheetData sheetId="5"/>
      <sheetData sheetId="6"/>
      <sheetData sheetId="7"/>
      <sheetData sheetId="8">
        <row r="42">
          <cell r="M42" t="str">
            <v>2017_1</v>
          </cell>
          <cell r="N42" t="str">
            <v>Marzo 31 de 2017</v>
          </cell>
        </row>
        <row r="43">
          <cell r="M43" t="str">
            <v>2017_2</v>
          </cell>
          <cell r="N43" t="str">
            <v>Junio 30 de 2017</v>
          </cell>
        </row>
        <row r="44">
          <cell r="M44" t="str">
            <v>2017_3</v>
          </cell>
          <cell r="N44" t="str">
            <v>Septiembre 30 de 2017</v>
          </cell>
        </row>
        <row r="45">
          <cell r="M45" t="str">
            <v>2017_4</v>
          </cell>
          <cell r="N45" t="str">
            <v>Diciembre 31 de 2017</v>
          </cell>
        </row>
        <row r="46">
          <cell r="M46" t="str">
            <v>2018_1</v>
          </cell>
          <cell r="N46" t="str">
            <v>Marzo 31 de 2018</v>
          </cell>
        </row>
        <row r="47">
          <cell r="M47" t="str">
            <v>2018_2</v>
          </cell>
          <cell r="N47" t="str">
            <v>Junio 30 de 2018</v>
          </cell>
        </row>
        <row r="48">
          <cell r="M48" t="str">
            <v>2018_3</v>
          </cell>
          <cell r="N48" t="str">
            <v>Septiembre 30 de 2018</v>
          </cell>
        </row>
        <row r="49">
          <cell r="M49" t="str">
            <v>2018_4</v>
          </cell>
          <cell r="N49" t="str">
            <v>Diciembre 31 de 2018</v>
          </cell>
        </row>
        <row r="50">
          <cell r="M50" t="str">
            <v>2019_1</v>
          </cell>
          <cell r="N50" t="str">
            <v>Marzo 31 de 2019</v>
          </cell>
        </row>
        <row r="51">
          <cell r="M51" t="str">
            <v>2019_2</v>
          </cell>
          <cell r="N51" t="str">
            <v>Junio 30 de 2019</v>
          </cell>
        </row>
        <row r="52">
          <cell r="M52" t="str">
            <v>2019_3</v>
          </cell>
          <cell r="N52" t="str">
            <v>Septiembre 30 de 2019</v>
          </cell>
        </row>
        <row r="53">
          <cell r="M53" t="str">
            <v>2019_4</v>
          </cell>
          <cell r="N53" t="str">
            <v>Diciembre 31 de 2019</v>
          </cell>
        </row>
        <row r="54">
          <cell r="M54" t="str">
            <v>2020_1</v>
          </cell>
          <cell r="N54" t="str">
            <v>Marzo 31 de 2020</v>
          </cell>
        </row>
        <row r="55">
          <cell r="M55" t="str">
            <v>2020_2</v>
          </cell>
          <cell r="N55" t="str">
            <v>Junio 30 de 2020</v>
          </cell>
        </row>
        <row r="56">
          <cell r="M56" t="str">
            <v>2020_3</v>
          </cell>
          <cell r="N56" t="str">
            <v>Septiembre 30 de 2020</v>
          </cell>
        </row>
        <row r="57">
          <cell r="M57" t="str">
            <v>2020_4</v>
          </cell>
          <cell r="N57" t="str">
            <v>Diciembre 31 de 2020</v>
          </cell>
        </row>
      </sheetData>
      <sheetData sheetId="9"/>
      <sheetData sheetId="10"/>
      <sheetData sheetId="11"/>
      <sheetData sheetId="12">
        <row r="22">
          <cell r="B22" t="str">
            <v>2017_1</v>
          </cell>
          <cell r="C22">
            <v>1</v>
          </cell>
        </row>
        <row r="23">
          <cell r="B23" t="str">
            <v>2017_2</v>
          </cell>
          <cell r="C23">
            <v>1</v>
          </cell>
        </row>
        <row r="24">
          <cell r="B24" t="str">
            <v>2017_3</v>
          </cell>
          <cell r="C24">
            <v>1</v>
          </cell>
        </row>
        <row r="25">
          <cell r="B25" t="str">
            <v>2017_4</v>
          </cell>
          <cell r="C25">
            <v>1</v>
          </cell>
        </row>
        <row r="26">
          <cell r="B26" t="str">
            <v>2018_1</v>
          </cell>
          <cell r="C26">
            <v>2</v>
          </cell>
        </row>
        <row r="27">
          <cell r="B27" t="str">
            <v>2018_2</v>
          </cell>
          <cell r="C27">
            <v>2</v>
          </cell>
        </row>
        <row r="28">
          <cell r="B28" t="str">
            <v>2018_3</v>
          </cell>
          <cell r="C28">
            <v>2</v>
          </cell>
        </row>
        <row r="29">
          <cell r="B29" t="str">
            <v>2018_4</v>
          </cell>
          <cell r="C29">
            <v>2</v>
          </cell>
        </row>
        <row r="30">
          <cell r="B30" t="str">
            <v>2019_1</v>
          </cell>
          <cell r="C30">
            <v>3</v>
          </cell>
        </row>
        <row r="31">
          <cell r="B31" t="str">
            <v>2019_2</v>
          </cell>
          <cell r="C31">
            <v>3</v>
          </cell>
        </row>
        <row r="32">
          <cell r="B32" t="str">
            <v>2019_3</v>
          </cell>
          <cell r="C32">
            <v>3</v>
          </cell>
        </row>
        <row r="33">
          <cell r="B33" t="str">
            <v>2019_4</v>
          </cell>
          <cell r="C33">
            <v>3</v>
          </cell>
        </row>
        <row r="34">
          <cell r="B34" t="str">
            <v>2020_1</v>
          </cell>
          <cell r="C34">
            <v>4</v>
          </cell>
        </row>
        <row r="35">
          <cell r="B35" t="str">
            <v>2020_2</v>
          </cell>
          <cell r="C35">
            <v>4</v>
          </cell>
        </row>
        <row r="36">
          <cell r="B36" t="str">
            <v>2020_3</v>
          </cell>
          <cell r="C36">
            <v>4</v>
          </cell>
        </row>
        <row r="37">
          <cell r="B37" t="str">
            <v>2020_4</v>
          </cell>
          <cell r="C37">
            <v>4</v>
          </cell>
        </row>
      </sheetData>
      <sheetData sheetId="13">
        <row r="16">
          <cell r="F16" t="str">
            <v>2017_1</v>
          </cell>
          <cell r="G16">
            <v>33522924000</v>
          </cell>
          <cell r="H16">
            <v>14767665000</v>
          </cell>
          <cell r="I16">
            <v>23287141000</v>
          </cell>
          <cell r="J16">
            <v>58455151000</v>
          </cell>
          <cell r="K16">
            <v>55840423000</v>
          </cell>
          <cell r="L16">
            <v>24010458000</v>
          </cell>
          <cell r="M16">
            <v>70493247000</v>
          </cell>
          <cell r="N16">
            <v>82169016000</v>
          </cell>
          <cell r="O16">
            <v>25199249000</v>
          </cell>
          <cell r="P16">
            <v>48636213000</v>
          </cell>
          <cell r="Q16">
            <v>87897495000</v>
          </cell>
          <cell r="R16">
            <v>20045336000</v>
          </cell>
          <cell r="S16">
            <v>12451967000</v>
          </cell>
          <cell r="T16">
            <v>29559789000</v>
          </cell>
          <cell r="U16">
            <v>13777413000</v>
          </cell>
          <cell r="V16">
            <v>24345328000</v>
          </cell>
          <cell r="W16">
            <v>9492675000</v>
          </cell>
          <cell r="X16">
            <v>50922377000</v>
          </cell>
          <cell r="Y16">
            <v>93334126000</v>
          </cell>
          <cell r="Z16">
            <v>28793908000</v>
          </cell>
        </row>
        <row r="17">
          <cell r="F17" t="str">
            <v>2017_2</v>
          </cell>
          <cell r="G17">
            <v>33522924000</v>
          </cell>
          <cell r="H17">
            <v>14767665000</v>
          </cell>
          <cell r="I17">
            <v>23287141000</v>
          </cell>
          <cell r="J17">
            <v>58588145909</v>
          </cell>
          <cell r="K17">
            <v>55840423000</v>
          </cell>
          <cell r="L17">
            <v>45874014963</v>
          </cell>
          <cell r="M17">
            <v>70493247000</v>
          </cell>
          <cell r="N17">
            <v>82169016000</v>
          </cell>
          <cell r="O17">
            <v>25199249000</v>
          </cell>
          <cell r="P17">
            <v>48636213000</v>
          </cell>
          <cell r="Q17">
            <v>87897495000</v>
          </cell>
          <cell r="R17">
            <v>20303104314</v>
          </cell>
          <cell r="S17">
            <v>12451967000</v>
          </cell>
          <cell r="T17">
            <v>29559789000</v>
          </cell>
          <cell r="U17">
            <v>15245467224</v>
          </cell>
          <cell r="V17">
            <v>24345328000</v>
          </cell>
          <cell r="W17">
            <v>10516074852</v>
          </cell>
          <cell r="X17">
            <v>50922377000</v>
          </cell>
          <cell r="Y17">
            <v>93334126000</v>
          </cell>
          <cell r="Z17">
            <v>28793908000</v>
          </cell>
        </row>
        <row r="18">
          <cell r="F18" t="str">
            <v>2017_3</v>
          </cell>
          <cell r="G18">
            <v>38853114419</v>
          </cell>
          <cell r="H18">
            <v>16395957939</v>
          </cell>
          <cell r="I18">
            <v>25594288314</v>
          </cell>
          <cell r="J18">
            <v>58588145909</v>
          </cell>
          <cell r="K18">
            <v>55840423000</v>
          </cell>
          <cell r="L18">
            <v>45874014963</v>
          </cell>
          <cell r="M18">
            <v>70493247000</v>
          </cell>
          <cell r="N18">
            <v>84598464998</v>
          </cell>
          <cell r="O18">
            <v>25340989331</v>
          </cell>
          <cell r="P18">
            <v>49079779232</v>
          </cell>
          <cell r="Q18">
            <v>87897495000</v>
          </cell>
          <cell r="R18">
            <v>20303104314</v>
          </cell>
          <cell r="S18">
            <v>12508477746</v>
          </cell>
          <cell r="T18">
            <v>29441209520</v>
          </cell>
          <cell r="U18">
            <v>15245467224</v>
          </cell>
          <cell r="V18">
            <v>46965545390</v>
          </cell>
          <cell r="W18">
            <v>10516074852</v>
          </cell>
          <cell r="X18">
            <v>51049278324</v>
          </cell>
          <cell r="Y18">
            <v>96860506156</v>
          </cell>
          <cell r="Z18">
            <v>28793908000</v>
          </cell>
        </row>
        <row r="19">
          <cell r="F19" t="str">
            <v>2017_4</v>
          </cell>
          <cell r="G19">
            <v>38853114419</v>
          </cell>
          <cell r="H19">
            <v>16395957939</v>
          </cell>
          <cell r="I19">
            <v>25594288314</v>
          </cell>
          <cell r="J19">
            <v>59260863438</v>
          </cell>
          <cell r="K19">
            <v>56038706318</v>
          </cell>
          <cell r="L19">
            <v>45874014963</v>
          </cell>
          <cell r="M19">
            <v>70493247000</v>
          </cell>
          <cell r="N19">
            <v>84598464998</v>
          </cell>
          <cell r="O19">
            <v>26912576693</v>
          </cell>
          <cell r="P19">
            <v>50483756361</v>
          </cell>
          <cell r="Q19">
            <v>87897495000</v>
          </cell>
          <cell r="R19">
            <v>20303104314</v>
          </cell>
          <cell r="S19">
            <v>12508477746</v>
          </cell>
          <cell r="T19">
            <v>29441209520</v>
          </cell>
          <cell r="U19">
            <v>15917141499</v>
          </cell>
          <cell r="V19">
            <v>46965545390</v>
          </cell>
          <cell r="W19">
            <v>10766455097</v>
          </cell>
          <cell r="X19">
            <v>51049278324</v>
          </cell>
          <cell r="Y19">
            <v>96860506156</v>
          </cell>
          <cell r="Z19">
            <v>28793908000</v>
          </cell>
        </row>
        <row r="20">
          <cell r="F20" t="str">
            <v>2018_1</v>
          </cell>
          <cell r="G20">
            <v>38322847000</v>
          </cell>
          <cell r="H20">
            <v>17040195000</v>
          </cell>
          <cell r="I20">
            <v>28492093000</v>
          </cell>
          <cell r="J20">
            <v>67120716000</v>
          </cell>
          <cell r="K20">
            <v>64077010000</v>
          </cell>
          <cell r="L20">
            <v>49451967000</v>
          </cell>
          <cell r="M20">
            <v>80957802000</v>
          </cell>
          <cell r="N20">
            <v>94178830000</v>
          </cell>
          <cell r="O20">
            <v>29007176000</v>
          </cell>
          <cell r="P20">
            <v>55825720000</v>
          </cell>
          <cell r="Q20">
            <v>78923080000</v>
          </cell>
          <cell r="R20">
            <v>23020258000</v>
          </cell>
          <cell r="S20">
            <v>14353342000</v>
          </cell>
          <cell r="T20">
            <v>16571662000</v>
          </cell>
          <cell r="U20">
            <v>15973463000</v>
          </cell>
          <cell r="V20">
            <v>28049501000</v>
          </cell>
          <cell r="W20">
            <v>10991333000</v>
          </cell>
          <cell r="X20">
            <v>61922119000</v>
          </cell>
          <cell r="Y20">
            <v>107043708000</v>
          </cell>
          <cell r="Z20">
            <v>33132149000</v>
          </cell>
        </row>
        <row r="21">
          <cell r="F21" t="str">
            <v>2018_2</v>
          </cell>
          <cell r="G21">
            <v>38322847000</v>
          </cell>
          <cell r="H21">
            <v>17040195000</v>
          </cell>
          <cell r="I21">
            <v>28492093000</v>
          </cell>
          <cell r="J21">
            <v>67120716000</v>
          </cell>
          <cell r="K21">
            <v>64077010000</v>
          </cell>
          <cell r="L21">
            <v>49451967000</v>
          </cell>
          <cell r="M21">
            <v>80957802000</v>
          </cell>
          <cell r="N21">
            <v>94178830000</v>
          </cell>
          <cell r="O21">
            <v>29007176000</v>
          </cell>
          <cell r="P21">
            <v>56758943332</v>
          </cell>
          <cell r="Q21">
            <v>78923080000</v>
          </cell>
          <cell r="R21">
            <v>23020258000</v>
          </cell>
          <cell r="S21">
            <v>14353342000</v>
          </cell>
          <cell r="T21">
            <v>16571662000</v>
          </cell>
          <cell r="U21">
            <v>16923715592</v>
          </cell>
          <cell r="V21">
            <v>28049501000</v>
          </cell>
          <cell r="W21">
            <v>10991333000</v>
          </cell>
          <cell r="X21">
            <v>61922119000</v>
          </cell>
          <cell r="Y21">
            <v>107043708000</v>
          </cell>
          <cell r="Z21">
            <v>33132149000</v>
          </cell>
        </row>
        <row r="22">
          <cell r="F22" t="str">
            <v>2018_3</v>
          </cell>
          <cell r="G22">
            <v>52622847000</v>
          </cell>
          <cell r="H22">
            <v>34140195000</v>
          </cell>
          <cell r="I22">
            <v>29492093000</v>
          </cell>
          <cell r="J22">
            <v>73420716000</v>
          </cell>
          <cell r="K22">
            <v>65077010000</v>
          </cell>
          <cell r="L22">
            <v>52201967000</v>
          </cell>
          <cell r="M22">
            <v>82160597981</v>
          </cell>
          <cell r="N22">
            <v>94178830000</v>
          </cell>
          <cell r="O22">
            <v>29007176000</v>
          </cell>
          <cell r="P22">
            <v>56758943332</v>
          </cell>
          <cell r="Q22">
            <v>78923080000</v>
          </cell>
          <cell r="R22">
            <v>25872558000</v>
          </cell>
          <cell r="S22">
            <v>14353342000</v>
          </cell>
          <cell r="T22">
            <v>16771662000</v>
          </cell>
          <cell r="U22">
            <v>16973463000</v>
          </cell>
          <cell r="V22">
            <v>28049501000</v>
          </cell>
          <cell r="W22">
            <v>11106411957</v>
          </cell>
          <cell r="X22">
            <v>73622119000</v>
          </cell>
          <cell r="Y22">
            <v>118843708000</v>
          </cell>
          <cell r="Z22">
            <v>33132149000</v>
          </cell>
        </row>
        <row r="23">
          <cell r="F23" t="str">
            <v>2018_4</v>
          </cell>
          <cell r="G23">
            <v>54224331659</v>
          </cell>
          <cell r="H23">
            <v>34140195000</v>
          </cell>
          <cell r="I23">
            <v>29492093000</v>
          </cell>
          <cell r="J23">
            <v>74670716000</v>
          </cell>
          <cell r="K23">
            <v>70409708096</v>
          </cell>
          <cell r="L23">
            <v>52201967000</v>
          </cell>
          <cell r="M23">
            <v>82160597981</v>
          </cell>
          <cell r="N23">
            <v>94178830000</v>
          </cell>
          <cell r="O23">
            <v>29392324435</v>
          </cell>
          <cell r="P23">
            <v>56886421311</v>
          </cell>
          <cell r="Q23">
            <v>79203080000</v>
          </cell>
          <cell r="R23">
            <v>25872558000</v>
          </cell>
          <cell r="S23">
            <v>14353342000</v>
          </cell>
          <cell r="T23">
            <v>16771662000</v>
          </cell>
          <cell r="U23">
            <v>17051034644</v>
          </cell>
          <cell r="V23">
            <v>28049501000</v>
          </cell>
          <cell r="W23">
            <v>15339042521</v>
          </cell>
          <cell r="X23">
            <v>73622119000</v>
          </cell>
          <cell r="Y23">
            <v>118843708000</v>
          </cell>
          <cell r="Z23">
            <v>33132149000</v>
          </cell>
        </row>
        <row r="24">
          <cell r="F24" t="str">
            <v>2019_1</v>
          </cell>
          <cell r="G24">
            <v>36272463000</v>
          </cell>
          <cell r="H24">
            <v>15912220000</v>
          </cell>
          <cell r="I24">
            <v>26297284000</v>
          </cell>
          <cell r="J24">
            <v>60719606710</v>
          </cell>
          <cell r="K24">
            <v>61277787000</v>
          </cell>
          <cell r="L24">
            <v>25825520000</v>
          </cell>
          <cell r="M24">
            <v>77680602000</v>
          </cell>
          <cell r="N24">
            <v>90232314000</v>
          </cell>
          <cell r="O24">
            <v>27280973000</v>
          </cell>
          <cell r="P24">
            <v>53225451000</v>
          </cell>
          <cell r="Q24">
            <v>75548593000</v>
          </cell>
          <cell r="R24">
            <v>21373641000</v>
          </cell>
          <cell r="S24">
            <v>13072764000</v>
          </cell>
          <cell r="T24">
            <v>15363816000</v>
          </cell>
          <cell r="U24">
            <v>14676309000</v>
          </cell>
          <cell r="V24">
            <v>26222368000</v>
          </cell>
          <cell r="W24">
            <v>9966331000</v>
          </cell>
          <cell r="X24">
            <v>60174747000</v>
          </cell>
          <cell r="Y24">
            <v>102814700000</v>
          </cell>
          <cell r="Z24">
            <v>31478468000</v>
          </cell>
        </row>
        <row r="25">
          <cell r="F25" t="str">
            <v>2019_2</v>
          </cell>
          <cell r="G25">
            <v>36272463000</v>
          </cell>
          <cell r="H25">
            <v>15912220000</v>
          </cell>
          <cell r="I25">
            <v>26297284000</v>
          </cell>
          <cell r="J25">
            <v>64719606710</v>
          </cell>
          <cell r="K25">
            <v>61277787000</v>
          </cell>
          <cell r="L25">
            <v>25825520000</v>
          </cell>
          <cell r="M25">
            <v>77680602000</v>
          </cell>
          <cell r="N25">
            <v>90232314000</v>
          </cell>
          <cell r="O25">
            <v>27482457689</v>
          </cell>
          <cell r="P25">
            <v>54612334353</v>
          </cell>
          <cell r="Q25">
            <v>75548593000</v>
          </cell>
          <cell r="R25">
            <v>21373641000</v>
          </cell>
          <cell r="S25">
            <v>13043064000</v>
          </cell>
          <cell r="T25">
            <v>15363816000</v>
          </cell>
          <cell r="U25">
            <v>14676309000</v>
          </cell>
          <cell r="V25">
            <v>26222368000</v>
          </cell>
          <cell r="W25">
            <v>9995297717</v>
          </cell>
          <cell r="X25">
            <v>60174747000</v>
          </cell>
          <cell r="Y25">
            <v>107482700000</v>
          </cell>
          <cell r="Z25">
            <v>31478468000</v>
          </cell>
        </row>
        <row r="26">
          <cell r="F26" t="str">
            <v>2019_3</v>
          </cell>
          <cell r="G26">
            <v>44056845389</v>
          </cell>
          <cell r="H26">
            <v>17877220000</v>
          </cell>
          <cell r="I26">
            <v>26352684330</v>
          </cell>
          <cell r="J26">
            <v>65203606710</v>
          </cell>
          <cell r="K26">
            <v>62277787000</v>
          </cell>
          <cell r="L26">
            <v>29825520000</v>
          </cell>
          <cell r="M26">
            <v>77680602000</v>
          </cell>
          <cell r="N26">
            <v>90232314000</v>
          </cell>
          <cell r="O26">
            <v>40932457689</v>
          </cell>
          <cell r="P26">
            <v>54612334353</v>
          </cell>
          <cell r="Q26">
            <v>75548593000</v>
          </cell>
          <cell r="R26">
            <v>21373641000</v>
          </cell>
          <cell r="S26">
            <v>22469064000</v>
          </cell>
          <cell r="T26">
            <v>22230364442</v>
          </cell>
          <cell r="U26">
            <v>16119263000</v>
          </cell>
          <cell r="V26">
            <v>29623368000</v>
          </cell>
          <cell r="W26">
            <v>11843842954</v>
          </cell>
          <cell r="X26">
            <v>60474747000</v>
          </cell>
          <cell r="Y26">
            <v>107482700000</v>
          </cell>
          <cell r="Z26">
            <v>34698468000</v>
          </cell>
        </row>
        <row r="27">
          <cell r="F27" t="str">
            <v>2019_4</v>
          </cell>
          <cell r="G27">
            <v>44426845389</v>
          </cell>
          <cell r="H27">
            <v>17877220000</v>
          </cell>
          <cell r="I27">
            <v>26352684330</v>
          </cell>
          <cell r="J27">
            <v>65724606710</v>
          </cell>
          <cell r="K27">
            <v>65763979485</v>
          </cell>
          <cell r="L27">
            <v>29825520000</v>
          </cell>
          <cell r="M27">
            <v>78180602000</v>
          </cell>
          <cell r="N27">
            <v>90232314000</v>
          </cell>
          <cell r="O27">
            <v>40987868244</v>
          </cell>
          <cell r="P27">
            <v>54966521961</v>
          </cell>
          <cell r="Q27">
            <v>75762275000</v>
          </cell>
          <cell r="R27">
            <v>21373641000</v>
          </cell>
          <cell r="S27">
            <v>22469064000</v>
          </cell>
          <cell r="T27">
            <v>22230364442</v>
          </cell>
          <cell r="U27">
            <v>16156958224</v>
          </cell>
          <cell r="V27">
            <v>29667368000</v>
          </cell>
          <cell r="W27">
            <v>11843842954</v>
          </cell>
          <cell r="X27">
            <v>60474747000</v>
          </cell>
          <cell r="Y27">
            <v>108570818311</v>
          </cell>
          <cell r="Z27">
            <v>34698468000</v>
          </cell>
        </row>
        <row r="28">
          <cell r="F28" t="str">
            <v>2020_1</v>
          </cell>
          <cell r="G28">
            <v>37830977000</v>
          </cell>
          <cell r="H28">
            <v>16031748000</v>
          </cell>
          <cell r="I28">
            <v>26534511000</v>
          </cell>
          <cell r="J28">
            <v>67198408000</v>
          </cell>
          <cell r="K28">
            <v>63857044000</v>
          </cell>
          <cell r="L28">
            <v>27128135000</v>
          </cell>
          <cell r="M28">
            <v>81498156000</v>
          </cell>
          <cell r="N28">
            <v>94916521000</v>
          </cell>
          <cell r="O28">
            <v>28646505000</v>
          </cell>
          <cell r="P28">
            <v>55795855000</v>
          </cell>
          <cell r="Q28">
            <v>79462603000</v>
          </cell>
          <cell r="R28">
            <v>22364348000</v>
          </cell>
          <cell r="S28">
            <v>13511537000</v>
          </cell>
          <cell r="T28">
            <v>15992156000</v>
          </cell>
          <cell r="U28">
            <v>15450841000</v>
          </cell>
          <cell r="V28">
            <v>27300113000</v>
          </cell>
          <cell r="W28">
            <v>10540814000</v>
          </cell>
          <cell r="X28">
            <v>58448871000</v>
          </cell>
          <cell r="Y28">
            <v>106801791000</v>
          </cell>
          <cell r="Z28">
            <v>33084584000</v>
          </cell>
        </row>
        <row r="29">
          <cell r="F29" t="str">
            <v>2020_2</v>
          </cell>
          <cell r="G29">
            <v>37830977000</v>
          </cell>
          <cell r="H29">
            <v>16031748000</v>
          </cell>
          <cell r="I29">
            <v>26534511000</v>
          </cell>
          <cell r="J29">
            <v>67198408000</v>
          </cell>
          <cell r="K29">
            <v>63857044000</v>
          </cell>
          <cell r="L29">
            <v>27128135000</v>
          </cell>
          <cell r="M29">
            <v>81498156000</v>
          </cell>
          <cell r="N29">
            <v>94916521000</v>
          </cell>
          <cell r="O29">
            <v>28646505000</v>
          </cell>
          <cell r="P29">
            <v>55795855000</v>
          </cell>
          <cell r="Q29">
            <v>79462603000</v>
          </cell>
          <cell r="R29">
            <v>22364348000</v>
          </cell>
          <cell r="S29">
            <v>13511537000</v>
          </cell>
          <cell r="T29">
            <v>15992156000</v>
          </cell>
          <cell r="U29">
            <v>15450841000</v>
          </cell>
          <cell r="V29">
            <v>27300113000</v>
          </cell>
          <cell r="W29">
            <v>10618359952</v>
          </cell>
          <cell r="X29">
            <v>58448871000</v>
          </cell>
          <cell r="Y29">
            <v>106801791000</v>
          </cell>
          <cell r="Z29">
            <v>33084584000</v>
          </cell>
        </row>
        <row r="30">
          <cell r="F30" t="str">
            <v>2020_3</v>
          </cell>
          <cell r="G30">
            <v>36926306446</v>
          </cell>
          <cell r="H30">
            <v>18785956671</v>
          </cell>
          <cell r="I30">
            <v>27630492566</v>
          </cell>
          <cell r="J30">
            <v>68460112822</v>
          </cell>
          <cell r="K30">
            <v>68285561187</v>
          </cell>
          <cell r="L30">
            <v>32806543894</v>
          </cell>
          <cell r="M30">
            <v>92278514691</v>
          </cell>
          <cell r="N30">
            <v>96525667130</v>
          </cell>
          <cell r="O30">
            <v>28901578639</v>
          </cell>
          <cell r="P30">
            <v>59873908111</v>
          </cell>
          <cell r="Q30">
            <v>81689297532</v>
          </cell>
          <cell r="R30">
            <v>22882489471</v>
          </cell>
          <cell r="S30">
            <v>14404920940</v>
          </cell>
          <cell r="T30">
            <v>16744349199</v>
          </cell>
          <cell r="U30">
            <v>15711218942</v>
          </cell>
          <cell r="V30">
            <v>27770988902</v>
          </cell>
          <cell r="W30">
            <v>11749185174</v>
          </cell>
          <cell r="X30">
            <v>60565065046</v>
          </cell>
          <cell r="Y30">
            <v>111533935940</v>
          </cell>
          <cell r="Z30">
            <v>33084584000</v>
          </cell>
        </row>
        <row r="31">
          <cell r="F31" t="str">
            <v>2020_4</v>
          </cell>
          <cell r="G31">
            <v>36893495154</v>
          </cell>
          <cell r="H31">
            <v>18785956671</v>
          </cell>
          <cell r="I31">
            <v>27630492566</v>
          </cell>
          <cell r="J31">
            <v>68460112822</v>
          </cell>
          <cell r="K31">
            <v>69520779056</v>
          </cell>
          <cell r="L31">
            <v>32806543894</v>
          </cell>
          <cell r="M31">
            <v>92278514691</v>
          </cell>
          <cell r="N31">
            <v>96525667130</v>
          </cell>
          <cell r="O31">
            <v>28901578639</v>
          </cell>
          <cell r="P31">
            <v>61410972299</v>
          </cell>
          <cell r="Q31">
            <v>81689297532</v>
          </cell>
          <cell r="R31">
            <v>22882489471</v>
          </cell>
          <cell r="S31">
            <v>14404920940</v>
          </cell>
          <cell r="T31">
            <v>16744349199</v>
          </cell>
          <cell r="U31">
            <v>15711218942</v>
          </cell>
          <cell r="V31">
            <v>27665988902</v>
          </cell>
          <cell r="W31">
            <v>11749185174</v>
          </cell>
          <cell r="X31">
            <v>60565065046</v>
          </cell>
          <cell r="Y31">
            <v>111533935940</v>
          </cell>
          <cell r="Z31">
            <v>33084584000</v>
          </cell>
        </row>
      </sheetData>
      <sheetData sheetId="14"/>
      <sheetData sheetId="15"/>
      <sheetData sheetId="16"/>
      <sheetData sheetId="17"/>
      <sheetData sheetId="18">
        <row r="3">
          <cell r="E3" t="str">
            <v>Suma</v>
          </cell>
        </row>
        <row r="4">
          <cell r="E4" t="str">
            <v>Constante</v>
          </cell>
        </row>
        <row r="9">
          <cell r="D9" t="str">
            <v>Usaquén</v>
          </cell>
          <cell r="E9">
            <v>1</v>
          </cell>
        </row>
        <row r="10">
          <cell r="D10" t="str">
            <v>Chapinero</v>
          </cell>
          <cell r="E10">
            <v>2</v>
          </cell>
        </row>
        <row r="11">
          <cell r="D11" t="str">
            <v>Santa Fe</v>
          </cell>
          <cell r="E11">
            <v>3</v>
          </cell>
        </row>
        <row r="12">
          <cell r="D12" t="str">
            <v>San Cristóbal</v>
          </cell>
          <cell r="E12">
            <v>4</v>
          </cell>
        </row>
        <row r="13">
          <cell r="D13" t="str">
            <v>Usme</v>
          </cell>
          <cell r="E13">
            <v>5</v>
          </cell>
        </row>
        <row r="14">
          <cell r="D14" t="str">
            <v>Tunjuelito</v>
          </cell>
          <cell r="E14">
            <v>6</v>
          </cell>
        </row>
        <row r="15">
          <cell r="D15" t="str">
            <v>Bosa</v>
          </cell>
          <cell r="E15">
            <v>7</v>
          </cell>
        </row>
        <row r="16">
          <cell r="D16" t="str">
            <v>Kennedy</v>
          </cell>
          <cell r="E16">
            <v>8</v>
          </cell>
        </row>
        <row r="17">
          <cell r="D17" t="str">
            <v>Fontibón</v>
          </cell>
          <cell r="E17">
            <v>9</v>
          </cell>
        </row>
        <row r="18">
          <cell r="D18" t="str">
            <v>Engativá</v>
          </cell>
          <cell r="E18">
            <v>10</v>
          </cell>
        </row>
        <row r="19">
          <cell r="D19" t="str">
            <v>Suba</v>
          </cell>
          <cell r="E19">
            <v>11</v>
          </cell>
        </row>
        <row r="20">
          <cell r="D20" t="str">
            <v>Barrios Unidos</v>
          </cell>
          <cell r="E20">
            <v>12</v>
          </cell>
        </row>
        <row r="21">
          <cell r="D21" t="str">
            <v>Teusaquillo</v>
          </cell>
          <cell r="E21">
            <v>13</v>
          </cell>
        </row>
        <row r="22">
          <cell r="D22" t="str">
            <v>Los Mártires</v>
          </cell>
          <cell r="E22">
            <v>14</v>
          </cell>
        </row>
        <row r="23">
          <cell r="D23" t="str">
            <v>Antonio Nariño</v>
          </cell>
          <cell r="E23">
            <v>15</v>
          </cell>
        </row>
        <row r="24">
          <cell r="D24" t="str">
            <v>Puente Aranda</v>
          </cell>
          <cell r="E24">
            <v>16</v>
          </cell>
        </row>
        <row r="25">
          <cell r="D25" t="str">
            <v>La Candelaria</v>
          </cell>
          <cell r="E25">
            <v>17</v>
          </cell>
        </row>
        <row r="26">
          <cell r="D26" t="str">
            <v>Rafael Uribe Uribe</v>
          </cell>
          <cell r="E26">
            <v>18</v>
          </cell>
        </row>
        <row r="27">
          <cell r="D27" t="str">
            <v>Ciudad Bolívar</v>
          </cell>
          <cell r="E27">
            <v>19</v>
          </cell>
        </row>
        <row r="28">
          <cell r="D28" t="str">
            <v>Sumapaz</v>
          </cell>
          <cell r="E28">
            <v>20</v>
          </cell>
        </row>
        <row r="71">
          <cell r="E71" t="str">
            <v>Pilar Igualdad de calidad de vida</v>
          </cell>
        </row>
        <row r="72">
          <cell r="E72" t="str">
            <v>Pilar Democracia urbana</v>
          </cell>
        </row>
        <row r="73">
          <cell r="E73" t="str">
            <v>Pilar Construcción de comunidad y cultura ciudadana</v>
          </cell>
        </row>
        <row r="74">
          <cell r="E74" t="str">
            <v>Eje transversal Nuevo ordenamiento territorial</v>
          </cell>
        </row>
        <row r="75">
          <cell r="E75" t="str">
            <v>Eje transversal Desarrollo económico basado en el conocimiento</v>
          </cell>
        </row>
        <row r="76">
          <cell r="E76" t="str">
            <v>Eje transversal Sostenibilidad ambiental basada en la eficiencia energética</v>
          </cell>
        </row>
        <row r="77">
          <cell r="E77" t="str">
            <v>Eje transversal Gobierno legítimo, fortalecimiento local y eficiencia</v>
          </cell>
        </row>
        <row r="82">
          <cell r="E82" t="str">
            <v>Sector Mujeres</v>
          </cell>
        </row>
        <row r="83">
          <cell r="E83" t="str">
            <v>Sector Seguridad, Convivencia y Justicia</v>
          </cell>
        </row>
        <row r="84">
          <cell r="E84" t="str">
            <v>Sector Gestión pública</v>
          </cell>
        </row>
        <row r="85">
          <cell r="E85" t="str">
            <v>Sector Hacienda</v>
          </cell>
        </row>
        <row r="86">
          <cell r="E86" t="str">
            <v>Sector Planeación</v>
          </cell>
        </row>
        <row r="87">
          <cell r="E87" t="str">
            <v>Sector Desarrollo económico, industria y turismo</v>
          </cell>
        </row>
        <row r="88">
          <cell r="E88" t="str">
            <v>Sector Educación</v>
          </cell>
        </row>
        <row r="89">
          <cell r="E89" t="str">
            <v>Sector Salud</v>
          </cell>
        </row>
        <row r="90">
          <cell r="E90" t="str">
            <v>Sector Integración social</v>
          </cell>
        </row>
        <row r="91">
          <cell r="E91" t="str">
            <v>Sector Cultura, recreación y deporte</v>
          </cell>
        </row>
        <row r="92">
          <cell r="E92" t="str">
            <v>Sector Ambiente</v>
          </cell>
        </row>
        <row r="93">
          <cell r="E93" t="str">
            <v>Sector Movilidad</v>
          </cell>
        </row>
        <row r="94">
          <cell r="E94" t="str">
            <v>Sector Hábitat</v>
          </cell>
        </row>
        <row r="95">
          <cell r="E95" t="str">
            <v>Sector Gobierno</v>
          </cell>
        </row>
        <row r="101">
          <cell r="E101" t="str">
            <v>Prevención y atención de la maternidad y la paternidad tempranas</v>
          </cell>
        </row>
        <row r="102">
          <cell r="E102" t="str">
            <v>Desarrollo integral desde la gestación hasta la adolescencia</v>
          </cell>
        </row>
        <row r="103">
          <cell r="E103" t="str">
            <v>Igualdad y autonomía para una Bogotá incluyente</v>
          </cell>
        </row>
        <row r="104">
          <cell r="E104" t="str">
            <v>Familias protegidas y adaptadas al cambio climático</v>
          </cell>
        </row>
        <row r="105">
          <cell r="E105" t="str">
            <v>Desarrollo integral para la felicidad y el ejercicio de la ciudadanía</v>
          </cell>
        </row>
        <row r="106">
          <cell r="E106" t="str">
            <v>Calidad educativa para todos</v>
          </cell>
        </row>
        <row r="107">
          <cell r="E107" t="str">
            <v>Inclusión educativa para la equidad</v>
          </cell>
        </row>
        <row r="108">
          <cell r="E108" t="str">
            <v>Acceso con calidad a la educación superior</v>
          </cell>
        </row>
        <row r="109">
          <cell r="E109" t="str">
            <v>Atención integral y eficiente en salud</v>
          </cell>
        </row>
        <row r="110">
          <cell r="E110" t="str">
            <v>Modernización de la infraestructura física y tecnológica en salud</v>
          </cell>
        </row>
        <row r="111">
          <cell r="E111" t="str">
            <v>Mejores oportunidades para el desarrollo a través de la cultura, la recreación y el deporte</v>
          </cell>
        </row>
        <row r="112">
          <cell r="E112" t="str">
            <v>Mujeres protagonistas, activas y empoderadas en el cierre de brechas de género</v>
          </cell>
        </row>
        <row r="113">
          <cell r="E113" t="str">
            <v>Infraestructura para el desarrollo del hábitat</v>
          </cell>
        </row>
        <row r="114">
          <cell r="E114" t="str">
            <v>Intervenciones integrales del hábitat</v>
          </cell>
        </row>
        <row r="115">
          <cell r="E115" t="str">
            <v>Recuperación, incorporación, vida urbana y control de la ilegalidad</v>
          </cell>
        </row>
        <row r="116">
          <cell r="E116" t="str">
            <v>Integración social para una ciudad de oportunidades</v>
          </cell>
        </row>
        <row r="117">
          <cell r="E117" t="str">
            <v>Espacio público, derecho de todos</v>
          </cell>
        </row>
        <row r="118">
          <cell r="E118" t="str">
            <v>Mejor movilidad para todos</v>
          </cell>
        </row>
        <row r="119">
          <cell r="E119" t="str">
            <v>Seguridad y convivencia para todos</v>
          </cell>
        </row>
        <row r="120">
          <cell r="E120" t="str">
            <v>Fortalecimiento del Sistema de Protección Integral a Mujeres Víctimas de Violencia - SOFIA</v>
          </cell>
        </row>
        <row r="121">
          <cell r="E121" t="str">
            <v>Justicia para todos: consolidación del Sistema Distrital de Justicia</v>
          </cell>
        </row>
        <row r="122">
          <cell r="E122" t="str">
            <v>Bogotá vive los derechos humanos</v>
          </cell>
        </row>
        <row r="123">
          <cell r="E123" t="str">
            <v>Bogotá mejor para las víctimas, la paz y la reconciliación</v>
          </cell>
        </row>
        <row r="124">
          <cell r="E124" t="str">
            <v>Equipo por la educación para el reencuentro, la reconciliación y la paz</v>
          </cell>
        </row>
        <row r="125">
          <cell r="E125" t="str">
            <v>Cambio cultural y construcción del tejido social para la vida</v>
          </cell>
        </row>
        <row r="126">
          <cell r="E126" t="str">
            <v>Información relevante e integral para la planeación territorial</v>
          </cell>
        </row>
        <row r="127">
          <cell r="E127" t="str">
            <v>Proyectos urbanos integrales con visión de ciudad</v>
          </cell>
        </row>
        <row r="128">
          <cell r="E128" t="str">
            <v>Suelo para reducir el déficit habitacional de suelo urbanizable, vivienda y soportes urbanos</v>
          </cell>
        </row>
        <row r="129">
          <cell r="E129" t="str">
            <v>Articulación regional y planeación integral del transporte</v>
          </cell>
        </row>
        <row r="130">
          <cell r="E130" t="str">
            <v>Financiación para el Desarrollo Territorial</v>
          </cell>
        </row>
        <row r="131">
          <cell r="E131" t="str">
            <v>Fundamentar el desarrollo económico en la generación y uso del conocimiento para mejorar la competitividad de la Ciudad Región</v>
          </cell>
        </row>
        <row r="132">
          <cell r="E132" t="str">
            <v>Generar alternativas de ingreso y empleo de mejor calidad</v>
          </cell>
        </row>
        <row r="133">
          <cell r="E133" t="str">
            <v>Elevar la eficiencia de los mercados de la ciudad</v>
          </cell>
        </row>
        <row r="134">
          <cell r="E134" t="str">
            <v>Mejorar y fortalecer el recaudo tributario de la ciudad e impulsar el uso de mecanismos de vinculación de capital privado</v>
          </cell>
        </row>
        <row r="135">
          <cell r="E135" t="str">
            <v>Bogotá, ciudad inteligente</v>
          </cell>
        </row>
        <row r="136">
          <cell r="E136" t="str">
            <v>Bogotá, una ciudad digital</v>
          </cell>
        </row>
        <row r="137">
          <cell r="E137" t="str">
            <v>Consolidar el turismo como factor de desarrollo, confianza y felicidad para Bogotá Región</v>
          </cell>
        </row>
        <row r="138">
          <cell r="E138" t="str">
            <v>Recuperación y manejo de la Estructura Ecológica Principal</v>
          </cell>
        </row>
        <row r="139">
          <cell r="E139" t="str">
            <v>Ambiente sano para la equidad y disfrute del ciudadano</v>
          </cell>
        </row>
        <row r="140">
          <cell r="E140" t="str">
            <v>Gestión de la huella ambiental urbana</v>
          </cell>
        </row>
        <row r="141">
          <cell r="E141" t="str">
            <v>Desarrollo rural sostenible</v>
          </cell>
        </row>
        <row r="142">
          <cell r="E142" t="str">
            <v>Transparencia, gestión pública y servicio a la ciudadanía</v>
          </cell>
        </row>
        <row r="143">
          <cell r="E143" t="str">
            <v>Modernización institucional</v>
          </cell>
        </row>
        <row r="144">
          <cell r="E144" t="str">
            <v>Gobierno y ciudadanía digital</v>
          </cell>
        </row>
        <row r="145">
          <cell r="E145" t="str">
            <v>Gobernanza e influencia local, regional e internacional</v>
          </cell>
        </row>
        <row r="152">
          <cell r="C152" t="str">
            <v>Dotación</v>
          </cell>
          <cell r="E152" t="str">
            <v>Dotación pedagógica y adecuación de jardines infantiles</v>
          </cell>
          <cell r="F152" t="str">
            <v>ADECUACIÓN DE ESPACIOS</v>
          </cell>
        </row>
        <row r="153">
          <cell r="C153" t="str">
            <v>Atención a población vulnerable_Subsidio C</v>
          </cell>
          <cell r="E153" t="str">
            <v>Prevención de violencia infantil y promoción del buen trato</v>
          </cell>
          <cell r="F153" t="str">
            <v>DOTACIÓN</v>
          </cell>
        </row>
        <row r="154">
          <cell r="C154" t="str">
            <v>Obras prioritarias de mitigación o prevención de riesgo</v>
          </cell>
          <cell r="E154" t="str">
            <v>Subsidio C a persona mayor</v>
          </cell>
          <cell r="F154" t="str">
            <v>BUEN TRATO INFANTIL</v>
          </cell>
        </row>
        <row r="155">
          <cell r="C155" t="str">
            <v>Eventos artísticos, culturales y deportivos</v>
          </cell>
          <cell r="E155" t="str">
            <v>Ayudas Técnicas a personas con discapacidad (no incluidas en el POS)</v>
          </cell>
          <cell r="F155" t="str">
            <v>SUBSIDIO TIPO C</v>
          </cell>
        </row>
        <row r="156">
          <cell r="C156" t="str">
            <v>Procesos de formación artística, cultural y deportiva</v>
          </cell>
          <cell r="E156" t="str">
            <v>Obras de intervención de puntos críticos identificados con problemas de inundación, deslizamiento y remoción en masa</v>
          </cell>
          <cell r="F156" t="str">
            <v>AYUDAS TÉCNICAS</v>
          </cell>
        </row>
        <row r="157">
          <cell r="C157" t="str">
            <v>Inspección, vigilancia y control - IVC</v>
          </cell>
          <cell r="E157" t="str">
            <v>Dotación pedagógica a colegios</v>
          </cell>
          <cell r="F157" t="str">
            <v>OBRAS DE MITIGACIÓN</v>
          </cell>
        </row>
        <row r="158">
          <cell r="C158" t="str">
            <v>Parques</v>
          </cell>
          <cell r="E158" t="str">
            <v>Realización de eventos artísticos, culturales y deportivos</v>
          </cell>
          <cell r="F158" t="str">
            <v>EVENTOS CULTURALES Y ARTISTICOS</v>
          </cell>
        </row>
        <row r="159">
          <cell r="C159" t="str">
            <v>Malla vial, espacio público y peatonal</v>
          </cell>
          <cell r="E159" t="str">
            <v>Procesos de formación en áreas artísticas, en cultura y disciplinas deportivas</v>
          </cell>
          <cell r="F159" t="str">
            <v>EVENTOS RECREATIVOS Y DEPORTIVOS</v>
          </cell>
        </row>
        <row r="160">
          <cell r="C160" t="str">
            <v>Seguridad y convivencia</v>
          </cell>
          <cell r="E160" t="str">
            <v>Asesoría para legalización de barrios y titulación de predios</v>
          </cell>
          <cell r="F160" t="str">
            <v xml:space="preserve">PROCESOS DE FORMACIÓN ARTÍSTICA Y CULTURAL </v>
          </cell>
        </row>
        <row r="161">
          <cell r="C161" t="str">
            <v>Conexión y redes de comunicación</v>
          </cell>
          <cell r="E161" t="str">
            <v>Construcción, mantenimiento y dotación de parques vecinales y/o de bolsillo</v>
          </cell>
          <cell r="F161" t="str">
            <v xml:space="preserve">PROCESOS DE FORMACIÓN DEPORTIVA </v>
          </cell>
        </row>
        <row r="162">
          <cell r="C162" t="str">
            <v>Protección y recuperación de los recursos ambientales</v>
          </cell>
          <cell r="E162" t="str">
            <v xml:space="preserve">Construcción y/o mantenimiento de malla vial, espacio público y peatonal, y puentes peatonales y/o vehiculares sobre cuerpos de agua (de escala local: urbana y/o rural)
</v>
          </cell>
          <cell r="F162" t="str">
            <v>DEMANDAS DE TITULACIÓN</v>
          </cell>
        </row>
        <row r="163">
          <cell r="C163" t="str">
            <v>Gestión pública local</v>
          </cell>
          <cell r="E163" t="str">
            <v>Dotación con recursos tecnológicos para la seguridad</v>
          </cell>
          <cell r="F163" t="str">
            <v>ESTUDIOS DE REGULARIZACIÓN</v>
          </cell>
        </row>
        <row r="164">
          <cell r="C164" t="str">
            <v>Participación</v>
          </cell>
          <cell r="E164" t="str">
            <v>Promoción de la convivencia ciudadana</v>
          </cell>
          <cell r="F164" t="str">
            <v>CONSTRUCCIÓN DE PARQUES</v>
          </cell>
        </row>
        <row r="165">
          <cell r="C165" t="str">
            <v>Proyecto estratégico</v>
          </cell>
          <cell r="E165" t="str">
            <v>Mantenimiento de líneas telefónicas satelitales instaladas y portales interactivos (aplica de manera exclusiva para la localidad de Sumapaz)</v>
          </cell>
          <cell r="F165" t="str">
            <v>INTERVENCIÓN DE PARQUES</v>
          </cell>
        </row>
        <row r="166">
          <cell r="C166" t="str">
            <v>Atención a población vulnerable</v>
          </cell>
          <cell r="E166" t="str">
            <v xml:space="preserve">Intervención física en renaturalización, ecourbanismo, arborización, coberturas vegetales, muros verdes, paisajismo y jardinería
</v>
          </cell>
          <cell r="F166" t="str">
            <v>CONSTRUCCIÓN MALLA VIAL RURAL</v>
          </cell>
        </row>
        <row r="167">
          <cell r="C167" t="str">
            <v>SIN LINEA</v>
          </cell>
          <cell r="E167" t="str">
            <v>Apoyo a emprendimientos productivos rurales</v>
          </cell>
          <cell r="F167" t="str">
            <v>CONSTRUCCIÓN MALLA VIAL LOCAL</v>
          </cell>
        </row>
        <row r="168">
          <cell r="C168" t="str">
            <v>Proyecto estratégico (Sede administrativa)</v>
          </cell>
          <cell r="E168" t="str">
            <v>Asesoría técnica agropecuaria, asistencia en tecnologías ambientales sostenibles y temas de productividad rural</v>
          </cell>
          <cell r="F168" t="str">
            <v>MANTENIMIENTO MALLA VIAL LOCAL</v>
          </cell>
        </row>
        <row r="169">
          <cell r="C169" t="str">
            <v>Proyecto estratégico (CAI)</v>
          </cell>
          <cell r="E169" t="str">
            <v>Fortalecimiento institucional y pago de honorarios de ediles</v>
          </cell>
          <cell r="F169" t="str">
            <v>MANTENIMIENTO MALLA VIAL RURAL</v>
          </cell>
        </row>
        <row r="170">
          <cell r="E170" t="str">
            <v>Acciones de fortalecimiento para la inspección, vigilancia y control – IVC</v>
          </cell>
          <cell r="F170" t="str">
            <v>CONSTRUCCIÓN ESPACIO PÚBLICO</v>
          </cell>
        </row>
        <row r="171">
          <cell r="E171" t="str">
            <v>Fomento a la participación</v>
          </cell>
          <cell r="F171" t="str">
            <v>MANTENIMIENTO ESPACIO PÚBLICO</v>
          </cell>
        </row>
        <row r="172">
          <cell r="E172" t="str">
            <v>Proyecto estratégico</v>
          </cell>
          <cell r="F172" t="str">
            <v>INTERVENCIÓN PUENTES</v>
          </cell>
        </row>
        <row r="173">
          <cell r="F173" t="str">
            <v>CONVIVENCIA CIUDADANA</v>
          </cell>
        </row>
        <row r="174">
          <cell r="F174" t="str">
            <v>LÍNEAS TELEFÓNICAS</v>
          </cell>
        </row>
        <row r="175">
          <cell r="F175" t="str">
            <v>PORTALES INTERACTIVOS</v>
          </cell>
        </row>
        <row r="176">
          <cell r="F176" t="str">
            <v>ARBORIZACIÓN</v>
          </cell>
        </row>
        <row r="177">
          <cell r="F177" t="str">
            <v>RESTAURACIÓN ECOLÓGICA</v>
          </cell>
        </row>
        <row r="178">
          <cell r="F178" t="str">
            <v>COBERTURAS VERDES</v>
          </cell>
        </row>
        <row r="179">
          <cell r="F179" t="str">
            <v>EMPRENDIMIENTO RURAL</v>
          </cell>
        </row>
        <row r="180">
          <cell r="F180" t="str">
            <v>ASESORÍA Y ASISTENCIA TÉCNICA RURAL</v>
          </cell>
        </row>
        <row r="181">
          <cell r="F181" t="str">
            <v>HONORARIOS A EDILES</v>
          </cell>
        </row>
        <row r="182">
          <cell r="F182" t="str">
            <v>FORTALECIMIENTO LOCAL</v>
          </cell>
        </row>
        <row r="183">
          <cell r="F183" t="str">
            <v>IVC</v>
          </cell>
        </row>
        <row r="184">
          <cell r="F184" t="str">
            <v>FORTALECIMIENTO PARA LA PARTICIPACIÓN</v>
          </cell>
        </row>
        <row r="185">
          <cell r="F185" t="str">
            <v>PARTICIPACIÓN CIUDADANA Y CONTROL SOCIAL</v>
          </cell>
        </row>
        <row r="186">
          <cell r="F186" t="str">
            <v>REASENTAMIENTOS URBANOS</v>
          </cell>
        </row>
        <row r="187">
          <cell r="F187" t="str">
            <v>SOFIA</v>
          </cell>
        </row>
        <row r="188">
          <cell r="F188" t="str">
            <v>SEDE ADMINISTRATIVA</v>
          </cell>
        </row>
        <row r="189">
          <cell r="F189" t="str">
            <v>PAZ, MEMORIA Y RECONCILIACIÓN</v>
          </cell>
        </row>
        <row r="190">
          <cell r="F190" t="str">
            <v>CASA DE PARTICIPACIÓN CIUDADANA LOCAL</v>
          </cell>
        </row>
        <row r="191">
          <cell r="F191" t="str">
            <v>CONSTRUCCIÓN</v>
          </cell>
        </row>
        <row r="192">
          <cell r="F192" t="str">
            <v>CAI</v>
          </cell>
        </row>
        <row r="193">
          <cell r="F193" t="str">
            <v>EMPRENDIMIENTO</v>
          </cell>
        </row>
        <row r="194">
          <cell r="F194" t="str">
            <v>TIC</v>
          </cell>
        </row>
        <row r="195">
          <cell r="F195" t="str">
            <v>FORMACION</v>
          </cell>
        </row>
        <row r="196">
          <cell r="F196" t="str">
            <v>ACUEDUCTOS VEREDALES</v>
          </cell>
        </row>
        <row r="197">
          <cell r="F197" t="str">
            <v>TURISMO</v>
          </cell>
        </row>
        <row r="198">
          <cell r="F198" t="str">
            <v>ECOTURISMO</v>
          </cell>
        </row>
        <row r="199">
          <cell r="F199" t="str">
            <v>AGRICULTURA URBANA</v>
          </cell>
        </row>
        <row r="200">
          <cell r="F200" t="str">
            <v>MINUTAS NUTTRICIONALES</v>
          </cell>
        </row>
        <row r="201">
          <cell r="F201" t="str">
            <v>RESIDUOS SOLIDOS</v>
          </cell>
        </row>
        <row r="202">
          <cell r="F202" t="str">
            <v>PROTECCION ANIMAL</v>
          </cell>
        </row>
        <row r="216">
          <cell r="S216" t="str">
            <v>Jardines infantiles adecuados</v>
          </cell>
        </row>
        <row r="217">
          <cell r="S217" t="str">
            <v>Jardines infantiles dotados</v>
          </cell>
        </row>
        <row r="218">
          <cell r="S218" t="str">
            <v>Personas vinculadas a acciones de promoción del buen trato infantil</v>
          </cell>
        </row>
        <row r="219">
          <cell r="S219" t="str">
            <v>Personas con subsidio tipo C  beneficiadas</v>
          </cell>
        </row>
        <row r="220">
          <cell r="S220" t="str">
            <v xml:space="preserve"> Personas beneficiadas con ayudas técnicas no POS </v>
          </cell>
        </row>
        <row r="221">
          <cell r="S221" t="str">
            <v xml:space="preserve"> Obras de mitigación de riesgo realizadas  </v>
          </cell>
        </row>
        <row r="222">
          <cell r="S222" t="str">
            <v>IED dotados con material pedagógico</v>
          </cell>
        </row>
        <row r="223">
          <cell r="S223" t="str">
            <v>Eventos artísticos y culturales realizados</v>
          </cell>
        </row>
        <row r="224">
          <cell r="S224" t="str">
            <v>Eventos de recreación y deporte realizados</v>
          </cell>
        </row>
        <row r="225">
          <cell r="S225" t="str">
            <v>Personas vinculadas a procesos de  formación artística y cultural</v>
          </cell>
        </row>
        <row r="226">
          <cell r="S226" t="str">
            <v>Personas vinculadas a procesos de  formación deportiva</v>
          </cell>
        </row>
        <row r="227">
          <cell r="S227" t="str">
            <v xml:space="preserve">Demandas  de titulación predial presentadas </v>
          </cell>
        </row>
        <row r="228">
          <cell r="S228" t="str">
            <v xml:space="preserve">Estudios preliminares para la regularización urbanística (levantamiento topográficos y análisis de los mismos)  a asentamientos de origen informal previamente legalizados y priorizados en los territorios diagnosticados por la SDHT
</v>
          </cell>
        </row>
        <row r="229">
          <cell r="S229" t="str">
            <v>Parques vecinales y/o de bolsillo construidos</v>
          </cell>
        </row>
        <row r="230">
          <cell r="S230" t="str">
            <v>Parques vecinales y/o de bolsillo intervenidos</v>
          </cell>
        </row>
        <row r="231">
          <cell r="S231" t="str">
            <v xml:space="preserve"> Km/carril de malla vial rural construidos </v>
          </cell>
        </row>
        <row r="232">
          <cell r="S232" t="str">
            <v>Km/carril de malla vial local construido</v>
          </cell>
        </row>
        <row r="233">
          <cell r="S233" t="str">
            <v>Km/carril de malla vial local mantenido</v>
          </cell>
        </row>
        <row r="234">
          <cell r="S234" t="str">
            <v>Km/carril de malla vial rural mantenidos</v>
          </cell>
        </row>
        <row r="235">
          <cell r="S235" t="str">
            <v>m2 de espacio público construidos</v>
          </cell>
        </row>
        <row r="236">
          <cell r="S236" t="str">
            <v>m2 de espacio público mantenidos</v>
          </cell>
        </row>
        <row r="237">
          <cell r="S237" t="str">
            <v>Puentes vehiculares y/o peatonales, de escala local sobre cuerpos de agua intervenidos</v>
          </cell>
        </row>
        <row r="238">
          <cell r="S238" t="str">
            <v>Dotaciones para seguridad realizadas</v>
          </cell>
        </row>
        <row r="239">
          <cell r="S239" t="str">
            <v>Personas vinculadas a ejercicios de convivencia ciudadana</v>
          </cell>
        </row>
        <row r="240">
          <cell r="S240" t="str">
            <v>Líneas telefónicas satelitales instaladas y/o mantenidas</v>
          </cell>
        </row>
        <row r="241">
          <cell r="S241" t="str">
            <v>Portales interactivos con operación sostenible garantizada</v>
          </cell>
        </row>
        <row r="242">
          <cell r="S242" t="str">
            <v>Arboles sembrados o intervenidos</v>
          </cell>
        </row>
        <row r="243">
          <cell r="S243" t="str">
            <v>Hectáreas de espacio público intervenidas  con acciones de renaturalización y/o ecourbanismo</v>
          </cell>
        </row>
        <row r="244">
          <cell r="S244" t="str">
            <v>m2 de espacio público intervenidos con acciones de jardinería, muros verdes y/o paisajismo</v>
          </cell>
        </row>
        <row r="245">
          <cell r="S245" t="str">
            <v>Personas beneficiadas a través de emprendimientos rurales</v>
          </cell>
        </row>
        <row r="246">
          <cell r="S246" t="str">
            <v>Personas beneficiadas con acciones de asesoría técnica agropecuaria y/o asistencia en tecnologías ambientales sostenibles</v>
          </cell>
        </row>
        <row r="247">
          <cell r="S247" t="str">
            <v>Ediles con pago de honorarios cubierto</v>
          </cell>
        </row>
        <row r="248">
          <cell r="S248" t="str">
            <v>Estrategias de fortalecimiento institucional realizadas</v>
          </cell>
        </row>
        <row r="249">
          <cell r="S249" t="str">
            <v>Acciones de inspección, vigilancia y control realizadas</v>
          </cell>
        </row>
        <row r="250">
          <cell r="S250" t="str">
            <v>Organizaciones, instancias y expresiones sociales ciudadanas fortalecidas para la participación</v>
          </cell>
        </row>
        <row r="251">
          <cell r="S251" t="str">
            <v>Personas vinculadas a procesos de participación ciudadana y/o control social</v>
          </cell>
        </row>
        <row r="252">
          <cell r="S252" t="str">
            <v>Sede administrativa local adecuada</v>
          </cell>
        </row>
        <row r="253">
          <cell r="S253" t="str">
            <v>Camión de bomberos adquirido</v>
          </cell>
        </row>
        <row r="254">
          <cell r="S254" t="str">
            <v>Estrategias integrales para la prevención del riesgo natural y antrópico realizadas</v>
          </cell>
        </row>
        <row r="255">
          <cell r="S255" t="str">
            <v>Personas formadas en  hotelería y turismo y/o ecoturismo y/o comunicación y mercadeo y/o publicidad y/o administración e ingles</v>
          </cell>
        </row>
        <row r="256">
          <cell r="S256" t="str">
            <v>Personas vinculadas a procesos integrales en materia de paz y reconciliación</v>
          </cell>
        </row>
        <row r="257">
          <cell r="S257" t="str">
            <v>Casas de la participación ciudadana  local acondicionadas</v>
          </cell>
        </row>
        <row r="258">
          <cell r="S258" t="str">
            <v>Niños y niñas vinculados a estrategias orientadas a la atención nutricional y prevención de enfermedades prevalentes de la primera infancia</v>
          </cell>
        </row>
        <row r="259">
          <cell r="S259" t="str">
            <v>Construcciones de planteles educativos apoyadas</v>
          </cell>
        </row>
        <row r="260">
          <cell r="S260" t="str">
            <v>CAIs construidos y dotados</v>
          </cell>
        </row>
        <row r="261">
          <cell r="S261" t="str">
            <v>Personas vinculadas en acciones contra la violencia y discriminación de la mujer</v>
          </cell>
        </row>
        <row r="262">
          <cell r="S262" t="str">
            <v>Jóvenes con acciones de ampliación de oportunidades de generación de ingresos y de estabilidad económica beneficiados</v>
          </cell>
        </row>
        <row r="263">
          <cell r="S263" t="str">
            <v>Procesos de recolección y clasificación de residuos sólidos aprovechables implementados</v>
          </cell>
        </row>
        <row r="264">
          <cell r="S264" t="str">
            <v>Centros de Atención Inmediata 
adquiridos y/o construidos</v>
          </cell>
        </row>
        <row r="265">
          <cell r="S265" t="str">
            <v>Estrategias para el fortalecimiento de la apropiación de las TIC implementadas</v>
          </cell>
        </row>
        <row r="266">
          <cell r="S266" t="str">
            <v>Cupos de Educación Técnica, Tecnológica y profesional promovidos</v>
          </cell>
        </row>
        <row r="267">
          <cell r="S267" t="str">
            <v>Procesos de reconocimiento e identificación de necesidades  y acciones para la legalización y funcionamiento de acueductos veredales durante la vigencia  del Plan</v>
          </cell>
        </row>
        <row r="268">
          <cell r="S268" t="str">
            <v>Personas beneficiadas</v>
          </cell>
        </row>
        <row r="269">
          <cell r="S269" t="str">
            <v>Personas beneficiadas en estrategias para el cierre de brechas de género</v>
          </cell>
        </row>
        <row r="270">
          <cell r="S270" t="str">
            <v>Personas vinculadas en el proyecto estratégico ecoturístico de conservación ambiental</v>
          </cell>
        </row>
        <row r="271">
          <cell r="S271" t="str">
            <v>Acciones realizadas para el desarrollo de segmentos, actividades, productos y/o servicios turísticos</v>
          </cell>
        </row>
        <row r="272">
          <cell r="S272" t="str">
            <v>Acciones de protección animal realizadas</v>
          </cell>
        </row>
        <row r="273">
          <cell r="S273" t="str">
            <v>Estrategias  implementadas del plan de acción de la política de bienestar animal</v>
          </cell>
        </row>
        <row r="274">
          <cell r="S274" t="str">
            <v>Acciones de agricultura urbana implementadas</v>
          </cell>
        </row>
        <row r="275">
          <cell r="S275" t="str">
            <v>Salones comunales intervenidos</v>
          </cell>
        </row>
        <row r="285">
          <cell r="L285" t="str">
            <v>2017_1</v>
          </cell>
        </row>
        <row r="286">
          <cell r="L286" t="str">
            <v>2017_2</v>
          </cell>
        </row>
        <row r="287">
          <cell r="L287" t="str">
            <v>2017_3</v>
          </cell>
        </row>
        <row r="288">
          <cell r="L288" t="str">
            <v>2017_4</v>
          </cell>
        </row>
        <row r="289">
          <cell r="L289" t="str">
            <v>2018_1</v>
          </cell>
        </row>
        <row r="290">
          <cell r="L290" t="str">
            <v>2018_2</v>
          </cell>
        </row>
        <row r="291">
          <cell r="L291" t="str">
            <v>2018_3</v>
          </cell>
        </row>
        <row r="292">
          <cell r="L292" t="str">
            <v>2018_4</v>
          </cell>
        </row>
        <row r="293">
          <cell r="L293" t="str">
            <v>2019_1</v>
          </cell>
        </row>
        <row r="294">
          <cell r="L294" t="str">
            <v>2019_2</v>
          </cell>
        </row>
        <row r="295">
          <cell r="L295" t="str">
            <v>2019_3</v>
          </cell>
        </row>
        <row r="296">
          <cell r="L296" t="str">
            <v>2019_4</v>
          </cell>
        </row>
        <row r="297">
          <cell r="L297" t="str">
            <v>2020_1</v>
          </cell>
        </row>
        <row r="298">
          <cell r="L298" t="str">
            <v>2020_2</v>
          </cell>
        </row>
        <row r="299">
          <cell r="L299" t="str">
            <v>2020_3</v>
          </cell>
        </row>
        <row r="300">
          <cell r="L300" t="str">
            <v>2020_4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Desplegables"/>
      <sheetName val="FORMULARIO MUSI"/>
      <sheetName val="FORMULARIO CRP"/>
      <sheetName val="Hoja contratación"/>
      <sheetName val="Protocolo MUSI"/>
      <sheetName val="lista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Desplegables"/>
      <sheetName val="Principal"/>
      <sheetName val="Base de Datos MUSI 2017-2020"/>
      <sheetName val="Inf Ejec"/>
      <sheetName val="PMR"/>
      <sheetName val="Dashboard (2)"/>
      <sheetName val="Dashboard"/>
      <sheetName val="DBO1"/>
      <sheetName val="DB02"/>
      <sheetName val="DB03"/>
      <sheetName val="DB04"/>
      <sheetName val="DB05"/>
      <sheetName val="DB06"/>
      <sheetName val="DB07-08"/>
      <sheetName val="DB09"/>
      <sheetName val="AGREGACION"/>
      <sheetName val="IA01"/>
      <sheetName val="IA02"/>
      <sheetName val="IA03"/>
      <sheetName val="Indicadores agregados"/>
      <sheetName val="listas"/>
      <sheetName val="Hoja1"/>
      <sheetName val="Por proyecto"/>
      <sheetName val="Hoja contratación"/>
      <sheetName val="Protocolo MUSI"/>
      <sheetName val="Formulario Musi 2017 - 2020-Aju"/>
      <sheetName val="FORMULARIO MUSI"/>
      <sheetName val="FORMULARIO C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Inventario"/>
      <sheetName val="Nomina"/>
      <sheetName val="Datos E"/>
      <sheetName val="Recibo"/>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estratégicas-contacto"/>
      <sheetName val="INICIO"/>
      <sheetName val="Banco de P y P"/>
      <sheetName val="Empalme de Programas"/>
      <sheetName val="Empalme de Proyectos"/>
    </sheetNames>
    <sheetDataSet>
      <sheetData sheetId="0"/>
      <sheetData sheetId="1"/>
      <sheetData sheetId="2"/>
      <sheetData sheetId="3">
        <row r="17">
          <cell r="AF17" t="str">
            <v>Construcción de Infraestructura Vial del Municipio</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6"/>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2649297&amp;isFromPublicArea=True&amp;isModal=False" TargetMode="External"/><Relationship Id="rId21" Type="http://schemas.openxmlformats.org/officeDocument/2006/relationships/hyperlink" Target="https://community.secop.gov.co/Public/Tendering/OpportunityDetail/Index?noticeUID=CO1.NTC.2541987&amp;isFromPublicArea=True&amp;isModal=False" TargetMode="External"/><Relationship Id="rId42" Type="http://schemas.openxmlformats.org/officeDocument/2006/relationships/hyperlink" Target="https://community.secop.gov.co/Public/Tendering/OpportunityDetail/Index?noticeUID=CO1.NTC.2561661&amp;isFromPublicArea=True&amp;isModal=False" TargetMode="External"/><Relationship Id="rId63" Type="http://schemas.openxmlformats.org/officeDocument/2006/relationships/hyperlink" Target="https://community.secop.gov.co/Public/Tendering/OpportunityDetail/Index?noticeUID=CO1.NTC.2599631&amp;isFromPublicArea=True&amp;isModal=False" TargetMode="External"/><Relationship Id="rId84" Type="http://schemas.openxmlformats.org/officeDocument/2006/relationships/hyperlink" Target="https://community.secop.gov.co/Public/Tendering/OpportunityDetail/Index?noticeUID=CO1.NTC.2607983&amp;isFromPublicArea=True&amp;isModal=False" TargetMode="External"/><Relationship Id="rId138" Type="http://schemas.openxmlformats.org/officeDocument/2006/relationships/hyperlink" Target="https://community.secop.gov.co/Public/Tendering/OpportunityDetail/Index?noticeUID=CO1.NTC.2598271&amp;isFromPublicArea=True&amp;isModal=False" TargetMode="External"/><Relationship Id="rId159" Type="http://schemas.openxmlformats.org/officeDocument/2006/relationships/hyperlink" Target="https://community.secop.gov.co/Public/Tendering/OpportunityDetail/Index?noticeUID=CO1.NTC.2156684&amp;isFromPublicArea=True&amp;isModal=False" TargetMode="External"/><Relationship Id="rId170" Type="http://schemas.openxmlformats.org/officeDocument/2006/relationships/hyperlink" Target="https://community.secop.gov.co/Public/Tendering/OpportunityDetail/Index?noticeUID=CO1.NTC.2375912&amp;isFromPublicArea=True&amp;isModal=False" TargetMode="External"/><Relationship Id="rId191" Type="http://schemas.openxmlformats.org/officeDocument/2006/relationships/hyperlink" Target="https://www.colombiacompra.gov.co/tienda-virtual-del-estado-colombiano/ordenes-compra/63293" TargetMode="External"/><Relationship Id="rId107"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1" Type="http://schemas.openxmlformats.org/officeDocument/2006/relationships/hyperlink" Target="https://community.secop.gov.co/Public/Tendering/OpportunityDetail/Index?noticeUID=CO1.NTC.2533899&amp;isFromPublicArea=True&amp;isModal=False" TargetMode="External"/><Relationship Id="rId32" Type="http://schemas.openxmlformats.org/officeDocument/2006/relationships/hyperlink" Target="https://community.secop.gov.co/Public/Tendering/OpportunityDetail/Index?noticeUID=CO1.NTC.2712871&amp;isFromPublicArea=True&amp;isModal=False" TargetMode="External"/><Relationship Id="rId53" Type="http://schemas.openxmlformats.org/officeDocument/2006/relationships/hyperlink" Target="https://community.secop.gov.co/Public/Tendering/OpportunityDetail/Index?noticeUID=CO1.NTC.2618187&amp;isFromPublicArea=True&amp;isModal=False" TargetMode="External"/><Relationship Id="rId74" Type="http://schemas.openxmlformats.org/officeDocument/2006/relationships/hyperlink" Target="https://community.secop.gov.co/Public/Tendering/OpportunityDetail/Index?noticeUID=CO1.NTC.2611756&amp;isFromPublicArea=True&amp;isModal=False" TargetMode="External"/><Relationship Id="rId128" Type="http://schemas.openxmlformats.org/officeDocument/2006/relationships/hyperlink" Target="https://community.secop.gov.co/Public/Tendering/OpportunityDetail/Index?noticeUID=CO1.NTC.2693015&amp;isFromPublicArea=True&amp;isModal=False" TargetMode="External"/><Relationship Id="rId149" Type="http://schemas.openxmlformats.org/officeDocument/2006/relationships/hyperlink" Target="https://community.secop.gov.co/Public/Tendering/OpportunityDetail/Index?noticeUID=CO1.NTC.1653113&amp;isFromPublicArea=True&amp;isModal=False" TargetMode="External"/><Relationship Id="rId5" Type="http://schemas.openxmlformats.org/officeDocument/2006/relationships/hyperlink" Target="https://community.secop.gov.co/Public/Tendering/OpportunityDetail/Index?noticeUID=CO1.NTC.2519675&amp;isFromPublicArea=True&amp;isModal=False" TargetMode="External"/><Relationship Id="rId95"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60" Type="http://schemas.openxmlformats.org/officeDocument/2006/relationships/hyperlink" Target="https://community.secop.gov.co/Public/Tendering/OpportunityDetail/Index?noticeUID=CO1.NTC.2173743&amp;isFromPublicArea=True&amp;isModal=False" TargetMode="External"/><Relationship Id="rId181" Type="http://schemas.openxmlformats.org/officeDocument/2006/relationships/hyperlink" Target="https://community.secop.gov.co/Public/Tendering/OpportunityDetail/Index?noticeUID=CO1.NTC.2301442&amp;isFromPublicArea=True&amp;isModal=False" TargetMode="External"/><Relationship Id="rId22" Type="http://schemas.openxmlformats.org/officeDocument/2006/relationships/hyperlink" Target="https://community.secop.gov.co/Public/Tendering/OpportunityDetail/Index?noticeUID=CO1.NTC.2541987&amp;isFromPublicArea=True&amp;isModal=False" TargetMode="External"/><Relationship Id="rId43" Type="http://schemas.openxmlformats.org/officeDocument/2006/relationships/hyperlink" Target="https://community.secop.gov.co/Public/Tendering/OpportunityDetail/Index?noticeUID=CO1.NTC.2541985&amp;isFromPublicArea=True&amp;isModal=False" TargetMode="External"/><Relationship Id="rId64" Type="http://schemas.openxmlformats.org/officeDocument/2006/relationships/hyperlink" Target="https://community.secop.gov.co/Public/Tendering/OpportunityDetail/Index?noticeUID=CO1.NTC.2598636&amp;isFromPublicArea=True&amp;isModal=False" TargetMode="External"/><Relationship Id="rId118" Type="http://schemas.openxmlformats.org/officeDocument/2006/relationships/hyperlink" Target="https://community.secop.gov.co/Public/Tendering/OpportunityDetail/Index?noticeUID=CO1.NTC.2647234&amp;isFromPublicArea=True&amp;isModal=False" TargetMode="External"/><Relationship Id="rId139" Type="http://schemas.openxmlformats.org/officeDocument/2006/relationships/hyperlink" Target="https://community.secop.gov.co/Public/Tendering/OpportunityDetail/Index?noticeUID=CO1.NTC.2598271&amp;isFromPublicArea=True&amp;isModal=False" TargetMode="External"/><Relationship Id="rId85" Type="http://schemas.openxmlformats.org/officeDocument/2006/relationships/hyperlink" Target="https://community.secop.gov.co/Public/Tendering/OpportunityDetail/Index?noticeUID=CO1.NTC.2558616&amp;isFromPublicArea=True&amp;isModal=False" TargetMode="External"/><Relationship Id="rId150" Type="http://schemas.openxmlformats.org/officeDocument/2006/relationships/hyperlink" Target="https://community.secop.gov.co/Public/Tendering/OpportunityDetail/Index?noticeUID=CO1.NTC.1653113&amp;isFromPublicArea=True&amp;isModal=False" TargetMode="External"/><Relationship Id="rId171" Type="http://schemas.openxmlformats.org/officeDocument/2006/relationships/hyperlink" Target="https://community.secop.gov.co/Public/Tendering/OpportunityDetail/Index?noticeUID=CO1.NTC.2352863&amp;isFromPublicArea=True&amp;isModal=False" TargetMode="External"/><Relationship Id="rId192" Type="http://schemas.openxmlformats.org/officeDocument/2006/relationships/hyperlink" Target="https://colombiacompra.coupahost.com/order_headers/83782" TargetMode="External"/><Relationship Id="rId12" Type="http://schemas.openxmlformats.org/officeDocument/2006/relationships/hyperlink" Target="https://community.secop.gov.co/Public/Tendering/OpportunityDetail/Index?noticeUID=CO1.NTC.2535601&amp;isFromPublicArea=True&amp;isModal=False" TargetMode="External"/><Relationship Id="rId33" Type="http://schemas.openxmlformats.org/officeDocument/2006/relationships/hyperlink" Target="https://community.secop.gov.co/Public/Tendering/OpportunityDetail/Index?noticeUID=CO1.NTC.2554550&amp;isFromPublicArea=True&amp;isModal=False" TargetMode="External"/><Relationship Id="rId108"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9" Type="http://schemas.openxmlformats.org/officeDocument/2006/relationships/hyperlink" Target="https://community.secop.gov.co/Public/Tendering/OpportunityDetail/Index?noticeUID=CO1.NTC.2693439&amp;isFromPublicArea=True&amp;isModal=False" TargetMode="External"/><Relationship Id="rId54" Type="http://schemas.openxmlformats.org/officeDocument/2006/relationships/hyperlink" Target="https://community.secop.gov.co/Public/Tendering/OpportunityDetail/Index?noticeUID=CO1.NTC.2618187&amp;isFromPublicArea=True&amp;isModal=False" TargetMode="External"/><Relationship Id="rId75" Type="http://schemas.openxmlformats.org/officeDocument/2006/relationships/hyperlink" Target="https://community.secop.gov.co/Public/Tendering/OpportunityDetail/Index?noticeUID=CO1.NTC.2648470&amp;isFromPublicArea=True&amp;isModal=False" TargetMode="External"/><Relationship Id="rId96"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40" Type="http://schemas.openxmlformats.org/officeDocument/2006/relationships/hyperlink" Target="https://community.secop.gov.co/Public/Tendering/OpportunityDetail/Index?noticeUID=CO1.NTC.2712871&amp;isFromPublicArea=True&amp;isModal=False" TargetMode="External"/><Relationship Id="rId161" Type="http://schemas.openxmlformats.org/officeDocument/2006/relationships/hyperlink" Target="https://community.secop.gov.co/Public/Tendering/OpportunityDetail/Index?noticeUID=CO1.NTC.2241363&amp;isFromPublicArea=True&amp;isModal=False" TargetMode="External"/><Relationship Id="rId182" Type="http://schemas.openxmlformats.org/officeDocument/2006/relationships/hyperlink" Target="https://community.secop.gov.co/Public/Tendering/OpportunityDetail/Index?noticeUID=CO1.NTC.2422572&amp;isFromPublicArea=True&amp;isModal=False" TargetMode="External"/><Relationship Id="rId6" Type="http://schemas.openxmlformats.org/officeDocument/2006/relationships/hyperlink" Target="https://community.secop.gov.co/Public/Tendering/OpportunityDetail/Index?noticeUID=CO1.NTC.2529439&amp;isFromPublicArea=True&amp;isModal=False" TargetMode="External"/><Relationship Id="rId23" Type="http://schemas.openxmlformats.org/officeDocument/2006/relationships/hyperlink" Target="https://community.secop.gov.co/Public/Tendering/OpportunityDetail/Index?noticeUID=CO1.NTC.2541987&amp;isFromPublicArea=True&amp;isModal=False" TargetMode="External"/><Relationship Id="rId119" Type="http://schemas.openxmlformats.org/officeDocument/2006/relationships/hyperlink" Target="https://community.secop.gov.co/Public/Tendering/OpportunityDetail/Index?noticeUID=CO1.NTC.2651570&amp;isFromPublicArea=True&amp;isModal=False" TargetMode="External"/><Relationship Id="rId44" Type="http://schemas.openxmlformats.org/officeDocument/2006/relationships/hyperlink" Target="https://community.secop.gov.co/Public/Tendering/OpportunityDetail/Index?noticeUID=CO1.NTC.2562169&amp;isFromPublicArea=True&amp;isModal=False" TargetMode="External"/><Relationship Id="rId65" Type="http://schemas.openxmlformats.org/officeDocument/2006/relationships/hyperlink" Target="https://community.secop.gov.co/Public/Tendering/OpportunityDetail/Index?noticeUID=CO1.NTC.2602667&amp;isFromPublicArea=True&amp;isModal=False" TargetMode="External"/><Relationship Id="rId86" Type="http://schemas.openxmlformats.org/officeDocument/2006/relationships/hyperlink" Target="https://community.secop.gov.co/Public/Tendering/OpportunityDetail/Index?noticeUID=CO1.NTC.2618623&amp;isFromPublicArea=True&amp;isModal=False" TargetMode="External"/><Relationship Id="rId130" Type="http://schemas.openxmlformats.org/officeDocument/2006/relationships/hyperlink" Target="https://community.secop.gov.co/Public/Tendering/OpportunityDetail/Index?noticeUID=CO1.NTC.2686225&amp;isFromPublicArea=True&amp;isModal=False" TargetMode="External"/><Relationship Id="rId151" Type="http://schemas.openxmlformats.org/officeDocument/2006/relationships/hyperlink" Target="https://community.secop.gov.co/Public/Tendering/OpportunityDetail/Index?noticeUID=CO1.NTC.1750477&amp;isFromPublicArea=True&amp;isModal=False" TargetMode="External"/><Relationship Id="rId172" Type="http://schemas.openxmlformats.org/officeDocument/2006/relationships/hyperlink" Target="https://community.secop.gov.co/Public/Tendering/OpportunityDetail/Index?noticeUID=CO1.NTC.2346998&amp;isFromPublicArea=True&amp;isModal=False" TargetMode="External"/><Relationship Id="rId193" Type="http://schemas.openxmlformats.org/officeDocument/2006/relationships/hyperlink" Target="https://colombiacompra.coupahost.com/suppliers/show/657" TargetMode="External"/><Relationship Id="rId13" Type="http://schemas.openxmlformats.org/officeDocument/2006/relationships/hyperlink" Target="https://community.secop.gov.co/Public/Tendering/OpportunityDetail/Index?noticeUID=CO1.NTC.2533899&amp;isFromPublicArea=True&amp;isModal=False" TargetMode="External"/><Relationship Id="rId109" Type="http://schemas.openxmlformats.org/officeDocument/2006/relationships/hyperlink" Target="https://community.secop.gov.co/Public/Tendering/OpportunityDetail/Index?noticeUID=CO1.NTC.2676143&amp;isFromPublicArea=True&amp;isModal=False" TargetMode="External"/><Relationship Id="rId34" Type="http://schemas.openxmlformats.org/officeDocument/2006/relationships/hyperlink" Target="https://community.secop.gov.co/Public/Tendering/OpportunityDetail/Index?noticeUID=CO1.NTC.2557139&amp;isFromPublicArea=True&amp;isModal=False" TargetMode="External"/><Relationship Id="rId50" Type="http://schemas.openxmlformats.org/officeDocument/2006/relationships/hyperlink" Target="https://community.secop.gov.co/Public/Tendering/OpportunityDetail/Index?noticeUID=CO1.NTC.2618187&amp;isFromPublicArea=True&amp;isModal=False" TargetMode="External"/><Relationship Id="rId55" Type="http://schemas.openxmlformats.org/officeDocument/2006/relationships/hyperlink" Target="https://community.secop.gov.co/Public/Tendering/OpportunityDetail/Index?noticeUID=CO1.NTC.2618187&amp;isFromPublicArea=True&amp;isModal=False" TargetMode="External"/><Relationship Id="rId76" Type="http://schemas.openxmlformats.org/officeDocument/2006/relationships/hyperlink" Target="https://community.secop.gov.co/Public/Tendering/OpportunityDetail/Index?noticeUID=CO1.NTC.2598271&amp;isFromPublicArea=True&amp;isModal=False" TargetMode="External"/><Relationship Id="rId97"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04"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0" Type="http://schemas.openxmlformats.org/officeDocument/2006/relationships/hyperlink" Target="https://community.secop.gov.co/Public/Tendering/OpportunityDetail/Index?noticeUID=CO1.NTC.2651570&amp;isFromPublicArea=True&amp;isModal=False" TargetMode="External"/><Relationship Id="rId125" Type="http://schemas.openxmlformats.org/officeDocument/2006/relationships/hyperlink" Target="https://community.secop.gov.co/Public/Tendering/OpportunityDetail/Index?noticeUID=CO1.NTC.2558187&amp;isFromPublicArea=True&amp;isModal=False" TargetMode="External"/><Relationship Id="rId141" Type="http://schemas.openxmlformats.org/officeDocument/2006/relationships/hyperlink" Target="https://community.secop.gov.co/Public/Tendering/OpportunityDetail/Index?noticeUID=CO1.NTC.2712871&amp;isFromPublicArea=True&amp;isModal=False" TargetMode="External"/><Relationship Id="rId146" Type="http://schemas.openxmlformats.org/officeDocument/2006/relationships/hyperlink" Target="https://community.secop.gov.co/Public/Tendering/OpportunityDetail/Index?noticeUID=CO1.NTC.2761042&amp;isFromPublicArea=True&amp;isModal=False" TargetMode="External"/><Relationship Id="rId167" Type="http://schemas.openxmlformats.org/officeDocument/2006/relationships/hyperlink" Target="https://community.secop.gov.co/Public/Tendering/OpportunityDetail/Index?noticeUID=CO1.NTC.2335652&amp;isFromPublicArea=True&amp;isModal=False" TargetMode="External"/><Relationship Id="rId188" Type="http://schemas.openxmlformats.org/officeDocument/2006/relationships/hyperlink" Target="https://community.secop.gov.co/Public/Tendering/OpportunityDetail/Index?noticeUID=CO1.NTC.2430571&amp;isFromPublicArea=True&amp;isModal=False" TargetMode="External"/><Relationship Id="rId7" Type="http://schemas.openxmlformats.org/officeDocument/2006/relationships/hyperlink" Target="https://community.secop.gov.co/Public/Tendering/OpportunityDetail/Index?noticeUID=CO1.NTC.2530552&amp;isFromPublicArea=True&amp;isModal=False" TargetMode="External"/><Relationship Id="rId71" Type="http://schemas.openxmlformats.org/officeDocument/2006/relationships/hyperlink" Target="https://community.secop.gov.co/Public/Tendering/OpportunityDetail/Index?noticeUID=CO1.NTC.2541987&amp;isFromPublicArea=True&amp;isModal=False" TargetMode="External"/><Relationship Id="rId92" Type="http://schemas.openxmlformats.org/officeDocument/2006/relationships/hyperlink" Target="https://community.secop.gov.co/Public/Tendering/OpportunityDetail/Index?noticeUID=CO1.NTC.2646280&amp;isFromPublicArea=True&amp;isModal=False" TargetMode="External"/><Relationship Id="rId162" Type="http://schemas.openxmlformats.org/officeDocument/2006/relationships/hyperlink" Target="https://community.secop.gov.co/Public/Tendering/OpportunityDetail/Index?noticeUID=CO1.NTC.2303730&amp;isFromPublicArea=True&amp;isModal=False" TargetMode="External"/><Relationship Id="rId183" Type="http://schemas.openxmlformats.org/officeDocument/2006/relationships/hyperlink" Target="https://community.secop.gov.co/Public/Tendering/OpportunityDetail/Index?noticeUID=CO1.NTC.2328789&amp;isFromPublicArea=True&amp;isModal=False" TargetMode="External"/><Relationship Id="rId2" Type="http://schemas.openxmlformats.org/officeDocument/2006/relationships/hyperlink" Target="https://community.secop.gov.co/Public/Tendering/OpportunityDetail/Index?noticeUID=CO1.NTC.2504477&amp;isFromPublicArea=True&amp;isModal=False" TargetMode="External"/><Relationship Id="rId29" Type="http://schemas.openxmlformats.org/officeDocument/2006/relationships/hyperlink" Target="https://community.secop.gov.co/Public/Tendering/OpportunityDetail/Index?noticeUID=CO1.NTC.2558187&amp;isFromPublicArea=True&amp;isModal=False" TargetMode="External"/><Relationship Id="rId24" Type="http://schemas.openxmlformats.org/officeDocument/2006/relationships/hyperlink" Target="https://community.secop.gov.co/Public/Tendering/OpportunityDetail/Index?noticeUID=CO1.NTC.2541987&amp;isFromPublicArea=True&amp;isModal=False" TargetMode="External"/><Relationship Id="rId40" Type="http://schemas.openxmlformats.org/officeDocument/2006/relationships/hyperlink" Target="https://community.secop.gov.co/Public/Tendering/OpportunityDetail/Index?noticeUID=CO1.NTC.2561507&amp;isFromPublicArea=True&amp;isModal=False" TargetMode="External"/><Relationship Id="rId45" Type="http://schemas.openxmlformats.org/officeDocument/2006/relationships/hyperlink" Target="https://community.secop.gov.co/Public/Tendering/OpportunityDetail/Index?noticeUID=CO1.NTC.2618187&amp;isFromPublicArea=True&amp;isModal=False" TargetMode="External"/><Relationship Id="rId66" Type="http://schemas.openxmlformats.org/officeDocument/2006/relationships/hyperlink" Target="https://community.secop.gov.co/Public/Tendering/OpportunityDetail/Index?noticeUID=CO1.NTC.2599041&amp;isFromPublicArea=True&amp;isModal=False" TargetMode="External"/><Relationship Id="rId87" Type="http://schemas.openxmlformats.org/officeDocument/2006/relationships/hyperlink" Target="https://community.secop.gov.co/Public/Tendering/OpportunityDetail/Index?noticeUID=CO1.NTC.2623862&amp;isFromPublicArea=True&amp;isModal=False" TargetMode="External"/><Relationship Id="rId110" Type="http://schemas.openxmlformats.org/officeDocument/2006/relationships/hyperlink" Target="https://community.secop.gov.co/Public/Tendering/OpportunityDetail/Index?noticeUID=CO1.NTC.2675730&amp;isFromPublicArea=True&amp;isModal=False" TargetMode="External"/><Relationship Id="rId115" Type="http://schemas.openxmlformats.org/officeDocument/2006/relationships/hyperlink" Target="https://community.secop.gov.co/Public/Tendering/OpportunityDetail/Index?noticeUID=CO1.NTC.2649279&amp;isFromPublicArea=True&amp;isModal=False" TargetMode="External"/><Relationship Id="rId131" Type="http://schemas.openxmlformats.org/officeDocument/2006/relationships/hyperlink" Target="https://community.secop.gov.co/Public/Tendering/OpportunityDetail/Index?noticeUID=CO1.NTC.2657229&amp;isFromPublicArea=True&amp;isModal=False" TargetMode="External"/><Relationship Id="rId136" Type="http://schemas.openxmlformats.org/officeDocument/2006/relationships/hyperlink" Target="https://community.secop.gov.co/Public/Tendering/OpportunityDetail/Index?noticeUID=CO1.NTC.2691696&amp;isFromPublicArea=True&amp;isModal=False" TargetMode="External"/><Relationship Id="rId157" Type="http://schemas.openxmlformats.org/officeDocument/2006/relationships/hyperlink" Target="https://community.secop.gov.co/Public/Tendering/OpportunityDetail/Index?noticeUID=CO1.NTC.2126604&amp;isFromPublicArea=True&amp;isModal=False" TargetMode="External"/><Relationship Id="rId178" Type="http://schemas.openxmlformats.org/officeDocument/2006/relationships/hyperlink" Target="https://www.contratos.gov.co/consultas/detalleProceso.do?numConstancia=21-15-12389096&amp;g-recaptcha-response=03AGdBq24Glt9Sb1Vr7cn_ErIFIT9Pesv94PsTFPtCgsiH4VFnrv0WT2P_IIkDXdGv3cmINktIWaCIL-xeVaX_bqSMP9ZJIwPxQk5Dgm68eItWiq_XyJCUYOw93RUDajRijSAUNzfHs9WAt89DowrG_KpX0Wtc_3ZvWAEhRRLQ1a5u20mxYPzafysztp__KKUBxr2VRi_g16v8RyTSYRpYBfxUigskIOBu6o1_k95SMBOPhF8Jp40ku4M8BnDnKiuD11uTYc5BKiVwB0BayKC6z5oDzwDoLSWzH0J2ajjnKJ9rfi_J0fZvdlJiz1WfoV_lrLUcUPGyHOZzWrEZRUBbCgRJYp90frq5yzppaKNwuWfEYIo3HPt84b4DglCt5L0wTgYGfpQsm7Z8AdKrzCzzf4fA2_wGmYRckh_B0ciHnzhlA8GEgnBfFf8tkNd4hgslu0wjNeX23tMkFccNTLtWlFdZaqGFhpGjuw" TargetMode="External"/><Relationship Id="rId61" Type="http://schemas.openxmlformats.org/officeDocument/2006/relationships/hyperlink" Target="https://community.secop.gov.co/Public/Tendering/OpportunityDetail/Index?noticeUID=CO1.NTC.2572387&amp;isFromPublicArea=True&amp;isModal=False" TargetMode="External"/><Relationship Id="rId82" Type="http://schemas.openxmlformats.org/officeDocument/2006/relationships/hyperlink" Target="https://community.secop.gov.co/Public/Tendering/OpportunityDetail/Index?noticeUID=CO1.NTC.2617582&amp;isFromPublicArea=True&amp;isModal=False" TargetMode="External"/><Relationship Id="rId152" Type="http://schemas.openxmlformats.org/officeDocument/2006/relationships/hyperlink" Target="https://community.secop.gov.co/Public/Tendering/OpportunityDetail/Index?noticeUID=CO1.NTC.1958148&amp;isFromPublicArea=True&amp;isModal=False" TargetMode="External"/><Relationship Id="rId173" Type="http://schemas.openxmlformats.org/officeDocument/2006/relationships/hyperlink" Target="https://community.secop.gov.co/Public/Tendering/OpportunityDetail/Index?noticeUID=CO1.NTC.2344231&amp;isFromPublicArea=True&amp;isModal=False" TargetMode="External"/><Relationship Id="rId194" Type="http://schemas.openxmlformats.org/officeDocument/2006/relationships/printerSettings" Target="../printerSettings/printerSettings6.bin"/><Relationship Id="rId19" Type="http://schemas.openxmlformats.org/officeDocument/2006/relationships/hyperlink" Target="https://community.secop.gov.co/Public/Tendering/OpportunityDetail/Index?noticeUID=CO1.NTC.2545875&amp;isFromPublicArea=True&amp;isModal=False" TargetMode="External"/><Relationship Id="rId14" Type="http://schemas.openxmlformats.org/officeDocument/2006/relationships/hyperlink" Target="https://community.secop.gov.co/Public/Tendering/OpportunityDetail/Index?noticeUID=CO1.NTC.2530552&amp;isFromPublicArea=True&amp;isModal=False" TargetMode="External"/><Relationship Id="rId30" Type="http://schemas.openxmlformats.org/officeDocument/2006/relationships/hyperlink" Target="https://community.secop.gov.co/Public/Tendering/OpportunityDetail/Index?noticeUID=CO1.NTC.2558616&amp;isFromPublicArea=True&amp;isModal=False" TargetMode="External"/><Relationship Id="rId35" Type="http://schemas.openxmlformats.org/officeDocument/2006/relationships/hyperlink" Target="https://community.secop.gov.co/Public/Tendering/OpportunityDetail/Index?noticeUID=CO1.NTC.2557139&amp;isFromPublicArea=True&amp;isModal=False" TargetMode="External"/><Relationship Id="rId56" Type="http://schemas.openxmlformats.org/officeDocument/2006/relationships/hyperlink" Target="https://community.secop.gov.co/Public/Tendering/OpportunityDetail/Index?noticeUID=CO1.NTC.2618187&amp;isFromPublicArea=True&amp;isModal=False" TargetMode="External"/><Relationship Id="rId77" Type="http://schemas.openxmlformats.org/officeDocument/2006/relationships/hyperlink" Target="https://community.secop.gov.co/Public/Tendering/OpportunityDetail/Index?noticeUID=CO1.NTC.2614608&amp;isFromPublicArea=True&amp;isModal=False" TargetMode="External"/><Relationship Id="rId100" Type="http://schemas.openxmlformats.org/officeDocument/2006/relationships/hyperlink" Target="https://community.secop.gov.co/Public/Tendering/OpportunityDetail/Index?noticeUID=CO1.NTC.2649754&amp;isFromPublicArea=True&amp;isModal=False" TargetMode="External"/><Relationship Id="rId105"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6" Type="http://schemas.openxmlformats.org/officeDocument/2006/relationships/hyperlink" Target="https://community.secop.gov.co/Public/Tendering/OpportunityDetail/Index?noticeUID=CO1.NTC.2693439&amp;isFromPublicArea=True&amp;isModal=False" TargetMode="External"/><Relationship Id="rId147" Type="http://schemas.openxmlformats.org/officeDocument/2006/relationships/hyperlink" Target="https://community.secop.gov.co/Public/Tendering/OpportunityDetail/Index?noticeUID=CO1.NTC.2742211&amp;isFromPublicArea=True&amp;isModal=False" TargetMode="External"/><Relationship Id="rId168" Type="http://schemas.openxmlformats.org/officeDocument/2006/relationships/hyperlink" Target="https://community.secop.gov.co/Public/Tendering/OpportunityDetail/Index?noticeUID=CO1.NTC.2357567&amp;isFromPublicArea=True&amp;isModal=False" TargetMode="External"/><Relationship Id="rId8" Type="http://schemas.openxmlformats.org/officeDocument/2006/relationships/hyperlink" Target="https://community.secop.gov.co/Public/Tendering/OpportunityDetail/Index?noticeUID=CO1.NTC.2530552&amp;isFromPublicArea=True&amp;isModal=False" TargetMode="External"/><Relationship Id="rId51" Type="http://schemas.openxmlformats.org/officeDocument/2006/relationships/hyperlink" Target="https://community.secop.gov.co/Public/Tendering/OpportunityDetail/Index?noticeUID=CO1.NTC.2618187&amp;isFromPublicArea=True&amp;isModal=False" TargetMode="External"/><Relationship Id="rId72" Type="http://schemas.openxmlformats.org/officeDocument/2006/relationships/hyperlink" Target="https://community.secop.gov.co/Public/Tendering/OpportunityDetail/Index?noticeUID=CO1.NTC.2604336&amp;isFromPublicArea=True&amp;isModal=False" TargetMode="External"/><Relationship Id="rId93" Type="http://schemas.openxmlformats.org/officeDocument/2006/relationships/hyperlink" Target="https://community.secop.gov.co/Public/Tendering/OpportunityDetail/Index?noticeUID=CO1.NTC.2657229&amp;isFromPublicArea=True&amp;isModal=False" TargetMode="External"/><Relationship Id="rId98"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1" Type="http://schemas.openxmlformats.org/officeDocument/2006/relationships/hyperlink" Target="https://community.secop.gov.co/Public/Tendering/OpportunityDetail/Index?noticeUID=CO1.NTC.2651671&amp;isFromPublicArea=True&amp;isModal=False" TargetMode="External"/><Relationship Id="rId142" Type="http://schemas.openxmlformats.org/officeDocument/2006/relationships/hyperlink" Target="https://community.secop.gov.co/Public/Tendering/OpportunityDetail/Index?noticeUID=CO1.NTC.2693439&amp;isFromPublicArea=True&amp;isModal=False" TargetMode="External"/><Relationship Id="rId163" Type="http://schemas.openxmlformats.org/officeDocument/2006/relationships/hyperlink" Target="https://community.secop.gov.co/Public/Tendering/OpportunityDetail/Index?noticeUID=CO1.NTC.2329002&amp;isFromPublicArea=True&amp;isModal=False" TargetMode="External"/><Relationship Id="rId184" Type="http://schemas.openxmlformats.org/officeDocument/2006/relationships/hyperlink" Target="https://community.secop.gov.co/Public/Tendering/OpportunityDetail/Index?noticeUID=CO1.NTC.2329089&amp;isFromPublicArea=True&amp;isModal=False" TargetMode="External"/><Relationship Id="rId189" Type="http://schemas.openxmlformats.org/officeDocument/2006/relationships/hyperlink" Target="https://community.secop.gov.co/Public/Tendering/OpportunityDetail/Index?noticeUID=CO1.NTC.2342199&amp;isFromPublicArea=True&amp;isModal=False" TargetMode="External"/><Relationship Id="rId3" Type="http://schemas.openxmlformats.org/officeDocument/2006/relationships/hyperlink" Target="https://community.secop.gov.co/Public/Tendering/OpportunityDetail/Index?noticeUID=CO1.NTC.2520050&amp;isFromPublicArea=True&amp;isModal=False" TargetMode="External"/><Relationship Id="rId25" Type="http://schemas.openxmlformats.org/officeDocument/2006/relationships/hyperlink" Target="https://community.secop.gov.co/Public/Tendering/OpportunityDetail/Index?noticeUID=CO1.NTC.2542512&amp;isFromPublicArea=True&amp;isModal=False" TargetMode="External"/><Relationship Id="rId46" Type="http://schemas.openxmlformats.org/officeDocument/2006/relationships/hyperlink" Target="https://community.secop.gov.co/Public/Tendering/OpportunityDetail/Index?noticeUID=CO1.NTC.2618187&amp;isFromPublicArea=True&amp;isModal=False" TargetMode="External"/><Relationship Id="rId67" Type="http://schemas.openxmlformats.org/officeDocument/2006/relationships/hyperlink" Target="https://community.secop.gov.co/Public/Tendering/OpportunityDetail/Index?noticeUID=CO1.NTC.2599041&amp;isFromPublicArea=True&amp;isModal=False" TargetMode="External"/><Relationship Id="rId116" Type="http://schemas.openxmlformats.org/officeDocument/2006/relationships/hyperlink" Target="https://community.secop.gov.co/Public/Tendering/OpportunityDetail/Index?noticeUID=CO1.NTC.2649288&amp;isFromPublicArea=True&amp;isModal=False" TargetMode="External"/><Relationship Id="rId137" Type="http://schemas.openxmlformats.org/officeDocument/2006/relationships/hyperlink" Target="https://community.secop.gov.co/Public/Tendering/OpportunityDetail/Index?noticeUID=CO1.NTC.2691897&amp;isFromPublicArea=True&amp;isModal=False" TargetMode="External"/><Relationship Id="rId158" Type="http://schemas.openxmlformats.org/officeDocument/2006/relationships/hyperlink" Target="https://community.secop.gov.co/Public/Tendering/OpportunityDetail/Index?noticeUID=CO1.NTC.2430570&amp;isFromPublicArea=True&amp;isModal=False" TargetMode="External"/><Relationship Id="rId20" Type="http://schemas.openxmlformats.org/officeDocument/2006/relationships/hyperlink" Target="https://community.secop.gov.co/Public/Tendering/OpportunityDetail/Index?noticeUID=CO1.NTC.2542887&amp;isFromPublicArea=True&amp;isModal=False" TargetMode="External"/><Relationship Id="rId41" Type="http://schemas.openxmlformats.org/officeDocument/2006/relationships/hyperlink" Target="https://community.secop.gov.co/Public/Tendering/OpportunityDetail/Index?noticeUID=CO1.NTC.2558095&amp;isFromPublicArea=True&amp;isModal=False" TargetMode="External"/><Relationship Id="rId62" Type="http://schemas.openxmlformats.org/officeDocument/2006/relationships/hyperlink" Target="https://community.secop.gov.co/Public/Tendering/OpportunityDetail/Index?noticeUID=CO1.NTC.2598374&amp;isFromPublicArea=True&amp;isModal=False" TargetMode="External"/><Relationship Id="rId83" Type="http://schemas.openxmlformats.org/officeDocument/2006/relationships/hyperlink" Target="https://community.secop.gov.co/Public/Tendering/OpportunityDetail/Index?noticeUID=CO1.NTC.2542887&amp;isFromPublicArea=True&amp;isModal=False" TargetMode="External"/><Relationship Id="rId88" Type="http://schemas.openxmlformats.org/officeDocument/2006/relationships/hyperlink" Target="https://community.secop.gov.co/Public/Tendering/OpportunityDetail/Index?noticeUID=CO1.NTC.2653169&amp;isFromPublicArea=True&amp;isModal=False" TargetMode="External"/><Relationship Id="rId111" Type="http://schemas.openxmlformats.org/officeDocument/2006/relationships/hyperlink" Target="https://community.secop.gov.co/Public/Tendering/OpportunityDetail/Index?noticeUID=CO1.NTC.2675865&amp;isFromPublicArea=True&amp;isModal=False" TargetMode="External"/><Relationship Id="rId132" Type="http://schemas.openxmlformats.org/officeDocument/2006/relationships/hyperlink" Target="https://community.secop.gov.co/Public/Tendering/OpportunityDetail/Index?noticeUID=CO1.NTC.2612264&amp;isFromPublicArea=True&amp;isModal=False" TargetMode="External"/><Relationship Id="rId153" Type="http://schemas.openxmlformats.org/officeDocument/2006/relationships/hyperlink" Target="https://community.secop.gov.co/Public/Tendering/OpportunityDetail/Index?noticeUID=CO1.NTC.2151474&amp;isFromPublicArea=True&amp;isModal=False" TargetMode="External"/><Relationship Id="rId174" Type="http://schemas.openxmlformats.org/officeDocument/2006/relationships/hyperlink" Target="https://community.secop.gov.co/Public/Tendering/OpportunityDetail/Index?noticeUID=CO1.NTC.2336443&amp;isFromPublicArea=True&amp;isModal=False" TargetMode="External"/><Relationship Id="rId179" Type="http://schemas.openxmlformats.org/officeDocument/2006/relationships/hyperlink" Target="https://community.secop.gov.co/Public/Tendering/OpportunityDetail/Index?noticeUID=CO1.NTC.2377304&amp;isFromPublicArea=True&amp;isModal=False" TargetMode="External"/><Relationship Id="rId190" Type="http://schemas.openxmlformats.org/officeDocument/2006/relationships/hyperlink" Target="https://community.secop.gov.co/Public/Tendering/OpportunityDetail/Index?noticeUID=CO1.NTC.2346997&amp;isFromPublicArea=True&amp;isModal=False" TargetMode="External"/><Relationship Id="rId15" Type="http://schemas.openxmlformats.org/officeDocument/2006/relationships/hyperlink" Target="https://community.secop.gov.co/Public/Tendering/OpportunityDetail/Index?noticeUID=CO1.NTC.2542510&amp;isFromPublicArea=True&amp;isModal=False" TargetMode="External"/><Relationship Id="rId36" Type="http://schemas.openxmlformats.org/officeDocument/2006/relationships/hyperlink" Target="https://community.secop.gov.co/Public/Tendering/OpportunityDetail/Index?noticeUID=CO1.NTC.2557139&amp;isFromPublicArea=True&amp;isModal=False" TargetMode="External"/><Relationship Id="rId57" Type="http://schemas.openxmlformats.org/officeDocument/2006/relationships/hyperlink" Target="https://community.secop.gov.co/Public/Tendering/OpportunityDetail/Index?noticeUID=CO1.NTC.2618187&amp;isFromPublicArea=True&amp;isModal=False" TargetMode="External"/><Relationship Id="rId106"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7" Type="http://schemas.openxmlformats.org/officeDocument/2006/relationships/hyperlink" Target="https://community.secop.gov.co/Public/Tendering/OpportunityDetail/Index?noticeUID=CO1.NTC.2693439&amp;isFromPublicArea=True&amp;isModal=False" TargetMode="External"/><Relationship Id="rId10" Type="http://schemas.openxmlformats.org/officeDocument/2006/relationships/hyperlink" Target="https://community.secop.gov.co/Public/Tendering/OpportunityDetail/Index?noticeUID=CO1.NTC.2530194&amp;isFromPublicArea=True&amp;isModal=False" TargetMode="External"/><Relationship Id="rId31" Type="http://schemas.openxmlformats.org/officeDocument/2006/relationships/hyperlink" Target="https://community.secop.gov.co/Public/Tendering/OpportunityDetail/Index?noticeUID=CO1.NTC.2558628&amp;isFromPublicArea=True&amp;isModal=False" TargetMode="External"/><Relationship Id="rId52" Type="http://schemas.openxmlformats.org/officeDocument/2006/relationships/hyperlink" Target="https://community.secop.gov.co/Public/Tendering/OpportunityDetail/Index?noticeUID=CO1.NTC.2618187&amp;isFromPublicArea=True&amp;isModal=False" TargetMode="External"/><Relationship Id="rId73" Type="http://schemas.openxmlformats.org/officeDocument/2006/relationships/hyperlink" Target="https://community.secop.gov.co/Public/Tendering/OpportunityDetail/Index?noticeUID=CO1.NTC.2557139&amp;isFromPublicArea=True&amp;isModal=False" TargetMode="External"/><Relationship Id="rId78" Type="http://schemas.openxmlformats.org/officeDocument/2006/relationships/hyperlink" Target="https://community.secop.gov.co/Public/Tendering/OpportunityDetail/Index?noticeUID=CO1.NTC.2620611&amp;isFromPublicArea=True&amp;isModal=False" TargetMode="External"/><Relationship Id="rId94" Type="http://schemas.openxmlformats.org/officeDocument/2006/relationships/hyperlink" Target="https://community.secop.gov.co/Public/Tendering/OpportunityDetail/Index?noticeUID=CO1.NTC.2607983&amp;isFromPublicArea=True&amp;isModal=False" TargetMode="External"/><Relationship Id="rId99" Type="http://schemas.openxmlformats.org/officeDocument/2006/relationships/hyperlink" Target="https://community.secop.gov.co/Public/Tendering/OpportunityDetail/Index?noticeUID=CO1.NTC.2649757&amp;isFromPublicArea=True&amp;isModal=False" TargetMode="External"/><Relationship Id="rId101"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2" Type="http://schemas.openxmlformats.org/officeDocument/2006/relationships/hyperlink" Target="https://community.secop.gov.co/Public/Tendering/OpportunityDetail/Index?noticeUID=CO1.NTC.2652333&amp;isFromPublicArea=True&amp;isModal=False" TargetMode="External"/><Relationship Id="rId143" Type="http://schemas.openxmlformats.org/officeDocument/2006/relationships/hyperlink" Target="https://community.secop.gov.co/Public/Tendering/OpportunityDetail/Index?noticeUID=CO1.NTC.2730265&amp;isFromPublicArea=True&amp;isModal=False" TargetMode="External"/><Relationship Id="rId148" Type="http://schemas.openxmlformats.org/officeDocument/2006/relationships/hyperlink" Target="https://community.secop.gov.co/Public/Tendering/OpportunityDetail/Index?noticeUID=CO1.NTC.2758679&amp;isFromPublicArea=True&amp;isModal=False" TargetMode="External"/><Relationship Id="rId164" Type="http://schemas.openxmlformats.org/officeDocument/2006/relationships/hyperlink" Target="https://community.secop.gov.co/Public/Tendering/OpportunityDetail/Index?noticeUID=CO1.NTC.2301532&amp;isFromPublicArea=True&amp;isModal=False" TargetMode="External"/><Relationship Id="rId169" Type="http://schemas.openxmlformats.org/officeDocument/2006/relationships/hyperlink" Target="https://community.secop.gov.co/Public/Tendering/OpportunityDetail/Index?noticeUID=CO1.NTC.2348454&amp;isFromPublicArea=True&amp;isModal=False" TargetMode="External"/><Relationship Id="rId185" Type="http://schemas.openxmlformats.org/officeDocument/2006/relationships/hyperlink" Target="https://community.secop.gov.co/Public/Tendering/OpportunityDetail/Index?noticeUID=CO1.NTC.2347266&amp;isFromPublicArea=True&amp;isModal=False" TargetMode="External"/><Relationship Id="rId4" Type="http://schemas.openxmlformats.org/officeDocument/2006/relationships/hyperlink" Target="https://community.secop.gov.co/Public/Tendering/OpportunityDetail/Index?noticeUID=CO1.NTC.2519798&amp;isFromPublicArea=True&amp;isModal=False" TargetMode="External"/><Relationship Id="rId9" Type="http://schemas.openxmlformats.org/officeDocument/2006/relationships/hyperlink" Target="https://community.secop.gov.co/Public/Tendering/OpportunityDetail/Index?noticeUID=CO1.NTC.2530552&amp;isFromPublicArea=True&amp;isModal=False" TargetMode="External"/><Relationship Id="rId180" Type="http://schemas.openxmlformats.org/officeDocument/2006/relationships/hyperlink" Target="https://community.secop.gov.co/Public/Tendering/OpportunityDetail/Index?noticeUID=CO1.NTC.2438437&amp;isFromPublicArea=True&amp;isModal=False" TargetMode="External"/><Relationship Id="rId26" Type="http://schemas.openxmlformats.org/officeDocument/2006/relationships/hyperlink" Target="https://community.secop.gov.co/Public/Tendering/OpportunityDetail/Index?noticeUID=CO1.NTC.2541983&amp;isFromPublicArea=True&amp;isModal=False" TargetMode="External"/><Relationship Id="rId47" Type="http://schemas.openxmlformats.org/officeDocument/2006/relationships/hyperlink" Target="https://community.secop.gov.co/Public/Tendering/OpportunityDetail/Index?noticeUID=CO1.NTC.2618187&amp;isFromPublicArea=True&amp;isModal=False" TargetMode="External"/><Relationship Id="rId68" Type="http://schemas.openxmlformats.org/officeDocument/2006/relationships/hyperlink" Target="https://community.secop.gov.co/Public/Tendering/OpportunityDetail/Index?noticeUID=CO1.NTC.2600965&amp;isFromPublicArea=True&amp;isModal=False" TargetMode="External"/><Relationship Id="rId89" Type="http://schemas.openxmlformats.org/officeDocument/2006/relationships/hyperlink" Target="https://community.secop.gov.co/Public/Tendering/OpportunityDetail/Index?noticeUID=CO1.NTC.2634386&amp;isFromPublicArea=True&amp;isModal=False" TargetMode="External"/><Relationship Id="rId112" Type="http://schemas.openxmlformats.org/officeDocument/2006/relationships/hyperlink" Target="https://community.secop.gov.co/Public/Tendering/OpportunityDetail/Index?noticeUID=CO1.NTC.2675865&amp;isFromPublicArea=True&amp;isModal=False" TargetMode="External"/><Relationship Id="rId133" Type="http://schemas.openxmlformats.org/officeDocument/2006/relationships/hyperlink" Target="https://community.secop.gov.co/Public/Tendering/OpportunityDetail/Index?noticeUID=CO1.NTC.2612264&amp;isFromPublicArea=True&amp;isModal=False" TargetMode="External"/><Relationship Id="rId154" Type="http://schemas.openxmlformats.org/officeDocument/2006/relationships/hyperlink" Target="https://community.secop.gov.co/Public/Tendering/OpportunityDetail/Index?noticeUID=CO1.NTC.2126604&amp;isFromPublicArea=True&amp;isModal=False" TargetMode="External"/><Relationship Id="rId175" Type="http://schemas.openxmlformats.org/officeDocument/2006/relationships/hyperlink" Target="https://community.secop.gov.co/Public/Tendering/OpportunityDetail/Index?noticeUID=CO1.NTC.2261693&amp;isFromPublicArea=True&amp;isModal=False" TargetMode="External"/><Relationship Id="rId16" Type="http://schemas.openxmlformats.org/officeDocument/2006/relationships/hyperlink" Target="https://community.secop.gov.co/Public/Tendering/OpportunityDetail/Index?noticeUID=CO1.NTC.2542510&amp;isFromPublicArea=True&amp;isModal=False" TargetMode="External"/><Relationship Id="rId37" Type="http://schemas.openxmlformats.org/officeDocument/2006/relationships/hyperlink" Target="https://community.secop.gov.co/Public/Tendering/OpportunityDetail/Index?noticeUID=CO1.NTC.2560683&amp;isFromPublicArea=True&amp;isModal=False" TargetMode="External"/><Relationship Id="rId58" Type="http://schemas.openxmlformats.org/officeDocument/2006/relationships/hyperlink" Target="https://community.secop.gov.co/Public/Tendering/OpportunityDetail/Index?noticeUID=CO1.NTC.2618187&amp;isFromPublicArea=True&amp;isModal=False" TargetMode="External"/><Relationship Id="rId79" Type="http://schemas.openxmlformats.org/officeDocument/2006/relationships/hyperlink" Target="https://community.secop.gov.co/Public/Tendering/OpportunityDetail/Index?noticeUID=CO1.NTC.2612264&amp;isFromPublicArea=True&amp;isModal=False" TargetMode="External"/><Relationship Id="rId102" Type="http://schemas.openxmlformats.org/officeDocument/2006/relationships/hyperlink" Target="https://community.secop.gov.co/Public/Tendering/OpportunityDetail/Index?noticeUID=CO1.NTC.2675865&amp;isFromPublicArea=True&amp;isModal=False" TargetMode="External"/><Relationship Id="rId123" Type="http://schemas.openxmlformats.org/officeDocument/2006/relationships/hyperlink" Target="https://community.secop.gov.co/Public/Tendering/OpportunityDetail/Index?noticeUID=CO1.NTC.2598636&amp;isFromPublicArea=True&amp;isModal=False" TargetMode="External"/><Relationship Id="rId144" Type="http://schemas.openxmlformats.org/officeDocument/2006/relationships/hyperlink" Target="https://community.secop.gov.co/Public/Tendering/OpportunityDetail/Index?noticeUID=CO1.NTC.2739370&amp;isFromPublicArea=True&amp;isModal=False" TargetMode="External"/><Relationship Id="rId90" Type="http://schemas.openxmlformats.org/officeDocument/2006/relationships/hyperlink" Target="https://community.secop.gov.co/Public/Tendering/OpportunityDetail/Index?noticeUID=CO1.NTC.2624908&amp;isFromPublicArea=True&amp;isModal=False" TargetMode="External"/><Relationship Id="rId165" Type="http://schemas.openxmlformats.org/officeDocument/2006/relationships/hyperlink" Target="https://community.secop.gov.co/Public/Tendering/OpportunityDetail/Index?noticeUID=CO1.NTC.2265693&amp;isFromPublicArea=True&amp;isModal=False" TargetMode="External"/><Relationship Id="rId186" Type="http://schemas.openxmlformats.org/officeDocument/2006/relationships/hyperlink" Target="https://community.secop.gov.co/Public/Tendering/OpportunityDetail/Index?noticeUID=CO1.NTC.2449960&amp;isFromPublicArea=True&amp;isModal=False" TargetMode="External"/><Relationship Id="rId27" Type="http://schemas.openxmlformats.org/officeDocument/2006/relationships/hyperlink" Target="https://community.secop.gov.co/Public/Tendering/OpportunityDetail/Index?noticeUID=CO1.NTC.2542514&amp;isFromPublicArea=True&amp;isModal=False" TargetMode="External"/><Relationship Id="rId48" Type="http://schemas.openxmlformats.org/officeDocument/2006/relationships/hyperlink" Target="https://community.secop.gov.co/Public/Tendering/OpportunityDetail/Index?noticeUID=CO1.NTC.2618187&amp;isFromPublicArea=True&amp;isModal=False" TargetMode="External"/><Relationship Id="rId69" Type="http://schemas.openxmlformats.org/officeDocument/2006/relationships/hyperlink" Target="https://community.secop.gov.co/Public/Tendering/OpportunityDetail/Index?noticeUID=CO1.NTC.2600215&amp;isFromPublicArea=True&amp;isModal=False" TargetMode="External"/><Relationship Id="rId113" Type="http://schemas.openxmlformats.org/officeDocument/2006/relationships/hyperlink" Target="https://community.secop.gov.co/Public/Tendering/OpportunityDetail/Index?noticeUID=CO1.NTC.2616710&amp;isFromPublicArea=True&amp;isModal=False" TargetMode="External"/><Relationship Id="rId134" Type="http://schemas.openxmlformats.org/officeDocument/2006/relationships/hyperlink" Target="https://community.secop.gov.co/Public/Tendering/OpportunityDetail/Index?noticeUID=CO1.NTC.2696709&amp;isFromPublicArea=True&amp;isModal=False" TargetMode="External"/><Relationship Id="rId80" Type="http://schemas.openxmlformats.org/officeDocument/2006/relationships/hyperlink" Target="https://community.secop.gov.co/Public/Tendering/OpportunityDetail/Index?noticeUID=CO1.NTC.2598636&amp;isFromPublicArea=True&amp;isModal=False" TargetMode="External"/><Relationship Id="rId155" Type="http://schemas.openxmlformats.org/officeDocument/2006/relationships/hyperlink" Target="https://community.secop.gov.co/Public/Tendering/OpportunityDetail/Index?noticeUID=CO1.NTC.2126604&amp;isFromPublicArea=True&amp;isModal=False" TargetMode="External"/><Relationship Id="rId176" Type="http://schemas.openxmlformats.org/officeDocument/2006/relationships/hyperlink" Target="https://community.secop.gov.co/Public/Tendering/OpportunityDetail/Index?noticeUID=CO1.NTC.2261693&amp;isFromPublicArea=True&amp;isModal=False" TargetMode="External"/><Relationship Id="rId17" Type="http://schemas.openxmlformats.org/officeDocument/2006/relationships/hyperlink" Target="https://community.secop.gov.co/Public/Tendering/OpportunityDetail/Index?noticeUID=CO1.NTC.2542510&amp;isFromPublicArea=True&amp;isModal=False" TargetMode="External"/><Relationship Id="rId38" Type="http://schemas.openxmlformats.org/officeDocument/2006/relationships/hyperlink" Target="https://community.secop.gov.co/Public/Tendering/OpportunityDetail/Index?noticeUID=CO1.NTC.2561369&amp;isFromPublicArea=True&amp;isModal=False" TargetMode="External"/><Relationship Id="rId59" Type="http://schemas.openxmlformats.org/officeDocument/2006/relationships/hyperlink" Target="https://community.secop.gov.co/Public/Tendering/OpportunityDetail/Index?noticeUID=CO1.NTC.2618187&amp;isFromPublicArea=True&amp;isModal=False" TargetMode="External"/><Relationship Id="rId103" Type="http://schemas.openxmlformats.org/officeDocument/2006/relationships/hyperlink" Target="https://community.secop.gov.co/Public/Common/GoogleReCaptcha/Index?previousUrl=https%3a%2f%2fcommunity.secop.gov.co%2fPublic%2fTendering%2fOpportunityDetail%2fIndex%3fnoticeUID%3dCO1.NTC.2649541%26isFromPublicArea%3dTrue%26isModal%3dFalse" TargetMode="External"/><Relationship Id="rId124" Type="http://schemas.openxmlformats.org/officeDocument/2006/relationships/hyperlink" Target="https://community.secop.gov.co/Public/Tendering/OpportunityDetail/Index?noticeUID=CO1.NTC.2679501&amp;isFromPublicArea=True&amp;isModal=False" TargetMode="External"/><Relationship Id="rId70" Type="http://schemas.openxmlformats.org/officeDocument/2006/relationships/hyperlink" Target="https://community.secop.gov.co/Public/Tendering/OpportunityDetail/Index?noticeUID=CO1.NTC.2542887&amp;isFromPublicArea=True&amp;isModal=False" TargetMode="External"/><Relationship Id="rId91" Type="http://schemas.openxmlformats.org/officeDocument/2006/relationships/hyperlink" Target="https://community.secop.gov.co/Public/Tendering/OpportunityDetail/Index?noticeUID=CO1.NTC.2631307&amp;isFromPublicArea=True&amp;isModal=False" TargetMode="External"/><Relationship Id="rId145" Type="http://schemas.openxmlformats.org/officeDocument/2006/relationships/hyperlink" Target="https://community.secop.gov.co/Public/Tendering/OpportunityDetail/Index?noticeUID=CO1.NTC.2729178&amp;isFromPublicArea=True&amp;isModal=False" TargetMode="External"/><Relationship Id="rId166" Type="http://schemas.openxmlformats.org/officeDocument/2006/relationships/hyperlink" Target="https://community.secop.gov.co/Public/Tendering/OpportunityDetail/Index?noticeUID=CO1.NTC.2262342&amp;isFromPublicArea=True&amp;isModal=False" TargetMode="External"/><Relationship Id="rId187" Type="http://schemas.openxmlformats.org/officeDocument/2006/relationships/hyperlink" Target="https://community.secop.gov.co/Public/Tendering/OpportunityDetail/Index?noticeUID=CO1.NTC.2430569&amp;isFromPublicArea=True&amp;isModal=False" TargetMode="External"/><Relationship Id="rId1" Type="http://schemas.openxmlformats.org/officeDocument/2006/relationships/hyperlink" Target="https://community.secop.gov.co/Public/Tendering/OpportunityDetail/Index?noticeUID=CO1.NTC.2641550&amp;isFromPublicArea=True&amp;isModal=False" TargetMode="External"/><Relationship Id="rId28" Type="http://schemas.openxmlformats.org/officeDocument/2006/relationships/hyperlink" Target="https://community.secop.gov.co/Public/Tendering/OpportunityDetail/Index?noticeUID=CO1.NTC.2554895&amp;isFromPublicArea=True&amp;isModal=False" TargetMode="External"/><Relationship Id="rId49" Type="http://schemas.openxmlformats.org/officeDocument/2006/relationships/hyperlink" Target="https://community.secop.gov.co/Public/Tendering/OpportunityDetail/Index?noticeUID=CO1.NTC.2618187&amp;isFromPublicArea=True&amp;isModal=False" TargetMode="External"/><Relationship Id="rId114" Type="http://schemas.openxmlformats.org/officeDocument/2006/relationships/hyperlink" Target="https://community.secop.gov.co/Public/Tendering/OpportunityDetail/Index?noticeUID=CO1.NTC.2648469&amp;isFromPublicArea=True&amp;isModal=False" TargetMode="External"/><Relationship Id="rId60" Type="http://schemas.openxmlformats.org/officeDocument/2006/relationships/hyperlink" Target="https://community.secop.gov.co/Public/Tendering/OpportunityDetail/Index?noticeUID=CO1.NTC.2598271&amp;isFromPublicArea=True&amp;isModal=False" TargetMode="External"/><Relationship Id="rId81" Type="http://schemas.openxmlformats.org/officeDocument/2006/relationships/hyperlink" Target="https://community.secop.gov.co/Public/Tendering/OpportunityDetail/Index?noticeUID=CO1.NTC.2504477&amp;isFromPublicArea=True&amp;isModal=False" TargetMode="External"/><Relationship Id="rId135" Type="http://schemas.openxmlformats.org/officeDocument/2006/relationships/hyperlink" Target="https://community.secop.gov.co/Public/Tendering/OpportunityDetail/Index?noticeUID=CO1.NTC.2691696&amp;isFromPublicArea=True&amp;isModal=False" TargetMode="External"/><Relationship Id="rId156" Type="http://schemas.openxmlformats.org/officeDocument/2006/relationships/hyperlink" Target="https://community.secop.gov.co/Public/Tendering/OpportunityDetail/Index?noticeUID=CO1.NTC.2126604&amp;isFromPublicArea=True&amp;isModal=False" TargetMode="External"/><Relationship Id="rId177" Type="http://schemas.openxmlformats.org/officeDocument/2006/relationships/hyperlink" Target="https://community.secop.gov.co/Public/Tendering/OpportunityDetail/Index?noticeUID=CO1.NTC.2261693&amp;isFromPublicArea=True&amp;isModal=False" TargetMode="External"/><Relationship Id="rId18" Type="http://schemas.openxmlformats.org/officeDocument/2006/relationships/hyperlink" Target="https://community.secop.gov.co/Public/Tendering/OpportunityDetail/Index?noticeUID=CO1.NTC.2546077&amp;isFromPublicArea=True&amp;isModal=False" TargetMode="External"/><Relationship Id="rId39" Type="http://schemas.openxmlformats.org/officeDocument/2006/relationships/hyperlink" Target="https://community.secop.gov.co/Public/Tendering/OpportunityDetail/Index?noticeUID=CO1.NTC.2557139&amp;isFromPublicArea=True&amp;isModal=Fal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6" Type="http://schemas.openxmlformats.org/officeDocument/2006/relationships/hyperlink" Target="javascript:void(0);" TargetMode="External"/><Relationship Id="rId21" Type="http://schemas.openxmlformats.org/officeDocument/2006/relationships/hyperlink" Target="javascript:void(0);" TargetMode="External"/><Relationship Id="rId42" Type="http://schemas.openxmlformats.org/officeDocument/2006/relationships/hyperlink" Target="javascript:void(0);" TargetMode="External"/><Relationship Id="rId47" Type="http://schemas.openxmlformats.org/officeDocument/2006/relationships/hyperlink" Target="javascript:void(0);" TargetMode="External"/><Relationship Id="rId63" Type="http://schemas.openxmlformats.org/officeDocument/2006/relationships/hyperlink" Target="javascript:void(0);" TargetMode="External"/><Relationship Id="rId68" Type="http://schemas.openxmlformats.org/officeDocument/2006/relationships/hyperlink" Target="javascript:void(0);" TargetMode="External"/><Relationship Id="rId16" Type="http://schemas.openxmlformats.org/officeDocument/2006/relationships/hyperlink" Target="javascript:void(0);" TargetMode="External"/><Relationship Id="rId11" Type="http://schemas.openxmlformats.org/officeDocument/2006/relationships/hyperlink" Target="javascript:void(0);" TargetMode="External"/><Relationship Id="rId32" Type="http://schemas.openxmlformats.org/officeDocument/2006/relationships/hyperlink" Target="javascript:void(0);" TargetMode="External"/><Relationship Id="rId37" Type="http://schemas.openxmlformats.org/officeDocument/2006/relationships/hyperlink" Target="javascript:void(0);" TargetMode="External"/><Relationship Id="rId53" Type="http://schemas.openxmlformats.org/officeDocument/2006/relationships/hyperlink" Target="javascript:void(0);" TargetMode="External"/><Relationship Id="rId58" Type="http://schemas.openxmlformats.org/officeDocument/2006/relationships/hyperlink" Target="javascript:void(0);" TargetMode="External"/><Relationship Id="rId74" Type="http://schemas.openxmlformats.org/officeDocument/2006/relationships/hyperlink" Target="javascript:void(0);" TargetMode="External"/><Relationship Id="rId79" Type="http://schemas.openxmlformats.org/officeDocument/2006/relationships/hyperlink" Target="javascript:%20consultaProceso('21-22-27162')" TargetMode="External"/><Relationship Id="rId5" Type="http://schemas.openxmlformats.org/officeDocument/2006/relationships/hyperlink" Target="javascript:void(0);" TargetMode="External"/><Relationship Id="rId61" Type="http://schemas.openxmlformats.org/officeDocument/2006/relationships/hyperlink" Target="javascript:void(0);" TargetMode="External"/><Relationship Id="rId19" Type="http://schemas.openxmlformats.org/officeDocument/2006/relationships/hyperlink" Target="javascript:void(0);" TargetMode="External"/><Relationship Id="rId14" Type="http://schemas.openxmlformats.org/officeDocument/2006/relationships/hyperlink" Target="javascript:void(0);" TargetMode="External"/><Relationship Id="rId22" Type="http://schemas.openxmlformats.org/officeDocument/2006/relationships/hyperlink" Target="javascript:void(0);" TargetMode="External"/><Relationship Id="rId27" Type="http://schemas.openxmlformats.org/officeDocument/2006/relationships/hyperlink" Target="javascript:void(0);" TargetMode="External"/><Relationship Id="rId30" Type="http://schemas.openxmlformats.org/officeDocument/2006/relationships/hyperlink" Target="javascript:void(0);" TargetMode="External"/><Relationship Id="rId35" Type="http://schemas.openxmlformats.org/officeDocument/2006/relationships/hyperlink" Target="javascript:void(0);" TargetMode="External"/><Relationship Id="rId43" Type="http://schemas.openxmlformats.org/officeDocument/2006/relationships/hyperlink" Target="javascript:void(0);" TargetMode="External"/><Relationship Id="rId48" Type="http://schemas.openxmlformats.org/officeDocument/2006/relationships/hyperlink" Target="javascript:void(0);" TargetMode="External"/><Relationship Id="rId56" Type="http://schemas.openxmlformats.org/officeDocument/2006/relationships/hyperlink" Target="javascript:void(0);" TargetMode="External"/><Relationship Id="rId64" Type="http://schemas.openxmlformats.org/officeDocument/2006/relationships/hyperlink" Target="javascript:void(0);" TargetMode="External"/><Relationship Id="rId69" Type="http://schemas.openxmlformats.org/officeDocument/2006/relationships/hyperlink" Target="javascript:void(0);" TargetMode="External"/><Relationship Id="rId77" Type="http://schemas.openxmlformats.org/officeDocument/2006/relationships/hyperlink" Target="javascript:void(0);" TargetMode="External"/><Relationship Id="rId8" Type="http://schemas.openxmlformats.org/officeDocument/2006/relationships/hyperlink" Target="javascript:void(0);" TargetMode="External"/><Relationship Id="rId51" Type="http://schemas.openxmlformats.org/officeDocument/2006/relationships/hyperlink" Target="javascript:void(0);" TargetMode="External"/><Relationship Id="rId72" Type="http://schemas.openxmlformats.org/officeDocument/2006/relationships/hyperlink" Target="javascript:void(0);" TargetMode="External"/><Relationship Id="rId80" Type="http://schemas.openxmlformats.org/officeDocument/2006/relationships/printerSettings" Target="../printerSettings/printerSettings14.bin"/><Relationship Id="rId3" Type="http://schemas.openxmlformats.org/officeDocument/2006/relationships/hyperlink" Target="javascript:void(0);" TargetMode="External"/><Relationship Id="rId12" Type="http://schemas.openxmlformats.org/officeDocument/2006/relationships/hyperlink" Target="javascript:void(0);" TargetMode="External"/><Relationship Id="rId17" Type="http://schemas.openxmlformats.org/officeDocument/2006/relationships/hyperlink" Target="javascript:void(0);" TargetMode="External"/><Relationship Id="rId25" Type="http://schemas.openxmlformats.org/officeDocument/2006/relationships/hyperlink" Target="javascript:void(0);" TargetMode="External"/><Relationship Id="rId33" Type="http://schemas.openxmlformats.org/officeDocument/2006/relationships/hyperlink" Target="javascript:void(0);" TargetMode="External"/><Relationship Id="rId38" Type="http://schemas.openxmlformats.org/officeDocument/2006/relationships/hyperlink" Target="javascript:void(0);" TargetMode="External"/><Relationship Id="rId46" Type="http://schemas.openxmlformats.org/officeDocument/2006/relationships/hyperlink" Target="javascript:void(0);" TargetMode="External"/><Relationship Id="rId59" Type="http://schemas.openxmlformats.org/officeDocument/2006/relationships/hyperlink" Target="javascript:void(0);" TargetMode="External"/><Relationship Id="rId67" Type="http://schemas.openxmlformats.org/officeDocument/2006/relationships/hyperlink" Target="javascript:void(0);" TargetMode="External"/><Relationship Id="rId20" Type="http://schemas.openxmlformats.org/officeDocument/2006/relationships/hyperlink" Target="javascript:void(0);" TargetMode="External"/><Relationship Id="rId41" Type="http://schemas.openxmlformats.org/officeDocument/2006/relationships/hyperlink" Target="javascript:void(0);" TargetMode="External"/><Relationship Id="rId54" Type="http://schemas.openxmlformats.org/officeDocument/2006/relationships/hyperlink" Target="javascript:void(0);" TargetMode="External"/><Relationship Id="rId62" Type="http://schemas.openxmlformats.org/officeDocument/2006/relationships/hyperlink" Target="javascript:void(0);" TargetMode="External"/><Relationship Id="rId70" Type="http://schemas.openxmlformats.org/officeDocument/2006/relationships/hyperlink" Target="javascript:void(0);" TargetMode="External"/><Relationship Id="rId75" Type="http://schemas.openxmlformats.org/officeDocument/2006/relationships/hyperlink" Target="javascript:void(0);" TargetMode="External"/><Relationship Id="rId1" Type="http://schemas.openxmlformats.org/officeDocument/2006/relationships/hyperlink" Target="https://colombiacompra.coupahost.com/suppliers/show/796" TargetMode="External"/><Relationship Id="rId6" Type="http://schemas.openxmlformats.org/officeDocument/2006/relationships/hyperlink" Target="javascript:void(0);" TargetMode="External"/><Relationship Id="rId15" Type="http://schemas.openxmlformats.org/officeDocument/2006/relationships/hyperlink" Target="javascript:void(0);" TargetMode="External"/><Relationship Id="rId23" Type="http://schemas.openxmlformats.org/officeDocument/2006/relationships/hyperlink" Target="javascript:void(0);" TargetMode="External"/><Relationship Id="rId28" Type="http://schemas.openxmlformats.org/officeDocument/2006/relationships/hyperlink" Target="javascript:void(0);" TargetMode="External"/><Relationship Id="rId36" Type="http://schemas.openxmlformats.org/officeDocument/2006/relationships/hyperlink" Target="javascript:void(0);" TargetMode="External"/><Relationship Id="rId49" Type="http://schemas.openxmlformats.org/officeDocument/2006/relationships/hyperlink" Target="javascript:void(0);" TargetMode="External"/><Relationship Id="rId57" Type="http://schemas.openxmlformats.org/officeDocument/2006/relationships/hyperlink" Target="javascript:void(0);" TargetMode="External"/><Relationship Id="rId10" Type="http://schemas.openxmlformats.org/officeDocument/2006/relationships/hyperlink" Target="javascript:void(0);" TargetMode="External"/><Relationship Id="rId31" Type="http://schemas.openxmlformats.org/officeDocument/2006/relationships/hyperlink" Target="javascript:void(0);" TargetMode="External"/><Relationship Id="rId44" Type="http://schemas.openxmlformats.org/officeDocument/2006/relationships/hyperlink" Target="javascript:void(0);" TargetMode="External"/><Relationship Id="rId52" Type="http://schemas.openxmlformats.org/officeDocument/2006/relationships/hyperlink" Target="javascript:void(0);" TargetMode="External"/><Relationship Id="rId60" Type="http://schemas.openxmlformats.org/officeDocument/2006/relationships/hyperlink" Target="javascript:void(0);" TargetMode="External"/><Relationship Id="rId65" Type="http://schemas.openxmlformats.org/officeDocument/2006/relationships/hyperlink" Target="javascript:void(0);" TargetMode="External"/><Relationship Id="rId73" Type="http://schemas.openxmlformats.org/officeDocument/2006/relationships/hyperlink" Target="javascript:void(0);" TargetMode="External"/><Relationship Id="rId78" Type="http://schemas.openxmlformats.org/officeDocument/2006/relationships/hyperlink" Target="javascript:void(0);" TargetMode="External"/><Relationship Id="rId81" Type="http://schemas.openxmlformats.org/officeDocument/2006/relationships/drawing" Target="../drawings/drawing8.xml"/><Relationship Id="rId4" Type="http://schemas.openxmlformats.org/officeDocument/2006/relationships/hyperlink" Target="javascript:void(0);" TargetMode="External"/><Relationship Id="rId9" Type="http://schemas.openxmlformats.org/officeDocument/2006/relationships/hyperlink" Target="javascript:void(0);" TargetMode="External"/><Relationship Id="rId13" Type="http://schemas.openxmlformats.org/officeDocument/2006/relationships/hyperlink" Target="javascript:void(0);" TargetMode="External"/><Relationship Id="rId18" Type="http://schemas.openxmlformats.org/officeDocument/2006/relationships/hyperlink" Target="javascript:void(0);" TargetMode="External"/><Relationship Id="rId39" Type="http://schemas.openxmlformats.org/officeDocument/2006/relationships/hyperlink" Target="javascript:void(0);" TargetMode="External"/><Relationship Id="rId34" Type="http://schemas.openxmlformats.org/officeDocument/2006/relationships/hyperlink" Target="javascript:void(0);" TargetMode="External"/><Relationship Id="rId50" Type="http://schemas.openxmlformats.org/officeDocument/2006/relationships/hyperlink" Target="javascript:void(0);" TargetMode="External"/><Relationship Id="rId55" Type="http://schemas.openxmlformats.org/officeDocument/2006/relationships/hyperlink" Target="javascript:void(0);" TargetMode="External"/><Relationship Id="rId76" Type="http://schemas.openxmlformats.org/officeDocument/2006/relationships/hyperlink" Target="javascript:void(0);" TargetMode="External"/><Relationship Id="rId7" Type="http://schemas.openxmlformats.org/officeDocument/2006/relationships/hyperlink" Target="javascript:void(0);" TargetMode="External"/><Relationship Id="rId71" Type="http://schemas.openxmlformats.org/officeDocument/2006/relationships/hyperlink" Target="javascript:void(0);" TargetMode="External"/><Relationship Id="rId2" Type="http://schemas.openxmlformats.org/officeDocument/2006/relationships/hyperlink" Target="javascript:void(0);" TargetMode="External"/><Relationship Id="rId29" Type="http://schemas.openxmlformats.org/officeDocument/2006/relationships/hyperlink" Target="javascript:void(0);" TargetMode="External"/><Relationship Id="rId24" Type="http://schemas.openxmlformats.org/officeDocument/2006/relationships/hyperlink" Target="javascript:void(0);" TargetMode="External"/><Relationship Id="rId40" Type="http://schemas.openxmlformats.org/officeDocument/2006/relationships/hyperlink" Target="javascript:void(0);" TargetMode="External"/><Relationship Id="rId45" Type="http://schemas.openxmlformats.org/officeDocument/2006/relationships/hyperlink" Target="javascript:void(0);" TargetMode="External"/><Relationship Id="rId66" Type="http://schemas.openxmlformats.org/officeDocument/2006/relationships/hyperlink" Target="javascript:void(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santafe.gov.co/milocalidad/rendicion-cuentas-2020" TargetMode="External"/><Relationship Id="rId13" Type="http://schemas.openxmlformats.org/officeDocument/2006/relationships/drawing" Target="../drawings/drawing9.xml"/><Relationship Id="rId3" Type="http://schemas.openxmlformats.org/officeDocument/2006/relationships/hyperlink" Target="http://www.santafe.gov.co/milocalidad/rendicion-cuentas-2020" TargetMode="External"/><Relationship Id="rId7" Type="http://schemas.openxmlformats.org/officeDocument/2006/relationships/hyperlink" Target="http://www.santafe.gov.co/milocalidad/rendicion-cuentas-2020" TargetMode="External"/><Relationship Id="rId12" Type="http://schemas.openxmlformats.org/officeDocument/2006/relationships/printerSettings" Target="../printerSettings/printerSettings15.bin"/><Relationship Id="rId2" Type="http://schemas.openxmlformats.org/officeDocument/2006/relationships/hyperlink" Target="http://www.santafe.gov.co/milocalidad/rendicion-cuentas-2020" TargetMode="External"/><Relationship Id="rId1" Type="http://schemas.openxmlformats.org/officeDocument/2006/relationships/hyperlink" Target="http://www.santafe.gov.co/milocalidad/rendicion-cuentas-2020" TargetMode="External"/><Relationship Id="rId6" Type="http://schemas.openxmlformats.org/officeDocument/2006/relationships/hyperlink" Target="http://www.santafe.gov.co/milocalidad/rendicion-cuentas-2020" TargetMode="External"/><Relationship Id="rId11" Type="http://schemas.openxmlformats.org/officeDocument/2006/relationships/hyperlink" Target="http://www.santafe.gov.co/milocalidad/rendicion-cuentas-2020" TargetMode="External"/><Relationship Id="rId5" Type="http://schemas.openxmlformats.org/officeDocument/2006/relationships/hyperlink" Target="http://www.santafe.gov.co/milocalidad/rendicion-cuentas-2020" TargetMode="External"/><Relationship Id="rId10" Type="http://schemas.openxmlformats.org/officeDocument/2006/relationships/hyperlink" Target="http://www.santafe.gov.co/milocalidad/rendicion-cuentas-2020" TargetMode="External"/><Relationship Id="rId4" Type="http://schemas.openxmlformats.org/officeDocument/2006/relationships/hyperlink" Target="http://www.santafe.gov.co/milocalidad/rendicion-cuentas-2020" TargetMode="External"/><Relationship Id="rId9" Type="http://schemas.openxmlformats.org/officeDocument/2006/relationships/hyperlink" Target="http://www.santafe.gov.co/milocalidad/rendicion-cuentas-2020"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8"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3"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7"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12" Type="http://schemas.openxmlformats.org/officeDocument/2006/relationships/drawing" Target="../drawings/drawing10.xml"/><Relationship Id="rId2"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1"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6"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11" Type="http://schemas.openxmlformats.org/officeDocument/2006/relationships/printerSettings" Target="../printerSettings/printerSettings17.bin"/><Relationship Id="rId5"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10" Type="http://schemas.openxmlformats.org/officeDocument/2006/relationships/hyperlink" Target="https://www.gobiernobogota.gov.co/transparencia/control/reportes-control-interno/informe-evaluacion-independiente-del-sistema-1" TargetMode="External"/><Relationship Id="rId4" Type="http://schemas.openxmlformats.org/officeDocument/2006/relationships/hyperlink" Target="http://172.16.10.14/mimec/index.php?op=4.2&amp;sop=4.2.5&amp;generada=-1&amp;proceso=-1&amp;estado=-1&amp;numeroPlan=-1&amp;unidadResponsable=8&amp;responsable=-1&amp;estacion=-1&amp;fecha_ini=&amp;fecha_fin=&amp;opcion=Submit" TargetMode="External"/><Relationship Id="rId9" Type="http://schemas.openxmlformats.org/officeDocument/2006/relationships/hyperlink" Target="https://www.gobiernobogota.gov.co/transparencia/control/reportes-control-interno/informe-evaluacion-independiente-del-sistema-1"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santafe.gov.co/transparencia" TargetMode="External"/><Relationship Id="rId13" Type="http://schemas.openxmlformats.org/officeDocument/2006/relationships/hyperlink" Target="http://www.santafe.gov.co/transparencia" TargetMode="External"/><Relationship Id="rId18" Type="http://schemas.openxmlformats.org/officeDocument/2006/relationships/hyperlink" Target="http://www.santafe.gov.co/transparencia" TargetMode="External"/><Relationship Id="rId3" Type="http://schemas.openxmlformats.org/officeDocument/2006/relationships/hyperlink" Target="http://www.santafe.gov.co/transparencia" TargetMode="External"/><Relationship Id="rId21" Type="http://schemas.openxmlformats.org/officeDocument/2006/relationships/hyperlink" Target="http://www.santafe.gov.co/transparencia" TargetMode="External"/><Relationship Id="rId7" Type="http://schemas.openxmlformats.org/officeDocument/2006/relationships/hyperlink" Target="http://www.santafe.gov.co/transparencia" TargetMode="External"/><Relationship Id="rId12" Type="http://schemas.openxmlformats.org/officeDocument/2006/relationships/hyperlink" Target="http://www.santafe.gov.co/transparencia" TargetMode="External"/><Relationship Id="rId17" Type="http://schemas.openxmlformats.org/officeDocument/2006/relationships/hyperlink" Target="http://www.santafe.gov.co/transparencia" TargetMode="External"/><Relationship Id="rId2" Type="http://schemas.openxmlformats.org/officeDocument/2006/relationships/hyperlink" Target="http://www.santafe.gov.co/transparencia" TargetMode="External"/><Relationship Id="rId16" Type="http://schemas.openxmlformats.org/officeDocument/2006/relationships/hyperlink" Target="http://www.santafe.gov.co/transparencia" TargetMode="External"/><Relationship Id="rId20" Type="http://schemas.openxmlformats.org/officeDocument/2006/relationships/hyperlink" Target="http://www.santafe.gov.co/transparencia" TargetMode="External"/><Relationship Id="rId1" Type="http://schemas.openxmlformats.org/officeDocument/2006/relationships/hyperlink" Target="http://www.chapinero.gov.co/index.php/who-we-are" TargetMode="External"/><Relationship Id="rId6" Type="http://schemas.openxmlformats.org/officeDocument/2006/relationships/hyperlink" Target="http://www.santafe.gov.co/transparencia" TargetMode="External"/><Relationship Id="rId11" Type="http://schemas.openxmlformats.org/officeDocument/2006/relationships/hyperlink" Target="http://www.santafe.gov.co/transparencia" TargetMode="External"/><Relationship Id="rId5" Type="http://schemas.openxmlformats.org/officeDocument/2006/relationships/hyperlink" Target="http://www.santafe.gov.co/transparencia" TargetMode="External"/><Relationship Id="rId15" Type="http://schemas.openxmlformats.org/officeDocument/2006/relationships/hyperlink" Target="http://www.santafe.gov.co/transparencia" TargetMode="External"/><Relationship Id="rId23" Type="http://schemas.openxmlformats.org/officeDocument/2006/relationships/drawing" Target="../drawings/drawing11.xml"/><Relationship Id="rId10" Type="http://schemas.openxmlformats.org/officeDocument/2006/relationships/hyperlink" Target="http://www.santafe.gov.co/transparencia" TargetMode="External"/><Relationship Id="rId19" Type="http://schemas.openxmlformats.org/officeDocument/2006/relationships/hyperlink" Target="http://www.santafe.gov.co/transparencia" TargetMode="External"/><Relationship Id="rId4" Type="http://schemas.openxmlformats.org/officeDocument/2006/relationships/hyperlink" Target="http://www.santafe.gov.co/transparencia" TargetMode="External"/><Relationship Id="rId9" Type="http://schemas.openxmlformats.org/officeDocument/2006/relationships/hyperlink" Target="http://www.santafe.gov.co/transparencia" TargetMode="External"/><Relationship Id="rId14" Type="http://schemas.openxmlformats.org/officeDocument/2006/relationships/hyperlink" Target="http://www.santafe.gov.co/transparencia" TargetMode="External"/><Relationship Id="rId22"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gobiernobogota.gov.co/tabla_archivos/plan-anticorrupcion-y-atencion-al-ciudadano-2020" TargetMode="External"/><Relationship Id="rId13" Type="http://schemas.openxmlformats.org/officeDocument/2006/relationships/drawing" Target="../drawings/drawing12.xml"/><Relationship Id="rId3" Type="http://schemas.openxmlformats.org/officeDocument/2006/relationships/hyperlink" Target="https://www.gobiernobogota.gov.co/transparencia/planeacion/planes/plan-anticorrupcion-y-atencion-al-ciudadano-2020;%20https:/www.gobiernobogota.gov.co/tabla_archivos/plan-anticorrupcion-y-atencion-al-ciudadano-2021" TargetMode="External"/><Relationship Id="rId7" Type="http://schemas.openxmlformats.org/officeDocument/2006/relationships/hyperlink" Target="https://www.gobiernobogota.gov.co/tabla_archivos/plan-anticorrupcion-y-atencion-al-ciudadano-2020" TargetMode="External"/><Relationship Id="rId12" Type="http://schemas.openxmlformats.org/officeDocument/2006/relationships/hyperlink" Target="https://www.gobiernobogota.gov.co/tabla_archivos/plan-anticorrupcion-y-atencion-al-ciudadano-2021" TargetMode="External"/><Relationship Id="rId2" Type="http://schemas.openxmlformats.org/officeDocument/2006/relationships/hyperlink" Target="https://www.gobiernobogota.gov.co/transparencia/planeacion/planes/plan-anticorrupcion-y-atencion-al-ciudadano-2020;%20https:/www.gobiernobogota.gov.co/tabla_archivos/plan-anticorrupcion-y-atencion-al-ciudadano-2021" TargetMode="External"/><Relationship Id="rId1" Type="http://schemas.openxmlformats.org/officeDocument/2006/relationships/hyperlink" Target="https://www.gobiernobogota.gov.co/transparencia/planeacion/planes/plan-anticorrupcion-y-atencion-al-ciudadano-2020;%20https:/www.gobiernobogota.gov.co/tabla_archivos/plan-anticorrupcion-y-atencion-al-ciudadano-2021" TargetMode="External"/><Relationship Id="rId6" Type="http://schemas.openxmlformats.org/officeDocument/2006/relationships/hyperlink" Target="https://www.gobiernobogota.gov.co/tabla_archivos/plan-anticorrupcion-y-atencion-al-ciudadano-2021" TargetMode="External"/><Relationship Id="rId11" Type="http://schemas.openxmlformats.org/officeDocument/2006/relationships/hyperlink" Target="https://www.gobiernobogota.gov.co/tabla_archivos/plan-anticorrupcion-y-atencion-al-ciudadano-2021" TargetMode="External"/><Relationship Id="rId5" Type="http://schemas.openxmlformats.org/officeDocument/2006/relationships/hyperlink" Target="https://www.gobiernobogota.gov.co/transparencia/planeacion/planes/plan-anticorrupcion-y-atencion-al-ciudadano-2020;%20https:/www.gobiernobogota.gov.co/tabla_archivos/plan-anticorrupcion-y-atencion-al-ciudadano-2021" TargetMode="External"/><Relationship Id="rId10" Type="http://schemas.openxmlformats.org/officeDocument/2006/relationships/hyperlink" Target="https://www.gobiernobogota.gov.co/tabla_archivos/plan-anticorrupcion-y-atencion-al-ciudadano-2020" TargetMode="External"/><Relationship Id="rId4" Type="http://schemas.openxmlformats.org/officeDocument/2006/relationships/hyperlink" Target="https://www.gobiernobogota.gov.co/transparencia/planeacion/planes/plan-anticorrupcion-y-atencion-al-ciudadano-2020;%20https:/www.gobiernobogota.gov.co/tabla_archivos/plan-anticorrupcion-y-atencion-al-ciudadano-2021" TargetMode="External"/><Relationship Id="rId9" Type="http://schemas.openxmlformats.org/officeDocument/2006/relationships/hyperlink" Target="https://www.gobiernobogota.gov.co/tabla_archivos/plan-anticorrupcion-y-atencion-al-ciudadano-2021"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www.gobiernobogota.gov.co/transparencia/planeacion/planes/plan-anticorrupcion-y-atencion-al-ciudadano-2020" TargetMode="External"/><Relationship Id="rId1" Type="http://schemas.openxmlformats.org/officeDocument/2006/relationships/hyperlink" Target="https://www.gobiernobogota.gov.co/transparencia/planeacion/planes/plan-anticorrupcion-y-atencion-al-ciudadano-20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hyperlink" Target="mailto:alcalde.santafe@gobiernobogota.gov.co" TargetMode="External"/><Relationship Id="rId2" Type="http://schemas.openxmlformats.org/officeDocument/2006/relationships/hyperlink" Target="mailto:ANDRES.TELLEZ@GOBIERNOBOGOTA.GOV.CO" TargetMode="External"/><Relationship Id="rId1" Type="http://schemas.openxmlformats.org/officeDocument/2006/relationships/hyperlink" Target="http://www.santafe.gov.co/"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mailto:alcalde.santafe@gobiernobogota.gov.co"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3" Type="http://schemas.openxmlformats.org/officeDocument/2006/relationships/hyperlink" Target="mailto:blanca.zamora@gobiernobogota.gov.co" TargetMode="External"/><Relationship Id="rId18" Type="http://schemas.openxmlformats.org/officeDocument/2006/relationships/hyperlink" Target="mailto:carlos.cifuentes@gobiernobogota.gov.co" TargetMode="External"/><Relationship Id="rId26" Type="http://schemas.openxmlformats.org/officeDocument/2006/relationships/hyperlink" Target="mailto:martha.briceno@gobiernobogota.gov.co" TargetMode="External"/><Relationship Id="rId3" Type="http://schemas.openxmlformats.org/officeDocument/2006/relationships/hyperlink" Target="mailto:leidy.vargas@gobiernobogota.gov.co" TargetMode="External"/><Relationship Id="rId21" Type="http://schemas.openxmlformats.org/officeDocument/2006/relationships/hyperlink" Target="mailto:liliana.merchan@gobiernobogota.gov.co" TargetMode="External"/><Relationship Id="rId34" Type="http://schemas.openxmlformats.org/officeDocument/2006/relationships/hyperlink" Target="mailto:deidad.camacho@gobiernobogota.gov.co" TargetMode="External"/><Relationship Id="rId7" Type="http://schemas.openxmlformats.org/officeDocument/2006/relationships/hyperlink" Target="mailto:ana.rojas@gobiernobogota.gov.co" TargetMode="External"/><Relationship Id="rId12" Type="http://schemas.openxmlformats.org/officeDocument/2006/relationships/hyperlink" Target="mailto:diego.molina@gobiernobogota.gov.co" TargetMode="External"/><Relationship Id="rId17" Type="http://schemas.openxmlformats.org/officeDocument/2006/relationships/hyperlink" Target="mailto:libia.alvarado@gobiernobogota.gov.co" TargetMode="External"/><Relationship Id="rId25" Type="http://schemas.openxmlformats.org/officeDocument/2006/relationships/hyperlink" Target="mailto:dolly.buitrago@gobiernobogota.gov.co" TargetMode="External"/><Relationship Id="rId33" Type="http://schemas.openxmlformats.org/officeDocument/2006/relationships/hyperlink" Target="mailto:julian.macias@gobiernobogota.gov.co" TargetMode="External"/><Relationship Id="rId2" Type="http://schemas.openxmlformats.org/officeDocument/2006/relationships/hyperlink" Target="mailto:luis.sacristan@gobiernobogota.gov.co" TargetMode="External"/><Relationship Id="rId16" Type="http://schemas.openxmlformats.org/officeDocument/2006/relationships/hyperlink" Target="mailto:jenny.leon@gobiernobogota.gov.co" TargetMode="External"/><Relationship Id="rId20" Type="http://schemas.openxmlformats.org/officeDocument/2006/relationships/hyperlink" Target="mailto:jairo.rangel@gobiernobogota.gov.co" TargetMode="External"/><Relationship Id="rId29" Type="http://schemas.openxmlformats.org/officeDocument/2006/relationships/hyperlink" Target="mailto:alexander.ibanez@gobiernobogota.gov.co" TargetMode="External"/><Relationship Id="rId1" Type="http://schemas.openxmlformats.org/officeDocument/2006/relationships/hyperlink" Target="mailto:alcalde.santafe@gobiernobogota.gov.co" TargetMode="External"/><Relationship Id="rId6" Type="http://schemas.openxmlformats.org/officeDocument/2006/relationships/hyperlink" Target="mailto:samuel.ramirez@gobiernobogota.gov.co" TargetMode="External"/><Relationship Id="rId11" Type="http://schemas.openxmlformats.org/officeDocument/2006/relationships/hyperlink" Target="mailto:jorge.estacio@gobiernobogota.gov.co" TargetMode="External"/><Relationship Id="rId24" Type="http://schemas.openxmlformats.org/officeDocument/2006/relationships/hyperlink" Target="mailto:fernando.bastidas@gobiernobogota.gov.co" TargetMode="External"/><Relationship Id="rId32" Type="http://schemas.openxmlformats.org/officeDocument/2006/relationships/hyperlink" Target="mailto:edwin.castro@gobiernobogota.gov.co" TargetMode="External"/><Relationship Id="rId5" Type="http://schemas.openxmlformats.org/officeDocument/2006/relationships/hyperlink" Target="mailto:luz.santos@gobiernobogota.gov.co" TargetMode="External"/><Relationship Id="rId15" Type="http://schemas.openxmlformats.org/officeDocument/2006/relationships/hyperlink" Target="mailto:wilson.pineda@gobiernobogota.gov.co" TargetMode="External"/><Relationship Id="rId23" Type="http://schemas.openxmlformats.org/officeDocument/2006/relationships/hyperlink" Target="mailto:laura.galindo@gobiernobogota.gov.co" TargetMode="External"/><Relationship Id="rId28" Type="http://schemas.openxmlformats.org/officeDocument/2006/relationships/hyperlink" Target="mailto:dora.guevara@gobiernobogota.gov.co" TargetMode="External"/><Relationship Id="rId36" Type="http://schemas.openxmlformats.org/officeDocument/2006/relationships/printerSettings" Target="../printerSettings/printerSettings5.bin"/><Relationship Id="rId10" Type="http://schemas.openxmlformats.org/officeDocument/2006/relationships/hyperlink" Target="mailto:cristian.zapata@gobiernobogota.gov.co" TargetMode="External"/><Relationship Id="rId19" Type="http://schemas.openxmlformats.org/officeDocument/2006/relationships/hyperlink" Target="mailto:tatiana.mejia@gobiernobogota.gov.co" TargetMode="External"/><Relationship Id="rId31" Type="http://schemas.openxmlformats.org/officeDocument/2006/relationships/hyperlink" Target="mailto:eduardp.pauwels@gobiernobogota.gov.co" TargetMode="External"/><Relationship Id="rId4" Type="http://schemas.openxmlformats.org/officeDocument/2006/relationships/hyperlink" Target="mailto:sergio.cespedes@gobiernobogota.gov.co" TargetMode="External"/><Relationship Id="rId9" Type="http://schemas.openxmlformats.org/officeDocument/2006/relationships/hyperlink" Target="mailto:martha.roa@gobiernobogota.gov.co" TargetMode="External"/><Relationship Id="rId14" Type="http://schemas.openxmlformats.org/officeDocument/2006/relationships/hyperlink" Target="mailto:monica.aldana@gobiernobogota.gov.co" TargetMode="External"/><Relationship Id="rId22" Type="http://schemas.openxmlformats.org/officeDocument/2006/relationships/hyperlink" Target="mailto:dolly.sichaca@gobiernobogota.gov.co" TargetMode="External"/><Relationship Id="rId27" Type="http://schemas.openxmlformats.org/officeDocument/2006/relationships/hyperlink" Target="mailto:Laura.grimaldos@gobierno.bogota.gov.co" TargetMode="External"/><Relationship Id="rId30" Type="http://schemas.openxmlformats.org/officeDocument/2006/relationships/hyperlink" Target="mailto:ingrid.sanchez@gobiernobogota.gov.co" TargetMode="External"/><Relationship Id="rId35" Type="http://schemas.openxmlformats.org/officeDocument/2006/relationships/hyperlink" Target="mailto:yulliet.llerena@gobiernobogota.gov.co" TargetMode="External"/><Relationship Id="rId8" Type="http://schemas.openxmlformats.org/officeDocument/2006/relationships/hyperlink" Target="mailto:luisa.dominguez@gobierno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D75"/>
  <sheetViews>
    <sheetView showGridLines="0" topLeftCell="A30" zoomScale="80" zoomScaleNormal="80" workbookViewId="0">
      <selection activeCell="B63" sqref="B63:B67"/>
    </sheetView>
  </sheetViews>
  <sheetFormatPr defaultColWidth="11.42578125" defaultRowHeight="12.75"/>
  <cols>
    <col min="1" max="1" width="5.7109375" style="4" customWidth="1"/>
    <col min="2" max="2" width="27.85546875" style="4" bestFit="1" customWidth="1"/>
    <col min="3" max="3" width="94.5703125" style="4" customWidth="1"/>
    <col min="4" max="4" width="75.42578125" style="4" customWidth="1"/>
    <col min="5" max="16384" width="11.42578125" style="4"/>
  </cols>
  <sheetData>
    <row r="1" spans="1:4" ht="13.5" thickBot="1">
      <c r="A1" s="605" t="s">
        <v>0</v>
      </c>
      <c r="B1" s="606"/>
      <c r="C1" s="606"/>
      <c r="D1" s="607"/>
    </row>
    <row r="2" spans="1:4" s="10" customFormat="1">
      <c r="A2" s="239" t="s">
        <v>1</v>
      </c>
      <c r="B2" s="240" t="s">
        <v>2</v>
      </c>
      <c r="C2" s="240" t="s">
        <v>3</v>
      </c>
      <c r="D2" s="241" t="s">
        <v>4</v>
      </c>
    </row>
    <row r="3" spans="1:4" ht="79.5" customHeight="1">
      <c r="A3" s="1012">
        <v>1</v>
      </c>
      <c r="B3" s="558" t="s">
        <v>5</v>
      </c>
      <c r="C3" s="1013" t="s">
        <v>6</v>
      </c>
      <c r="D3" s="1014" t="s">
        <v>7</v>
      </c>
    </row>
    <row r="4" spans="1:4" ht="79.5" customHeight="1">
      <c r="A4" s="1012">
        <v>2</v>
      </c>
      <c r="B4" s="558" t="s">
        <v>8</v>
      </c>
      <c r="C4" s="1013" t="s">
        <v>9</v>
      </c>
      <c r="D4" s="1014" t="s">
        <v>7</v>
      </c>
    </row>
    <row r="5" spans="1:4" ht="79.5" customHeight="1">
      <c r="A5" s="1012">
        <v>3</v>
      </c>
      <c r="B5" s="558" t="s">
        <v>10</v>
      </c>
      <c r="C5" s="1013" t="s">
        <v>11</v>
      </c>
      <c r="D5" s="1014" t="s">
        <v>7</v>
      </c>
    </row>
    <row r="6" spans="1:4" ht="79.5" customHeight="1">
      <c r="A6" s="1012">
        <v>4</v>
      </c>
      <c r="B6" s="558" t="s">
        <v>12</v>
      </c>
      <c r="C6" s="1015" t="s">
        <v>13</v>
      </c>
      <c r="D6" s="1014" t="s">
        <v>7</v>
      </c>
    </row>
    <row r="7" spans="1:4" ht="79.5" customHeight="1">
      <c r="A7" s="1012">
        <v>5</v>
      </c>
      <c r="B7" s="558" t="s">
        <v>14</v>
      </c>
      <c r="C7" s="1015" t="s">
        <v>15</v>
      </c>
      <c r="D7" s="1014"/>
    </row>
    <row r="8" spans="1:4" ht="79.5" customHeight="1">
      <c r="A8" s="1012">
        <v>6</v>
      </c>
      <c r="B8" s="558" t="s">
        <v>16</v>
      </c>
      <c r="C8" s="1015" t="s">
        <v>17</v>
      </c>
      <c r="D8" s="1014"/>
    </row>
    <row r="9" spans="1:4" ht="79.5" customHeight="1">
      <c r="A9" s="1012">
        <v>7</v>
      </c>
      <c r="B9" s="558" t="s">
        <v>18</v>
      </c>
      <c r="C9" s="1015" t="s">
        <v>19</v>
      </c>
      <c r="D9" s="1014"/>
    </row>
    <row r="10" spans="1:4" ht="79.5" customHeight="1">
      <c r="A10" s="1012">
        <v>8</v>
      </c>
      <c r="B10" s="558" t="s">
        <v>20</v>
      </c>
      <c r="C10" s="1015" t="s">
        <v>21</v>
      </c>
      <c r="D10" s="1014"/>
    </row>
    <row r="11" spans="1:4" ht="79.5" customHeight="1">
      <c r="A11" s="1012">
        <v>9</v>
      </c>
      <c r="B11" s="558" t="s">
        <v>22</v>
      </c>
      <c r="C11" s="1015" t="s">
        <v>23</v>
      </c>
      <c r="D11" s="1014"/>
    </row>
    <row r="12" spans="1:4" ht="79.5" customHeight="1">
      <c r="A12" s="1012">
        <v>10</v>
      </c>
      <c r="B12" s="558" t="s">
        <v>24</v>
      </c>
      <c r="C12" s="1015" t="s">
        <v>25</v>
      </c>
      <c r="D12" s="1014"/>
    </row>
    <row r="13" spans="1:4" ht="79.5" customHeight="1">
      <c r="A13" s="1012">
        <v>11</v>
      </c>
      <c r="B13" s="558" t="s">
        <v>26</v>
      </c>
      <c r="C13" s="1015" t="s">
        <v>27</v>
      </c>
      <c r="D13" s="1014"/>
    </row>
    <row r="14" spans="1:4" ht="79.5" customHeight="1">
      <c r="A14" s="1012">
        <v>12</v>
      </c>
      <c r="B14" s="1016" t="s">
        <v>28</v>
      </c>
      <c r="C14" s="1017" t="s">
        <v>29</v>
      </c>
      <c r="D14" s="1018" t="s">
        <v>30</v>
      </c>
    </row>
    <row r="15" spans="1:4" ht="79.5" customHeight="1">
      <c r="A15" s="1012">
        <v>13</v>
      </c>
      <c r="B15" s="1016" t="s">
        <v>31</v>
      </c>
      <c r="C15" s="1019" t="s">
        <v>32</v>
      </c>
      <c r="D15" s="1018" t="s">
        <v>33</v>
      </c>
    </row>
    <row r="16" spans="1:4" ht="79.5" customHeight="1">
      <c r="A16" s="1012">
        <v>14</v>
      </c>
      <c r="B16" s="1016" t="s">
        <v>34</v>
      </c>
      <c r="C16" s="1019" t="s">
        <v>35</v>
      </c>
      <c r="D16" s="1018" t="s">
        <v>36</v>
      </c>
    </row>
    <row r="17" spans="1:4" ht="27.75" customHeight="1">
      <c r="A17" s="1020">
        <v>15</v>
      </c>
      <c r="B17" s="1021" t="s">
        <v>37</v>
      </c>
      <c r="C17" s="1017" t="s">
        <v>38</v>
      </c>
      <c r="D17" s="1018" t="s">
        <v>39</v>
      </c>
    </row>
    <row r="18" spans="1:4" ht="57.75" customHeight="1">
      <c r="A18" s="609"/>
      <c r="B18" s="608"/>
      <c r="C18" s="1017" t="s">
        <v>40</v>
      </c>
      <c r="D18" s="1018" t="s">
        <v>41</v>
      </c>
    </row>
    <row r="19" spans="1:4" ht="139.5" customHeight="1">
      <c r="A19" s="609"/>
      <c r="B19" s="608"/>
      <c r="C19" s="1017" t="s">
        <v>42</v>
      </c>
      <c r="D19" s="1018" t="s">
        <v>43</v>
      </c>
    </row>
    <row r="20" spans="1:4" ht="46.5" customHeight="1">
      <c r="A20" s="609"/>
      <c r="B20" s="608"/>
      <c r="C20" s="1017" t="s">
        <v>44</v>
      </c>
      <c r="D20" s="1018" t="s">
        <v>45</v>
      </c>
    </row>
    <row r="21" spans="1:4" ht="46.5" customHeight="1">
      <c r="A21" s="609"/>
      <c r="B21" s="608"/>
      <c r="C21" s="1017" t="s">
        <v>46</v>
      </c>
      <c r="D21" s="1018" t="s">
        <v>47</v>
      </c>
    </row>
    <row r="22" spans="1:4" ht="54.75" customHeight="1">
      <c r="A22" s="609"/>
      <c r="B22" s="608"/>
      <c r="C22" s="1017" t="s">
        <v>48</v>
      </c>
      <c r="D22" s="1018" t="s">
        <v>49</v>
      </c>
    </row>
    <row r="23" spans="1:4" ht="106.5" customHeight="1">
      <c r="A23" s="609"/>
      <c r="B23" s="608"/>
      <c r="C23" s="1017" t="s">
        <v>50</v>
      </c>
      <c r="D23" s="1018" t="s">
        <v>51</v>
      </c>
    </row>
    <row r="24" spans="1:4" ht="76.5">
      <c r="A24" s="609"/>
      <c r="B24" s="608"/>
      <c r="C24" s="1017" t="s">
        <v>52</v>
      </c>
      <c r="D24" s="1018" t="s">
        <v>53</v>
      </c>
    </row>
    <row r="25" spans="1:4" ht="78.75" customHeight="1">
      <c r="A25" s="609"/>
      <c r="B25" s="608"/>
      <c r="C25" s="1017" t="s">
        <v>54</v>
      </c>
      <c r="D25" s="1018" t="s">
        <v>55</v>
      </c>
    </row>
    <row r="26" spans="1:4" s="463" customFormat="1" ht="54.75" customHeight="1">
      <c r="A26" s="609"/>
      <c r="B26" s="608"/>
      <c r="C26" s="1017" t="s">
        <v>56</v>
      </c>
      <c r="D26" s="1018" t="s">
        <v>57</v>
      </c>
    </row>
    <row r="27" spans="1:4" s="463" customFormat="1" ht="44.25" customHeight="1">
      <c r="A27" s="609"/>
      <c r="B27" s="608"/>
      <c r="C27" s="1017" t="s">
        <v>58</v>
      </c>
      <c r="D27" s="1018" t="s">
        <v>59</v>
      </c>
    </row>
    <row r="28" spans="1:4" s="463" customFormat="1" ht="60.75" customHeight="1">
      <c r="A28" s="609"/>
      <c r="B28" s="608"/>
      <c r="C28" s="1017" t="s">
        <v>60</v>
      </c>
      <c r="D28" s="1018" t="s">
        <v>61</v>
      </c>
    </row>
    <row r="29" spans="1:4" s="463" customFormat="1" ht="30" customHeight="1">
      <c r="A29" s="609"/>
      <c r="B29" s="608"/>
      <c r="C29" s="1017" t="s">
        <v>62</v>
      </c>
      <c r="D29" s="1018" t="s">
        <v>63</v>
      </c>
    </row>
    <row r="30" spans="1:4" s="463" customFormat="1" ht="38.25">
      <c r="A30" s="609"/>
      <c r="B30" s="608"/>
      <c r="C30" s="1017" t="s">
        <v>64</v>
      </c>
      <c r="D30" s="1018" t="s">
        <v>65</v>
      </c>
    </row>
    <row r="31" spans="1:4" s="463" customFormat="1" ht="78" customHeight="1">
      <c r="A31" s="609"/>
      <c r="B31" s="608"/>
      <c r="C31" s="1017" t="s">
        <v>66</v>
      </c>
      <c r="D31" s="1018" t="s">
        <v>67</v>
      </c>
    </row>
    <row r="32" spans="1:4" s="463" customFormat="1" ht="108.75" customHeight="1">
      <c r="A32" s="609"/>
      <c r="B32" s="608"/>
      <c r="C32" s="1017" t="s">
        <v>68</v>
      </c>
      <c r="D32" s="1018" t="s">
        <v>69</v>
      </c>
    </row>
    <row r="33" spans="1:4" s="463" customFormat="1" ht="40.5" customHeight="1">
      <c r="A33" s="609"/>
      <c r="B33" s="608"/>
      <c r="C33" s="1017" t="s">
        <v>70</v>
      </c>
      <c r="D33" s="1018" t="s">
        <v>71</v>
      </c>
    </row>
    <row r="34" spans="1:4" s="463" customFormat="1" ht="51.75" customHeight="1">
      <c r="A34" s="609"/>
      <c r="B34" s="608"/>
      <c r="C34" s="1017" t="s">
        <v>72</v>
      </c>
      <c r="D34" s="1018" t="s">
        <v>73</v>
      </c>
    </row>
    <row r="35" spans="1:4" s="463" customFormat="1" ht="51.75" customHeight="1">
      <c r="A35" s="609"/>
      <c r="B35" s="608"/>
      <c r="C35" s="1017" t="s">
        <v>74</v>
      </c>
      <c r="D35" s="1018" t="s">
        <v>75</v>
      </c>
    </row>
    <row r="36" spans="1:4" s="463" customFormat="1" ht="96.75" customHeight="1">
      <c r="A36" s="609"/>
      <c r="B36" s="608"/>
      <c r="C36" s="1017" t="s">
        <v>76</v>
      </c>
      <c r="D36" s="1018" t="s">
        <v>77</v>
      </c>
    </row>
    <row r="37" spans="1:4" s="463" customFormat="1" ht="27.75" customHeight="1">
      <c r="A37" s="609"/>
      <c r="B37" s="608"/>
      <c r="C37" s="1017" t="s">
        <v>78</v>
      </c>
      <c r="D37" s="1018" t="s">
        <v>79</v>
      </c>
    </row>
    <row r="38" spans="1:4" s="463" customFormat="1" ht="57.75" customHeight="1">
      <c r="A38" s="609"/>
      <c r="B38" s="608"/>
      <c r="C38" s="1017" t="s">
        <v>80</v>
      </c>
      <c r="D38" s="1018" t="s">
        <v>81</v>
      </c>
    </row>
    <row r="39" spans="1:4" s="463" customFormat="1" ht="299.25" customHeight="1">
      <c r="A39" s="609"/>
      <c r="B39" s="608"/>
      <c r="C39" s="1017" t="s">
        <v>82</v>
      </c>
      <c r="D39" s="1018" t="s">
        <v>83</v>
      </c>
    </row>
    <row r="40" spans="1:4" s="463" customFormat="1" ht="38.25">
      <c r="A40" s="609"/>
      <c r="B40" s="608"/>
      <c r="C40" s="1017" t="s">
        <v>84</v>
      </c>
      <c r="D40" s="1018" t="s">
        <v>85</v>
      </c>
    </row>
    <row r="41" spans="1:4" s="463" customFormat="1" ht="67.5" customHeight="1">
      <c r="A41" s="609"/>
      <c r="B41" s="608"/>
      <c r="C41" s="1017" t="s">
        <v>86</v>
      </c>
      <c r="D41" s="1018" t="s">
        <v>87</v>
      </c>
    </row>
    <row r="42" spans="1:4" s="463" customFormat="1" ht="27.75" customHeight="1">
      <c r="A42" s="609"/>
      <c r="B42" s="608"/>
      <c r="C42" s="1017" t="s">
        <v>88</v>
      </c>
      <c r="D42" s="1018" t="s">
        <v>89</v>
      </c>
    </row>
    <row r="43" spans="1:4" s="463" customFormat="1" ht="260.25" customHeight="1">
      <c r="A43" s="609"/>
      <c r="B43" s="608"/>
      <c r="C43" s="1017" t="s">
        <v>90</v>
      </c>
      <c r="D43" s="1018" t="s">
        <v>91</v>
      </c>
    </row>
    <row r="44" spans="1:4" ht="79.5" customHeight="1">
      <c r="A44" s="1012">
        <v>16</v>
      </c>
      <c r="B44" s="558" t="s">
        <v>92</v>
      </c>
      <c r="C44" s="1022" t="s">
        <v>93</v>
      </c>
      <c r="D44" s="1023" t="s">
        <v>94</v>
      </c>
    </row>
    <row r="45" spans="1:4" ht="79.5" customHeight="1">
      <c r="A45" s="1012">
        <v>17</v>
      </c>
      <c r="B45" s="558" t="s">
        <v>95</v>
      </c>
      <c r="C45" s="1022" t="s">
        <v>96</v>
      </c>
      <c r="D45" s="1023" t="s">
        <v>94</v>
      </c>
    </row>
    <row r="46" spans="1:4" ht="79.5" customHeight="1" thickBot="1">
      <c r="A46" s="554">
        <v>18</v>
      </c>
      <c r="B46" s="555" t="s">
        <v>97</v>
      </c>
      <c r="C46" s="556" t="s">
        <v>98</v>
      </c>
      <c r="D46" s="557" t="s">
        <v>94</v>
      </c>
    </row>
    <row r="47" spans="1:4" ht="34.5" customHeight="1"/>
    <row r="49" spans="1:4">
      <c r="A49" s="1024" t="s">
        <v>99</v>
      </c>
      <c r="B49" s="1024"/>
      <c r="C49" s="1024"/>
      <c r="D49" s="1024"/>
    </row>
    <row r="50" spans="1:4">
      <c r="A50" s="12" t="s">
        <v>1</v>
      </c>
      <c r="B50" s="12" t="s">
        <v>100</v>
      </c>
      <c r="C50" s="12" t="s">
        <v>3</v>
      </c>
      <c r="D50" s="12" t="s">
        <v>4</v>
      </c>
    </row>
    <row r="51" spans="1:4" ht="72" customHeight="1">
      <c r="A51" s="1025">
        <v>1</v>
      </c>
      <c r="B51" s="558" t="s">
        <v>101</v>
      </c>
      <c r="C51" s="1013" t="s">
        <v>102</v>
      </c>
      <c r="D51" s="1014" t="s">
        <v>94</v>
      </c>
    </row>
    <row r="52" spans="1:4" ht="66" customHeight="1">
      <c r="A52" s="1025">
        <v>2</v>
      </c>
      <c r="B52" s="558" t="s">
        <v>103</v>
      </c>
      <c r="C52" s="1013" t="s">
        <v>104</v>
      </c>
      <c r="D52" s="1014" t="s">
        <v>94</v>
      </c>
    </row>
    <row r="53" spans="1:4" ht="48" customHeight="1">
      <c r="A53" s="1025">
        <v>3</v>
      </c>
      <c r="B53" s="558" t="s">
        <v>105</v>
      </c>
      <c r="C53" s="1013" t="s">
        <v>106</v>
      </c>
      <c r="D53" s="1014" t="s">
        <v>94</v>
      </c>
    </row>
    <row r="54" spans="1:4" ht="54.75" customHeight="1">
      <c r="A54" s="1025">
        <v>4</v>
      </c>
      <c r="B54" s="558" t="s">
        <v>107</v>
      </c>
      <c r="C54" s="1013" t="s">
        <v>108</v>
      </c>
      <c r="D54" s="559" t="s">
        <v>94</v>
      </c>
    </row>
    <row r="55" spans="1:4" ht="54.75" customHeight="1">
      <c r="A55" s="1025">
        <v>5</v>
      </c>
      <c r="B55" s="558" t="s">
        <v>109</v>
      </c>
      <c r="C55" s="1013" t="s">
        <v>110</v>
      </c>
      <c r="D55" s="559"/>
    </row>
    <row r="56" spans="1:4" ht="54.75" customHeight="1">
      <c r="A56" s="1025">
        <v>6</v>
      </c>
      <c r="B56" s="558" t="s">
        <v>111</v>
      </c>
      <c r="C56" s="1013" t="s">
        <v>112</v>
      </c>
      <c r="D56" s="559"/>
    </row>
    <row r="57" spans="1:4" ht="54.75" customHeight="1">
      <c r="A57" s="1025">
        <v>7</v>
      </c>
      <c r="B57" s="558" t="s">
        <v>113</v>
      </c>
      <c r="C57" s="1013" t="s">
        <v>114</v>
      </c>
      <c r="D57" s="559"/>
    </row>
    <row r="58" spans="1:4" ht="54.75" customHeight="1">
      <c r="A58" s="1025">
        <v>8</v>
      </c>
      <c r="B58" s="558" t="s">
        <v>115</v>
      </c>
      <c r="C58" s="1013" t="s">
        <v>116</v>
      </c>
      <c r="D58" s="559"/>
    </row>
    <row r="59" spans="1:4" ht="54.75" customHeight="1">
      <c r="A59" s="1025">
        <v>9</v>
      </c>
      <c r="B59" s="558" t="s">
        <v>117</v>
      </c>
      <c r="C59" s="1013" t="s">
        <v>118</v>
      </c>
      <c r="D59" s="559"/>
    </row>
    <row r="60" spans="1:4" ht="54.75" customHeight="1">
      <c r="A60" s="1026">
        <v>10</v>
      </c>
      <c r="B60" s="1027" t="s">
        <v>119</v>
      </c>
      <c r="C60" s="1028" t="s">
        <v>120</v>
      </c>
      <c r="D60" s="1029"/>
    </row>
    <row r="61" spans="1:4" ht="160.5" customHeight="1">
      <c r="A61" s="451">
        <v>11</v>
      </c>
      <c r="B61" s="455" t="s">
        <v>121</v>
      </c>
      <c r="C61" s="456" t="s">
        <v>122</v>
      </c>
      <c r="D61" s="457" t="s">
        <v>94</v>
      </c>
    </row>
    <row r="62" spans="1:4" ht="87" customHeight="1">
      <c r="A62" s="450">
        <v>12</v>
      </c>
      <c r="B62" s="458" t="s">
        <v>123</v>
      </c>
      <c r="C62" s="458" t="s">
        <v>124</v>
      </c>
      <c r="D62" s="459" t="s">
        <v>94</v>
      </c>
    </row>
    <row r="63" spans="1:4" ht="102">
      <c r="A63" s="1030">
        <v>13</v>
      </c>
      <c r="B63" s="1021" t="s">
        <v>125</v>
      </c>
      <c r="C63" s="484" t="s">
        <v>126</v>
      </c>
      <c r="D63" s="485" t="s">
        <v>127</v>
      </c>
    </row>
    <row r="64" spans="1:4" ht="242.25">
      <c r="A64" s="611"/>
      <c r="B64" s="608"/>
      <c r="C64" s="1031" t="s">
        <v>128</v>
      </c>
      <c r="D64" s="1032" t="s">
        <v>129</v>
      </c>
    </row>
    <row r="65" spans="1:4" ht="76.5">
      <c r="A65" s="611"/>
      <c r="B65" s="608"/>
      <c r="C65" s="1031" t="s">
        <v>130</v>
      </c>
      <c r="D65" s="1032" t="s">
        <v>131</v>
      </c>
    </row>
    <row r="66" spans="1:4" ht="280.5">
      <c r="A66" s="611"/>
      <c r="B66" s="608"/>
      <c r="C66" s="1031" t="s">
        <v>132</v>
      </c>
      <c r="D66" s="1032" t="s">
        <v>133</v>
      </c>
    </row>
    <row r="67" spans="1:4" ht="38.25">
      <c r="A67" s="612"/>
      <c r="B67" s="610"/>
      <c r="C67" s="1019" t="s">
        <v>134</v>
      </c>
      <c r="D67" s="1017" t="s">
        <v>135</v>
      </c>
    </row>
    <row r="74" spans="1:4">
      <c r="B74" s="11"/>
    </row>
    <row r="75" spans="1:4">
      <c r="B75" s="11"/>
    </row>
  </sheetData>
  <sheetProtection selectLockedCells="1" selectUnlockedCells="1"/>
  <mergeCells count="6">
    <mergeCell ref="A1:D1"/>
    <mergeCell ref="A49:D49"/>
    <mergeCell ref="B17:B43"/>
    <mergeCell ref="A17:A43"/>
    <mergeCell ref="B63:B67"/>
    <mergeCell ref="A63:A67"/>
  </mergeCells>
  <phoneticPr fontId="71" type="noConversion"/>
  <pageMargins left="0.7" right="0.7" top="0.75" bottom="0.75" header="0.51180555555555551" footer="0.51180555555555551"/>
  <pageSetup paperSize="9" scale="66"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H199"/>
  <sheetViews>
    <sheetView showGridLines="0" workbookViewId="0">
      <selection activeCell="M197" sqref="M197"/>
    </sheetView>
  </sheetViews>
  <sheetFormatPr defaultColWidth="11.42578125" defaultRowHeight="12"/>
  <cols>
    <col min="1" max="1" width="11.42578125" style="7"/>
    <col min="2" max="2" width="25.28515625" style="7" customWidth="1"/>
    <col min="3" max="3" width="19.7109375" style="7" customWidth="1"/>
    <col min="4" max="4" width="51.5703125" style="537" customWidth="1"/>
    <col min="5" max="5" width="15.5703125" style="7" bestFit="1" customWidth="1"/>
    <col min="6" max="6" width="18.7109375" style="7" customWidth="1"/>
    <col min="7" max="7" width="20" style="7" customWidth="1"/>
    <col min="8" max="8" width="31.7109375" style="8" customWidth="1"/>
    <col min="9" max="16384" width="11.42578125" style="7"/>
  </cols>
  <sheetData>
    <row r="1" spans="1:8" s="18" customFormat="1" ht="19.5" customHeight="1">
      <c r="A1" s="770" t="s">
        <v>6762</v>
      </c>
      <c r="B1" s="770"/>
      <c r="C1" s="770"/>
      <c r="D1" s="770"/>
      <c r="E1" s="770"/>
      <c r="F1" s="770"/>
      <c r="G1" s="770"/>
      <c r="H1" s="770"/>
    </row>
    <row r="2" spans="1:8" s="18" customFormat="1" ht="19.5" customHeight="1">
      <c r="A2" s="770" t="s">
        <v>6884</v>
      </c>
      <c r="B2" s="770"/>
      <c r="C2" s="770"/>
      <c r="D2" s="770"/>
      <c r="E2" s="770"/>
      <c r="F2" s="770"/>
      <c r="G2" s="770"/>
      <c r="H2" s="770"/>
    </row>
    <row r="3" spans="1:8" s="18" customFormat="1" ht="21" customHeight="1">
      <c r="A3" s="769"/>
      <c r="B3" s="769"/>
      <c r="C3" s="769"/>
      <c r="D3" s="769"/>
      <c r="E3" s="769"/>
      <c r="F3" s="769"/>
    </row>
    <row r="4" spans="1:8" ht="25.5">
      <c r="A4" s="1204" t="s">
        <v>6885</v>
      </c>
      <c r="B4" s="1205" t="s">
        <v>6886</v>
      </c>
      <c r="C4" s="1206" t="s">
        <v>6887</v>
      </c>
      <c r="D4" s="1207" t="s">
        <v>6888</v>
      </c>
      <c r="E4" s="1205" t="s">
        <v>218</v>
      </c>
      <c r="F4" s="1205" t="s">
        <v>6889</v>
      </c>
      <c r="G4" s="1208" t="s">
        <v>6890</v>
      </c>
      <c r="H4" s="1208" t="s">
        <v>6891</v>
      </c>
    </row>
    <row r="5" spans="1:8" ht="36.75">
      <c r="A5" s="438" t="s">
        <v>6892</v>
      </c>
      <c r="B5" s="529" t="s">
        <v>6893</v>
      </c>
      <c r="C5" s="533" t="s">
        <v>6894</v>
      </c>
      <c r="D5" s="535" t="s">
        <v>6895</v>
      </c>
      <c r="E5" s="535" t="s">
        <v>6896</v>
      </c>
      <c r="F5" s="535" t="s">
        <v>6897</v>
      </c>
      <c r="G5" s="1208" t="s">
        <v>6898</v>
      </c>
      <c r="H5" s="538" t="s">
        <v>6899</v>
      </c>
    </row>
    <row r="6" spans="1:8" ht="24.75">
      <c r="A6" s="438" t="s">
        <v>6892</v>
      </c>
      <c r="B6" s="530" t="s">
        <v>6900</v>
      </c>
      <c r="C6" s="534" t="s">
        <v>6901</v>
      </c>
      <c r="D6" s="530" t="s">
        <v>6902</v>
      </c>
      <c r="E6" s="531" t="s">
        <v>6903</v>
      </c>
      <c r="F6" s="531" t="s">
        <v>6904</v>
      </c>
      <c r="G6" s="1208" t="s">
        <v>6898</v>
      </c>
      <c r="H6" s="532" t="s">
        <v>6899</v>
      </c>
    </row>
    <row r="7" spans="1:8" ht="60.75">
      <c r="A7" s="438" t="s">
        <v>6892</v>
      </c>
      <c r="B7" s="530" t="s">
        <v>6905</v>
      </c>
      <c r="C7" s="534" t="s">
        <v>6906</v>
      </c>
      <c r="D7" s="531" t="s">
        <v>6907</v>
      </c>
      <c r="E7" s="531" t="s">
        <v>6908</v>
      </c>
      <c r="F7" s="531" t="s">
        <v>6909</v>
      </c>
      <c r="G7" s="1208" t="s">
        <v>6898</v>
      </c>
      <c r="H7" s="532" t="s">
        <v>6910</v>
      </c>
    </row>
    <row r="8" spans="1:8" ht="36.75">
      <c r="A8" s="438" t="s">
        <v>6892</v>
      </c>
      <c r="B8" s="530" t="s">
        <v>6911</v>
      </c>
      <c r="C8" s="534" t="s">
        <v>6912</v>
      </c>
      <c r="D8" s="531" t="s">
        <v>6913</v>
      </c>
      <c r="E8" s="531" t="s">
        <v>6914</v>
      </c>
      <c r="F8" s="531" t="s">
        <v>6915</v>
      </c>
      <c r="G8" s="1208" t="s">
        <v>6898</v>
      </c>
      <c r="H8" s="532" t="s">
        <v>6910</v>
      </c>
    </row>
    <row r="9" spans="1:8" ht="36.75">
      <c r="A9" s="438" t="s">
        <v>6892</v>
      </c>
      <c r="B9" s="530" t="s">
        <v>6916</v>
      </c>
      <c r="C9" s="534" t="s">
        <v>6917</v>
      </c>
      <c r="D9" s="531" t="s">
        <v>6913</v>
      </c>
      <c r="E9" s="531" t="s">
        <v>6914</v>
      </c>
      <c r="F9" s="531" t="s">
        <v>6915</v>
      </c>
      <c r="G9" s="1208" t="s">
        <v>6898</v>
      </c>
      <c r="H9" s="532" t="s">
        <v>6910</v>
      </c>
    </row>
    <row r="10" spans="1:8" ht="36.75">
      <c r="A10" s="438" t="s">
        <v>6892</v>
      </c>
      <c r="B10" s="530" t="s">
        <v>6918</v>
      </c>
      <c r="C10" s="534" t="s">
        <v>6919</v>
      </c>
      <c r="D10" s="531" t="s">
        <v>6913</v>
      </c>
      <c r="E10" s="531" t="s">
        <v>6920</v>
      </c>
      <c r="F10" s="531" t="s">
        <v>6921</v>
      </c>
      <c r="G10" s="1208" t="s">
        <v>6898</v>
      </c>
      <c r="H10" s="532" t="s">
        <v>6910</v>
      </c>
    </row>
    <row r="11" spans="1:8" ht="36.75">
      <c r="A11" s="438" t="s">
        <v>6892</v>
      </c>
      <c r="B11" s="530" t="s">
        <v>6922</v>
      </c>
      <c r="C11" s="534" t="s">
        <v>6923</v>
      </c>
      <c r="D11" s="531" t="s">
        <v>6913</v>
      </c>
      <c r="E11" s="531" t="s">
        <v>6914</v>
      </c>
      <c r="F11" s="531" t="s">
        <v>6915</v>
      </c>
      <c r="G11" s="1208" t="s">
        <v>6898</v>
      </c>
      <c r="H11" s="532" t="s">
        <v>6910</v>
      </c>
    </row>
    <row r="12" spans="1:8" ht="36.75">
      <c r="A12" s="438" t="s">
        <v>6892</v>
      </c>
      <c r="B12" s="530" t="s">
        <v>6924</v>
      </c>
      <c r="C12" s="534" t="s">
        <v>6925</v>
      </c>
      <c r="D12" s="531" t="s">
        <v>6913</v>
      </c>
      <c r="E12" s="531" t="s">
        <v>6914</v>
      </c>
      <c r="F12" s="531" t="s">
        <v>6915</v>
      </c>
      <c r="G12" s="1208" t="s">
        <v>6898</v>
      </c>
      <c r="H12" s="532" t="s">
        <v>6910</v>
      </c>
    </row>
    <row r="13" spans="1:8" ht="36.75">
      <c r="A13" s="438" t="s">
        <v>6892</v>
      </c>
      <c r="B13" s="530" t="s">
        <v>6926</v>
      </c>
      <c r="C13" s="534" t="s">
        <v>6927</v>
      </c>
      <c r="D13" s="531" t="s">
        <v>6913</v>
      </c>
      <c r="E13" s="531" t="s">
        <v>6928</v>
      </c>
      <c r="F13" s="531" t="s">
        <v>6929</v>
      </c>
      <c r="G13" s="1208" t="s">
        <v>6898</v>
      </c>
      <c r="H13" s="532" t="s">
        <v>6910</v>
      </c>
    </row>
    <row r="14" spans="1:8" ht="36.75">
      <c r="A14" s="438" t="s">
        <v>6892</v>
      </c>
      <c r="B14" s="530" t="s">
        <v>6930</v>
      </c>
      <c r="C14" s="534" t="s">
        <v>6931</v>
      </c>
      <c r="D14" s="531" t="s">
        <v>6913</v>
      </c>
      <c r="E14" s="531" t="s">
        <v>6914</v>
      </c>
      <c r="F14" s="531" t="s">
        <v>6915</v>
      </c>
      <c r="G14" s="1208" t="s">
        <v>6898</v>
      </c>
      <c r="H14" s="532" t="s">
        <v>6910</v>
      </c>
    </row>
    <row r="15" spans="1:8" ht="36.75">
      <c r="A15" s="438" t="s">
        <v>6892</v>
      </c>
      <c r="B15" s="530" t="s">
        <v>6932</v>
      </c>
      <c r="C15" s="534" t="s">
        <v>6933</v>
      </c>
      <c r="D15" s="531" t="s">
        <v>6913</v>
      </c>
      <c r="E15" s="531" t="s">
        <v>6914</v>
      </c>
      <c r="F15" s="531" t="s">
        <v>6915</v>
      </c>
      <c r="G15" s="1208" t="s">
        <v>6898</v>
      </c>
      <c r="H15" s="532" t="s">
        <v>6910</v>
      </c>
    </row>
    <row r="16" spans="1:8" ht="36.75">
      <c r="A16" s="438" t="s">
        <v>6892</v>
      </c>
      <c r="B16" s="530" t="s">
        <v>6934</v>
      </c>
      <c r="C16" s="534" t="s">
        <v>6935</v>
      </c>
      <c r="D16" s="531" t="s">
        <v>6913</v>
      </c>
      <c r="E16" s="531" t="s">
        <v>6914</v>
      </c>
      <c r="F16" s="531" t="s">
        <v>6915</v>
      </c>
      <c r="G16" s="1208" t="s">
        <v>6898</v>
      </c>
      <c r="H16" s="532" t="s">
        <v>6910</v>
      </c>
    </row>
    <row r="17" spans="1:8" ht="36.75">
      <c r="A17" s="438" t="s">
        <v>6892</v>
      </c>
      <c r="B17" s="530" t="s">
        <v>6936</v>
      </c>
      <c r="C17" s="534" t="s">
        <v>6937</v>
      </c>
      <c r="D17" s="531" t="s">
        <v>6913</v>
      </c>
      <c r="E17" s="531" t="s">
        <v>6928</v>
      </c>
      <c r="F17" s="531" t="s">
        <v>6929</v>
      </c>
      <c r="G17" s="1208" t="s">
        <v>6898</v>
      </c>
      <c r="H17" s="532" t="s">
        <v>6910</v>
      </c>
    </row>
    <row r="18" spans="1:8" ht="36.75">
      <c r="A18" s="438" t="s">
        <v>6892</v>
      </c>
      <c r="B18" s="530" t="s">
        <v>6938</v>
      </c>
      <c r="C18" s="534" t="s">
        <v>6939</v>
      </c>
      <c r="D18" s="531" t="s">
        <v>6913</v>
      </c>
      <c r="E18" s="531" t="s">
        <v>6914</v>
      </c>
      <c r="F18" s="531" t="s">
        <v>6915</v>
      </c>
      <c r="G18" s="1208" t="s">
        <v>6898</v>
      </c>
      <c r="H18" s="532" t="s">
        <v>6910</v>
      </c>
    </row>
    <row r="19" spans="1:8" s="19" customFormat="1" ht="39.75" customHeight="1">
      <c r="A19" s="438" t="s">
        <v>6892</v>
      </c>
      <c r="B19" s="530" t="s">
        <v>6940</v>
      </c>
      <c r="C19" s="534" t="s">
        <v>6941</v>
      </c>
      <c r="D19" s="531" t="s">
        <v>6913</v>
      </c>
      <c r="E19" s="531" t="s">
        <v>6920</v>
      </c>
      <c r="F19" s="531" t="s">
        <v>6921</v>
      </c>
      <c r="G19" s="1208" t="s">
        <v>6898</v>
      </c>
      <c r="H19" s="532" t="s">
        <v>6910</v>
      </c>
    </row>
    <row r="20" spans="1:8" s="19" customFormat="1" ht="55.5" customHeight="1">
      <c r="A20" s="438" t="s">
        <v>6892</v>
      </c>
      <c r="B20" s="530" t="s">
        <v>6942</v>
      </c>
      <c r="C20" s="534" t="s">
        <v>6943</v>
      </c>
      <c r="D20" s="531" t="s">
        <v>6913</v>
      </c>
      <c r="E20" s="531" t="s">
        <v>6920</v>
      </c>
      <c r="F20" s="531" t="s">
        <v>6921</v>
      </c>
      <c r="G20" s="1208" t="s">
        <v>6898</v>
      </c>
      <c r="H20" s="532" t="s">
        <v>6910</v>
      </c>
    </row>
    <row r="21" spans="1:8" s="19" customFormat="1" ht="20.100000000000001" customHeight="1">
      <c r="A21" s="438" t="s">
        <v>6892</v>
      </c>
      <c r="B21" s="530" t="s">
        <v>6944</v>
      </c>
      <c r="C21" s="534" t="s">
        <v>6945</v>
      </c>
      <c r="D21" s="531" t="s">
        <v>6913</v>
      </c>
      <c r="E21" s="531" t="s">
        <v>6946</v>
      </c>
      <c r="F21" s="531" t="s">
        <v>6947</v>
      </c>
      <c r="G21" s="1208" t="s">
        <v>6898</v>
      </c>
      <c r="H21" s="532" t="s">
        <v>6910</v>
      </c>
    </row>
    <row r="22" spans="1:8" s="19" customFormat="1" ht="20.100000000000001" customHeight="1">
      <c r="A22" s="438" t="s">
        <v>6892</v>
      </c>
      <c r="B22" s="530" t="s">
        <v>6948</v>
      </c>
      <c r="C22" s="534" t="s">
        <v>6949</v>
      </c>
      <c r="D22" s="531" t="s">
        <v>6913</v>
      </c>
      <c r="E22" s="531" t="s">
        <v>6920</v>
      </c>
      <c r="F22" s="531" t="s">
        <v>6921</v>
      </c>
      <c r="G22" s="1208" t="s">
        <v>6898</v>
      </c>
      <c r="H22" s="532" t="s">
        <v>6910</v>
      </c>
    </row>
    <row r="23" spans="1:8" s="19" customFormat="1" ht="20.100000000000001" customHeight="1">
      <c r="A23" s="438" t="s">
        <v>6892</v>
      </c>
      <c r="B23" s="530" t="s">
        <v>6950</v>
      </c>
      <c r="C23" s="534" t="s">
        <v>6951</v>
      </c>
      <c r="D23" s="531" t="s">
        <v>6952</v>
      </c>
      <c r="E23" s="531" t="s">
        <v>6928</v>
      </c>
      <c r="F23" s="531" t="s">
        <v>6953</v>
      </c>
      <c r="G23" s="1208" t="s">
        <v>6898</v>
      </c>
      <c r="H23" s="532" t="s">
        <v>6910</v>
      </c>
    </row>
    <row r="24" spans="1:8" s="19" customFormat="1" ht="20.100000000000001" customHeight="1">
      <c r="A24" s="438" t="s">
        <v>6892</v>
      </c>
      <c r="B24" s="530" t="s">
        <v>6954</v>
      </c>
      <c r="C24" s="534" t="s">
        <v>6955</v>
      </c>
      <c r="D24" s="531" t="s">
        <v>6956</v>
      </c>
      <c r="E24" s="531" t="s">
        <v>6957</v>
      </c>
      <c r="F24" s="531" t="s">
        <v>6958</v>
      </c>
      <c r="G24" s="1208" t="s">
        <v>6898</v>
      </c>
      <c r="H24" s="532" t="s">
        <v>6959</v>
      </c>
    </row>
    <row r="25" spans="1:8" s="19" customFormat="1" ht="20.100000000000001" customHeight="1">
      <c r="A25" s="438" t="s">
        <v>6892</v>
      </c>
      <c r="B25" s="530" t="s">
        <v>6960</v>
      </c>
      <c r="C25" s="534" t="s">
        <v>6961</v>
      </c>
      <c r="D25" s="531" t="s">
        <v>6962</v>
      </c>
      <c r="E25" s="531" t="s">
        <v>6963</v>
      </c>
      <c r="F25" s="531" t="s">
        <v>6964</v>
      </c>
      <c r="G25" s="1208" t="s">
        <v>6898</v>
      </c>
      <c r="H25" s="532" t="s">
        <v>6965</v>
      </c>
    </row>
    <row r="26" spans="1:8" ht="48.75">
      <c r="A26" s="438" t="s">
        <v>6892</v>
      </c>
      <c r="B26" s="530" t="s">
        <v>6966</v>
      </c>
      <c r="C26" s="534" t="s">
        <v>6967</v>
      </c>
      <c r="D26" s="531" t="s">
        <v>6968</v>
      </c>
      <c r="E26" s="531" t="s">
        <v>6928</v>
      </c>
      <c r="F26" s="531" t="s">
        <v>6929</v>
      </c>
      <c r="G26" s="1208" t="s">
        <v>6898</v>
      </c>
      <c r="H26" s="532" t="s">
        <v>6969</v>
      </c>
    </row>
    <row r="27" spans="1:8" ht="60.75">
      <c r="A27" s="438" t="s">
        <v>6892</v>
      </c>
      <c r="B27" s="530" t="s">
        <v>6970</v>
      </c>
      <c r="C27" s="534" t="s">
        <v>6971</v>
      </c>
      <c r="D27" s="531" t="s">
        <v>6972</v>
      </c>
      <c r="E27" s="531" t="s">
        <v>6973</v>
      </c>
      <c r="F27" s="531" t="s">
        <v>6974</v>
      </c>
      <c r="G27" s="1208" t="s">
        <v>6898</v>
      </c>
      <c r="H27" s="532" t="s">
        <v>6969</v>
      </c>
    </row>
    <row r="28" spans="1:8" ht="36.75">
      <c r="A28" s="438" t="s">
        <v>6892</v>
      </c>
      <c r="B28" s="530" t="s">
        <v>6975</v>
      </c>
      <c r="C28" s="534" t="s">
        <v>6976</v>
      </c>
      <c r="D28" s="531" t="s">
        <v>6977</v>
      </c>
      <c r="E28" s="531" t="s">
        <v>6973</v>
      </c>
      <c r="F28" s="531" t="s">
        <v>6974</v>
      </c>
      <c r="G28" s="1208" t="s">
        <v>6898</v>
      </c>
      <c r="H28" s="532" t="s">
        <v>6969</v>
      </c>
    </row>
    <row r="29" spans="1:8" ht="48.75">
      <c r="A29" s="438" t="s">
        <v>6892</v>
      </c>
      <c r="B29" s="530" t="s">
        <v>6978</v>
      </c>
      <c r="C29" s="534" t="s">
        <v>6979</v>
      </c>
      <c r="D29" s="531" t="s">
        <v>6980</v>
      </c>
      <c r="E29" s="531" t="s">
        <v>6981</v>
      </c>
      <c r="F29" s="531" t="s">
        <v>6982</v>
      </c>
      <c r="G29" s="1208" t="s">
        <v>6898</v>
      </c>
      <c r="H29" s="532" t="s">
        <v>226</v>
      </c>
    </row>
    <row r="30" spans="1:8" ht="48.75">
      <c r="A30" s="438" t="s">
        <v>6892</v>
      </c>
      <c r="B30" s="530" t="s">
        <v>6983</v>
      </c>
      <c r="C30" s="534" t="s">
        <v>6984</v>
      </c>
      <c r="D30" s="531" t="s">
        <v>6985</v>
      </c>
      <c r="E30" s="531" t="s">
        <v>6981</v>
      </c>
      <c r="F30" s="531" t="s">
        <v>6982</v>
      </c>
      <c r="G30" s="1208" t="s">
        <v>6898</v>
      </c>
      <c r="H30" s="532" t="s">
        <v>226</v>
      </c>
    </row>
    <row r="31" spans="1:8" ht="72.75">
      <c r="A31" s="438" t="s">
        <v>6892</v>
      </c>
      <c r="B31" s="530" t="s">
        <v>6986</v>
      </c>
      <c r="C31" s="534" t="s">
        <v>6987</v>
      </c>
      <c r="D31" s="531" t="s">
        <v>6988</v>
      </c>
      <c r="E31" s="531" t="s">
        <v>6908</v>
      </c>
      <c r="F31" s="531" t="s">
        <v>6909</v>
      </c>
      <c r="G31" s="1208" t="s">
        <v>6898</v>
      </c>
      <c r="H31" s="532" t="s">
        <v>226</v>
      </c>
    </row>
    <row r="32" spans="1:8" ht="60.75">
      <c r="A32" s="438" t="s">
        <v>6892</v>
      </c>
      <c r="B32" s="530" t="s">
        <v>6989</v>
      </c>
      <c r="C32" s="534" t="s">
        <v>6990</v>
      </c>
      <c r="D32" s="531" t="s">
        <v>6991</v>
      </c>
      <c r="E32" s="531" t="s">
        <v>6992</v>
      </c>
      <c r="F32" s="531" t="s">
        <v>6993</v>
      </c>
      <c r="G32" s="1208" t="s">
        <v>6898</v>
      </c>
      <c r="H32" s="532" t="s">
        <v>226</v>
      </c>
    </row>
    <row r="33" spans="1:8" ht="60.75">
      <c r="A33" s="438" t="s">
        <v>6892</v>
      </c>
      <c r="B33" s="530" t="s">
        <v>6994</v>
      </c>
      <c r="C33" s="534" t="s">
        <v>6995</v>
      </c>
      <c r="D33" s="531" t="s">
        <v>6991</v>
      </c>
      <c r="E33" s="531" t="s">
        <v>6908</v>
      </c>
      <c r="F33" s="531" t="s">
        <v>6909</v>
      </c>
      <c r="G33" s="1208" t="s">
        <v>6898</v>
      </c>
      <c r="H33" s="532" t="s">
        <v>226</v>
      </c>
    </row>
    <row r="34" spans="1:8" ht="60.75">
      <c r="A34" s="438" t="s">
        <v>6892</v>
      </c>
      <c r="B34" s="530" t="s">
        <v>6996</v>
      </c>
      <c r="C34" s="534" t="s">
        <v>6997</v>
      </c>
      <c r="D34" s="531" t="s">
        <v>6991</v>
      </c>
      <c r="E34" s="531" t="s">
        <v>6957</v>
      </c>
      <c r="F34" s="531" t="s">
        <v>6958</v>
      </c>
      <c r="G34" s="1208" t="s">
        <v>6898</v>
      </c>
      <c r="H34" s="532" t="s">
        <v>226</v>
      </c>
    </row>
    <row r="35" spans="1:8" ht="60.75">
      <c r="A35" s="438" t="s">
        <v>6892</v>
      </c>
      <c r="B35" s="530" t="s">
        <v>6998</v>
      </c>
      <c r="C35" s="534" t="s">
        <v>6999</v>
      </c>
      <c r="D35" s="531" t="s">
        <v>6991</v>
      </c>
      <c r="E35" s="531" t="s">
        <v>6957</v>
      </c>
      <c r="F35" s="531" t="s">
        <v>6958</v>
      </c>
      <c r="G35" s="1208" t="s">
        <v>6898</v>
      </c>
      <c r="H35" s="532" t="s">
        <v>226</v>
      </c>
    </row>
    <row r="36" spans="1:8" ht="60.75">
      <c r="A36" s="438" t="s">
        <v>6892</v>
      </c>
      <c r="B36" s="530" t="s">
        <v>7000</v>
      </c>
      <c r="C36" s="534" t="s">
        <v>7001</v>
      </c>
      <c r="D36" s="531" t="s">
        <v>7002</v>
      </c>
      <c r="E36" s="531" t="s">
        <v>6957</v>
      </c>
      <c r="F36" s="531" t="s">
        <v>6958</v>
      </c>
      <c r="G36" s="1208" t="s">
        <v>6898</v>
      </c>
      <c r="H36" s="532" t="s">
        <v>226</v>
      </c>
    </row>
    <row r="37" spans="1:8" ht="36.75">
      <c r="A37" s="438" t="s">
        <v>6892</v>
      </c>
      <c r="B37" s="530" t="s">
        <v>7003</v>
      </c>
      <c r="C37" s="534" t="s">
        <v>7004</v>
      </c>
      <c r="D37" s="531" t="s">
        <v>7005</v>
      </c>
      <c r="E37" s="531" t="s">
        <v>6963</v>
      </c>
      <c r="F37" s="531" t="s">
        <v>7006</v>
      </c>
      <c r="G37" s="1208" t="s">
        <v>6898</v>
      </c>
      <c r="H37" s="532" t="s">
        <v>226</v>
      </c>
    </row>
    <row r="38" spans="1:8" ht="60.75">
      <c r="A38" s="438" t="s">
        <v>6892</v>
      </c>
      <c r="B38" s="530" t="s">
        <v>7007</v>
      </c>
      <c r="C38" s="534" t="s">
        <v>7008</v>
      </c>
      <c r="D38" s="531" t="s">
        <v>7009</v>
      </c>
      <c r="E38" s="531" t="s">
        <v>7010</v>
      </c>
      <c r="F38" s="531" t="s">
        <v>7011</v>
      </c>
      <c r="G38" s="1208" t="s">
        <v>6898</v>
      </c>
      <c r="H38" s="532" t="s">
        <v>226</v>
      </c>
    </row>
    <row r="39" spans="1:8" ht="48.75">
      <c r="A39" s="438" t="s">
        <v>6892</v>
      </c>
      <c r="B39" s="530" t="s">
        <v>7012</v>
      </c>
      <c r="C39" s="534" t="s">
        <v>7013</v>
      </c>
      <c r="D39" s="531" t="s">
        <v>6985</v>
      </c>
      <c r="E39" s="531" t="s">
        <v>6963</v>
      </c>
      <c r="F39" s="531" t="s">
        <v>7006</v>
      </c>
      <c r="G39" s="1208" t="s">
        <v>6898</v>
      </c>
      <c r="H39" s="532" t="s">
        <v>226</v>
      </c>
    </row>
    <row r="40" spans="1:8" ht="60.75">
      <c r="A40" s="438" t="s">
        <v>6892</v>
      </c>
      <c r="B40" s="530" t="s">
        <v>7014</v>
      </c>
      <c r="C40" s="534" t="s">
        <v>7015</v>
      </c>
      <c r="D40" s="531" t="s">
        <v>6991</v>
      </c>
      <c r="E40" s="531" t="s">
        <v>7010</v>
      </c>
      <c r="F40" s="531" t="s">
        <v>7011</v>
      </c>
      <c r="G40" s="1208" t="s">
        <v>6898</v>
      </c>
      <c r="H40" s="532" t="s">
        <v>226</v>
      </c>
    </row>
    <row r="41" spans="1:8" ht="48.75">
      <c r="A41" s="438" t="s">
        <v>6892</v>
      </c>
      <c r="B41" s="530" t="s">
        <v>7016</v>
      </c>
      <c r="C41" s="534" t="s">
        <v>7017</v>
      </c>
      <c r="D41" s="531" t="s">
        <v>7018</v>
      </c>
      <c r="E41" s="531" t="s">
        <v>7019</v>
      </c>
      <c r="F41" s="531" t="s">
        <v>7020</v>
      </c>
      <c r="G41" s="1208" t="s">
        <v>6898</v>
      </c>
      <c r="H41" s="532" t="s">
        <v>226</v>
      </c>
    </row>
    <row r="42" spans="1:8" ht="40.5">
      <c r="A42" s="438" t="s">
        <v>6892</v>
      </c>
      <c r="B42" s="530" t="s">
        <v>7021</v>
      </c>
      <c r="C42" s="534" t="s">
        <v>7022</v>
      </c>
      <c r="D42" s="536" t="s">
        <v>7023</v>
      </c>
      <c r="E42" s="531" t="s">
        <v>6903</v>
      </c>
      <c r="F42" s="531" t="s">
        <v>7024</v>
      </c>
      <c r="G42" s="1208" t="s">
        <v>6898</v>
      </c>
      <c r="H42" s="532" t="s">
        <v>226</v>
      </c>
    </row>
    <row r="43" spans="1:8" ht="36.75">
      <c r="A43" s="438" t="s">
        <v>6892</v>
      </c>
      <c r="B43" s="530" t="s">
        <v>7025</v>
      </c>
      <c r="C43" s="534" t="s">
        <v>7026</v>
      </c>
      <c r="D43" s="531" t="s">
        <v>7027</v>
      </c>
      <c r="E43" s="531" t="s">
        <v>6963</v>
      </c>
      <c r="F43" s="531" t="s">
        <v>6964</v>
      </c>
      <c r="G43" s="1208" t="s">
        <v>6898</v>
      </c>
      <c r="H43" s="532" t="s">
        <v>7028</v>
      </c>
    </row>
    <row r="44" spans="1:8" ht="60.75">
      <c r="A44" s="438" t="s">
        <v>6892</v>
      </c>
      <c r="B44" s="530" t="s">
        <v>7029</v>
      </c>
      <c r="C44" s="534" t="s">
        <v>7030</v>
      </c>
      <c r="D44" s="531" t="s">
        <v>7031</v>
      </c>
      <c r="E44" s="531" t="s">
        <v>7032</v>
      </c>
      <c r="F44" s="531" t="s">
        <v>7033</v>
      </c>
      <c r="G44" s="1208" t="s">
        <v>6898</v>
      </c>
      <c r="H44" s="532" t="s">
        <v>7028</v>
      </c>
    </row>
    <row r="45" spans="1:8" ht="84.75">
      <c r="A45" s="438" t="s">
        <v>6892</v>
      </c>
      <c r="B45" s="530" t="s">
        <v>7034</v>
      </c>
      <c r="C45" s="534" t="s">
        <v>7035</v>
      </c>
      <c r="D45" s="531" t="s">
        <v>7036</v>
      </c>
      <c r="E45" s="531" t="s">
        <v>7010</v>
      </c>
      <c r="F45" s="531" t="s">
        <v>7037</v>
      </c>
      <c r="G45" s="1208" t="s">
        <v>6898</v>
      </c>
      <c r="H45" s="532" t="s">
        <v>7028</v>
      </c>
    </row>
    <row r="46" spans="1:8" ht="60.75">
      <c r="A46" s="438" t="s">
        <v>6892</v>
      </c>
      <c r="B46" s="532" t="s">
        <v>7038</v>
      </c>
      <c r="C46" s="534" t="s">
        <v>7039</v>
      </c>
      <c r="D46" s="531" t="s">
        <v>7031</v>
      </c>
      <c r="E46" s="531" t="s">
        <v>6896</v>
      </c>
      <c r="F46" s="531" t="s">
        <v>6897</v>
      </c>
      <c r="G46" s="1208" t="s">
        <v>6898</v>
      </c>
      <c r="H46" s="532" t="s">
        <v>7028</v>
      </c>
    </row>
    <row r="47" spans="1:8" ht="60.75">
      <c r="A47" s="438" t="s">
        <v>6892</v>
      </c>
      <c r="B47" s="532" t="s">
        <v>7040</v>
      </c>
      <c r="C47" s="534" t="s">
        <v>7041</v>
      </c>
      <c r="D47" s="531" t="s">
        <v>7031</v>
      </c>
      <c r="E47" s="531" t="s">
        <v>6920</v>
      </c>
      <c r="F47" s="531" t="s">
        <v>7042</v>
      </c>
      <c r="G47" s="1208" t="s">
        <v>6898</v>
      </c>
      <c r="H47" s="532" t="s">
        <v>7028</v>
      </c>
    </row>
    <row r="48" spans="1:8" ht="72.75">
      <c r="A48" s="438" t="s">
        <v>6892</v>
      </c>
      <c r="B48" s="530" t="s">
        <v>7043</v>
      </c>
      <c r="C48" s="534" t="s">
        <v>7044</v>
      </c>
      <c r="D48" s="530" t="s">
        <v>7045</v>
      </c>
      <c r="E48" s="531" t="s">
        <v>6896</v>
      </c>
      <c r="F48" s="531" t="s">
        <v>6897</v>
      </c>
      <c r="G48" s="1208" t="s">
        <v>6898</v>
      </c>
      <c r="H48" s="532" t="s">
        <v>7028</v>
      </c>
    </row>
    <row r="49" spans="1:8" ht="72.75">
      <c r="A49" s="438" t="s">
        <v>6892</v>
      </c>
      <c r="B49" s="530" t="s">
        <v>7046</v>
      </c>
      <c r="C49" s="534" t="s">
        <v>7047</v>
      </c>
      <c r="D49" s="531" t="s">
        <v>7048</v>
      </c>
      <c r="E49" s="531" t="s">
        <v>7019</v>
      </c>
      <c r="F49" s="531" t="s">
        <v>7049</v>
      </c>
      <c r="G49" s="1208" t="s">
        <v>6898</v>
      </c>
      <c r="H49" s="532" t="s">
        <v>7028</v>
      </c>
    </row>
    <row r="50" spans="1:8" ht="72.75">
      <c r="A50" s="438" t="s">
        <v>6892</v>
      </c>
      <c r="B50" s="530" t="s">
        <v>7050</v>
      </c>
      <c r="C50" s="534" t="s">
        <v>7051</v>
      </c>
      <c r="D50" s="531" t="s">
        <v>7048</v>
      </c>
      <c r="E50" s="531" t="s">
        <v>6920</v>
      </c>
      <c r="F50" s="531" t="s">
        <v>7042</v>
      </c>
      <c r="G50" s="1208" t="s">
        <v>6898</v>
      </c>
      <c r="H50" s="532" t="s">
        <v>7028</v>
      </c>
    </row>
    <row r="51" spans="1:8" ht="48.75">
      <c r="A51" s="438" t="s">
        <v>6892</v>
      </c>
      <c r="B51" s="532" t="s">
        <v>7052</v>
      </c>
      <c r="C51" s="534" t="s">
        <v>7053</v>
      </c>
      <c r="D51" s="531" t="s">
        <v>7054</v>
      </c>
      <c r="E51" s="531" t="s">
        <v>1208</v>
      </c>
      <c r="F51" s="531"/>
      <c r="G51" s="1208" t="s">
        <v>6898</v>
      </c>
      <c r="H51" s="532" t="s">
        <v>94</v>
      </c>
    </row>
    <row r="52" spans="1:8" ht="36.75">
      <c r="A52" s="438" t="s">
        <v>6892</v>
      </c>
      <c r="B52" s="530" t="s">
        <v>7055</v>
      </c>
      <c r="C52" s="534" t="s">
        <v>7056</v>
      </c>
      <c r="D52" s="531" t="s">
        <v>7057</v>
      </c>
      <c r="E52" s="531" t="s">
        <v>7032</v>
      </c>
      <c r="F52" s="531" t="s">
        <v>7058</v>
      </c>
      <c r="G52" s="1208" t="s">
        <v>6898</v>
      </c>
      <c r="H52" s="532" t="s">
        <v>7059</v>
      </c>
    </row>
    <row r="53" spans="1:8" ht="24.75">
      <c r="A53" s="438" t="s">
        <v>6892</v>
      </c>
      <c r="B53" s="530" t="s">
        <v>7060</v>
      </c>
      <c r="C53" s="534" t="s">
        <v>7061</v>
      </c>
      <c r="D53" s="531" t="s">
        <v>7062</v>
      </c>
      <c r="E53" s="531" t="s">
        <v>7010</v>
      </c>
      <c r="F53" s="531" t="s">
        <v>7037</v>
      </c>
      <c r="G53" s="1208" t="s">
        <v>6898</v>
      </c>
      <c r="H53" s="532" t="s">
        <v>7063</v>
      </c>
    </row>
    <row r="54" spans="1:8" ht="24.75">
      <c r="A54" s="438" t="s">
        <v>6892</v>
      </c>
      <c r="B54" s="530" t="s">
        <v>7064</v>
      </c>
      <c r="C54" s="534" t="s">
        <v>7065</v>
      </c>
      <c r="D54" s="531" t="s">
        <v>7066</v>
      </c>
      <c r="E54" s="531" t="s">
        <v>7010</v>
      </c>
      <c r="F54" s="531" t="s">
        <v>7037</v>
      </c>
      <c r="G54" s="1208" t="s">
        <v>6898</v>
      </c>
      <c r="H54" s="532" t="s">
        <v>7063</v>
      </c>
    </row>
    <row r="55" spans="1:8" ht="48.75">
      <c r="A55" s="438" t="s">
        <v>6892</v>
      </c>
      <c r="B55" s="530" t="s">
        <v>7067</v>
      </c>
      <c r="C55" s="534" t="s">
        <v>7068</v>
      </c>
      <c r="D55" s="531" t="s">
        <v>7069</v>
      </c>
      <c r="E55" s="531" t="s">
        <v>6992</v>
      </c>
      <c r="F55" s="531" t="s">
        <v>6993</v>
      </c>
      <c r="G55" s="1208" t="s">
        <v>6898</v>
      </c>
      <c r="H55" s="532" t="s">
        <v>7070</v>
      </c>
    </row>
    <row r="56" spans="1:8" ht="48.75">
      <c r="A56" s="438" t="s">
        <v>6892</v>
      </c>
      <c r="B56" s="530" t="s">
        <v>7071</v>
      </c>
      <c r="C56" s="534" t="s">
        <v>7072</v>
      </c>
      <c r="D56" s="531" t="s">
        <v>7069</v>
      </c>
      <c r="E56" s="531" t="s">
        <v>6957</v>
      </c>
      <c r="F56" s="531" t="s">
        <v>6958</v>
      </c>
      <c r="G56" s="1208" t="s">
        <v>6898</v>
      </c>
      <c r="H56" s="532" t="s">
        <v>7070</v>
      </c>
    </row>
    <row r="57" spans="1:8" ht="48.75">
      <c r="A57" s="438" t="s">
        <v>6892</v>
      </c>
      <c r="B57" s="530" t="s">
        <v>7073</v>
      </c>
      <c r="C57" s="534" t="s">
        <v>7074</v>
      </c>
      <c r="D57" s="531" t="s">
        <v>7069</v>
      </c>
      <c r="E57" s="531" t="s">
        <v>6992</v>
      </c>
      <c r="F57" s="531" t="s">
        <v>6993</v>
      </c>
      <c r="G57" s="1208" t="s">
        <v>6898</v>
      </c>
      <c r="H57" s="532" t="s">
        <v>7070</v>
      </c>
    </row>
    <row r="58" spans="1:8" ht="36.75">
      <c r="A58" s="438" t="s">
        <v>6892</v>
      </c>
      <c r="B58" s="530" t="s">
        <v>7075</v>
      </c>
      <c r="C58" s="534" t="s">
        <v>7076</v>
      </c>
      <c r="D58" s="531" t="s">
        <v>7077</v>
      </c>
      <c r="E58" s="531" t="s">
        <v>7078</v>
      </c>
      <c r="F58" s="531" t="s">
        <v>7079</v>
      </c>
      <c r="G58" s="1208" t="s">
        <v>6898</v>
      </c>
      <c r="H58" s="532" t="s">
        <v>7070</v>
      </c>
    </row>
    <row r="59" spans="1:8" ht="36.75">
      <c r="A59" s="438" t="s">
        <v>6892</v>
      </c>
      <c r="B59" s="530" t="s">
        <v>7080</v>
      </c>
      <c r="C59" s="534" t="s">
        <v>7081</v>
      </c>
      <c r="D59" s="531" t="s">
        <v>7077</v>
      </c>
      <c r="E59" s="531" t="s">
        <v>7082</v>
      </c>
      <c r="F59" s="531" t="s">
        <v>7083</v>
      </c>
      <c r="G59" s="1208" t="s">
        <v>6898</v>
      </c>
      <c r="H59" s="532" t="s">
        <v>7070</v>
      </c>
    </row>
    <row r="60" spans="1:8" ht="24.75">
      <c r="A60" s="438" t="s">
        <v>6892</v>
      </c>
      <c r="B60" s="530" t="s">
        <v>7084</v>
      </c>
      <c r="C60" s="534" t="s">
        <v>7085</v>
      </c>
      <c r="D60" s="530" t="s">
        <v>7086</v>
      </c>
      <c r="E60" s="531" t="s">
        <v>6928</v>
      </c>
      <c r="F60" s="531" t="s">
        <v>6953</v>
      </c>
      <c r="G60" s="1208" t="s">
        <v>6898</v>
      </c>
      <c r="H60" s="532" t="s">
        <v>7070</v>
      </c>
    </row>
    <row r="61" spans="1:8" ht="24.75">
      <c r="A61" s="438" t="s">
        <v>6892</v>
      </c>
      <c r="B61" s="531" t="s">
        <v>7087</v>
      </c>
      <c r="C61" s="534" t="s">
        <v>7088</v>
      </c>
      <c r="D61" s="530" t="s">
        <v>7089</v>
      </c>
      <c r="E61" s="531" t="s">
        <v>7032</v>
      </c>
      <c r="F61" s="531" t="s">
        <v>7033</v>
      </c>
      <c r="G61" s="1208" t="s">
        <v>6898</v>
      </c>
      <c r="H61" s="532" t="s">
        <v>7070</v>
      </c>
    </row>
    <row r="62" spans="1:8" ht="36.75">
      <c r="A62" s="438" t="s">
        <v>6892</v>
      </c>
      <c r="B62" s="532" t="s">
        <v>7090</v>
      </c>
      <c r="C62" s="534" t="s">
        <v>7091</v>
      </c>
      <c r="D62" s="531" t="s">
        <v>7077</v>
      </c>
      <c r="E62" s="531" t="s">
        <v>7019</v>
      </c>
      <c r="F62" s="531" t="s">
        <v>7020</v>
      </c>
      <c r="G62" s="1208" t="s">
        <v>6898</v>
      </c>
      <c r="H62" s="532" t="s">
        <v>7070</v>
      </c>
    </row>
    <row r="63" spans="1:8" ht="36.75">
      <c r="A63" s="438" t="s">
        <v>6892</v>
      </c>
      <c r="B63" s="532" t="s">
        <v>7092</v>
      </c>
      <c r="C63" s="534" t="s">
        <v>7093</v>
      </c>
      <c r="D63" s="531" t="s">
        <v>7077</v>
      </c>
      <c r="E63" s="531" t="s">
        <v>7019</v>
      </c>
      <c r="F63" s="531" t="s">
        <v>7020</v>
      </c>
      <c r="G63" s="1208" t="s">
        <v>6898</v>
      </c>
      <c r="H63" s="532" t="s">
        <v>7070</v>
      </c>
    </row>
    <row r="64" spans="1:8" ht="60.75">
      <c r="A64" s="438" t="s">
        <v>6892</v>
      </c>
      <c r="B64" s="530" t="s">
        <v>7094</v>
      </c>
      <c r="C64" s="534" t="s">
        <v>7095</v>
      </c>
      <c r="D64" s="531" t="s">
        <v>7096</v>
      </c>
      <c r="E64" s="531" t="s">
        <v>6957</v>
      </c>
      <c r="F64" s="531" t="s">
        <v>6958</v>
      </c>
      <c r="G64" s="1208" t="s">
        <v>6898</v>
      </c>
      <c r="H64" s="532" t="s">
        <v>7097</v>
      </c>
    </row>
    <row r="65" spans="1:8" ht="36.75">
      <c r="A65" s="438" t="s">
        <v>6892</v>
      </c>
      <c r="B65" s="530" t="s">
        <v>7098</v>
      </c>
      <c r="C65" s="534" t="s">
        <v>7099</v>
      </c>
      <c r="D65" s="531" t="s">
        <v>7100</v>
      </c>
      <c r="E65" s="531" t="s">
        <v>6992</v>
      </c>
      <c r="F65" s="531" t="s">
        <v>6993</v>
      </c>
      <c r="G65" s="1208" t="s">
        <v>6898</v>
      </c>
      <c r="H65" s="532" t="s">
        <v>7097</v>
      </c>
    </row>
    <row r="66" spans="1:8" ht="84.75">
      <c r="A66" s="438" t="s">
        <v>6892</v>
      </c>
      <c r="B66" s="530" t="s">
        <v>7101</v>
      </c>
      <c r="C66" s="534" t="s">
        <v>7102</v>
      </c>
      <c r="D66" s="531" t="s">
        <v>7103</v>
      </c>
      <c r="E66" s="531" t="s">
        <v>6957</v>
      </c>
      <c r="F66" s="531" t="s">
        <v>6958</v>
      </c>
      <c r="G66" s="1208" t="s">
        <v>6898</v>
      </c>
      <c r="H66" s="532" t="s">
        <v>7097</v>
      </c>
    </row>
    <row r="67" spans="1:8" ht="84.75">
      <c r="A67" s="438" t="s">
        <v>6892</v>
      </c>
      <c r="B67" s="530" t="s">
        <v>7104</v>
      </c>
      <c r="C67" s="534" t="s">
        <v>7105</v>
      </c>
      <c r="D67" s="531" t="s">
        <v>7106</v>
      </c>
      <c r="E67" s="531" t="s">
        <v>7078</v>
      </c>
      <c r="F67" s="531" t="s">
        <v>7107</v>
      </c>
      <c r="G67" s="1208" t="s">
        <v>6898</v>
      </c>
      <c r="H67" s="532" t="s">
        <v>7097</v>
      </c>
    </row>
    <row r="68" spans="1:8" ht="84.75">
      <c r="A68" s="438" t="s">
        <v>6892</v>
      </c>
      <c r="B68" s="530" t="s">
        <v>7108</v>
      </c>
      <c r="C68" s="534" t="s">
        <v>7109</v>
      </c>
      <c r="D68" s="531" t="s">
        <v>7106</v>
      </c>
      <c r="E68" s="531" t="s">
        <v>7078</v>
      </c>
      <c r="F68" s="531" t="s">
        <v>7079</v>
      </c>
      <c r="G68" s="1208" t="s">
        <v>6898</v>
      </c>
      <c r="H68" s="532" t="s">
        <v>7097</v>
      </c>
    </row>
    <row r="69" spans="1:8" ht="36.75">
      <c r="A69" s="438" t="s">
        <v>6892</v>
      </c>
      <c r="B69" s="531" t="s">
        <v>7110</v>
      </c>
      <c r="C69" s="534" t="s">
        <v>7111</v>
      </c>
      <c r="D69" s="531" t="s">
        <v>7100</v>
      </c>
      <c r="E69" s="531" t="s">
        <v>6920</v>
      </c>
      <c r="F69" s="531" t="s">
        <v>6921</v>
      </c>
      <c r="G69" s="1208" t="s">
        <v>6898</v>
      </c>
      <c r="H69" s="532" t="s">
        <v>7097</v>
      </c>
    </row>
    <row r="70" spans="1:8" ht="48.75">
      <c r="A70" s="438" t="s">
        <v>6892</v>
      </c>
      <c r="B70" s="530" t="s">
        <v>7112</v>
      </c>
      <c r="C70" s="534" t="s">
        <v>7113</v>
      </c>
      <c r="D70" s="531" t="s">
        <v>7114</v>
      </c>
      <c r="E70" s="531" t="s">
        <v>6963</v>
      </c>
      <c r="F70" s="531" t="s">
        <v>6964</v>
      </c>
      <c r="G70" s="1208" t="s">
        <v>6898</v>
      </c>
      <c r="H70" s="532" t="s">
        <v>7115</v>
      </c>
    </row>
    <row r="71" spans="1:8" ht="60.75">
      <c r="A71" s="438" t="s">
        <v>6892</v>
      </c>
      <c r="B71" s="530" t="s">
        <v>7116</v>
      </c>
      <c r="C71" s="534" t="s">
        <v>7117</v>
      </c>
      <c r="D71" s="531" t="s">
        <v>7118</v>
      </c>
      <c r="E71" s="531" t="s">
        <v>7032</v>
      </c>
      <c r="F71" s="531" t="s">
        <v>7058</v>
      </c>
      <c r="G71" s="1208" t="s">
        <v>6898</v>
      </c>
      <c r="H71" s="532" t="s">
        <v>7119</v>
      </c>
    </row>
    <row r="72" spans="1:8" ht="36.75">
      <c r="A72" s="438" t="s">
        <v>6892</v>
      </c>
      <c r="B72" s="530" t="s">
        <v>7120</v>
      </c>
      <c r="C72" s="534" t="s">
        <v>7121</v>
      </c>
      <c r="D72" s="531" t="s">
        <v>7122</v>
      </c>
      <c r="E72" s="531" t="s">
        <v>6928</v>
      </c>
      <c r="F72" s="531" t="s">
        <v>6953</v>
      </c>
      <c r="G72" s="1208" t="s">
        <v>6898</v>
      </c>
      <c r="H72" s="532" t="s">
        <v>7119</v>
      </c>
    </row>
    <row r="73" spans="1:8" ht="36.75">
      <c r="A73" s="438" t="s">
        <v>6892</v>
      </c>
      <c r="B73" s="530" t="s">
        <v>7123</v>
      </c>
      <c r="C73" s="534" t="s">
        <v>7124</v>
      </c>
      <c r="D73" s="530" t="s">
        <v>7125</v>
      </c>
      <c r="E73" s="531" t="s">
        <v>7126</v>
      </c>
      <c r="F73" s="531" t="s">
        <v>7127</v>
      </c>
      <c r="G73" s="1208" t="s">
        <v>6898</v>
      </c>
      <c r="H73" s="532" t="s">
        <v>7119</v>
      </c>
    </row>
    <row r="74" spans="1:8" ht="36.75">
      <c r="A74" s="438" t="s">
        <v>6892</v>
      </c>
      <c r="B74" s="530" t="s">
        <v>7128</v>
      </c>
      <c r="C74" s="534" t="s">
        <v>7129</v>
      </c>
      <c r="D74" s="531" t="s">
        <v>7122</v>
      </c>
      <c r="E74" s="531" t="s">
        <v>6920</v>
      </c>
      <c r="F74" s="531" t="s">
        <v>7042</v>
      </c>
      <c r="G74" s="1208" t="s">
        <v>6898</v>
      </c>
      <c r="H74" s="532" t="s">
        <v>7119</v>
      </c>
    </row>
    <row r="75" spans="1:8" ht="36.75">
      <c r="A75" s="438" t="s">
        <v>6892</v>
      </c>
      <c r="B75" s="530" t="s">
        <v>7130</v>
      </c>
      <c r="C75" s="534" t="s">
        <v>7131</v>
      </c>
      <c r="D75" s="530" t="s">
        <v>7125</v>
      </c>
      <c r="E75" s="531" t="s">
        <v>6920</v>
      </c>
      <c r="F75" s="531" t="s">
        <v>7042</v>
      </c>
      <c r="G75" s="1208" t="s">
        <v>6898</v>
      </c>
      <c r="H75" s="532" t="s">
        <v>7119</v>
      </c>
    </row>
    <row r="76" spans="1:8" ht="36.75">
      <c r="A76" s="438" t="s">
        <v>6892</v>
      </c>
      <c r="B76" s="530" t="s">
        <v>7132</v>
      </c>
      <c r="C76" s="534" t="s">
        <v>7133</v>
      </c>
      <c r="D76" s="530" t="s">
        <v>7125</v>
      </c>
      <c r="E76" s="531" t="s">
        <v>6920</v>
      </c>
      <c r="F76" s="531" t="s">
        <v>7042</v>
      </c>
      <c r="G76" s="1208" t="s">
        <v>6898</v>
      </c>
      <c r="H76" s="532" t="s">
        <v>7119</v>
      </c>
    </row>
    <row r="77" spans="1:8" ht="36.75">
      <c r="A77" s="438" t="s">
        <v>6892</v>
      </c>
      <c r="B77" s="532" t="s">
        <v>7134</v>
      </c>
      <c r="C77" s="534" t="s">
        <v>7135</v>
      </c>
      <c r="D77" s="531" t="s">
        <v>7136</v>
      </c>
      <c r="E77" s="531" t="s">
        <v>7019</v>
      </c>
      <c r="F77" s="531" t="s">
        <v>7049</v>
      </c>
      <c r="G77" s="1208" t="s">
        <v>6898</v>
      </c>
      <c r="H77" s="532" t="s">
        <v>7119</v>
      </c>
    </row>
    <row r="78" spans="1:8" ht="27">
      <c r="A78" s="438" t="s">
        <v>6892</v>
      </c>
      <c r="B78" s="530" t="s">
        <v>7137</v>
      </c>
      <c r="C78" s="534" t="s">
        <v>7138</v>
      </c>
      <c r="D78" s="536" t="s">
        <v>7139</v>
      </c>
      <c r="E78" s="531" t="s">
        <v>6896</v>
      </c>
      <c r="F78" s="531" t="s">
        <v>6897</v>
      </c>
      <c r="G78" s="1208" t="s">
        <v>6898</v>
      </c>
      <c r="H78" s="532" t="s">
        <v>7119</v>
      </c>
    </row>
    <row r="79" spans="1:8" ht="72.75">
      <c r="A79" s="438" t="s">
        <v>6892</v>
      </c>
      <c r="B79" s="532" t="s">
        <v>7140</v>
      </c>
      <c r="C79" s="534" t="s">
        <v>7141</v>
      </c>
      <c r="D79" s="531" t="s">
        <v>7142</v>
      </c>
      <c r="E79" s="531" t="s">
        <v>6903</v>
      </c>
      <c r="F79" s="531" t="s">
        <v>7024</v>
      </c>
      <c r="G79" s="1208" t="s">
        <v>6898</v>
      </c>
      <c r="H79" s="532" t="s">
        <v>7119</v>
      </c>
    </row>
    <row r="80" spans="1:8" ht="36.75">
      <c r="A80" s="438" t="s">
        <v>6892</v>
      </c>
      <c r="B80" s="530" t="s">
        <v>7143</v>
      </c>
      <c r="C80" s="534" t="s">
        <v>7144</v>
      </c>
      <c r="D80" s="530" t="s">
        <v>7145</v>
      </c>
      <c r="E80" s="531" t="s">
        <v>6920</v>
      </c>
      <c r="F80" s="531" t="s">
        <v>7042</v>
      </c>
      <c r="G80" s="1208" t="s">
        <v>6898</v>
      </c>
      <c r="H80" s="532" t="s">
        <v>1177</v>
      </c>
    </row>
    <row r="81" spans="1:8" ht="96.75">
      <c r="A81" s="438" t="s">
        <v>6892</v>
      </c>
      <c r="B81" s="530" t="s">
        <v>7146</v>
      </c>
      <c r="C81" s="534" t="s">
        <v>7147</v>
      </c>
      <c r="D81" s="530" t="s">
        <v>7148</v>
      </c>
      <c r="E81" s="531" t="s">
        <v>6903</v>
      </c>
      <c r="F81" s="531" t="s">
        <v>7149</v>
      </c>
      <c r="G81" s="1208" t="s">
        <v>6898</v>
      </c>
      <c r="H81" s="532" t="s">
        <v>1177</v>
      </c>
    </row>
    <row r="82" spans="1:8" ht="36.75">
      <c r="A82" s="438" t="s">
        <v>6892</v>
      </c>
      <c r="B82" s="530" t="s">
        <v>7150</v>
      </c>
      <c r="C82" s="534" t="s">
        <v>7151</v>
      </c>
      <c r="D82" s="531" t="s">
        <v>7152</v>
      </c>
      <c r="E82" s="531" t="s">
        <v>6992</v>
      </c>
      <c r="F82" s="531" t="s">
        <v>6993</v>
      </c>
      <c r="G82" s="1208" t="s">
        <v>6898</v>
      </c>
      <c r="H82" s="532" t="s">
        <v>7153</v>
      </c>
    </row>
    <row r="83" spans="1:8" ht="48.75">
      <c r="A83" s="438" t="s">
        <v>6892</v>
      </c>
      <c r="B83" s="530" t="s">
        <v>7154</v>
      </c>
      <c r="C83" s="534" t="s">
        <v>7155</v>
      </c>
      <c r="D83" s="531" t="s">
        <v>7156</v>
      </c>
      <c r="E83" s="531" t="s">
        <v>7010</v>
      </c>
      <c r="F83" s="531" t="s">
        <v>7037</v>
      </c>
      <c r="G83" s="1208" t="s">
        <v>6898</v>
      </c>
      <c r="H83" s="532" t="s">
        <v>7153</v>
      </c>
    </row>
    <row r="84" spans="1:8" ht="60.75">
      <c r="A84" s="438" t="s">
        <v>6892</v>
      </c>
      <c r="B84" s="530" t="s">
        <v>7157</v>
      </c>
      <c r="C84" s="534" t="s">
        <v>7158</v>
      </c>
      <c r="D84" s="531" t="s">
        <v>7159</v>
      </c>
      <c r="E84" s="531" t="s">
        <v>7078</v>
      </c>
      <c r="F84" s="531" t="s">
        <v>7107</v>
      </c>
      <c r="G84" s="1208" t="s">
        <v>6898</v>
      </c>
      <c r="H84" s="539" t="s">
        <v>7160</v>
      </c>
    </row>
    <row r="85" spans="1:8" ht="48.75">
      <c r="A85" s="438" t="s">
        <v>6892</v>
      </c>
      <c r="B85" s="530" t="s">
        <v>7161</v>
      </c>
      <c r="C85" s="534" t="s">
        <v>7162</v>
      </c>
      <c r="D85" s="531" t="s">
        <v>7163</v>
      </c>
      <c r="E85" s="531" t="s">
        <v>6903</v>
      </c>
      <c r="F85" s="531" t="s">
        <v>7024</v>
      </c>
      <c r="G85" s="1209" t="s">
        <v>6898</v>
      </c>
      <c r="H85" s="538" t="s">
        <v>7164</v>
      </c>
    </row>
    <row r="86" spans="1:8" ht="48.75">
      <c r="A86" s="438" t="s">
        <v>6892</v>
      </c>
      <c r="B86" s="530" t="s">
        <v>7165</v>
      </c>
      <c r="C86" s="534" t="s">
        <v>7166</v>
      </c>
      <c r="D86" s="531" t="s">
        <v>7163</v>
      </c>
      <c r="E86" s="531" t="s">
        <v>6903</v>
      </c>
      <c r="F86" s="531" t="s">
        <v>7024</v>
      </c>
      <c r="G86" s="1209" t="s">
        <v>6898</v>
      </c>
      <c r="H86" s="538" t="s">
        <v>7164</v>
      </c>
    </row>
    <row r="87" spans="1:8" ht="48.75">
      <c r="A87" s="438" t="s">
        <v>6892</v>
      </c>
      <c r="B87" s="530" t="s">
        <v>7167</v>
      </c>
      <c r="C87" s="534" t="s">
        <v>7168</v>
      </c>
      <c r="D87" s="531" t="s">
        <v>7163</v>
      </c>
      <c r="E87" s="531" t="s">
        <v>6903</v>
      </c>
      <c r="F87" s="531" t="s">
        <v>7024</v>
      </c>
      <c r="G87" s="1209" t="s">
        <v>6898</v>
      </c>
      <c r="H87" s="538" t="s">
        <v>7164</v>
      </c>
    </row>
    <row r="88" spans="1:8" ht="48.75">
      <c r="A88" s="438" t="s">
        <v>6892</v>
      </c>
      <c r="B88" s="530" t="s">
        <v>7169</v>
      </c>
      <c r="C88" s="534" t="s">
        <v>7170</v>
      </c>
      <c r="D88" s="531" t="s">
        <v>7163</v>
      </c>
      <c r="E88" s="531" t="s">
        <v>6903</v>
      </c>
      <c r="F88" s="531" t="s">
        <v>7024</v>
      </c>
      <c r="G88" s="1209" t="s">
        <v>6898</v>
      </c>
      <c r="H88" s="538" t="s">
        <v>7164</v>
      </c>
    </row>
    <row r="89" spans="1:8" ht="36.75">
      <c r="A89" s="438" t="s">
        <v>6892</v>
      </c>
      <c r="B89" s="530" t="s">
        <v>7171</v>
      </c>
      <c r="C89" s="534" t="s">
        <v>7172</v>
      </c>
      <c r="D89" s="531" t="s">
        <v>7173</v>
      </c>
      <c r="E89" s="531" t="s">
        <v>6903</v>
      </c>
      <c r="F89" s="531" t="s">
        <v>7024</v>
      </c>
      <c r="G89" s="1209" t="s">
        <v>6898</v>
      </c>
      <c r="H89" s="538" t="s">
        <v>7164</v>
      </c>
    </row>
    <row r="90" spans="1:8" ht="36.75">
      <c r="A90" s="438" t="s">
        <v>6892</v>
      </c>
      <c r="B90" s="530" t="s">
        <v>7174</v>
      </c>
      <c r="C90" s="534" t="s">
        <v>7175</v>
      </c>
      <c r="D90" s="530" t="s">
        <v>7173</v>
      </c>
      <c r="E90" s="531" t="s">
        <v>6903</v>
      </c>
      <c r="F90" s="531" t="s">
        <v>7024</v>
      </c>
      <c r="G90" s="1209" t="s">
        <v>6898</v>
      </c>
      <c r="H90" s="538" t="s">
        <v>7164</v>
      </c>
    </row>
    <row r="91" spans="1:8" ht="48.75">
      <c r="A91" s="438" t="s">
        <v>6892</v>
      </c>
      <c r="B91" s="530" t="s">
        <v>7176</v>
      </c>
      <c r="C91" s="534" t="s">
        <v>7177</v>
      </c>
      <c r="D91" s="531" t="s">
        <v>7163</v>
      </c>
      <c r="E91" s="531" t="s">
        <v>6903</v>
      </c>
      <c r="F91" s="531" t="s">
        <v>7024</v>
      </c>
      <c r="G91" s="1209" t="s">
        <v>6898</v>
      </c>
      <c r="H91" s="538" t="s">
        <v>7164</v>
      </c>
    </row>
    <row r="92" spans="1:8" ht="36.75">
      <c r="A92" s="438" t="s">
        <v>6892</v>
      </c>
      <c r="B92" s="530" t="s">
        <v>7178</v>
      </c>
      <c r="C92" s="534" t="s">
        <v>7179</v>
      </c>
      <c r="D92" s="530" t="s">
        <v>7173</v>
      </c>
      <c r="E92" s="531" t="s">
        <v>6903</v>
      </c>
      <c r="F92" s="531" t="s">
        <v>7024</v>
      </c>
      <c r="G92" s="1209" t="s">
        <v>6898</v>
      </c>
      <c r="H92" s="538" t="s">
        <v>7164</v>
      </c>
    </row>
    <row r="93" spans="1:8" ht="48.75">
      <c r="A93" s="438" t="s">
        <v>6892</v>
      </c>
      <c r="B93" s="530" t="s">
        <v>7180</v>
      </c>
      <c r="C93" s="534" t="s">
        <v>7181</v>
      </c>
      <c r="D93" s="531" t="s">
        <v>7163</v>
      </c>
      <c r="E93" s="531" t="s">
        <v>6903</v>
      </c>
      <c r="F93" s="531" t="s">
        <v>7024</v>
      </c>
      <c r="G93" s="1209" t="s">
        <v>6898</v>
      </c>
      <c r="H93" s="538" t="s">
        <v>7164</v>
      </c>
    </row>
    <row r="94" spans="1:8" ht="48.75">
      <c r="A94" s="438" t="s">
        <v>6892</v>
      </c>
      <c r="B94" s="530" t="s">
        <v>7182</v>
      </c>
      <c r="C94" s="534" t="s">
        <v>7183</v>
      </c>
      <c r="D94" s="531" t="s">
        <v>7163</v>
      </c>
      <c r="E94" s="531" t="s">
        <v>6903</v>
      </c>
      <c r="F94" s="531" t="s">
        <v>7024</v>
      </c>
      <c r="G94" s="1209" t="s">
        <v>6898</v>
      </c>
      <c r="H94" s="538" t="s">
        <v>7164</v>
      </c>
    </row>
    <row r="95" spans="1:8" ht="48.75">
      <c r="A95" s="438" t="s">
        <v>6892</v>
      </c>
      <c r="B95" s="530" t="s">
        <v>7184</v>
      </c>
      <c r="C95" s="534" t="s">
        <v>7185</v>
      </c>
      <c r="D95" s="531" t="s">
        <v>7163</v>
      </c>
      <c r="E95" s="531" t="s">
        <v>6903</v>
      </c>
      <c r="F95" s="531" t="s">
        <v>7024</v>
      </c>
      <c r="G95" s="1209" t="s">
        <v>6898</v>
      </c>
      <c r="H95" s="538" t="s">
        <v>7164</v>
      </c>
    </row>
    <row r="96" spans="1:8" ht="48.75">
      <c r="A96" s="438" t="s">
        <v>6892</v>
      </c>
      <c r="B96" s="530" t="s">
        <v>7186</v>
      </c>
      <c r="C96" s="534" t="s">
        <v>7187</v>
      </c>
      <c r="D96" s="531" t="s">
        <v>7163</v>
      </c>
      <c r="E96" s="531" t="s">
        <v>6903</v>
      </c>
      <c r="F96" s="531" t="s">
        <v>7024</v>
      </c>
      <c r="G96" s="1209" t="s">
        <v>6898</v>
      </c>
      <c r="H96" s="538" t="s">
        <v>7164</v>
      </c>
    </row>
    <row r="97" spans="1:8" ht="48.75">
      <c r="A97" s="438" t="s">
        <v>6892</v>
      </c>
      <c r="B97" s="530" t="s">
        <v>7188</v>
      </c>
      <c r="C97" s="534" t="s">
        <v>7189</v>
      </c>
      <c r="D97" s="531" t="s">
        <v>7163</v>
      </c>
      <c r="E97" s="531" t="s">
        <v>6903</v>
      </c>
      <c r="F97" s="531" t="s">
        <v>7024</v>
      </c>
      <c r="G97" s="1209" t="s">
        <v>6898</v>
      </c>
      <c r="H97" s="538" t="s">
        <v>7164</v>
      </c>
    </row>
    <row r="98" spans="1:8" ht="48.75">
      <c r="A98" s="438" t="s">
        <v>6892</v>
      </c>
      <c r="B98" s="530" t="s">
        <v>7190</v>
      </c>
      <c r="C98" s="534" t="s">
        <v>7191</v>
      </c>
      <c r="D98" s="531" t="s">
        <v>7163</v>
      </c>
      <c r="E98" s="531" t="s">
        <v>6903</v>
      </c>
      <c r="F98" s="531" t="s">
        <v>7024</v>
      </c>
      <c r="G98" s="1209" t="s">
        <v>6898</v>
      </c>
      <c r="H98" s="538" t="s">
        <v>7164</v>
      </c>
    </row>
    <row r="99" spans="1:8" ht="36.75">
      <c r="A99" s="438" t="s">
        <v>6892</v>
      </c>
      <c r="B99" s="530" t="s">
        <v>7192</v>
      </c>
      <c r="C99" s="534" t="s">
        <v>7193</v>
      </c>
      <c r="D99" s="530" t="s">
        <v>7173</v>
      </c>
      <c r="E99" s="531" t="s">
        <v>6903</v>
      </c>
      <c r="F99" s="531" t="s">
        <v>7024</v>
      </c>
      <c r="G99" s="1209" t="s">
        <v>6898</v>
      </c>
      <c r="H99" s="538" t="s">
        <v>7164</v>
      </c>
    </row>
    <row r="100" spans="1:8" ht="36.75">
      <c r="A100" s="438" t="s">
        <v>6892</v>
      </c>
      <c r="B100" s="530" t="s">
        <v>7194</v>
      </c>
      <c r="C100" s="534" t="s">
        <v>7195</v>
      </c>
      <c r="D100" s="530" t="s">
        <v>7196</v>
      </c>
      <c r="E100" s="531" t="s">
        <v>6903</v>
      </c>
      <c r="F100" s="531" t="s">
        <v>7024</v>
      </c>
      <c r="G100" s="1209" t="s">
        <v>6898</v>
      </c>
      <c r="H100" s="538" t="s">
        <v>7164</v>
      </c>
    </row>
    <row r="101" spans="1:8" ht="36.75">
      <c r="A101" s="438" t="s">
        <v>6892</v>
      </c>
      <c r="B101" s="530" t="s">
        <v>7197</v>
      </c>
      <c r="C101" s="534" t="s">
        <v>7198</v>
      </c>
      <c r="D101" s="530" t="s">
        <v>7173</v>
      </c>
      <c r="E101" s="531" t="s">
        <v>6903</v>
      </c>
      <c r="F101" s="531" t="s">
        <v>7024</v>
      </c>
      <c r="G101" s="1209" t="s">
        <v>6898</v>
      </c>
      <c r="H101" s="538" t="s">
        <v>7164</v>
      </c>
    </row>
    <row r="102" spans="1:8" ht="36.75">
      <c r="A102" s="438" t="s">
        <v>6892</v>
      </c>
      <c r="B102" s="530" t="s">
        <v>7199</v>
      </c>
      <c r="C102" s="534" t="s">
        <v>7200</v>
      </c>
      <c r="D102" s="530" t="s">
        <v>7173</v>
      </c>
      <c r="E102" s="531" t="s">
        <v>6903</v>
      </c>
      <c r="F102" s="531" t="s">
        <v>7024</v>
      </c>
      <c r="G102" s="1209" t="s">
        <v>6898</v>
      </c>
      <c r="H102" s="538" t="s">
        <v>7164</v>
      </c>
    </row>
    <row r="103" spans="1:8" ht="36.75">
      <c r="A103" s="438" t="s">
        <v>6892</v>
      </c>
      <c r="B103" s="530" t="s">
        <v>7201</v>
      </c>
      <c r="C103" s="534" t="s">
        <v>7202</v>
      </c>
      <c r="D103" s="530" t="s">
        <v>7196</v>
      </c>
      <c r="E103" s="531" t="s">
        <v>6903</v>
      </c>
      <c r="F103" s="531" t="s">
        <v>7024</v>
      </c>
      <c r="G103" s="1209" t="s">
        <v>6898</v>
      </c>
      <c r="H103" s="538" t="s">
        <v>7164</v>
      </c>
    </row>
    <row r="104" spans="1:8" ht="36.75">
      <c r="A104" s="438" t="s">
        <v>6892</v>
      </c>
      <c r="B104" s="530" t="s">
        <v>7203</v>
      </c>
      <c r="C104" s="534" t="s">
        <v>7204</v>
      </c>
      <c r="D104" s="530" t="s">
        <v>7196</v>
      </c>
      <c r="E104" s="531" t="s">
        <v>6903</v>
      </c>
      <c r="F104" s="531" t="s">
        <v>7024</v>
      </c>
      <c r="G104" s="1209" t="s">
        <v>6898</v>
      </c>
      <c r="H104" s="538" t="s">
        <v>7164</v>
      </c>
    </row>
    <row r="105" spans="1:8" ht="36.75">
      <c r="A105" s="438" t="s">
        <v>6892</v>
      </c>
      <c r="B105" s="530" t="s">
        <v>7205</v>
      </c>
      <c r="C105" s="534" t="s">
        <v>7206</v>
      </c>
      <c r="D105" s="530" t="s">
        <v>7196</v>
      </c>
      <c r="E105" s="531" t="s">
        <v>6903</v>
      </c>
      <c r="F105" s="531" t="s">
        <v>7024</v>
      </c>
      <c r="G105" s="1209" t="s">
        <v>6898</v>
      </c>
      <c r="H105" s="538" t="s">
        <v>7164</v>
      </c>
    </row>
    <row r="106" spans="1:8" ht="36.75">
      <c r="A106" s="438" t="s">
        <v>6892</v>
      </c>
      <c r="B106" s="530" t="s">
        <v>7207</v>
      </c>
      <c r="C106" s="534" t="s">
        <v>7208</v>
      </c>
      <c r="D106" s="530" t="s">
        <v>7173</v>
      </c>
      <c r="E106" s="531" t="s">
        <v>6903</v>
      </c>
      <c r="F106" s="531" t="s">
        <v>7024</v>
      </c>
      <c r="G106" s="1209" t="s">
        <v>6898</v>
      </c>
      <c r="H106" s="538" t="s">
        <v>7164</v>
      </c>
    </row>
    <row r="107" spans="1:8" ht="72.75">
      <c r="A107" s="438" t="s">
        <v>6892</v>
      </c>
      <c r="B107" s="530" t="s">
        <v>7209</v>
      </c>
      <c r="C107" s="534" t="s">
        <v>7210</v>
      </c>
      <c r="D107" s="530" t="s">
        <v>7211</v>
      </c>
      <c r="E107" s="531" t="s">
        <v>6903</v>
      </c>
      <c r="F107" s="531" t="s">
        <v>7024</v>
      </c>
      <c r="G107" s="1209" t="s">
        <v>6898</v>
      </c>
      <c r="H107" s="538" t="s">
        <v>7164</v>
      </c>
    </row>
    <row r="108" spans="1:8" ht="72.75">
      <c r="A108" s="438" t="s">
        <v>6892</v>
      </c>
      <c r="B108" s="531" t="s">
        <v>7212</v>
      </c>
      <c r="C108" s="534" t="s">
        <v>7213</v>
      </c>
      <c r="D108" s="530" t="s">
        <v>7214</v>
      </c>
      <c r="E108" s="531" t="s">
        <v>6903</v>
      </c>
      <c r="F108" s="531" t="s">
        <v>7024</v>
      </c>
      <c r="G108" s="1209" t="s">
        <v>6898</v>
      </c>
      <c r="H108" s="538" t="s">
        <v>7164</v>
      </c>
    </row>
    <row r="109" spans="1:8" ht="36.75">
      <c r="A109" s="438" t="s">
        <v>6892</v>
      </c>
      <c r="B109" s="530" t="s">
        <v>7215</v>
      </c>
      <c r="C109" s="534" t="s">
        <v>7216</v>
      </c>
      <c r="D109" s="531" t="s">
        <v>7217</v>
      </c>
      <c r="E109" s="531" t="s">
        <v>7218</v>
      </c>
      <c r="F109" s="531" t="s">
        <v>7219</v>
      </c>
      <c r="G109" s="1208" t="s">
        <v>6898</v>
      </c>
      <c r="H109" s="532" t="s">
        <v>1161</v>
      </c>
    </row>
    <row r="110" spans="1:8" ht="48.75">
      <c r="A110" s="438" t="s">
        <v>6892</v>
      </c>
      <c r="B110" s="530" t="s">
        <v>7220</v>
      </c>
      <c r="C110" s="534" t="s">
        <v>7221</v>
      </c>
      <c r="D110" s="531" t="s">
        <v>7222</v>
      </c>
      <c r="E110" s="531" t="s">
        <v>7218</v>
      </c>
      <c r="F110" s="531" t="s">
        <v>7219</v>
      </c>
      <c r="G110" s="1208" t="s">
        <v>6898</v>
      </c>
      <c r="H110" s="532" t="s">
        <v>1161</v>
      </c>
    </row>
    <row r="111" spans="1:8" ht="72.75">
      <c r="A111" s="438" t="s">
        <v>6892</v>
      </c>
      <c r="B111" s="530" t="s">
        <v>7223</v>
      </c>
      <c r="C111" s="534" t="s">
        <v>7224</v>
      </c>
      <c r="D111" s="531" t="s">
        <v>7225</v>
      </c>
      <c r="E111" s="531" t="s">
        <v>6981</v>
      </c>
      <c r="F111" s="531" t="s">
        <v>6982</v>
      </c>
      <c r="G111" s="1208" t="s">
        <v>6898</v>
      </c>
      <c r="H111" s="532" t="s">
        <v>1161</v>
      </c>
    </row>
    <row r="112" spans="1:8" ht="84.75">
      <c r="A112" s="438" t="s">
        <v>6892</v>
      </c>
      <c r="B112" s="530" t="s">
        <v>7226</v>
      </c>
      <c r="C112" s="534" t="s">
        <v>7227</v>
      </c>
      <c r="D112" s="531" t="s">
        <v>7228</v>
      </c>
      <c r="E112" s="531" t="s">
        <v>7010</v>
      </c>
      <c r="F112" s="531" t="s">
        <v>7037</v>
      </c>
      <c r="G112" s="1208" t="s">
        <v>6898</v>
      </c>
      <c r="H112" s="532" t="s">
        <v>1161</v>
      </c>
    </row>
    <row r="113" spans="1:8" ht="48.75">
      <c r="A113" s="438" t="s">
        <v>6892</v>
      </c>
      <c r="B113" s="530" t="s">
        <v>7229</v>
      </c>
      <c r="C113" s="534" t="s">
        <v>7230</v>
      </c>
      <c r="D113" s="531" t="s">
        <v>7231</v>
      </c>
      <c r="E113" s="531" t="s">
        <v>7010</v>
      </c>
      <c r="F113" s="531" t="s">
        <v>7011</v>
      </c>
      <c r="G113" s="1208" t="s">
        <v>6898</v>
      </c>
      <c r="H113" s="532" t="s">
        <v>1161</v>
      </c>
    </row>
    <row r="114" spans="1:8" ht="36.75">
      <c r="A114" s="438" t="s">
        <v>6892</v>
      </c>
      <c r="B114" s="530" t="s">
        <v>7232</v>
      </c>
      <c r="C114" s="534" t="s">
        <v>7233</v>
      </c>
      <c r="D114" s="531" t="s">
        <v>7234</v>
      </c>
      <c r="E114" s="531" t="s">
        <v>6928</v>
      </c>
      <c r="F114" s="531" t="s">
        <v>6953</v>
      </c>
      <c r="G114" s="1208" t="s">
        <v>6898</v>
      </c>
      <c r="H114" s="532" t="s">
        <v>1161</v>
      </c>
    </row>
    <row r="115" spans="1:8" ht="48.75">
      <c r="A115" s="438" t="s">
        <v>6892</v>
      </c>
      <c r="B115" s="530" t="s">
        <v>7235</v>
      </c>
      <c r="C115" s="534" t="s">
        <v>7236</v>
      </c>
      <c r="D115" s="530" t="s">
        <v>7237</v>
      </c>
      <c r="E115" s="531" t="s">
        <v>6928</v>
      </c>
      <c r="F115" s="531" t="s">
        <v>6953</v>
      </c>
      <c r="G115" s="1208" t="s">
        <v>6898</v>
      </c>
      <c r="H115" s="532" t="s">
        <v>1161</v>
      </c>
    </row>
    <row r="116" spans="1:8" ht="60.75">
      <c r="A116" s="438" t="s">
        <v>6892</v>
      </c>
      <c r="B116" s="530" t="s">
        <v>7238</v>
      </c>
      <c r="C116" s="534" t="s">
        <v>7239</v>
      </c>
      <c r="D116" s="530" t="s">
        <v>7240</v>
      </c>
      <c r="E116" s="531" t="s">
        <v>6928</v>
      </c>
      <c r="F116" s="531" t="s">
        <v>6953</v>
      </c>
      <c r="G116" s="1208" t="s">
        <v>6898</v>
      </c>
      <c r="H116" s="532" t="s">
        <v>1161</v>
      </c>
    </row>
    <row r="117" spans="1:8" ht="60.75">
      <c r="A117" s="438" t="s">
        <v>6892</v>
      </c>
      <c r="B117" s="530" t="s">
        <v>7241</v>
      </c>
      <c r="C117" s="534" t="s">
        <v>7242</v>
      </c>
      <c r="D117" s="531" t="s">
        <v>7243</v>
      </c>
      <c r="E117" s="531" t="s">
        <v>7218</v>
      </c>
      <c r="F117" s="531" t="s">
        <v>7219</v>
      </c>
      <c r="G117" s="1208" t="s">
        <v>6898</v>
      </c>
      <c r="H117" s="532" t="s">
        <v>7244</v>
      </c>
    </row>
    <row r="118" spans="1:8" ht="48.75">
      <c r="A118" s="438" t="s">
        <v>6892</v>
      </c>
      <c r="B118" s="530" t="s">
        <v>7245</v>
      </c>
      <c r="C118" s="534" t="s">
        <v>7246</v>
      </c>
      <c r="D118" s="531" t="s">
        <v>7247</v>
      </c>
      <c r="E118" s="531" t="s">
        <v>7248</v>
      </c>
      <c r="F118" s="531" t="s">
        <v>7249</v>
      </c>
      <c r="G118" s="1208" t="s">
        <v>6898</v>
      </c>
      <c r="H118" s="532" t="s">
        <v>7244</v>
      </c>
    </row>
    <row r="119" spans="1:8" ht="72.75">
      <c r="A119" s="438" t="s">
        <v>6892</v>
      </c>
      <c r="B119" s="530" t="s">
        <v>7250</v>
      </c>
      <c r="C119" s="534" t="s">
        <v>7251</v>
      </c>
      <c r="D119" s="531" t="s">
        <v>7252</v>
      </c>
      <c r="E119" s="531" t="s">
        <v>7248</v>
      </c>
      <c r="F119" s="531" t="s">
        <v>7249</v>
      </c>
      <c r="G119" s="1208" t="s">
        <v>6898</v>
      </c>
      <c r="H119" s="532" t="s">
        <v>7244</v>
      </c>
    </row>
    <row r="120" spans="1:8" ht="72.75">
      <c r="A120" s="438" t="s">
        <v>6892</v>
      </c>
      <c r="B120" s="530" t="s">
        <v>7253</v>
      </c>
      <c r="C120" s="534" t="s">
        <v>7254</v>
      </c>
      <c r="D120" s="531" t="s">
        <v>7252</v>
      </c>
      <c r="E120" s="531" t="s">
        <v>7248</v>
      </c>
      <c r="F120" s="531" t="s">
        <v>7249</v>
      </c>
      <c r="G120" s="1208" t="s">
        <v>6898</v>
      </c>
      <c r="H120" s="532" t="s">
        <v>7244</v>
      </c>
    </row>
    <row r="121" spans="1:8" ht="72.75">
      <c r="A121" s="438" t="s">
        <v>6892</v>
      </c>
      <c r="B121" s="530" t="s">
        <v>7255</v>
      </c>
      <c r="C121" s="534" t="s">
        <v>7256</v>
      </c>
      <c r="D121" s="531" t="s">
        <v>7252</v>
      </c>
      <c r="E121" s="531" t="s">
        <v>7248</v>
      </c>
      <c r="F121" s="531" t="s">
        <v>7249</v>
      </c>
      <c r="G121" s="1208" t="s">
        <v>6898</v>
      </c>
      <c r="H121" s="532" t="s">
        <v>7244</v>
      </c>
    </row>
    <row r="122" spans="1:8" ht="72.75">
      <c r="A122" s="438" t="s">
        <v>6892</v>
      </c>
      <c r="B122" s="530" t="s">
        <v>7257</v>
      </c>
      <c r="C122" s="534" t="s">
        <v>7258</v>
      </c>
      <c r="D122" s="531" t="s">
        <v>7252</v>
      </c>
      <c r="E122" s="531" t="s">
        <v>7248</v>
      </c>
      <c r="F122" s="531" t="s">
        <v>7249</v>
      </c>
      <c r="G122" s="1208" t="s">
        <v>6898</v>
      </c>
      <c r="H122" s="532" t="s">
        <v>7244</v>
      </c>
    </row>
    <row r="123" spans="1:8" ht="72.75">
      <c r="A123" s="438" t="s">
        <v>6892</v>
      </c>
      <c r="B123" s="530" t="s">
        <v>7259</v>
      </c>
      <c r="C123" s="534" t="s">
        <v>7260</v>
      </c>
      <c r="D123" s="531" t="s">
        <v>7252</v>
      </c>
      <c r="E123" s="531" t="s">
        <v>6981</v>
      </c>
      <c r="F123" s="531" t="s">
        <v>6982</v>
      </c>
      <c r="G123" s="1208" t="s">
        <v>6898</v>
      </c>
      <c r="H123" s="532" t="s">
        <v>7244</v>
      </c>
    </row>
    <row r="124" spans="1:8" ht="72.75">
      <c r="A124" s="438" t="s">
        <v>6892</v>
      </c>
      <c r="B124" s="530" t="s">
        <v>7261</v>
      </c>
      <c r="C124" s="534" t="s">
        <v>7262</v>
      </c>
      <c r="D124" s="531" t="s">
        <v>7263</v>
      </c>
      <c r="E124" s="531" t="s">
        <v>6981</v>
      </c>
      <c r="F124" s="531" t="s">
        <v>6982</v>
      </c>
      <c r="G124" s="1208" t="s">
        <v>6898</v>
      </c>
      <c r="H124" s="532" t="s">
        <v>7244</v>
      </c>
    </row>
    <row r="125" spans="1:8" ht="24.75">
      <c r="A125" s="438" t="s">
        <v>6892</v>
      </c>
      <c r="B125" s="530" t="s">
        <v>7264</v>
      </c>
      <c r="C125" s="534" t="s">
        <v>7265</v>
      </c>
      <c r="D125" s="531" t="s">
        <v>7266</v>
      </c>
      <c r="E125" s="531" t="s">
        <v>6908</v>
      </c>
      <c r="F125" s="531" t="s">
        <v>6909</v>
      </c>
      <c r="G125" s="1208" t="s">
        <v>6898</v>
      </c>
      <c r="H125" s="532" t="s">
        <v>7244</v>
      </c>
    </row>
    <row r="126" spans="1:8" ht="96.75">
      <c r="A126" s="438" t="s">
        <v>6892</v>
      </c>
      <c r="B126" s="530" t="s">
        <v>7267</v>
      </c>
      <c r="C126" s="534" t="s">
        <v>7268</v>
      </c>
      <c r="D126" s="531" t="s">
        <v>7269</v>
      </c>
      <c r="E126" s="531" t="s">
        <v>6963</v>
      </c>
      <c r="F126" s="531" t="s">
        <v>7006</v>
      </c>
      <c r="G126" s="1208" t="s">
        <v>6898</v>
      </c>
      <c r="H126" s="532" t="s">
        <v>7244</v>
      </c>
    </row>
    <row r="127" spans="1:8" ht="48.75">
      <c r="A127" s="438" t="s">
        <v>6892</v>
      </c>
      <c r="B127" s="530" t="s">
        <v>7270</v>
      </c>
      <c r="C127" s="534" t="s">
        <v>7271</v>
      </c>
      <c r="D127" s="531" t="s">
        <v>7272</v>
      </c>
      <c r="E127" s="531" t="s">
        <v>6908</v>
      </c>
      <c r="F127" s="531" t="s">
        <v>6909</v>
      </c>
      <c r="G127" s="1208" t="s">
        <v>6898</v>
      </c>
      <c r="H127" s="532" t="s">
        <v>7273</v>
      </c>
    </row>
    <row r="128" spans="1:8" ht="36.75">
      <c r="A128" s="438" t="s">
        <v>6892</v>
      </c>
      <c r="B128" s="530" t="s">
        <v>7274</v>
      </c>
      <c r="C128" s="534" t="s">
        <v>7275</v>
      </c>
      <c r="D128" s="531" t="s">
        <v>7276</v>
      </c>
      <c r="E128" s="531" t="s">
        <v>6957</v>
      </c>
      <c r="F128" s="531" t="s">
        <v>6958</v>
      </c>
      <c r="G128" s="1208" t="s">
        <v>6898</v>
      </c>
      <c r="H128" s="532" t="s">
        <v>7273</v>
      </c>
    </row>
    <row r="129" spans="1:8" ht="36.75">
      <c r="A129" s="438" t="s">
        <v>6892</v>
      </c>
      <c r="B129" s="530" t="s">
        <v>7277</v>
      </c>
      <c r="C129" s="534" t="s">
        <v>7278</v>
      </c>
      <c r="D129" s="531" t="s">
        <v>7279</v>
      </c>
      <c r="E129" s="531" t="s">
        <v>7078</v>
      </c>
      <c r="F129" s="531" t="s">
        <v>7079</v>
      </c>
      <c r="G129" s="1208" t="s">
        <v>6898</v>
      </c>
      <c r="H129" s="532" t="s">
        <v>7280</v>
      </c>
    </row>
    <row r="130" spans="1:8" ht="36.75">
      <c r="A130" s="438" t="s">
        <v>6892</v>
      </c>
      <c r="B130" s="530" t="s">
        <v>7281</v>
      </c>
      <c r="C130" s="534" t="s">
        <v>7282</v>
      </c>
      <c r="D130" s="531" t="s">
        <v>7279</v>
      </c>
      <c r="E130" s="531" t="s">
        <v>7010</v>
      </c>
      <c r="F130" s="531" t="s">
        <v>7037</v>
      </c>
      <c r="G130" s="1208" t="s">
        <v>6898</v>
      </c>
      <c r="H130" s="532" t="s">
        <v>7280</v>
      </c>
    </row>
    <row r="131" spans="1:8" ht="36.75">
      <c r="A131" s="438" t="s">
        <v>6892</v>
      </c>
      <c r="B131" s="530" t="s">
        <v>7283</v>
      </c>
      <c r="C131" s="534" t="s">
        <v>7284</v>
      </c>
      <c r="D131" s="531" t="s">
        <v>7279</v>
      </c>
      <c r="E131" s="531" t="s">
        <v>7032</v>
      </c>
      <c r="F131" s="531" t="s">
        <v>7033</v>
      </c>
      <c r="G131" s="1208" t="s">
        <v>6898</v>
      </c>
      <c r="H131" s="532" t="s">
        <v>7280</v>
      </c>
    </row>
    <row r="132" spans="1:8" ht="36.75">
      <c r="A132" s="438" t="s">
        <v>6892</v>
      </c>
      <c r="B132" s="530" t="s">
        <v>7285</v>
      </c>
      <c r="C132" s="534" t="s">
        <v>7286</v>
      </c>
      <c r="D132" s="531" t="s">
        <v>7287</v>
      </c>
      <c r="E132" s="531" t="s">
        <v>6981</v>
      </c>
      <c r="F132" s="531" t="s">
        <v>6982</v>
      </c>
      <c r="G132" s="1208" t="s">
        <v>6898</v>
      </c>
      <c r="H132" s="532" t="s">
        <v>6862</v>
      </c>
    </row>
    <row r="133" spans="1:8" ht="72.75">
      <c r="A133" s="438" t="s">
        <v>6892</v>
      </c>
      <c r="B133" s="530" t="s">
        <v>7288</v>
      </c>
      <c r="C133" s="534" t="s">
        <v>7289</v>
      </c>
      <c r="D133" s="531" t="s">
        <v>7048</v>
      </c>
      <c r="E133" s="531" t="s">
        <v>6903</v>
      </c>
      <c r="F133" s="531" t="s">
        <v>7149</v>
      </c>
      <c r="G133" s="1208" t="s">
        <v>6898</v>
      </c>
      <c r="H133" s="532" t="s">
        <v>6862</v>
      </c>
    </row>
    <row r="134" spans="1:8" ht="36.75">
      <c r="A134" s="438" t="s">
        <v>6892</v>
      </c>
      <c r="B134" s="530" t="s">
        <v>7290</v>
      </c>
      <c r="C134" s="534" t="s">
        <v>7291</v>
      </c>
      <c r="D134" s="531" t="s">
        <v>7287</v>
      </c>
      <c r="E134" s="531" t="s">
        <v>7078</v>
      </c>
      <c r="F134" s="531" t="s">
        <v>7107</v>
      </c>
      <c r="G134" s="1208" t="s">
        <v>6898</v>
      </c>
      <c r="H134" s="532" t="s">
        <v>6862</v>
      </c>
    </row>
    <row r="135" spans="1:8" ht="48.75">
      <c r="A135" s="438" t="s">
        <v>6892</v>
      </c>
      <c r="B135" s="530" t="s">
        <v>7292</v>
      </c>
      <c r="C135" s="534" t="s">
        <v>7293</v>
      </c>
      <c r="D135" s="531" t="s">
        <v>7231</v>
      </c>
      <c r="E135" s="531" t="s">
        <v>6928</v>
      </c>
      <c r="F135" s="531" t="s">
        <v>6914</v>
      </c>
      <c r="G135" s="1208" t="s">
        <v>6898</v>
      </c>
      <c r="H135" s="532" t="s">
        <v>6862</v>
      </c>
    </row>
    <row r="136" spans="1:8" ht="96.75">
      <c r="A136" s="438" t="s">
        <v>6892</v>
      </c>
      <c r="B136" s="530" t="s">
        <v>7294</v>
      </c>
      <c r="C136" s="534" t="s">
        <v>7295</v>
      </c>
      <c r="D136" s="531" t="s">
        <v>7296</v>
      </c>
      <c r="E136" s="531" t="s">
        <v>6992</v>
      </c>
      <c r="F136" s="531" t="s">
        <v>6993</v>
      </c>
      <c r="G136" s="1208" t="s">
        <v>6898</v>
      </c>
      <c r="H136" s="532" t="s">
        <v>7297</v>
      </c>
    </row>
    <row r="137" spans="1:8" ht="96.75">
      <c r="A137" s="438" t="s">
        <v>6892</v>
      </c>
      <c r="B137" s="530" t="s">
        <v>7298</v>
      </c>
      <c r="C137" s="534" t="s">
        <v>7299</v>
      </c>
      <c r="D137" s="531" t="s">
        <v>7296</v>
      </c>
      <c r="E137" s="531" t="s">
        <v>6957</v>
      </c>
      <c r="F137" s="531" t="s">
        <v>6958</v>
      </c>
      <c r="G137" s="1208" t="s">
        <v>6898</v>
      </c>
      <c r="H137" s="532" t="s">
        <v>7297</v>
      </c>
    </row>
    <row r="138" spans="1:8" ht="96.75">
      <c r="A138" s="438" t="s">
        <v>6892</v>
      </c>
      <c r="B138" s="530" t="s">
        <v>7300</v>
      </c>
      <c r="C138" s="534" t="s">
        <v>7301</v>
      </c>
      <c r="D138" s="531" t="s">
        <v>7296</v>
      </c>
      <c r="E138" s="531" t="s">
        <v>6957</v>
      </c>
      <c r="F138" s="531" t="s">
        <v>6958</v>
      </c>
      <c r="G138" s="1208" t="s">
        <v>6898</v>
      </c>
      <c r="H138" s="532" t="s">
        <v>7297</v>
      </c>
    </row>
    <row r="139" spans="1:8" ht="96.75">
      <c r="A139" s="438" t="s">
        <v>6892</v>
      </c>
      <c r="B139" s="530" t="s">
        <v>7302</v>
      </c>
      <c r="C139" s="534" t="s">
        <v>7303</v>
      </c>
      <c r="D139" s="531" t="s">
        <v>7296</v>
      </c>
      <c r="E139" s="531" t="s">
        <v>6957</v>
      </c>
      <c r="F139" s="531" t="s">
        <v>6958</v>
      </c>
      <c r="G139" s="1208" t="s">
        <v>6898</v>
      </c>
      <c r="H139" s="532" t="s">
        <v>7297</v>
      </c>
    </row>
    <row r="140" spans="1:8" ht="108.75">
      <c r="A140" s="438" t="s">
        <v>6892</v>
      </c>
      <c r="B140" s="530" t="s">
        <v>7304</v>
      </c>
      <c r="C140" s="534" t="s">
        <v>7305</v>
      </c>
      <c r="D140" s="531" t="s">
        <v>7306</v>
      </c>
      <c r="E140" s="531" t="s">
        <v>6957</v>
      </c>
      <c r="F140" s="531" t="s">
        <v>6958</v>
      </c>
      <c r="G140" s="1208" t="s">
        <v>6898</v>
      </c>
      <c r="H140" s="532" t="s">
        <v>7297</v>
      </c>
    </row>
    <row r="141" spans="1:8" ht="108.75">
      <c r="A141" s="438" t="s">
        <v>6892</v>
      </c>
      <c r="B141" s="530" t="s">
        <v>7307</v>
      </c>
      <c r="C141" s="534" t="s">
        <v>7308</v>
      </c>
      <c r="D141" s="531" t="s">
        <v>7309</v>
      </c>
      <c r="E141" s="531" t="s">
        <v>6963</v>
      </c>
      <c r="F141" s="531" t="s">
        <v>7006</v>
      </c>
      <c r="G141" s="1208" t="s">
        <v>6898</v>
      </c>
      <c r="H141" s="532" t="s">
        <v>7297</v>
      </c>
    </row>
    <row r="142" spans="1:8" ht="24.75">
      <c r="A142" s="438" t="s">
        <v>6892</v>
      </c>
      <c r="B142" s="530" t="s">
        <v>7310</v>
      </c>
      <c r="C142" s="534" t="s">
        <v>7311</v>
      </c>
      <c r="D142" s="531" t="s">
        <v>7312</v>
      </c>
      <c r="E142" s="531" t="s">
        <v>6992</v>
      </c>
      <c r="F142" s="531" t="s">
        <v>6993</v>
      </c>
      <c r="G142" s="1208" t="s">
        <v>6898</v>
      </c>
      <c r="H142" s="532" t="s">
        <v>7297</v>
      </c>
    </row>
    <row r="143" spans="1:8" ht="96.75">
      <c r="A143" s="438" t="s">
        <v>6892</v>
      </c>
      <c r="B143" s="530" t="s">
        <v>7313</v>
      </c>
      <c r="C143" s="534" t="s">
        <v>7314</v>
      </c>
      <c r="D143" s="531" t="s">
        <v>7296</v>
      </c>
      <c r="E143" s="531" t="s">
        <v>7010</v>
      </c>
      <c r="F143" s="531" t="s">
        <v>7011</v>
      </c>
      <c r="G143" s="1208" t="s">
        <v>6898</v>
      </c>
      <c r="H143" s="532" t="s">
        <v>7297</v>
      </c>
    </row>
    <row r="144" spans="1:8" ht="48.75">
      <c r="A144" s="438" t="s">
        <v>6892</v>
      </c>
      <c r="B144" s="530" t="s">
        <v>7315</v>
      </c>
      <c r="C144" s="534" t="s">
        <v>7316</v>
      </c>
      <c r="D144" s="531" t="s">
        <v>7317</v>
      </c>
      <c r="E144" s="531" t="s">
        <v>7010</v>
      </c>
      <c r="F144" s="531" t="s">
        <v>7037</v>
      </c>
      <c r="G144" s="1208" t="s">
        <v>6898</v>
      </c>
      <c r="H144" s="532" t="s">
        <v>7318</v>
      </c>
    </row>
    <row r="145" spans="1:8" ht="36.75">
      <c r="A145" s="438" t="s">
        <v>6892</v>
      </c>
      <c r="B145" s="530" t="s">
        <v>7319</v>
      </c>
      <c r="C145" s="534" t="s">
        <v>7320</v>
      </c>
      <c r="D145" s="531" t="s">
        <v>7321</v>
      </c>
      <c r="E145" s="531" t="s">
        <v>7010</v>
      </c>
      <c r="F145" s="531" t="s">
        <v>7037</v>
      </c>
      <c r="G145" s="1208" t="s">
        <v>6898</v>
      </c>
      <c r="H145" s="532" t="s">
        <v>7318</v>
      </c>
    </row>
    <row r="146" spans="1:8" ht="48.75">
      <c r="A146" s="438" t="s">
        <v>6892</v>
      </c>
      <c r="B146" s="530" t="s">
        <v>7322</v>
      </c>
      <c r="C146" s="534" t="s">
        <v>7323</v>
      </c>
      <c r="D146" s="531" t="s">
        <v>7324</v>
      </c>
      <c r="E146" s="531" t="s">
        <v>6896</v>
      </c>
      <c r="F146" s="531" t="s">
        <v>6897</v>
      </c>
      <c r="G146" s="1208" t="s">
        <v>6898</v>
      </c>
      <c r="H146" s="532" t="s">
        <v>7318</v>
      </c>
    </row>
    <row r="147" spans="1:8" ht="60.75">
      <c r="A147" s="438" t="s">
        <v>6892</v>
      </c>
      <c r="B147" s="530" t="s">
        <v>7325</v>
      </c>
      <c r="C147" s="534" t="s">
        <v>7326</v>
      </c>
      <c r="D147" s="530" t="s">
        <v>7327</v>
      </c>
      <c r="E147" s="531" t="s">
        <v>6903</v>
      </c>
      <c r="F147" s="531" t="s">
        <v>7024</v>
      </c>
      <c r="G147" s="1208" t="s">
        <v>6898</v>
      </c>
      <c r="H147" s="532" t="s">
        <v>7318</v>
      </c>
    </row>
    <row r="148" spans="1:8" ht="60.75">
      <c r="A148" s="438" t="s">
        <v>6892</v>
      </c>
      <c r="B148" s="530" t="s">
        <v>7328</v>
      </c>
      <c r="C148" s="534" t="s">
        <v>7329</v>
      </c>
      <c r="D148" s="530" t="s">
        <v>7327</v>
      </c>
      <c r="E148" s="531" t="s">
        <v>7019</v>
      </c>
      <c r="F148" s="531" t="s">
        <v>7330</v>
      </c>
      <c r="G148" s="1208" t="s">
        <v>6898</v>
      </c>
      <c r="H148" s="532" t="s">
        <v>7318</v>
      </c>
    </row>
    <row r="149" spans="1:8" ht="60.75">
      <c r="A149" s="438" t="s">
        <v>6892</v>
      </c>
      <c r="B149" s="530" t="s">
        <v>7331</v>
      </c>
      <c r="C149" s="534" t="s">
        <v>7332</v>
      </c>
      <c r="D149" s="530" t="s">
        <v>7327</v>
      </c>
      <c r="E149" s="531" t="s">
        <v>7019</v>
      </c>
      <c r="F149" s="531" t="s">
        <v>7330</v>
      </c>
      <c r="G149" s="1208" t="s">
        <v>6898</v>
      </c>
      <c r="H149" s="532" t="s">
        <v>7318</v>
      </c>
    </row>
    <row r="150" spans="1:8" ht="48.75">
      <c r="A150" s="438" t="s">
        <v>6892</v>
      </c>
      <c r="B150" s="530" t="s">
        <v>7333</v>
      </c>
      <c r="C150" s="534" t="s">
        <v>7334</v>
      </c>
      <c r="D150" s="530" t="s">
        <v>7335</v>
      </c>
      <c r="E150" s="531" t="s">
        <v>6896</v>
      </c>
      <c r="F150" s="531" t="s">
        <v>7336</v>
      </c>
      <c r="G150" s="1208" t="s">
        <v>6898</v>
      </c>
      <c r="H150" s="532" t="s">
        <v>7318</v>
      </c>
    </row>
    <row r="151" spans="1:8" ht="60.75">
      <c r="A151" s="438" t="s">
        <v>6892</v>
      </c>
      <c r="B151" s="530" t="s">
        <v>7337</v>
      </c>
      <c r="C151" s="534" t="s">
        <v>7338</v>
      </c>
      <c r="D151" s="530" t="s">
        <v>7327</v>
      </c>
      <c r="E151" s="531" t="s">
        <v>6903</v>
      </c>
      <c r="F151" s="531" t="s">
        <v>7024</v>
      </c>
      <c r="G151" s="1208" t="s">
        <v>6898</v>
      </c>
      <c r="H151" s="532" t="s">
        <v>7318</v>
      </c>
    </row>
    <row r="152" spans="1:8" ht="36.75">
      <c r="A152" s="438" t="s">
        <v>6892</v>
      </c>
      <c r="B152" s="552" t="s">
        <v>7339</v>
      </c>
      <c r="C152" s="553" t="s">
        <v>7340</v>
      </c>
      <c r="D152" s="531" t="s">
        <v>7341</v>
      </c>
      <c r="E152" s="531" t="s">
        <v>7010</v>
      </c>
      <c r="F152" s="531" t="s">
        <v>7037</v>
      </c>
      <c r="G152" s="1208" t="s">
        <v>6898</v>
      </c>
      <c r="H152" s="539" t="s">
        <v>7342</v>
      </c>
    </row>
    <row r="153" spans="1:8" ht="72.75">
      <c r="A153" s="551" t="s">
        <v>6892</v>
      </c>
      <c r="B153" s="550" t="s">
        <v>7343</v>
      </c>
      <c r="C153" s="550">
        <v>85247</v>
      </c>
      <c r="D153" s="506" t="s">
        <v>7344</v>
      </c>
      <c r="E153" s="549" t="s">
        <v>7345</v>
      </c>
      <c r="F153" s="549">
        <v>44941</v>
      </c>
      <c r="G153" s="1208" t="s">
        <v>6898</v>
      </c>
      <c r="H153" s="546" t="s">
        <v>94</v>
      </c>
    </row>
    <row r="154" spans="1:8" ht="96.75">
      <c r="A154" s="438" t="s">
        <v>6892</v>
      </c>
      <c r="B154" s="530" t="s">
        <v>7346</v>
      </c>
      <c r="C154" s="534" t="s">
        <v>7347</v>
      </c>
      <c r="D154" s="535" t="s">
        <v>7348</v>
      </c>
      <c r="E154" s="535" t="s">
        <v>7349</v>
      </c>
      <c r="F154" s="541">
        <v>44654</v>
      </c>
      <c r="G154" s="1209" t="s">
        <v>6898</v>
      </c>
      <c r="H154" s="546" t="s">
        <v>94</v>
      </c>
    </row>
    <row r="155" spans="1:8" ht="48.75">
      <c r="A155" s="438" t="s">
        <v>6892</v>
      </c>
      <c r="B155" s="530" t="s">
        <v>7350</v>
      </c>
      <c r="C155" s="534" t="s">
        <v>7351</v>
      </c>
      <c r="D155" s="531" t="s">
        <v>7352</v>
      </c>
      <c r="E155" s="531" t="s">
        <v>7349</v>
      </c>
      <c r="F155" s="542">
        <v>44885</v>
      </c>
      <c r="G155" s="1209" t="s">
        <v>6898</v>
      </c>
      <c r="H155" s="546" t="s">
        <v>94</v>
      </c>
    </row>
    <row r="156" spans="1:8" ht="72.75">
      <c r="A156" s="438" t="s">
        <v>6892</v>
      </c>
      <c r="B156" s="530" t="s">
        <v>7353</v>
      </c>
      <c r="C156" s="534" t="s">
        <v>7354</v>
      </c>
      <c r="D156" s="531" t="s">
        <v>7355</v>
      </c>
      <c r="E156" s="531" t="s">
        <v>7356</v>
      </c>
      <c r="F156" s="542">
        <v>44643</v>
      </c>
      <c r="G156" s="1209" t="s">
        <v>6898</v>
      </c>
      <c r="H156" s="546" t="s">
        <v>94</v>
      </c>
    </row>
    <row r="157" spans="1:8" ht="36.75">
      <c r="A157" s="438" t="s">
        <v>6892</v>
      </c>
      <c r="B157" s="530" t="s">
        <v>7357</v>
      </c>
      <c r="C157" s="534" t="s">
        <v>7358</v>
      </c>
      <c r="D157" s="531" t="s">
        <v>7359</v>
      </c>
      <c r="E157" s="531" t="s">
        <v>7360</v>
      </c>
      <c r="F157" s="542">
        <v>44569</v>
      </c>
      <c r="G157" s="1209" t="s">
        <v>6898</v>
      </c>
      <c r="H157" s="546" t="s">
        <v>94</v>
      </c>
    </row>
    <row r="158" spans="1:8" ht="60.75">
      <c r="A158" s="438" t="s">
        <v>6892</v>
      </c>
      <c r="B158" s="530" t="s">
        <v>7361</v>
      </c>
      <c r="C158" s="534" t="s">
        <v>7362</v>
      </c>
      <c r="D158" s="531" t="s">
        <v>7363</v>
      </c>
      <c r="E158" s="531" t="s">
        <v>7364</v>
      </c>
      <c r="F158" s="542">
        <v>44647</v>
      </c>
      <c r="G158" s="1209" t="s">
        <v>6898</v>
      </c>
      <c r="H158" s="546" t="s">
        <v>94</v>
      </c>
    </row>
    <row r="159" spans="1:8" ht="72.75">
      <c r="A159" s="438" t="s">
        <v>6892</v>
      </c>
      <c r="B159" s="543" t="s">
        <v>7365</v>
      </c>
      <c r="C159" s="544" t="s">
        <v>7366</v>
      </c>
      <c r="D159" s="528" t="s">
        <v>7367</v>
      </c>
      <c r="E159" s="528" t="s">
        <v>7368</v>
      </c>
      <c r="F159" s="545">
        <v>44797</v>
      </c>
      <c r="G159" s="1209" t="s">
        <v>6898</v>
      </c>
      <c r="H159" s="546" t="s">
        <v>94</v>
      </c>
    </row>
    <row r="160" spans="1:8" ht="72.75">
      <c r="A160" s="438" t="s">
        <v>6892</v>
      </c>
      <c r="B160" s="543" t="s">
        <v>7369</v>
      </c>
      <c r="C160" s="544" t="s">
        <v>7370</v>
      </c>
      <c r="D160" s="528" t="s">
        <v>7371</v>
      </c>
      <c r="E160" s="528" t="s">
        <v>7368</v>
      </c>
      <c r="F160" s="545">
        <v>44797</v>
      </c>
      <c r="G160" s="1209" t="s">
        <v>6898</v>
      </c>
      <c r="H160" s="547" t="s">
        <v>94</v>
      </c>
    </row>
    <row r="161" spans="1:8" ht="72.75">
      <c r="A161" s="438" t="s">
        <v>6892</v>
      </c>
      <c r="B161" s="543" t="s">
        <v>7372</v>
      </c>
      <c r="C161" s="544" t="s">
        <v>7373</v>
      </c>
      <c r="D161" s="528" t="s">
        <v>7374</v>
      </c>
      <c r="E161" s="528" t="s">
        <v>7368</v>
      </c>
      <c r="F161" s="545">
        <v>44797</v>
      </c>
      <c r="G161" s="1209" t="s">
        <v>6898</v>
      </c>
      <c r="H161" s="546" t="s">
        <v>94</v>
      </c>
    </row>
    <row r="162" spans="1:8" ht="72.75">
      <c r="A162" s="438" t="s">
        <v>6892</v>
      </c>
      <c r="B162" s="543" t="s">
        <v>7375</v>
      </c>
      <c r="C162" s="544" t="s">
        <v>7376</v>
      </c>
      <c r="D162" s="528" t="s">
        <v>7377</v>
      </c>
      <c r="E162" s="528" t="s">
        <v>7368</v>
      </c>
      <c r="F162" s="545">
        <v>44797</v>
      </c>
      <c r="G162" s="1209" t="s">
        <v>6898</v>
      </c>
      <c r="H162" s="546" t="s">
        <v>94</v>
      </c>
    </row>
    <row r="163" spans="1:8" ht="96.75">
      <c r="A163" s="438" t="s">
        <v>6892</v>
      </c>
      <c r="B163" s="530" t="s">
        <v>7378</v>
      </c>
      <c r="C163" s="534" t="s">
        <v>7379</v>
      </c>
      <c r="D163" s="531" t="s">
        <v>7380</v>
      </c>
      <c r="E163" s="531" t="s">
        <v>6903</v>
      </c>
      <c r="F163" s="542">
        <v>44742</v>
      </c>
      <c r="G163" s="1209" t="s">
        <v>6898</v>
      </c>
      <c r="H163" s="548" t="s">
        <v>94</v>
      </c>
    </row>
    <row r="164" spans="1:8" ht="48.75">
      <c r="A164" s="438" t="s">
        <v>6892</v>
      </c>
      <c r="B164" s="530" t="s">
        <v>7381</v>
      </c>
      <c r="C164" s="534" t="s">
        <v>7382</v>
      </c>
      <c r="D164" s="531" t="s">
        <v>7383</v>
      </c>
      <c r="E164" s="531" t="s">
        <v>7384</v>
      </c>
      <c r="F164" s="542">
        <v>44604</v>
      </c>
      <c r="G164" s="1209" t="s">
        <v>6898</v>
      </c>
      <c r="H164" s="546" t="s">
        <v>94</v>
      </c>
    </row>
    <row r="165" spans="1:8" ht="72.75">
      <c r="A165" s="438" t="s">
        <v>6892</v>
      </c>
      <c r="B165" s="530" t="s">
        <v>7381</v>
      </c>
      <c r="C165" s="534" t="s">
        <v>7385</v>
      </c>
      <c r="D165" s="531" t="s">
        <v>7386</v>
      </c>
      <c r="E165" s="531" t="s">
        <v>7387</v>
      </c>
      <c r="F165" s="542">
        <v>44653</v>
      </c>
      <c r="G165" s="1209" t="s">
        <v>6898</v>
      </c>
      <c r="H165" s="546" t="s">
        <v>94</v>
      </c>
    </row>
    <row r="166" spans="1:8" ht="96.75">
      <c r="A166" s="438" t="s">
        <v>6892</v>
      </c>
      <c r="B166" s="530" t="s">
        <v>7388</v>
      </c>
      <c r="C166" s="534" t="s">
        <v>7389</v>
      </c>
      <c r="D166" s="531" t="s">
        <v>7390</v>
      </c>
      <c r="E166" s="531" t="s">
        <v>7391</v>
      </c>
      <c r="F166" s="542">
        <v>44819</v>
      </c>
      <c r="G166" s="1209" t="s">
        <v>6898</v>
      </c>
      <c r="H166" s="546" t="s">
        <v>94</v>
      </c>
    </row>
    <row r="167" spans="1:8" ht="60.75">
      <c r="A167" s="438" t="s">
        <v>6892</v>
      </c>
      <c r="B167" s="530" t="s">
        <v>7361</v>
      </c>
      <c r="C167" s="534" t="s">
        <v>7392</v>
      </c>
      <c r="D167" s="531" t="s">
        <v>7393</v>
      </c>
      <c r="E167" s="531" t="s">
        <v>7394</v>
      </c>
      <c r="F167" s="542">
        <v>44686</v>
      </c>
      <c r="G167" s="1209" t="s">
        <v>6898</v>
      </c>
      <c r="H167" s="546" t="s">
        <v>94</v>
      </c>
    </row>
    <row r="168" spans="1:8" ht="36.75">
      <c r="A168" s="438" t="s">
        <v>6892</v>
      </c>
      <c r="B168" s="530" t="s">
        <v>7395</v>
      </c>
      <c r="C168" s="534" t="s">
        <v>7396</v>
      </c>
      <c r="D168" s="531" t="s">
        <v>7397</v>
      </c>
      <c r="E168" s="531" t="s">
        <v>7398</v>
      </c>
      <c r="F168" s="542">
        <v>44534</v>
      </c>
      <c r="G168" s="1209" t="s">
        <v>6898</v>
      </c>
      <c r="H168" s="546" t="s">
        <v>94</v>
      </c>
    </row>
    <row r="169" spans="1:8" ht="48.75">
      <c r="A169" s="438" t="s">
        <v>6892</v>
      </c>
      <c r="B169" s="530" t="s">
        <v>7399</v>
      </c>
      <c r="C169" s="534" t="s">
        <v>7400</v>
      </c>
      <c r="D169" s="531" t="s">
        <v>7401</v>
      </c>
      <c r="E169" s="531" t="s">
        <v>7402</v>
      </c>
      <c r="F169" s="542">
        <v>44710</v>
      </c>
      <c r="G169" s="1209" t="s">
        <v>6898</v>
      </c>
      <c r="H169" s="546" t="s">
        <v>94</v>
      </c>
    </row>
    <row r="170" spans="1:8" ht="72.75">
      <c r="A170" s="438" t="s">
        <v>6892</v>
      </c>
      <c r="B170" s="530" t="s">
        <v>7403</v>
      </c>
      <c r="C170" s="534" t="s">
        <v>7404</v>
      </c>
      <c r="D170" s="531" t="s">
        <v>7405</v>
      </c>
      <c r="E170" s="531" t="s">
        <v>7406</v>
      </c>
      <c r="F170" s="542">
        <v>44634</v>
      </c>
      <c r="G170" s="1209" t="s">
        <v>6898</v>
      </c>
      <c r="H170" s="546" t="s">
        <v>94</v>
      </c>
    </row>
    <row r="171" spans="1:8" ht="60.75">
      <c r="A171" s="438" t="s">
        <v>6892</v>
      </c>
      <c r="B171" s="530" t="s">
        <v>7407</v>
      </c>
      <c r="C171" s="534" t="s">
        <v>7408</v>
      </c>
      <c r="D171" s="531" t="s">
        <v>7409</v>
      </c>
      <c r="E171" s="549" t="s">
        <v>7410</v>
      </c>
      <c r="F171" s="542">
        <v>44810</v>
      </c>
      <c r="G171" s="1209" t="s">
        <v>6898</v>
      </c>
      <c r="H171" s="546" t="s">
        <v>94</v>
      </c>
    </row>
    <row r="172" spans="1:8" ht="36.75">
      <c r="A172" s="438" t="s">
        <v>6892</v>
      </c>
      <c r="B172" s="530" t="s">
        <v>7411</v>
      </c>
      <c r="C172" s="534" t="s">
        <v>7412</v>
      </c>
      <c r="D172" s="531" t="s">
        <v>7413</v>
      </c>
      <c r="E172" s="531" t="s">
        <v>7414</v>
      </c>
      <c r="F172" s="542">
        <v>44752</v>
      </c>
      <c r="G172" s="1209" t="s">
        <v>6898</v>
      </c>
      <c r="H172" s="546" t="s">
        <v>94</v>
      </c>
    </row>
    <row r="173" spans="1:8" ht="96.75">
      <c r="A173" s="438" t="s">
        <v>6892</v>
      </c>
      <c r="B173" s="530" t="s">
        <v>7415</v>
      </c>
      <c r="C173" s="534" t="s">
        <v>7416</v>
      </c>
      <c r="D173" s="531" t="s">
        <v>7417</v>
      </c>
      <c r="E173" s="531" t="s">
        <v>7418</v>
      </c>
      <c r="F173" s="542">
        <v>44774</v>
      </c>
      <c r="G173" s="1209" t="s">
        <v>6898</v>
      </c>
      <c r="H173" s="547" t="s">
        <v>94</v>
      </c>
    </row>
    <row r="174" spans="1:8" ht="72.75">
      <c r="A174" s="438" t="s">
        <v>6892</v>
      </c>
      <c r="B174" s="530" t="s">
        <v>7419</v>
      </c>
      <c r="C174" s="534" t="s">
        <v>7420</v>
      </c>
      <c r="D174" s="531" t="s">
        <v>7421</v>
      </c>
      <c r="E174" s="531" t="s">
        <v>7422</v>
      </c>
      <c r="F174" s="542">
        <v>44656</v>
      </c>
      <c r="G174" s="1209" t="s">
        <v>6898</v>
      </c>
      <c r="H174" s="546" t="s">
        <v>94</v>
      </c>
    </row>
    <row r="175" spans="1:8" ht="48.75">
      <c r="A175" s="438" t="s">
        <v>6892</v>
      </c>
      <c r="B175" s="530" t="s">
        <v>7423</v>
      </c>
      <c r="C175" s="534" t="s">
        <v>7424</v>
      </c>
      <c r="D175" s="531" t="s">
        <v>7425</v>
      </c>
      <c r="E175" s="531" t="s">
        <v>7368</v>
      </c>
      <c r="F175" s="542">
        <v>44705</v>
      </c>
      <c r="G175" s="1209" t="s">
        <v>6898</v>
      </c>
      <c r="H175" s="546" t="s">
        <v>94</v>
      </c>
    </row>
    <row r="176" spans="1:8" ht="24.75">
      <c r="A176" s="438" t="s">
        <v>6892</v>
      </c>
      <c r="B176" s="530" t="s">
        <v>7411</v>
      </c>
      <c r="C176" s="534" t="s">
        <v>7426</v>
      </c>
      <c r="D176" s="532" t="s">
        <v>7427</v>
      </c>
      <c r="E176" s="531" t="s">
        <v>6908</v>
      </c>
      <c r="F176" s="542">
        <v>44725</v>
      </c>
      <c r="G176" s="1209" t="s">
        <v>6898</v>
      </c>
      <c r="H176" s="546" t="s">
        <v>94</v>
      </c>
    </row>
    <row r="177" spans="1:8" ht="24.75">
      <c r="A177" s="438" t="s">
        <v>6892</v>
      </c>
      <c r="B177" s="530" t="s">
        <v>7428</v>
      </c>
      <c r="C177" s="534" t="s">
        <v>7429</v>
      </c>
      <c r="D177" s="531" t="s">
        <v>7430</v>
      </c>
      <c r="E177" s="531" t="s">
        <v>7431</v>
      </c>
      <c r="F177" s="542">
        <v>44787</v>
      </c>
      <c r="G177" s="1209" t="s">
        <v>6898</v>
      </c>
      <c r="H177" s="546" t="s">
        <v>94</v>
      </c>
    </row>
    <row r="178" spans="1:8" ht="48.75">
      <c r="A178" s="438" t="s">
        <v>6892</v>
      </c>
      <c r="B178" s="530" t="s">
        <v>7432</v>
      </c>
      <c r="C178" s="534" t="s">
        <v>7433</v>
      </c>
      <c r="D178" s="531" t="s">
        <v>7434</v>
      </c>
      <c r="E178" s="531" t="s">
        <v>7435</v>
      </c>
      <c r="F178" s="542">
        <v>44622</v>
      </c>
      <c r="G178" s="1209" t="s">
        <v>6898</v>
      </c>
      <c r="H178" s="546" t="s">
        <v>94</v>
      </c>
    </row>
    <row r="179" spans="1:8" ht="24.75">
      <c r="A179" s="438" t="s">
        <v>6892</v>
      </c>
      <c r="B179" s="530" t="s">
        <v>7436</v>
      </c>
      <c r="C179" s="534" t="s">
        <v>7437</v>
      </c>
      <c r="D179" s="532" t="s">
        <v>7438</v>
      </c>
      <c r="E179" s="531" t="s">
        <v>6903</v>
      </c>
      <c r="F179" s="542">
        <v>44773</v>
      </c>
      <c r="G179" s="1209" t="s">
        <v>6898</v>
      </c>
      <c r="H179" s="546" t="s">
        <v>94</v>
      </c>
    </row>
    <row r="180" spans="1:8" ht="84.75">
      <c r="A180" s="438" t="s">
        <v>6892</v>
      </c>
      <c r="B180" s="530" t="s">
        <v>7439</v>
      </c>
      <c r="C180" s="534" t="s">
        <v>7440</v>
      </c>
      <c r="D180" s="531" t="s">
        <v>7441</v>
      </c>
      <c r="E180" s="531" t="s">
        <v>7410</v>
      </c>
      <c r="F180" s="542">
        <v>44748</v>
      </c>
      <c r="G180" s="1209" t="s">
        <v>6898</v>
      </c>
      <c r="H180" s="546" t="s">
        <v>94</v>
      </c>
    </row>
    <row r="181" spans="1:8" ht="84.75">
      <c r="A181" s="438" t="s">
        <v>6892</v>
      </c>
      <c r="B181" s="530" t="s">
        <v>7442</v>
      </c>
      <c r="C181" s="534" t="s">
        <v>7443</v>
      </c>
      <c r="D181" s="531" t="s">
        <v>7441</v>
      </c>
      <c r="E181" s="531" t="s">
        <v>7410</v>
      </c>
      <c r="F181" s="542">
        <v>44748</v>
      </c>
      <c r="G181" s="1209" t="s">
        <v>6898</v>
      </c>
      <c r="H181" s="546" t="s">
        <v>94</v>
      </c>
    </row>
    <row r="182" spans="1:8" ht="84.75">
      <c r="A182" s="438" t="s">
        <v>6892</v>
      </c>
      <c r="B182" s="530" t="s">
        <v>7444</v>
      </c>
      <c r="C182" s="534" t="s">
        <v>7445</v>
      </c>
      <c r="D182" s="531" t="s">
        <v>7441</v>
      </c>
      <c r="E182" s="531" t="s">
        <v>7410</v>
      </c>
      <c r="F182" s="542">
        <v>44748</v>
      </c>
      <c r="G182" s="1209" t="s">
        <v>6898</v>
      </c>
      <c r="H182" s="546" t="s">
        <v>94</v>
      </c>
    </row>
    <row r="183" spans="1:8" ht="60.75">
      <c r="A183" s="438" t="s">
        <v>6892</v>
      </c>
      <c r="B183" s="530" t="s">
        <v>7446</v>
      </c>
      <c r="C183" s="534" t="s">
        <v>7447</v>
      </c>
      <c r="D183" s="540" t="s">
        <v>7448</v>
      </c>
      <c r="E183" s="531" t="s">
        <v>6903</v>
      </c>
      <c r="F183" s="542">
        <v>44681</v>
      </c>
      <c r="G183" s="1209" t="s">
        <v>6898</v>
      </c>
      <c r="H183" s="546" t="s">
        <v>94</v>
      </c>
    </row>
    <row r="184" spans="1:8" ht="36.75">
      <c r="A184" s="438" t="s">
        <v>6892</v>
      </c>
      <c r="B184" s="530" t="s">
        <v>7449</v>
      </c>
      <c r="C184" s="534" t="s">
        <v>7450</v>
      </c>
      <c r="D184" s="531" t="s">
        <v>7451</v>
      </c>
      <c r="E184" s="531" t="s">
        <v>7032</v>
      </c>
      <c r="F184" s="542">
        <v>44705</v>
      </c>
      <c r="G184" s="1209" t="s">
        <v>6898</v>
      </c>
      <c r="H184" s="546" t="s">
        <v>94</v>
      </c>
    </row>
    <row r="185" spans="1:8" ht="48.75">
      <c r="A185" s="438" t="s">
        <v>6892</v>
      </c>
      <c r="B185" s="530" t="s">
        <v>7452</v>
      </c>
      <c r="C185" s="534" t="s">
        <v>7453</v>
      </c>
      <c r="D185" s="531" t="s">
        <v>7454</v>
      </c>
      <c r="E185" s="531" t="s">
        <v>7455</v>
      </c>
      <c r="F185" s="542">
        <v>44655</v>
      </c>
      <c r="G185" s="1209" t="s">
        <v>6898</v>
      </c>
      <c r="H185" s="546" t="s">
        <v>94</v>
      </c>
    </row>
    <row r="186" spans="1:8" ht="48.75">
      <c r="A186" s="438" t="s">
        <v>6892</v>
      </c>
      <c r="B186" s="530" t="s">
        <v>7456</v>
      </c>
      <c r="C186" s="534" t="s">
        <v>7457</v>
      </c>
      <c r="D186" s="531" t="s">
        <v>7458</v>
      </c>
      <c r="E186" s="531" t="s">
        <v>6903</v>
      </c>
      <c r="F186" s="542">
        <v>44773</v>
      </c>
      <c r="G186" s="1209" t="s">
        <v>6898</v>
      </c>
      <c r="H186" s="546" t="s">
        <v>94</v>
      </c>
    </row>
    <row r="187" spans="1:8" ht="96.75">
      <c r="A187" s="438" t="s">
        <v>6892</v>
      </c>
      <c r="B187" s="530" t="s">
        <v>7459</v>
      </c>
      <c r="C187" s="534" t="s">
        <v>7460</v>
      </c>
      <c r="D187" s="531" t="s">
        <v>7461</v>
      </c>
      <c r="E187" s="531" t="s">
        <v>6903</v>
      </c>
      <c r="F187" s="542">
        <v>44681</v>
      </c>
      <c r="G187" s="1209" t="s">
        <v>6898</v>
      </c>
      <c r="H187" s="546" t="s">
        <v>94</v>
      </c>
    </row>
    <row r="188" spans="1:8" ht="60.75">
      <c r="A188" s="438" t="s">
        <v>6892</v>
      </c>
      <c r="B188" s="530" t="s">
        <v>7462</v>
      </c>
      <c r="C188" s="534" t="s">
        <v>7463</v>
      </c>
      <c r="D188" s="531" t="s">
        <v>7464</v>
      </c>
      <c r="E188" s="531" t="s">
        <v>6903</v>
      </c>
      <c r="F188" s="542">
        <v>44681</v>
      </c>
      <c r="G188" s="1209" t="s">
        <v>6898</v>
      </c>
      <c r="H188" s="546" t="s">
        <v>94</v>
      </c>
    </row>
    <row r="189" spans="1:8" ht="60.75">
      <c r="A189" s="438" t="s">
        <v>6892</v>
      </c>
      <c r="B189" s="530" t="s">
        <v>7465</v>
      </c>
      <c r="C189" s="534" t="s">
        <v>7466</v>
      </c>
      <c r="D189" s="531" t="s">
        <v>7467</v>
      </c>
      <c r="E189" s="531" t="s">
        <v>6903</v>
      </c>
      <c r="F189" s="542">
        <v>44742</v>
      </c>
      <c r="G189" s="1209" t="s">
        <v>6898</v>
      </c>
      <c r="H189" s="546" t="s">
        <v>94</v>
      </c>
    </row>
    <row r="190" spans="1:8" ht="60.75">
      <c r="A190" s="438" t="s">
        <v>6892</v>
      </c>
      <c r="B190" s="530" t="s">
        <v>7468</v>
      </c>
      <c r="C190" s="534" t="s">
        <v>7469</v>
      </c>
      <c r="D190" s="531" t="s">
        <v>7470</v>
      </c>
      <c r="E190" s="531" t="s">
        <v>7471</v>
      </c>
      <c r="F190" s="542">
        <v>44720</v>
      </c>
      <c r="G190" s="1209" t="s">
        <v>6898</v>
      </c>
      <c r="H190" s="546" t="s">
        <v>94</v>
      </c>
    </row>
    <row r="191" spans="1:8" ht="36.75">
      <c r="A191" s="438" t="s">
        <v>6892</v>
      </c>
      <c r="B191" s="530" t="s">
        <v>7472</v>
      </c>
      <c r="C191" s="534" t="s">
        <v>7473</v>
      </c>
      <c r="D191" s="531" t="s">
        <v>7474</v>
      </c>
      <c r="E191" s="531" t="s">
        <v>7475</v>
      </c>
      <c r="F191" s="542">
        <v>44782</v>
      </c>
      <c r="G191" s="1209" t="s">
        <v>6898</v>
      </c>
      <c r="H191" s="546" t="s">
        <v>94</v>
      </c>
    </row>
    <row r="192" spans="1:8" ht="96.75">
      <c r="A192" s="438" t="s">
        <v>6892</v>
      </c>
      <c r="B192" s="530" t="s">
        <v>7459</v>
      </c>
      <c r="C192" s="534" t="s">
        <v>7476</v>
      </c>
      <c r="D192" s="531" t="s">
        <v>7477</v>
      </c>
      <c r="E192" s="531" t="s">
        <v>6903</v>
      </c>
      <c r="F192" s="542">
        <v>44773</v>
      </c>
      <c r="G192" s="1209" t="s">
        <v>6898</v>
      </c>
      <c r="H192" s="546" t="s">
        <v>94</v>
      </c>
    </row>
    <row r="193" spans="1:8" ht="96.75">
      <c r="A193" s="438" t="s">
        <v>6892</v>
      </c>
      <c r="B193" s="530" t="s">
        <v>7478</v>
      </c>
      <c r="C193" s="534" t="s">
        <v>7479</v>
      </c>
      <c r="D193" s="531" t="s">
        <v>7480</v>
      </c>
      <c r="E193" s="531" t="s">
        <v>6903</v>
      </c>
      <c r="F193" s="542">
        <v>44681</v>
      </c>
      <c r="G193" s="1209" t="s">
        <v>6898</v>
      </c>
      <c r="H193" s="546" t="s">
        <v>94</v>
      </c>
    </row>
    <row r="194" spans="1:8" ht="60.75">
      <c r="A194" s="438" t="s">
        <v>6892</v>
      </c>
      <c r="B194" s="530" t="s">
        <v>7481</v>
      </c>
      <c r="C194" s="534" t="s">
        <v>7482</v>
      </c>
      <c r="D194" s="531" t="s">
        <v>7483</v>
      </c>
      <c r="E194" s="531" t="s">
        <v>7418</v>
      </c>
      <c r="F194" s="542">
        <v>44713</v>
      </c>
      <c r="G194" s="1209" t="s">
        <v>6898</v>
      </c>
      <c r="H194" s="546" t="s">
        <v>94</v>
      </c>
    </row>
    <row r="195" spans="1:8" ht="60.75">
      <c r="A195" s="438" t="s">
        <v>6892</v>
      </c>
      <c r="B195" s="530" t="s">
        <v>7484</v>
      </c>
      <c r="C195" s="534" t="s">
        <v>7485</v>
      </c>
      <c r="D195" s="531" t="s">
        <v>7486</v>
      </c>
      <c r="E195" s="531" t="s">
        <v>6903</v>
      </c>
      <c r="F195" s="542">
        <v>44681</v>
      </c>
      <c r="G195" s="1209" t="s">
        <v>6898</v>
      </c>
      <c r="H195" s="546" t="s">
        <v>94</v>
      </c>
    </row>
    <row r="196" spans="1:8" ht="108.75">
      <c r="A196" s="438" t="s">
        <v>6892</v>
      </c>
      <c r="B196" s="530" t="s">
        <v>7487</v>
      </c>
      <c r="C196" s="534" t="s">
        <v>7488</v>
      </c>
      <c r="D196" s="531" t="s">
        <v>7489</v>
      </c>
      <c r="E196" s="531" t="s">
        <v>7490</v>
      </c>
      <c r="F196" s="542">
        <v>44568</v>
      </c>
      <c r="G196" s="1209" t="s">
        <v>6898</v>
      </c>
      <c r="H196" s="546" t="s">
        <v>94</v>
      </c>
    </row>
    <row r="197" spans="1:8" ht="37.5">
      <c r="A197" s="438" t="s">
        <v>6892</v>
      </c>
      <c r="B197" s="552" t="s">
        <v>7491</v>
      </c>
      <c r="C197" s="553" t="s">
        <v>7492</v>
      </c>
      <c r="D197" s="531" t="s">
        <v>7493</v>
      </c>
      <c r="E197" s="1004" t="s">
        <v>7494</v>
      </c>
      <c r="F197" s="1006">
        <v>44637</v>
      </c>
      <c r="G197" s="1209" t="s">
        <v>6898</v>
      </c>
      <c r="H197" s="546" t="s">
        <v>94</v>
      </c>
    </row>
    <row r="198" spans="1:8" ht="37.5">
      <c r="A198" s="551" t="s">
        <v>6892</v>
      </c>
      <c r="B198" s="1008" t="s">
        <v>7495</v>
      </c>
      <c r="C198" s="1009" t="s">
        <v>7496</v>
      </c>
      <c r="D198" s="1010" t="s">
        <v>7497</v>
      </c>
      <c r="E198" s="1005" t="s">
        <v>7498</v>
      </c>
      <c r="F198" s="1003" t="s">
        <v>7499</v>
      </c>
      <c r="G198" s="1210" t="s">
        <v>6898</v>
      </c>
      <c r="H198" s="546" t="s">
        <v>7500</v>
      </c>
    </row>
    <row r="199" spans="1:8" ht="77.25">
      <c r="A199" s="551" t="s">
        <v>6892</v>
      </c>
      <c r="B199" s="1003" t="s">
        <v>7501</v>
      </c>
      <c r="C199" s="1003" t="s">
        <v>7502</v>
      </c>
      <c r="D199" s="1011" t="s">
        <v>7503</v>
      </c>
      <c r="E199" s="1007" t="s">
        <v>7498</v>
      </c>
      <c r="F199" s="1003" t="s">
        <v>7499</v>
      </c>
      <c r="G199" s="1210" t="s">
        <v>6898</v>
      </c>
      <c r="H199" s="546" t="s">
        <v>7500</v>
      </c>
    </row>
  </sheetData>
  <sheetProtection selectLockedCells="1" selectUnlockedCells="1"/>
  <mergeCells count="3">
    <mergeCell ref="A1:H1"/>
    <mergeCell ref="A2:H2"/>
    <mergeCell ref="A3:F3"/>
  </mergeCells>
  <phoneticPr fontId="71" type="noConversion"/>
  <hyperlinks>
    <hyperlink ref="C71" r:id="rId1" xr:uid="{EC906660-7468-405B-889D-F074F6309542}"/>
    <hyperlink ref="C132" r:id="rId2" xr:uid="{DBC7A037-3F4A-4E26-92C9-116259C90D02}"/>
    <hyperlink ref="C109" r:id="rId3" xr:uid="{7AFE6919-FD1B-4EAF-B97C-4179DFCC9CD9}"/>
    <hyperlink ref="C110" r:id="rId4" xr:uid="{C7040868-27BF-4C2F-9D66-AF28BD698D21}"/>
    <hyperlink ref="C117" r:id="rId5" xr:uid="{CBD3E13D-AFC2-4545-BDE1-F9023513EEA4}"/>
    <hyperlink ref="C118" r:id="rId6" xr:uid="{972DB916-C33A-44AC-8D17-4821A77895EB}"/>
    <hyperlink ref="C119" r:id="rId7" xr:uid="{9ED8B033-F908-48A0-A2C2-F77D1A49F53D}"/>
    <hyperlink ref="C120" r:id="rId8" xr:uid="{BCB09C24-AAA1-4B81-B96A-AF11225D723B}"/>
    <hyperlink ref="C121" r:id="rId9" xr:uid="{BFE547F8-2ED4-4F12-A422-4EFF4E98F486}"/>
    <hyperlink ref="C127" r:id="rId10" xr:uid="{541BF90F-4B6F-4757-A57A-AFFEE4F52D7E}"/>
    <hyperlink ref="C122" r:id="rId11" xr:uid="{0E548BFF-180E-4A39-829A-99483CE3D4BD}"/>
    <hyperlink ref="C29" r:id="rId12" xr:uid="{02C8D046-DC8B-4FED-9FDB-C40BAF65258D}"/>
    <hyperlink ref="C123" r:id="rId13" xr:uid="{F3920A7E-CFC7-4323-A81C-B0919263B025}"/>
    <hyperlink ref="C124" r:id="rId14" xr:uid="{467504BB-693B-42A7-839F-8D6D9603EC10}"/>
    <hyperlink ref="C55" r:id="rId15" xr:uid="{5E2A8BAF-3D15-4409-B430-98A3F33BABAA}"/>
    <hyperlink ref="C56" r:id="rId16" xr:uid="{063B4522-9783-42DC-A200-EFE075023EF5}"/>
    <hyperlink ref="C57" r:id="rId17" xr:uid="{C9032944-804C-4BEA-8413-B32A830F2EEF}"/>
    <hyperlink ref="C111" r:id="rId18" xr:uid="{73DFF3F7-09C1-4510-81B8-E0436B78A54B}"/>
    <hyperlink ref="C128" r:id="rId19" xr:uid="{F00488A7-0568-42DE-83BF-F570CF5CF8E4}"/>
    <hyperlink ref="C30" r:id="rId20" xr:uid="{2A3A4838-6865-4E5E-BF16-9A3BBD7B11C8}"/>
    <hyperlink ref="C136" r:id="rId21" xr:uid="{03C4B25F-C6AE-40C5-B937-5585F5DA2B0C}"/>
    <hyperlink ref="C137" r:id="rId22" xr:uid="{FF1D2D37-53B1-40B1-A63C-C7EFFAAFE236}"/>
    <hyperlink ref="C138" r:id="rId23" xr:uid="{D72F1547-60B8-4290-B9F2-515094766A3D}"/>
    <hyperlink ref="C139" r:id="rId24" xr:uid="{5A310BAF-295B-4D48-BC0A-F81B70D15F46}"/>
    <hyperlink ref="C140" r:id="rId25" xr:uid="{E1F4D9F2-9DB2-4E3F-82CB-65062F6F1DC7}"/>
    <hyperlink ref="C141" r:id="rId26" xr:uid="{02546BAF-F336-4609-BD7C-1CF32EBDB63E}"/>
    <hyperlink ref="C142" r:id="rId27" xr:uid="{34B0896B-C34A-401F-A9EF-C59869A06614}"/>
    <hyperlink ref="C64" r:id="rId28" xr:uid="{8573E3BE-24E6-4C59-94E2-15C3CCA8AFE2}"/>
    <hyperlink ref="C65" r:id="rId29" xr:uid="{9DCEA4BE-2794-4C3E-B2B1-2CC18147BD9E}"/>
    <hyperlink ref="C66" r:id="rId30" xr:uid="{373E36D1-318F-4778-9918-763891499DF2}"/>
    <hyperlink ref="C125" r:id="rId31" xr:uid="{BCFF7EC4-5C47-4E2E-90D6-7D279C6DB681}"/>
    <hyperlink ref="C133" r:id="rId32" xr:uid="{DD0A8E31-8D0A-4615-BD10-F0EA29AC194D}"/>
    <hyperlink ref="C31" r:id="rId33" xr:uid="{310C2DF3-B16C-463A-835A-3E8FA3720053}"/>
    <hyperlink ref="C32" r:id="rId34" xr:uid="{B43B4074-F75D-4321-AB46-747216DC28AA}"/>
    <hyperlink ref="C33" r:id="rId35" xr:uid="{1FD69382-7802-4495-B6E1-C6122CB5A9CC}"/>
    <hyperlink ref="C34" r:id="rId36" xr:uid="{1A21931E-C2C7-4C7F-9705-86ED6E846DDF}"/>
    <hyperlink ref="C24" r:id="rId37" xr:uid="{9CD12D84-F462-49BA-852E-9A865185B353}"/>
    <hyperlink ref="C84" r:id="rId38" xr:uid="{045EFF5F-A249-4150-B092-380F7AA739F0}"/>
    <hyperlink ref="C35" r:id="rId39" xr:uid="{881F76EB-F71E-459A-A108-2E440EB7D3F6}"/>
    <hyperlink ref="C36" r:id="rId40" xr:uid="{7D9D8AE7-80CC-4917-BC92-C56D7ADAD4A5}"/>
    <hyperlink ref="C7" r:id="rId41" xr:uid="{49E3EDDA-C390-4BAF-9909-AB6346C49568}"/>
    <hyperlink ref="C26" r:id="rId42" xr:uid="{0DCE67EA-27D9-4A62-9354-E0ABCA284091}"/>
    <hyperlink ref="C37" r:id="rId43" xr:uid="{D2451D25-E4B2-428C-9D5F-EF2973F775CB}"/>
    <hyperlink ref="C126" r:id="rId44" xr:uid="{ED8D1913-4940-4783-BC80-01C742A284EA}"/>
    <hyperlink ref="C8" r:id="rId45" xr:uid="{2B31413F-B0B1-4C8D-B6E2-0AD229F4FAD1}"/>
    <hyperlink ref="C9" r:id="rId46" xr:uid="{CE0D424E-C984-4727-B1AC-AB292A5AA66E}"/>
    <hyperlink ref="C10" r:id="rId47" xr:uid="{603BD5BE-B090-41C7-8B30-E09250A1A3D9}"/>
    <hyperlink ref="C11" r:id="rId48" xr:uid="{B0964EDE-E0DF-4008-8513-DD9316F8E5D2}"/>
    <hyperlink ref="C12" r:id="rId49" xr:uid="{3F2904F3-DE74-4CAF-B9C0-CDCA9AB70752}"/>
    <hyperlink ref="C13" r:id="rId50" xr:uid="{45D94F66-AF0D-4A56-A651-FDC8C200B803}"/>
    <hyperlink ref="C14" r:id="rId51" xr:uid="{86972274-B13E-424F-89C0-007F80942FB8}"/>
    <hyperlink ref="C15" r:id="rId52" xr:uid="{BAD9C2A2-AAD1-4542-B74A-051A2C795871}"/>
    <hyperlink ref="C16" r:id="rId53" xr:uid="{C8A89814-0F3D-44BB-91CB-315C173CBCA8}"/>
    <hyperlink ref="C17" r:id="rId54" xr:uid="{D9ED6582-21CB-4F95-A19E-69DDF759620B}"/>
    <hyperlink ref="C18" r:id="rId55" xr:uid="{C4C20297-1413-4997-81A6-C5B9162BE863}"/>
    <hyperlink ref="C19" r:id="rId56" xr:uid="{51994EC8-80A4-455B-93FE-45BC112C0B00}"/>
    <hyperlink ref="C20" r:id="rId57" xr:uid="{F656F159-B6FA-41B5-A6F3-BC96F00E40BF}"/>
    <hyperlink ref="C21" r:id="rId58" xr:uid="{7DDA11E2-89FD-49C8-AA7B-7B3110AADA72}"/>
    <hyperlink ref="C22" r:id="rId59" xr:uid="{009988CF-9E20-437F-9D69-52F8CCFB76D3}"/>
    <hyperlink ref="C58" r:id="rId60" xr:uid="{B1C07E0A-3803-4C3F-83B2-02265A1B85E3}"/>
    <hyperlink ref="C82" r:id="rId61" xr:uid="{A8522D41-C3D0-4686-B673-B8DB7478B9EB}"/>
    <hyperlink ref="C70" r:id="rId62" xr:uid="{F0846C97-9B74-49C5-9A00-82EFE6074780}"/>
    <hyperlink ref="C25" r:id="rId63" xr:uid="{74B4200A-E03D-46F9-94DC-0B7B53681690}"/>
    <hyperlink ref="C129" r:id="rId64" xr:uid="{5BE8BEDB-1C7B-472E-ACE0-DB1CB055C7F8}"/>
    <hyperlink ref="C43" r:id="rId65" xr:uid="{5E046B77-97D0-4E1E-9D8D-FBAFFBF883BB}"/>
    <hyperlink ref="C53" r:id="rId66" xr:uid="{CD3D3402-04D5-46B5-B9ED-CFB90BA3D049}"/>
    <hyperlink ref="C54" r:id="rId67" xr:uid="{F523631C-4F1E-4B93-AB42-28CC0EAEADBA}"/>
    <hyperlink ref="C144" r:id="rId68" xr:uid="{02FD3ADA-72D1-4861-A5E6-B7CCF4C39F5D}"/>
    <hyperlink ref="C38" r:id="rId69" xr:uid="{963C3A13-D676-4956-AB2C-A66DE83CE403}"/>
    <hyperlink ref="C39" r:id="rId70" xr:uid="{4FEF8218-334E-4206-9D2C-B9265B017DB5}"/>
    <hyperlink ref="C143" r:id="rId71" xr:uid="{87D7FA69-7620-4057-8F57-2DD271EC7C95}"/>
    <hyperlink ref="C152" r:id="rId72" xr:uid="{8643F67E-A141-414B-A1DA-779D6B62F8BE}"/>
    <hyperlink ref="C40" r:id="rId73" xr:uid="{A80C8520-3440-48EF-86DC-616721EF72EB}"/>
    <hyperlink ref="C83" r:id="rId74" xr:uid="{18BFDEC7-9F52-4557-B15C-BAD31BCC374C}"/>
    <hyperlink ref="C52" r:id="rId75" xr:uid="{9AB89EA2-F13B-4F6B-BE34-A14221625EEC}"/>
    <hyperlink ref="C59" r:id="rId76" xr:uid="{44A1BFDE-6071-4BBD-B88E-E0FDABD786A2}"/>
    <hyperlink ref="C145" r:id="rId77" xr:uid="{A66BB524-37BC-4D56-A5CB-4CB2EBB210C7}"/>
    <hyperlink ref="C112" r:id="rId78" xr:uid="{4C33B081-4EDD-4809-833D-01185ACA61E9}"/>
    <hyperlink ref="C44" r:id="rId79" xr:uid="{4E5C4F74-32AA-4C80-A8D8-75DD2CBAF1C0}"/>
    <hyperlink ref="C130" r:id="rId80" xr:uid="{593E9C07-E294-4F0B-886F-DBF19F966B34}"/>
    <hyperlink ref="C134" r:id="rId81" xr:uid="{7632BDDD-0C23-4B3C-8C14-C33742C9D343}"/>
    <hyperlink ref="C45" r:id="rId82" xr:uid="{D3D9D4B2-7582-4513-A3ED-4F7AAC5DF21E}"/>
    <hyperlink ref="C41" r:id="rId83" xr:uid="{0CD54FFC-11C2-468E-A178-1AD5441B175E}"/>
    <hyperlink ref="C113" r:id="rId84" xr:uid="{00988598-6039-4BE3-8D1F-D29BC6F9AE19}"/>
    <hyperlink ref="C67" r:id="rId85" xr:uid="{03B8243F-07FD-497C-8156-82C1016F5753}"/>
    <hyperlink ref="C68" r:id="rId86" xr:uid="{AB0A6665-F0E5-4CE4-AEE4-8466C8543B07}"/>
    <hyperlink ref="C5" r:id="rId87" xr:uid="{0404BB6F-17AE-48EC-92D3-A6C95EE50E48}"/>
    <hyperlink ref="C146" r:id="rId88" xr:uid="{68C8083D-C837-46E7-B026-5DA2A9E1D4F9}"/>
    <hyperlink ref="C114" r:id="rId89" xr:uid="{A9228DE7-B747-4BDC-A253-95C07CACC8A0}"/>
    <hyperlink ref="C27" r:id="rId90" xr:uid="{BED76100-0A12-4C73-A975-F2234505AB18}"/>
    <hyperlink ref="C28" r:id="rId91" xr:uid="{A152C4B2-E3A7-42AB-8973-59D2003B8B97}"/>
    <hyperlink ref="C23" r:id="rId92" xr:uid="{6BD6F333-618D-43F9-B2A7-045F58D88AAC}"/>
    <hyperlink ref="C72" r:id="rId93" xr:uid="{B193509D-DF96-4F7C-A8B5-DECD24440586}"/>
    <hyperlink ref="C135" r:id="rId94" xr:uid="{1B811C8B-E54D-404D-81BB-85558F741A22}"/>
    <hyperlink ref="C85" r:id="rId95" xr:uid="{EE11C696-35CA-4859-8721-5D524BAF0A16}"/>
    <hyperlink ref="C86" r:id="rId96" xr:uid="{D404B704-938A-4B64-A910-620781B5170A}"/>
    <hyperlink ref="C87" r:id="rId97" xr:uid="{7E1A0E91-2BF8-4B96-A94A-3E47496F7F8B}"/>
    <hyperlink ref="C88" r:id="rId98" xr:uid="{CE443B38-CA31-41B7-B5C8-E682D7C426C8}"/>
    <hyperlink ref="C89" r:id="rId99" xr:uid="{CFCA912D-E6BE-4808-A210-A3A2A5EC74EC}"/>
    <hyperlink ref="C90" r:id="rId100" xr:uid="{817E8BED-D402-4A80-A683-8559B5FF1AB7}"/>
    <hyperlink ref="C91" r:id="rId101" xr:uid="{DEA548EE-DDCF-478B-A051-AEBB1BEA6955}"/>
    <hyperlink ref="C92" r:id="rId102" xr:uid="{0F2ECFAA-BE81-43A3-92CD-D6F973C3F3FE}"/>
    <hyperlink ref="C93" r:id="rId103" xr:uid="{79723F1A-7C61-498A-AD37-42DE3DD12A22}"/>
    <hyperlink ref="C94" r:id="rId104" xr:uid="{9DBEBACF-DA51-43FF-807C-9818DB45FB74}"/>
    <hyperlink ref="C95" r:id="rId105" xr:uid="{256F0A8B-8C56-401C-A5C4-5CABAC84E45B}"/>
    <hyperlink ref="C96" r:id="rId106" xr:uid="{78C750F5-24A7-4558-AF20-011113A209C8}"/>
    <hyperlink ref="C97" r:id="rId107" xr:uid="{DC8619D7-F203-4EE2-ACE4-D996906AF07E}"/>
    <hyperlink ref="C98" r:id="rId108" xr:uid="{6AB80296-CA45-45B6-A5EC-B10A55AE643F}"/>
    <hyperlink ref="C99" r:id="rId109" xr:uid="{BD1A94C5-6446-49F8-95B0-5E2776CE524B}"/>
    <hyperlink ref="C100" r:id="rId110" xr:uid="{7453016C-63D6-4D06-8FB3-0D712B115CF1}"/>
    <hyperlink ref="C101" r:id="rId111" xr:uid="{2DB304D3-6D63-44EF-90CB-590CF706C6EF}"/>
    <hyperlink ref="C102" r:id="rId112" xr:uid="{07B9CE21-25B7-4800-AE1D-3DEE5A2042D0}"/>
    <hyperlink ref="C115" r:id="rId113" xr:uid="{17ADC11D-0D6E-410B-A1AE-69A2646F18BC}"/>
    <hyperlink ref="C116" r:id="rId114" xr:uid="{E2643BB9-5CFC-4519-872E-D94FD566881E}"/>
    <hyperlink ref="C103" r:id="rId115" xr:uid="{FCD16EBA-FBB5-429A-9354-50F91C035CAA}"/>
    <hyperlink ref="C104" r:id="rId116" xr:uid="{96C7922E-761A-41EB-BEE4-A0095C2DF25D}"/>
    <hyperlink ref="C105" r:id="rId117" xr:uid="{95092CE1-904E-42D2-AD72-7ECCB857B946}"/>
    <hyperlink ref="C106" r:id="rId118" xr:uid="{2E4DDC48-A8F3-4E2A-B2F8-0292100C96E9}"/>
    <hyperlink ref="C60" r:id="rId119" xr:uid="{61BB128A-8FA7-49B8-8F33-5E7A4D30EE3B}"/>
    <hyperlink ref="C61" r:id="rId120" xr:uid="{07970FD3-522A-4D31-8F7A-A432D9578939}"/>
    <hyperlink ref="C73" r:id="rId121" xr:uid="{F3EC0E1E-F1CC-4DA2-A35D-1695C0120819}"/>
    <hyperlink ref="C107" r:id="rId122" xr:uid="{1BA29797-6CC2-4F40-A4A7-608B72F7618C}"/>
    <hyperlink ref="C131" r:id="rId123" xr:uid="{B85E70BE-0845-4672-B272-0A055D0E0E35}"/>
    <hyperlink ref="C6" r:id="rId124" xr:uid="{C590DDA1-E1F7-4424-8BA2-29D0C058B07A}"/>
    <hyperlink ref="C69" r:id="rId125" xr:uid="{8CADA325-8CAB-4A63-8F2A-2611152736D8}"/>
    <hyperlink ref="C147" r:id="rId126" xr:uid="{F45D7703-92FE-4396-835C-E7E87A241AC1}"/>
    <hyperlink ref="C148" r:id="rId127" xr:uid="{9A92D768-80C6-4EEE-991C-6AC44FC91471}"/>
    <hyperlink ref="C80" r:id="rId128" xr:uid="{E6D0AA04-7EBD-4BB8-8C07-C5B0B3CC57F8}"/>
    <hyperlink ref="C149" r:id="rId129" xr:uid="{5BAE7E91-902A-4320-95CC-BDFE05417D98}"/>
    <hyperlink ref="C150" r:id="rId130" xr:uid="{602E0832-82BC-488B-BA8A-769B42C728B8}"/>
    <hyperlink ref="C74" r:id="rId131" xr:uid="{6724E26D-4A6E-423A-9D67-073B1E7AE906}"/>
    <hyperlink ref="C46" r:id="rId132" xr:uid="{28370C01-F988-4D0C-A42E-A5586701EE11}"/>
    <hyperlink ref="C47" r:id="rId133" xr:uid="{D0DE37DF-C624-479A-9C28-B05C8B7712CE}"/>
    <hyperlink ref="C48" r:id="rId134" xr:uid="{8DBBABEF-5C2D-4649-B215-43EA40827692}"/>
    <hyperlink ref="C75" r:id="rId135" xr:uid="{F794D616-F371-4013-B106-0ABE43AAECDD}"/>
    <hyperlink ref="C76" r:id="rId136" xr:uid="{096EE10C-68A4-43FD-98E3-B50A03F66812}"/>
    <hyperlink ref="C108" r:id="rId137" xr:uid="{C625F48A-1267-4D98-A029-8D1F314A3CBA}"/>
    <hyperlink ref="C62" r:id="rId138" xr:uid="{9F8CC15E-DE10-491A-B6D5-9CF1C002B07D}"/>
    <hyperlink ref="C63" r:id="rId139" xr:uid="{EA5D7F3B-D5F3-4FC8-A909-65FF8921673A}"/>
    <hyperlink ref="C49" r:id="rId140" xr:uid="{B4CAF4A4-D03E-47E4-98D0-1A7AD67A1393}"/>
    <hyperlink ref="C50" r:id="rId141" xr:uid="{846402EF-EFE9-4E73-A7EE-E9832C9B01BE}"/>
    <hyperlink ref="C151" r:id="rId142" xr:uid="{60F27290-455C-429C-A520-499C9FF7A861}"/>
    <hyperlink ref="C77" r:id="rId143" xr:uid="{66A72811-C680-48AA-AD81-A15B528F9CA8}"/>
    <hyperlink ref="C81" r:id="rId144" xr:uid="{D5349024-B092-4EB7-A9CD-26D8BD24C803}"/>
    <hyperlink ref="C78" r:id="rId145" xr:uid="{F0E3C77E-93C3-4B26-AF46-1CF5561F6A73}"/>
    <hyperlink ref="C51" r:id="rId146" xr:uid="{3A7F0CF2-A170-4232-A39A-71D58FEE625C}"/>
    <hyperlink ref="C42" r:id="rId147" xr:uid="{0E2C5B21-4578-4EC3-B76F-74D3A85E646F}"/>
    <hyperlink ref="C79" r:id="rId148" xr:uid="{A43B3DF7-9892-448A-B5E3-369793A7F68E}"/>
    <hyperlink ref="C154" r:id="rId149" xr:uid="{09BAB287-D682-4BFB-8BE8-73D25866E99F}"/>
    <hyperlink ref="C155" r:id="rId150" xr:uid="{6F8B9405-78F3-4BA0-9295-A5AC0DA6D6FA}"/>
    <hyperlink ref="C156" r:id="rId151" xr:uid="{911D6385-CEB2-41BB-9567-FA4A4FB31C38}"/>
    <hyperlink ref="C157" r:id="rId152" xr:uid="{973B6C49-D134-44EE-8533-7EC86A8C654E}"/>
    <hyperlink ref="C158" r:id="rId153" xr:uid="{DEB5DDB7-1A3B-4788-9D1B-FA8473DAFA3F}"/>
    <hyperlink ref="C159" r:id="rId154" xr:uid="{FF632EBE-41D2-4435-A6E9-4B1C8A059839}"/>
    <hyperlink ref="C160" r:id="rId155" xr:uid="{8F809F75-87E5-4153-9E9D-AE2E016EFB03}"/>
    <hyperlink ref="C161" r:id="rId156" xr:uid="{BC22B4D8-75D7-45D8-9BA6-6984226A5F0B}"/>
    <hyperlink ref="C162" r:id="rId157" xr:uid="{0216532D-73CB-4EEF-928B-79913627F26D}"/>
    <hyperlink ref="C163" r:id="rId158" xr:uid="{13A17B98-BF74-4F82-B2D1-2A9AA37F643D}"/>
    <hyperlink ref="C164" r:id="rId159" xr:uid="{A1CB51F4-9576-47D6-B81E-CCBB28167094}"/>
    <hyperlink ref="C165" r:id="rId160" xr:uid="{6B6ABF51-248C-4B3B-A683-6405F268DF50}"/>
    <hyperlink ref="C166" r:id="rId161" xr:uid="{4FBA288C-F08E-4897-9919-1FE59789A497}"/>
    <hyperlink ref="C167" r:id="rId162" xr:uid="{460F7845-8CA9-43F8-8B29-EF5BE75C0EA7}"/>
    <hyperlink ref="C168" r:id="rId163" xr:uid="{87FC313B-8089-44A5-9848-B6C74932653E}"/>
    <hyperlink ref="C169" r:id="rId164" xr:uid="{73A049A7-FCF0-46EB-905E-013BD0FDE59D}"/>
    <hyperlink ref="C170" r:id="rId165" xr:uid="{C654DA42-02B8-4049-BE60-0E52AB67FFA1}"/>
    <hyperlink ref="C171" r:id="rId166" xr:uid="{E2911370-A876-4C8F-968C-FE0C03DE7619}"/>
    <hyperlink ref="C172" r:id="rId167" xr:uid="{8D364047-B571-4F20-B37F-DC679DFFB178}"/>
    <hyperlink ref="C173" r:id="rId168" xr:uid="{8CC36BDD-6430-4ABC-8946-4DFC4F405286}"/>
    <hyperlink ref="C174" r:id="rId169" xr:uid="{5C100368-B8CC-480D-BA5F-6B1BCA3C401C}"/>
    <hyperlink ref="C175" r:id="rId170" xr:uid="{E04F01E9-975E-49E0-A17E-1781ADC12D3D}"/>
    <hyperlink ref="C176" r:id="rId171" xr:uid="{0435DAAA-C00E-410F-9CB8-6D2F28AB5A08}"/>
    <hyperlink ref="C177" r:id="rId172" xr:uid="{2EE9CB4C-4F6E-467B-BAEE-4420DC082FC9}"/>
    <hyperlink ref="C178" r:id="rId173" xr:uid="{3FB08E97-F9E9-46CA-863A-113EBE079E1E}"/>
    <hyperlink ref="C179" r:id="rId174" xr:uid="{B1D624D2-ABD5-4151-A1E5-69ABF9933D30}"/>
    <hyperlink ref="C180" r:id="rId175" xr:uid="{7F6CA5D6-2FDA-422A-90A4-0FB758521AB3}"/>
    <hyperlink ref="C181" r:id="rId176" xr:uid="{153D8E6B-62BB-4598-9CD0-5E18EE1A36EF}"/>
    <hyperlink ref="C182" r:id="rId177" xr:uid="{44641E15-5C4E-469E-9556-00F01CA10473}"/>
    <hyperlink ref="C183" r:id="rId178" xr:uid="{6EC4A67C-F131-4AE8-8EC6-806623EF8801}"/>
    <hyperlink ref="C184" r:id="rId179" xr:uid="{2BD0FBBC-6315-493E-8F5C-BCB92519FC15}"/>
    <hyperlink ref="C185" r:id="rId180" xr:uid="{80B78440-0644-4D12-B071-66CAB4507C0B}"/>
    <hyperlink ref="C186" r:id="rId181" xr:uid="{67CE8E59-3B04-46E5-8831-E5549D344931}"/>
    <hyperlink ref="C187" r:id="rId182" xr:uid="{3E15880C-4173-47C2-A8F7-793A0FE83121}"/>
    <hyperlink ref="C188" r:id="rId183" xr:uid="{3511B900-98EE-4D8F-8934-E6E07011269C}"/>
    <hyperlink ref="C189" r:id="rId184" xr:uid="{B43AC4E3-C5C0-4A77-934F-A1143F33FE62}"/>
    <hyperlink ref="C190" r:id="rId185" xr:uid="{5067561D-6AB4-49D0-80BA-A904497AED7A}"/>
    <hyperlink ref="C191" r:id="rId186" xr:uid="{961FBDC9-48A8-4C53-AD40-AF851CD9ACA5}"/>
    <hyperlink ref="C192" r:id="rId187" xr:uid="{F90D8A6E-E797-4519-A658-9E4C51C0AAF3}"/>
    <hyperlink ref="C193" r:id="rId188" xr:uid="{3B5B445F-0FAD-424C-A51A-43AA837E7279}"/>
    <hyperlink ref="C194" r:id="rId189" xr:uid="{FD0814AA-6768-40E7-B81B-80486D730AE1}"/>
    <hyperlink ref="C195" r:id="rId190" xr:uid="{E43189A7-414B-45DB-B019-986B66AA8F47}"/>
    <hyperlink ref="C196" r:id="rId191" xr:uid="{68FB9971-6D7F-4CF3-8153-6C2B6F4A5F63}"/>
    <hyperlink ref="C197" r:id="rId192" xr:uid="{B0401AEA-989D-48BE-AFF7-8325CE2EC710}"/>
    <hyperlink ref="B153" r:id="rId193" xr:uid="{FFEF82C0-99A4-4431-BA9A-C81E49D5BE90}"/>
  </hyperlinks>
  <pageMargins left="0.7" right="0.7" top="0.75" bottom="0.75" header="0.51180555555555551" footer="0.51180555555555551"/>
  <pageSetup scale="69" firstPageNumber="0" fitToHeight="0" orientation="landscape" horizontalDpi="300" verticalDpi="300" r:id="rId19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fitToPage="1"/>
  </sheetPr>
  <dimension ref="A1:C32"/>
  <sheetViews>
    <sheetView showGridLines="0" workbookViewId="0">
      <selection activeCell="E28" sqref="E28"/>
    </sheetView>
  </sheetViews>
  <sheetFormatPr defaultColWidth="11.42578125" defaultRowHeight="12.75"/>
  <cols>
    <col min="1" max="1" width="34.85546875" style="3" customWidth="1"/>
    <col min="2" max="16384" width="11.42578125" style="3"/>
  </cols>
  <sheetData>
    <row r="1" spans="1:3" ht="21.75" customHeight="1" thickBot="1">
      <c r="A1" s="774" t="s">
        <v>7504</v>
      </c>
      <c r="B1" s="775"/>
      <c r="C1" s="776"/>
    </row>
    <row r="2" spans="1:3">
      <c r="A2" s="780" t="s">
        <v>7505</v>
      </c>
      <c r="B2" s="782" t="s">
        <v>7506</v>
      </c>
      <c r="C2" s="782" t="s">
        <v>7507</v>
      </c>
    </row>
    <row r="3" spans="1:3" ht="13.5" thickBot="1">
      <c r="A3" s="781"/>
      <c r="B3" s="783"/>
      <c r="C3" s="783"/>
    </row>
    <row r="4" spans="1:3" ht="30" customHeight="1" thickBot="1">
      <c r="A4" s="777" t="s">
        <v>7508</v>
      </c>
      <c r="B4" s="778"/>
      <c r="C4" s="779"/>
    </row>
    <row r="5" spans="1:3" ht="13.5" thickBot="1">
      <c r="A5" s="243" t="s">
        <v>7509</v>
      </c>
      <c r="B5" s="244">
        <v>1</v>
      </c>
      <c r="C5" s="244">
        <v>7</v>
      </c>
    </row>
    <row r="6" spans="1:3" ht="39" customHeight="1" thickBot="1">
      <c r="A6" s="784" t="s">
        <v>7510</v>
      </c>
      <c r="B6" s="785"/>
      <c r="C6" s="786"/>
    </row>
    <row r="7" spans="1:3" ht="13.5" thickBot="1">
      <c r="A7" s="243" t="s">
        <v>7511</v>
      </c>
      <c r="B7" s="244">
        <v>7</v>
      </c>
      <c r="C7" s="244">
        <v>9</v>
      </c>
    </row>
    <row r="8" spans="1:3" ht="13.5" thickBot="1">
      <c r="A8" s="243" t="s">
        <v>7512</v>
      </c>
      <c r="B8" s="244">
        <v>0</v>
      </c>
      <c r="C8" s="244">
        <v>0</v>
      </c>
    </row>
    <row r="9" spans="1:3" ht="13.5" thickBot="1">
      <c r="A9" s="243" t="s">
        <v>7513</v>
      </c>
      <c r="B9" s="244">
        <v>13</v>
      </c>
      <c r="C9" s="244">
        <v>9</v>
      </c>
    </row>
    <row r="10" spans="1:3" ht="13.5" thickBot="1">
      <c r="A10" s="243" t="s">
        <v>7514</v>
      </c>
      <c r="B10" s="244">
        <v>0</v>
      </c>
      <c r="C10" s="244">
        <v>20</v>
      </c>
    </row>
    <row r="11" spans="1:3" ht="48" customHeight="1" thickBot="1">
      <c r="A11" s="771" t="s">
        <v>7515</v>
      </c>
      <c r="B11" s="772"/>
      <c r="C11" s="773"/>
    </row>
    <row r="12" spans="1:3" ht="13.5" thickBot="1">
      <c r="A12" s="243" t="s">
        <v>7516</v>
      </c>
      <c r="B12" s="244">
        <v>4</v>
      </c>
      <c r="C12" s="244">
        <v>2</v>
      </c>
    </row>
    <row r="13" spans="1:3" ht="13.5" thickBot="1">
      <c r="A13" s="243" t="s">
        <v>170</v>
      </c>
      <c r="B13" s="244">
        <v>1</v>
      </c>
      <c r="C13" s="244">
        <v>38</v>
      </c>
    </row>
    <row r="14" spans="1:3" ht="13.5" thickBot="1">
      <c r="A14" s="243" t="s">
        <v>6843</v>
      </c>
      <c r="B14" s="244">
        <v>1</v>
      </c>
      <c r="C14" s="244">
        <v>1</v>
      </c>
    </row>
    <row r="15" spans="1:3" ht="13.5" thickBot="1">
      <c r="A15" s="243" t="s">
        <v>6788</v>
      </c>
      <c r="B15" s="244">
        <v>1</v>
      </c>
      <c r="C15" s="244">
        <v>2</v>
      </c>
    </row>
    <row r="16" spans="1:3" ht="13.5" thickBot="1">
      <c r="A16" s="243" t="s">
        <v>6778</v>
      </c>
      <c r="B16" s="244">
        <v>1</v>
      </c>
      <c r="C16" s="244">
        <v>1</v>
      </c>
    </row>
    <row r="17" spans="1:3" ht="13.5" thickBot="1">
      <c r="A17" s="243" t="s">
        <v>7517</v>
      </c>
      <c r="B17" s="244">
        <v>1</v>
      </c>
      <c r="C17" s="244">
        <v>11</v>
      </c>
    </row>
    <row r="18" spans="1:3" ht="13.5" thickBot="1">
      <c r="A18" s="243" t="s">
        <v>6862</v>
      </c>
      <c r="B18" s="244">
        <v>2</v>
      </c>
      <c r="C18" s="244">
        <v>3</v>
      </c>
    </row>
    <row r="19" spans="1:3" ht="13.5" thickBot="1">
      <c r="A19" s="243" t="s">
        <v>7518</v>
      </c>
      <c r="B19" s="244">
        <v>1</v>
      </c>
      <c r="C19" s="244">
        <v>1</v>
      </c>
    </row>
    <row r="20" spans="1:3" ht="13.5" thickBot="1">
      <c r="A20" s="243" t="s">
        <v>7519</v>
      </c>
      <c r="B20" s="244">
        <v>0</v>
      </c>
      <c r="C20" s="244">
        <v>2</v>
      </c>
    </row>
    <row r="21" spans="1:3" ht="13.5" thickBot="1">
      <c r="A21" s="243" t="s">
        <v>7520</v>
      </c>
      <c r="B21" s="244">
        <v>0</v>
      </c>
      <c r="C21" s="244">
        <v>4</v>
      </c>
    </row>
    <row r="22" spans="1:3" ht="13.5" thickBot="1">
      <c r="A22" s="243" t="s">
        <v>7521</v>
      </c>
      <c r="B22" s="244">
        <v>0</v>
      </c>
      <c r="C22" s="244">
        <v>2</v>
      </c>
    </row>
    <row r="23" spans="1:3" ht="13.5" thickBot="1">
      <c r="A23" s="243" t="s">
        <v>7522</v>
      </c>
      <c r="B23" s="244">
        <v>1</v>
      </c>
      <c r="C23" s="244">
        <v>3</v>
      </c>
    </row>
    <row r="24" spans="1:3" ht="13.5" thickBot="1">
      <c r="A24" s="243" t="s">
        <v>7514</v>
      </c>
      <c r="B24" s="244">
        <v>1</v>
      </c>
      <c r="C24" s="244">
        <v>31</v>
      </c>
    </row>
    <row r="25" spans="1:3" ht="13.5" thickBot="1">
      <c r="A25" s="243" t="s">
        <v>7523</v>
      </c>
      <c r="B25" s="244">
        <v>0</v>
      </c>
      <c r="C25" s="244">
        <v>2</v>
      </c>
    </row>
    <row r="26" spans="1:3" ht="13.5" thickBot="1">
      <c r="A26" s="242" t="s">
        <v>187</v>
      </c>
      <c r="B26" s="245">
        <f>35</f>
        <v>35</v>
      </c>
      <c r="C26" s="245">
        <f>103+38+7</f>
        <v>148</v>
      </c>
    </row>
    <row r="27" spans="1:3" ht="15">
      <c r="A27"/>
      <c r="B27"/>
      <c r="C27"/>
    </row>
    <row r="32" spans="1:3" s="23" customFormat="1" ht="15.75"/>
  </sheetData>
  <sheetProtection selectLockedCells="1" selectUnlockedCells="1"/>
  <mergeCells count="7">
    <mergeCell ref="A11:C11"/>
    <mergeCell ref="A1:C1"/>
    <mergeCell ref="A4:C4"/>
    <mergeCell ref="A2:A3"/>
    <mergeCell ref="B2:B3"/>
    <mergeCell ref="C2:C3"/>
    <mergeCell ref="A6:C6"/>
  </mergeCells>
  <phoneticPr fontId="71" type="noConversion"/>
  <pageMargins left="0.7" right="0.7" top="0.75" bottom="0.75" header="0.51180555555555551" footer="0.51180555555555551"/>
  <pageSetup firstPageNumber="0" fitToHeight="0"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75A82-1405-4414-A425-C13A2D82E526}">
  <dimension ref="B1:AM42"/>
  <sheetViews>
    <sheetView topLeftCell="A22" workbookViewId="0">
      <selection activeCell="B11" sqref="B11"/>
    </sheetView>
  </sheetViews>
  <sheetFormatPr defaultColWidth="12.28515625" defaultRowHeight="15"/>
  <cols>
    <col min="1" max="3" width="12.28515625" style="61"/>
    <col min="4" max="4" width="16" style="61" customWidth="1"/>
    <col min="5" max="6" width="15.7109375" style="61" customWidth="1"/>
    <col min="7" max="7" width="17.7109375" style="61" customWidth="1"/>
    <col min="8" max="8" width="12.28515625" style="61"/>
    <col min="9" max="9" width="13.42578125" style="61" customWidth="1"/>
    <col min="10" max="10" width="16.140625" style="61" bestFit="1" customWidth="1"/>
    <col min="11" max="11" width="23" style="61" customWidth="1"/>
    <col min="12" max="12" width="13.140625" style="61" customWidth="1"/>
    <col min="13" max="13" width="16.5703125" style="61" customWidth="1"/>
    <col min="14" max="16" width="24" style="61" customWidth="1"/>
    <col min="17" max="17" width="12.28515625" style="61"/>
    <col min="18" max="20" width="12.28515625" style="436"/>
    <col min="21" max="25" width="12.28515625" style="61"/>
    <col min="26" max="26" width="13.42578125" style="61" bestFit="1" customWidth="1"/>
    <col min="27" max="27" width="16" style="61" customWidth="1"/>
    <col min="28" max="28" width="66.28515625" style="61" bestFit="1" customWidth="1"/>
    <col min="29" max="29" width="15.7109375" style="61" customWidth="1"/>
    <col min="30" max="30" width="102.5703125" style="61" bestFit="1" customWidth="1"/>
    <col min="31" max="31" width="12.28515625" style="61"/>
    <col min="32" max="32" width="13.42578125" style="61" customWidth="1"/>
    <col min="33" max="33" width="12.28515625" style="61"/>
    <col min="34" max="34" width="14.5703125" style="61" customWidth="1"/>
    <col min="35" max="35" width="18" style="61" customWidth="1"/>
    <col min="36" max="36" width="16.5703125" style="61" customWidth="1"/>
    <col min="37" max="39" width="24" style="61" customWidth="1"/>
    <col min="40" max="16384" width="12.28515625" style="61"/>
  </cols>
  <sheetData>
    <row r="1" spans="2:39">
      <c r="B1" s="813"/>
      <c r="C1" s="813"/>
      <c r="D1" s="813"/>
      <c r="E1" s="813"/>
      <c r="F1" s="813"/>
      <c r="G1" s="813"/>
      <c r="H1" s="813"/>
      <c r="I1" s="813"/>
      <c r="J1" s="813"/>
      <c r="K1" s="813"/>
      <c r="L1" s="813"/>
      <c r="M1" s="813"/>
      <c r="N1" s="813"/>
      <c r="O1" s="813"/>
      <c r="P1" s="813"/>
    </row>
    <row r="2" spans="2:39">
      <c r="B2" s="813"/>
      <c r="C2" s="813"/>
      <c r="D2" s="813"/>
      <c r="E2" s="813"/>
      <c r="F2" s="813"/>
      <c r="G2" s="813"/>
      <c r="H2" s="813"/>
      <c r="I2" s="813"/>
      <c r="J2" s="813"/>
      <c r="K2" s="813"/>
      <c r="L2" s="813"/>
      <c r="M2" s="813"/>
      <c r="N2" s="813"/>
      <c r="O2" s="813"/>
      <c r="P2" s="813"/>
    </row>
    <row r="3" spans="2:39">
      <c r="B3" s="813"/>
      <c r="C3" s="813"/>
      <c r="D3" s="813"/>
      <c r="E3" s="813"/>
      <c r="F3" s="813"/>
      <c r="G3" s="813"/>
      <c r="H3" s="813"/>
      <c r="I3" s="813"/>
      <c r="J3" s="813"/>
      <c r="K3" s="813"/>
      <c r="L3" s="813"/>
      <c r="M3" s="813"/>
      <c r="N3" s="813"/>
      <c r="O3" s="813"/>
      <c r="P3" s="813"/>
    </row>
    <row r="4" spans="2:39" ht="45" customHeight="1">
      <c r="B4" s="813"/>
      <c r="C4" s="813"/>
      <c r="D4" s="813"/>
      <c r="E4" s="813"/>
      <c r="F4" s="813"/>
      <c r="G4" s="813"/>
      <c r="H4" s="813"/>
      <c r="I4" s="813"/>
      <c r="J4" s="813"/>
      <c r="K4" s="813"/>
      <c r="L4" s="813"/>
      <c r="M4" s="813"/>
      <c r="N4" s="813"/>
      <c r="O4" s="813"/>
      <c r="P4" s="813"/>
    </row>
    <row r="5" spans="2:39" ht="31.9" customHeight="1">
      <c r="B5" s="813"/>
      <c r="C5" s="813"/>
      <c r="D5" s="813"/>
      <c r="E5" s="813"/>
      <c r="F5" s="813"/>
      <c r="G5" s="813"/>
      <c r="H5" s="813"/>
      <c r="I5" s="813"/>
      <c r="J5" s="813"/>
      <c r="K5" s="813"/>
      <c r="L5" s="813"/>
      <c r="M5" s="813"/>
      <c r="N5" s="813"/>
      <c r="O5" s="813"/>
      <c r="P5" s="813"/>
    </row>
    <row r="6" spans="2:39" ht="31.9" customHeight="1"/>
    <row r="8" spans="2:39" ht="37.9" customHeight="1">
      <c r="B8" s="814" t="s">
        <v>7524</v>
      </c>
      <c r="C8" s="814"/>
      <c r="D8" s="814"/>
      <c r="E8" s="814"/>
      <c r="F8" s="814"/>
      <c r="G8" s="814"/>
      <c r="H8" s="814"/>
      <c r="I8" s="814"/>
      <c r="J8" s="814"/>
      <c r="K8" s="814"/>
      <c r="L8" s="814"/>
      <c r="M8" s="814"/>
      <c r="N8" s="814"/>
      <c r="O8" s="814"/>
      <c r="P8" s="814"/>
      <c r="Y8" s="814" t="s">
        <v>7524</v>
      </c>
      <c r="Z8" s="814"/>
      <c r="AA8" s="814"/>
      <c r="AB8" s="814"/>
      <c r="AC8" s="814"/>
      <c r="AD8" s="814"/>
      <c r="AE8" s="814"/>
      <c r="AF8" s="814"/>
      <c r="AG8" s="814"/>
      <c r="AH8" s="814"/>
      <c r="AI8" s="814"/>
      <c r="AJ8" s="814"/>
      <c r="AK8" s="814"/>
      <c r="AL8" s="814"/>
      <c r="AM8" s="814"/>
    </row>
    <row r="10" spans="2:39" ht="52.15" customHeight="1">
      <c r="B10" s="815" t="s">
        <v>7525</v>
      </c>
      <c r="C10" s="815"/>
      <c r="D10" s="815"/>
      <c r="E10" s="815"/>
      <c r="F10" s="815"/>
      <c r="G10" s="815"/>
      <c r="H10" s="815"/>
      <c r="I10" s="815"/>
      <c r="J10" s="815"/>
      <c r="K10" s="815"/>
      <c r="L10" s="815"/>
      <c r="M10" s="815"/>
      <c r="N10" s="815"/>
      <c r="O10" s="815"/>
      <c r="P10" s="815"/>
      <c r="Y10" s="815" t="s">
        <v>7526</v>
      </c>
      <c r="Z10" s="815"/>
      <c r="AA10" s="815"/>
      <c r="AB10" s="815"/>
      <c r="AC10" s="815"/>
      <c r="AD10" s="815"/>
      <c r="AE10" s="815"/>
      <c r="AF10" s="815"/>
      <c r="AG10" s="815"/>
      <c r="AH10" s="815"/>
      <c r="AI10" s="815"/>
      <c r="AJ10" s="815"/>
      <c r="AK10" s="815"/>
      <c r="AL10" s="815"/>
      <c r="AM10" s="815"/>
    </row>
    <row r="11" spans="2:39" ht="16.5" thickBot="1">
      <c r="R11" s="797" t="s">
        <v>7527</v>
      </c>
      <c r="S11" s="797"/>
      <c r="T11" s="797"/>
      <c r="U11" s="798" t="s">
        <v>7528</v>
      </c>
      <c r="V11" s="798"/>
      <c r="W11" s="798"/>
    </row>
    <row r="12" spans="2:39" ht="40.15" customHeight="1">
      <c r="B12" s="808" t="s">
        <v>7529</v>
      </c>
      <c r="C12" s="800" t="s">
        <v>7530</v>
      </c>
      <c r="D12" s="800" t="s">
        <v>7531</v>
      </c>
      <c r="E12" s="800" t="s">
        <v>7532</v>
      </c>
      <c r="F12" s="800" t="s">
        <v>7533</v>
      </c>
      <c r="G12" s="811" t="s">
        <v>7534</v>
      </c>
      <c r="H12" s="800" t="s">
        <v>7535</v>
      </c>
      <c r="I12" s="800" t="s">
        <v>7536</v>
      </c>
      <c r="J12" s="800" t="s">
        <v>7537</v>
      </c>
      <c r="K12" s="811" t="s">
        <v>7538</v>
      </c>
      <c r="L12" s="800" t="s">
        <v>7539</v>
      </c>
      <c r="M12" s="800" t="s">
        <v>7540</v>
      </c>
      <c r="N12" s="802" t="s">
        <v>7541</v>
      </c>
      <c r="O12" s="803"/>
      <c r="P12" s="804" t="s">
        <v>373</v>
      </c>
      <c r="R12" s="794" t="s">
        <v>7542</v>
      </c>
      <c r="S12" s="794"/>
      <c r="T12" s="794"/>
      <c r="U12" s="807" t="s">
        <v>7543</v>
      </c>
      <c r="V12" s="807"/>
      <c r="W12" s="807"/>
      <c r="Y12" s="808" t="s">
        <v>7529</v>
      </c>
      <c r="Z12" s="800" t="s">
        <v>7530</v>
      </c>
      <c r="AA12" s="800" t="s">
        <v>7531</v>
      </c>
      <c r="AB12" s="800" t="s">
        <v>7532</v>
      </c>
      <c r="AC12" s="800" t="s">
        <v>7533</v>
      </c>
      <c r="AD12" s="800" t="s">
        <v>7534</v>
      </c>
      <c r="AE12" s="800" t="s">
        <v>7535</v>
      </c>
      <c r="AF12" s="800" t="s">
        <v>7536</v>
      </c>
      <c r="AG12" s="800" t="s">
        <v>7537</v>
      </c>
      <c r="AH12" s="800" t="s">
        <v>7538</v>
      </c>
      <c r="AI12" s="800" t="s">
        <v>7539</v>
      </c>
      <c r="AJ12" s="800" t="s">
        <v>7540</v>
      </c>
      <c r="AK12" s="802" t="s">
        <v>7541</v>
      </c>
      <c r="AL12" s="803"/>
      <c r="AM12" s="804" t="s">
        <v>373</v>
      </c>
    </row>
    <row r="13" spans="2:39" ht="40.15" customHeight="1" thickBot="1">
      <c r="B13" s="816"/>
      <c r="C13" s="801"/>
      <c r="D13" s="810"/>
      <c r="E13" s="810"/>
      <c r="F13" s="810"/>
      <c r="G13" s="812"/>
      <c r="H13" s="810"/>
      <c r="I13" s="810"/>
      <c r="J13" s="810"/>
      <c r="K13" s="812"/>
      <c r="L13" s="810"/>
      <c r="M13" s="810"/>
      <c r="N13" s="1211" t="s">
        <v>7544</v>
      </c>
      <c r="O13" s="1211" t="s">
        <v>7545</v>
      </c>
      <c r="P13" s="806"/>
      <c r="R13" s="794" t="s">
        <v>7546</v>
      </c>
      <c r="S13" s="794"/>
      <c r="T13" s="794"/>
      <c r="U13" s="807"/>
      <c r="V13" s="807"/>
      <c r="W13" s="807"/>
      <c r="Y13" s="809"/>
      <c r="Z13" s="801"/>
      <c r="AA13" s="801"/>
      <c r="AB13" s="801"/>
      <c r="AC13" s="801"/>
      <c r="AD13" s="801"/>
      <c r="AE13" s="801"/>
      <c r="AF13" s="801"/>
      <c r="AG13" s="801"/>
      <c r="AH13" s="801"/>
      <c r="AI13" s="801"/>
      <c r="AJ13" s="801"/>
      <c r="AK13" s="1211" t="s">
        <v>7544</v>
      </c>
      <c r="AL13" s="1211" t="s">
        <v>7545</v>
      </c>
      <c r="AM13" s="805"/>
    </row>
    <row r="14" spans="2:39" ht="31.9" customHeight="1" thickBot="1">
      <c r="B14" s="476">
        <v>1</v>
      </c>
      <c r="C14" s="468">
        <v>1314</v>
      </c>
      <c r="D14" s="507" t="s">
        <v>7547</v>
      </c>
      <c r="E14" s="507" t="s">
        <v>7548</v>
      </c>
      <c r="F14" s="507" t="s">
        <v>7549</v>
      </c>
      <c r="G14" s="513" t="s">
        <v>7550</v>
      </c>
      <c r="H14" s="512" t="s">
        <v>7551</v>
      </c>
      <c r="I14" s="508">
        <v>2017</v>
      </c>
      <c r="J14" s="508">
        <v>2020</v>
      </c>
      <c r="K14" s="482">
        <v>1022302491</v>
      </c>
      <c r="L14" s="510" t="s">
        <v>7552</v>
      </c>
      <c r="M14" s="473" t="s">
        <v>351</v>
      </c>
      <c r="N14" s="483" t="s">
        <v>1112</v>
      </c>
      <c r="O14" s="473" t="s">
        <v>1112</v>
      </c>
      <c r="P14" s="474" t="s">
        <v>7553</v>
      </c>
      <c r="R14" s="794" t="s">
        <v>7554</v>
      </c>
      <c r="S14" s="794"/>
      <c r="T14" s="794"/>
      <c r="U14" s="807"/>
      <c r="V14" s="807"/>
      <c r="W14" s="807"/>
      <c r="Y14" s="470">
        <v>1</v>
      </c>
      <c r="Z14" s="469">
        <v>20120239</v>
      </c>
      <c r="AA14" s="469" t="str">
        <f>+'[5]Empalme de Programas'!AF17</f>
        <v>Construcción de Infraestructura Vial del Municipio</v>
      </c>
      <c r="AB14" s="469" t="s">
        <v>7555</v>
      </c>
      <c r="AC14" s="469" t="s">
        <v>7556</v>
      </c>
      <c r="AD14" s="469" t="s">
        <v>7557</v>
      </c>
      <c r="AE14" s="469" t="s">
        <v>7558</v>
      </c>
      <c r="AF14" s="469" t="s">
        <v>7559</v>
      </c>
      <c r="AG14" s="469" t="s">
        <v>7560</v>
      </c>
      <c r="AH14" s="469" t="s">
        <v>7561</v>
      </c>
      <c r="AI14" s="469" t="s">
        <v>7562</v>
      </c>
      <c r="AJ14" s="469" t="s">
        <v>350</v>
      </c>
      <c r="AK14" s="469" t="s">
        <v>1112</v>
      </c>
      <c r="AL14" s="469" t="s">
        <v>1112</v>
      </c>
      <c r="AM14" s="472"/>
    </row>
    <row r="15" spans="2:39" ht="31.9" customHeight="1">
      <c r="B15" s="1212">
        <v>2</v>
      </c>
      <c r="C15" s="1213">
        <v>1315</v>
      </c>
      <c r="D15" s="1214" t="s">
        <v>7563</v>
      </c>
      <c r="E15" s="1214" t="s">
        <v>7564</v>
      </c>
      <c r="F15" s="1214" t="s">
        <v>7565</v>
      </c>
      <c r="G15" s="1215" t="s">
        <v>7566</v>
      </c>
      <c r="H15" s="1216" t="s">
        <v>7551</v>
      </c>
      <c r="I15" s="1217">
        <v>2017</v>
      </c>
      <c r="J15" s="1217">
        <v>2020</v>
      </c>
      <c r="K15" s="1218">
        <v>16150177622</v>
      </c>
      <c r="L15" s="1219" t="s">
        <v>7552</v>
      </c>
      <c r="M15" s="1213" t="s">
        <v>351</v>
      </c>
      <c r="N15" s="1220" t="s">
        <v>1112</v>
      </c>
      <c r="O15" s="1213" t="s">
        <v>1112</v>
      </c>
      <c r="P15" s="1221" t="s">
        <v>7553</v>
      </c>
      <c r="R15" s="794"/>
      <c r="S15" s="794"/>
      <c r="T15" s="794"/>
      <c r="U15" s="807"/>
      <c r="V15" s="807"/>
      <c r="W15" s="807"/>
      <c r="Y15" s="471">
        <v>2</v>
      </c>
      <c r="Z15" s="467"/>
      <c r="AA15" s="467"/>
      <c r="AB15" s="467"/>
      <c r="AC15" s="467"/>
      <c r="AD15" s="467"/>
      <c r="AE15" s="467"/>
      <c r="AF15" s="467"/>
      <c r="AG15" s="467"/>
      <c r="AH15" s="467"/>
      <c r="AI15" s="467"/>
      <c r="AJ15" s="467"/>
      <c r="AK15" s="467"/>
      <c r="AL15" s="467"/>
      <c r="AM15" s="466"/>
    </row>
    <row r="16" spans="2:39" ht="31.9" customHeight="1">
      <c r="B16" s="1212">
        <v>3</v>
      </c>
      <c r="C16" s="1213">
        <v>1316</v>
      </c>
      <c r="D16" s="1214" t="s">
        <v>7567</v>
      </c>
      <c r="E16" s="1214" t="s">
        <v>7568</v>
      </c>
      <c r="F16" s="1214" t="s">
        <v>7569</v>
      </c>
      <c r="G16" s="1215" t="s">
        <v>7570</v>
      </c>
      <c r="H16" s="1216" t="s">
        <v>7571</v>
      </c>
      <c r="I16" s="1217">
        <v>2017</v>
      </c>
      <c r="J16" s="1217">
        <v>2020</v>
      </c>
      <c r="K16" s="1218">
        <v>1090023589</v>
      </c>
      <c r="L16" s="1219" t="s">
        <v>7552</v>
      </c>
      <c r="M16" s="1213" t="s">
        <v>351</v>
      </c>
      <c r="N16" s="1220" t="s">
        <v>1112</v>
      </c>
      <c r="O16" s="1213" t="s">
        <v>1112</v>
      </c>
      <c r="P16" s="1221" t="s">
        <v>7553</v>
      </c>
      <c r="R16" s="794"/>
      <c r="S16" s="794"/>
      <c r="T16" s="794"/>
      <c r="U16" s="807"/>
      <c r="V16" s="807"/>
      <c r="W16" s="807"/>
      <c r="Y16" s="1222">
        <v>3</v>
      </c>
      <c r="Z16" s="1134"/>
      <c r="AA16" s="1134"/>
      <c r="AB16" s="1134"/>
      <c r="AC16" s="1134"/>
      <c r="AD16" s="1134"/>
      <c r="AE16" s="1134"/>
      <c r="AF16" s="1134"/>
      <c r="AG16" s="1134"/>
      <c r="AH16" s="1134"/>
      <c r="AI16" s="1134"/>
      <c r="AJ16" s="1134"/>
      <c r="AK16" s="1134"/>
      <c r="AL16" s="1134"/>
      <c r="AM16" s="1223"/>
    </row>
    <row r="17" spans="2:39" ht="31.9" customHeight="1">
      <c r="B17" s="1212">
        <v>4</v>
      </c>
      <c r="C17" s="1213">
        <v>1317</v>
      </c>
      <c r="D17" s="1214" t="s">
        <v>7572</v>
      </c>
      <c r="E17" s="1214" t="s">
        <v>7573</v>
      </c>
      <c r="F17" s="1214" t="s">
        <v>7574</v>
      </c>
      <c r="G17" s="1215" t="s">
        <v>7575</v>
      </c>
      <c r="H17" s="1216" t="s">
        <v>7576</v>
      </c>
      <c r="I17" s="1217">
        <v>2017</v>
      </c>
      <c r="J17" s="1217">
        <v>2020</v>
      </c>
      <c r="K17" s="1218">
        <v>439765750</v>
      </c>
      <c r="L17" s="1219" t="s">
        <v>7552</v>
      </c>
      <c r="M17" s="1213" t="s">
        <v>351</v>
      </c>
      <c r="N17" s="1220" t="s">
        <v>1112</v>
      </c>
      <c r="O17" s="1213" t="s">
        <v>1112</v>
      </c>
      <c r="P17" s="1221" t="s">
        <v>7553</v>
      </c>
      <c r="R17" s="794"/>
      <c r="S17" s="794"/>
      <c r="T17" s="794"/>
      <c r="U17" s="807"/>
      <c r="V17" s="807"/>
      <c r="W17" s="807"/>
      <c r="Y17" s="1222">
        <v>4</v>
      </c>
      <c r="Z17" s="1134"/>
      <c r="AA17" s="1134"/>
      <c r="AB17" s="1134"/>
      <c r="AC17" s="1134"/>
      <c r="AD17" s="1134"/>
      <c r="AE17" s="1134"/>
      <c r="AF17" s="1134"/>
      <c r="AG17" s="1134"/>
      <c r="AH17" s="1134"/>
      <c r="AI17" s="1134"/>
      <c r="AJ17" s="1134"/>
      <c r="AK17" s="1134"/>
      <c r="AL17" s="1134"/>
      <c r="AM17" s="1223"/>
    </row>
    <row r="18" spans="2:39" ht="31.9" customHeight="1">
      <c r="B18" s="1212">
        <v>5</v>
      </c>
      <c r="C18" s="1213">
        <v>1318</v>
      </c>
      <c r="D18" s="1214" t="s">
        <v>7577</v>
      </c>
      <c r="E18" s="1214" t="s">
        <v>7578</v>
      </c>
      <c r="F18" s="1214" t="s">
        <v>7579</v>
      </c>
      <c r="G18" s="1215" t="s">
        <v>7580</v>
      </c>
      <c r="H18" s="1216" t="s">
        <v>7581</v>
      </c>
      <c r="I18" s="1217">
        <v>2017</v>
      </c>
      <c r="J18" s="1217">
        <v>2020</v>
      </c>
      <c r="K18" s="1218">
        <v>5912706745</v>
      </c>
      <c r="L18" s="1219" t="s">
        <v>7552</v>
      </c>
      <c r="M18" s="1213" t="s">
        <v>351</v>
      </c>
      <c r="N18" s="1220" t="s">
        <v>1112</v>
      </c>
      <c r="O18" s="1213" t="s">
        <v>1112</v>
      </c>
      <c r="P18" s="1221" t="s">
        <v>7553</v>
      </c>
      <c r="R18" s="794"/>
      <c r="S18" s="794"/>
      <c r="T18" s="794"/>
      <c r="U18" s="807"/>
      <c r="V18" s="807"/>
      <c r="W18" s="807"/>
      <c r="Y18" s="1222">
        <v>5</v>
      </c>
      <c r="Z18" s="1134"/>
      <c r="AA18" s="1134"/>
      <c r="AB18" s="1134"/>
      <c r="AC18" s="1134"/>
      <c r="AD18" s="1134"/>
      <c r="AE18" s="1134"/>
      <c r="AF18" s="1134"/>
      <c r="AG18" s="1134"/>
      <c r="AH18" s="1134"/>
      <c r="AI18" s="1134"/>
      <c r="AJ18" s="1134"/>
      <c r="AK18" s="1134"/>
      <c r="AL18" s="1134"/>
      <c r="AM18" s="1223"/>
    </row>
    <row r="19" spans="2:39" ht="31.9" customHeight="1" thickBot="1">
      <c r="B19" s="1212">
        <v>6</v>
      </c>
      <c r="C19" s="1213">
        <v>1319</v>
      </c>
      <c r="D19" s="1214" t="s">
        <v>7582</v>
      </c>
      <c r="E19" s="1214" t="s">
        <v>7583</v>
      </c>
      <c r="F19" s="1214" t="s">
        <v>7584</v>
      </c>
      <c r="G19" s="1215" t="s">
        <v>7585</v>
      </c>
      <c r="H19" s="1216" t="s">
        <v>7586</v>
      </c>
      <c r="I19" s="1217">
        <v>2017</v>
      </c>
      <c r="J19" s="1217">
        <v>2020</v>
      </c>
      <c r="K19" s="1218">
        <v>787892346</v>
      </c>
      <c r="L19" s="1219" t="s">
        <v>7552</v>
      </c>
      <c r="M19" s="1224" t="s">
        <v>351</v>
      </c>
      <c r="N19" s="1220" t="s">
        <v>1112</v>
      </c>
      <c r="O19" s="1213" t="s">
        <v>1112</v>
      </c>
      <c r="P19" s="1221" t="s">
        <v>7553</v>
      </c>
      <c r="R19" s="794"/>
      <c r="S19" s="794"/>
      <c r="T19" s="794"/>
      <c r="U19" s="807"/>
      <c r="V19" s="807"/>
      <c r="W19" s="807"/>
      <c r="Y19" s="1222">
        <v>6</v>
      </c>
      <c r="Z19" s="1134"/>
      <c r="AA19" s="1134"/>
      <c r="AB19" s="1134"/>
      <c r="AC19" s="1134"/>
      <c r="AD19" s="1134"/>
      <c r="AE19" s="1134"/>
      <c r="AF19" s="1134"/>
      <c r="AG19" s="1134"/>
      <c r="AH19" s="1134"/>
      <c r="AI19" s="1134"/>
      <c r="AJ19" s="1134"/>
      <c r="AK19" s="1134"/>
      <c r="AL19" s="1134"/>
      <c r="AM19" s="1223"/>
    </row>
    <row r="20" spans="2:39" ht="31.9" customHeight="1">
      <c r="B20" s="1212">
        <v>7</v>
      </c>
      <c r="C20" s="1213">
        <v>1320</v>
      </c>
      <c r="D20" s="1214" t="s">
        <v>7587</v>
      </c>
      <c r="E20" s="1214" t="s">
        <v>7588</v>
      </c>
      <c r="F20" s="1214" t="s">
        <v>7589</v>
      </c>
      <c r="G20" s="1215" t="s">
        <v>7590</v>
      </c>
      <c r="H20" s="1216" t="s">
        <v>7581</v>
      </c>
      <c r="I20" s="1217">
        <v>2017</v>
      </c>
      <c r="J20" s="1217">
        <v>2020</v>
      </c>
      <c r="K20" s="1218">
        <v>5357904608</v>
      </c>
      <c r="L20" s="1219" t="s">
        <v>7552</v>
      </c>
      <c r="M20" s="1213" t="s">
        <v>351</v>
      </c>
      <c r="N20" s="1220" t="s">
        <v>1112</v>
      </c>
      <c r="O20" s="1213" t="s">
        <v>1112</v>
      </c>
      <c r="P20" s="1221" t="s">
        <v>7553</v>
      </c>
      <c r="R20" s="794"/>
      <c r="S20" s="794"/>
      <c r="T20" s="794"/>
      <c r="U20" s="807"/>
      <c r="V20" s="807"/>
      <c r="W20" s="807"/>
      <c r="Y20" s="471">
        <v>2</v>
      </c>
      <c r="Z20" s="467"/>
      <c r="AA20" s="467"/>
      <c r="AB20" s="467"/>
      <c r="AC20" s="467"/>
      <c r="AD20" s="467"/>
      <c r="AE20" s="467"/>
      <c r="AF20" s="467"/>
      <c r="AG20" s="467"/>
      <c r="AH20" s="467"/>
      <c r="AI20" s="467"/>
      <c r="AJ20" s="467"/>
      <c r="AK20" s="467"/>
      <c r="AL20" s="467"/>
      <c r="AM20" s="466"/>
    </row>
    <row r="21" spans="2:39" ht="31.9" customHeight="1">
      <c r="B21" s="1212">
        <v>8</v>
      </c>
      <c r="C21" s="1213">
        <v>1321</v>
      </c>
      <c r="D21" s="1214" t="s">
        <v>7591</v>
      </c>
      <c r="E21" s="1214" t="s">
        <v>7592</v>
      </c>
      <c r="F21" s="1214" t="s">
        <v>7593</v>
      </c>
      <c r="G21" s="1215" t="s">
        <v>7594</v>
      </c>
      <c r="H21" s="1216" t="s">
        <v>7595</v>
      </c>
      <c r="I21" s="1217">
        <v>2017</v>
      </c>
      <c r="J21" s="1217">
        <v>2020</v>
      </c>
      <c r="K21" s="1218">
        <v>1653571266</v>
      </c>
      <c r="L21" s="1219" t="s">
        <v>7552</v>
      </c>
      <c r="M21" s="1213" t="s">
        <v>351</v>
      </c>
      <c r="N21" s="1220" t="s">
        <v>1112</v>
      </c>
      <c r="O21" s="1213" t="s">
        <v>1112</v>
      </c>
      <c r="P21" s="1221" t="s">
        <v>7553</v>
      </c>
      <c r="R21" s="794"/>
      <c r="S21" s="794"/>
      <c r="T21" s="794"/>
      <c r="U21" s="807"/>
      <c r="V21" s="807"/>
      <c r="W21" s="807"/>
      <c r="Y21" s="1222">
        <v>3</v>
      </c>
      <c r="Z21" s="1134"/>
      <c r="AA21" s="1134"/>
      <c r="AB21" s="1134"/>
      <c r="AC21" s="1134"/>
      <c r="AD21" s="1134"/>
      <c r="AE21" s="1134"/>
      <c r="AF21" s="1134"/>
      <c r="AG21" s="1134"/>
      <c r="AH21" s="1134"/>
      <c r="AI21" s="1134"/>
      <c r="AJ21" s="1134"/>
      <c r="AK21" s="1134"/>
      <c r="AL21" s="1134"/>
      <c r="AM21" s="1223"/>
    </row>
    <row r="22" spans="2:39" ht="31.9" customHeight="1">
      <c r="B22" s="1212">
        <v>9</v>
      </c>
      <c r="C22" s="1213">
        <v>1322</v>
      </c>
      <c r="D22" s="1214" t="s">
        <v>7596</v>
      </c>
      <c r="E22" s="1214" t="s">
        <v>7597</v>
      </c>
      <c r="F22" s="1214" t="s">
        <v>7598</v>
      </c>
      <c r="G22" s="1215" t="s">
        <v>7599</v>
      </c>
      <c r="H22" s="1216" t="s">
        <v>7600</v>
      </c>
      <c r="I22" s="1217">
        <v>2017</v>
      </c>
      <c r="J22" s="1217">
        <v>2020</v>
      </c>
      <c r="K22" s="1218">
        <v>36675708962</v>
      </c>
      <c r="L22" s="1219" t="s">
        <v>7552</v>
      </c>
      <c r="M22" s="1213" t="s">
        <v>351</v>
      </c>
      <c r="N22" s="1220" t="s">
        <v>1112</v>
      </c>
      <c r="O22" s="1213" t="s">
        <v>1112</v>
      </c>
      <c r="P22" s="1221" t="s">
        <v>7553</v>
      </c>
      <c r="R22" s="794"/>
      <c r="S22" s="794"/>
      <c r="T22" s="794"/>
      <c r="U22" s="807"/>
      <c r="V22" s="807"/>
      <c r="W22" s="807"/>
      <c r="Y22" s="1222">
        <v>4</v>
      </c>
      <c r="Z22" s="1134"/>
      <c r="AA22" s="1134"/>
      <c r="AB22" s="1134"/>
      <c r="AC22" s="1134"/>
      <c r="AD22" s="1134"/>
      <c r="AE22" s="1134"/>
      <c r="AF22" s="1134"/>
      <c r="AG22" s="1134"/>
      <c r="AH22" s="1134"/>
      <c r="AI22" s="1134"/>
      <c r="AJ22" s="1134"/>
      <c r="AK22" s="1134"/>
      <c r="AL22" s="1134"/>
      <c r="AM22" s="1223"/>
    </row>
    <row r="23" spans="2:39" ht="31.9" customHeight="1">
      <c r="B23" s="1212">
        <v>10</v>
      </c>
      <c r="C23" s="1213">
        <v>1323</v>
      </c>
      <c r="D23" s="1214" t="s">
        <v>7601</v>
      </c>
      <c r="E23" s="1214" t="s">
        <v>7602</v>
      </c>
      <c r="F23" s="1214" t="s">
        <v>7603</v>
      </c>
      <c r="G23" s="1215" t="s">
        <v>7604</v>
      </c>
      <c r="H23" s="1216" t="s">
        <v>7605</v>
      </c>
      <c r="I23" s="1217">
        <v>2017</v>
      </c>
      <c r="J23" s="1217">
        <v>2020</v>
      </c>
      <c r="K23" s="1218">
        <v>5324719538</v>
      </c>
      <c r="L23" s="1219" t="s">
        <v>7552</v>
      </c>
      <c r="M23" s="1213" t="s">
        <v>351</v>
      </c>
      <c r="N23" s="1220" t="s">
        <v>1112</v>
      </c>
      <c r="O23" s="1213" t="s">
        <v>1112</v>
      </c>
      <c r="P23" s="1221" t="s">
        <v>7553</v>
      </c>
      <c r="R23" s="794"/>
      <c r="S23" s="794"/>
      <c r="T23" s="794"/>
      <c r="U23" s="807"/>
      <c r="V23" s="807"/>
      <c r="W23" s="807"/>
      <c r="Y23" s="1222">
        <v>5</v>
      </c>
      <c r="Z23" s="1134"/>
      <c r="AA23" s="1134"/>
      <c r="AB23" s="1134"/>
      <c r="AC23" s="1134"/>
      <c r="AD23" s="1134"/>
      <c r="AE23" s="1134"/>
      <c r="AF23" s="1134"/>
      <c r="AG23" s="1134"/>
      <c r="AH23" s="1134"/>
      <c r="AI23" s="1134"/>
      <c r="AJ23" s="1134"/>
      <c r="AK23" s="1134"/>
      <c r="AL23" s="1134"/>
      <c r="AM23" s="1223"/>
    </row>
    <row r="24" spans="2:39" ht="31.9" customHeight="1" thickBot="1">
      <c r="B24" s="1212">
        <v>11</v>
      </c>
      <c r="C24" s="1213">
        <v>1324</v>
      </c>
      <c r="D24" s="1214" t="s">
        <v>7606</v>
      </c>
      <c r="E24" s="1214" t="s">
        <v>7607</v>
      </c>
      <c r="F24" s="1214" t="s">
        <v>7608</v>
      </c>
      <c r="G24" s="1215" t="s">
        <v>7609</v>
      </c>
      <c r="H24" s="1216" t="s">
        <v>7610</v>
      </c>
      <c r="I24" s="1217">
        <v>2017</v>
      </c>
      <c r="J24" s="1217">
        <v>2020</v>
      </c>
      <c r="K24" s="1218">
        <v>2116211024</v>
      </c>
      <c r="L24" s="1219" t="s">
        <v>7552</v>
      </c>
      <c r="M24" s="1213" t="s">
        <v>351</v>
      </c>
      <c r="N24" s="1220" t="s">
        <v>1112</v>
      </c>
      <c r="O24" s="1213" t="s">
        <v>1112</v>
      </c>
      <c r="P24" s="1221" t="s">
        <v>7553</v>
      </c>
      <c r="R24" s="794"/>
      <c r="S24" s="794"/>
      <c r="T24" s="794"/>
      <c r="U24" s="807"/>
      <c r="V24" s="807"/>
      <c r="W24" s="807"/>
      <c r="Y24" s="1222">
        <v>6</v>
      </c>
      <c r="Z24" s="1134"/>
      <c r="AA24" s="1134"/>
      <c r="AB24" s="1134"/>
      <c r="AC24" s="1134"/>
      <c r="AD24" s="1134"/>
      <c r="AE24" s="1134"/>
      <c r="AF24" s="1134"/>
      <c r="AG24" s="1134"/>
      <c r="AH24" s="1134"/>
      <c r="AI24" s="1134"/>
      <c r="AJ24" s="1134"/>
      <c r="AK24" s="1134"/>
      <c r="AL24" s="1134"/>
      <c r="AM24" s="1223"/>
    </row>
    <row r="25" spans="2:39" ht="31.9" customHeight="1">
      <c r="B25" s="1212">
        <v>12</v>
      </c>
      <c r="C25" s="1213">
        <v>1325</v>
      </c>
      <c r="D25" s="1214" t="s">
        <v>7611</v>
      </c>
      <c r="E25" s="1214" t="s">
        <v>7612</v>
      </c>
      <c r="F25" s="1214" t="s">
        <v>7613</v>
      </c>
      <c r="G25" s="1215" t="s">
        <v>7614</v>
      </c>
      <c r="H25" s="1216" t="s">
        <v>7610</v>
      </c>
      <c r="I25" s="1217">
        <v>2017</v>
      </c>
      <c r="J25" s="1217">
        <v>2020</v>
      </c>
      <c r="K25" s="1218">
        <v>889603030</v>
      </c>
      <c r="L25" s="1219" t="s">
        <v>7552</v>
      </c>
      <c r="M25" s="1213" t="s">
        <v>351</v>
      </c>
      <c r="N25" s="1220" t="s">
        <v>1112</v>
      </c>
      <c r="O25" s="1213" t="s">
        <v>1112</v>
      </c>
      <c r="P25" s="1221" t="s">
        <v>7553</v>
      </c>
      <c r="R25" s="794"/>
      <c r="S25" s="794"/>
      <c r="T25" s="794"/>
      <c r="U25" s="807"/>
      <c r="V25" s="807"/>
      <c r="W25" s="807"/>
      <c r="Y25" s="471">
        <v>2</v>
      </c>
      <c r="Z25" s="467"/>
      <c r="AA25" s="467"/>
      <c r="AB25" s="467"/>
      <c r="AC25" s="467"/>
      <c r="AD25" s="467"/>
      <c r="AE25" s="467"/>
      <c r="AF25" s="467"/>
      <c r="AG25" s="467"/>
      <c r="AH25" s="467"/>
      <c r="AI25" s="467"/>
      <c r="AJ25" s="467"/>
      <c r="AK25" s="467"/>
      <c r="AL25" s="467"/>
      <c r="AM25" s="466"/>
    </row>
    <row r="26" spans="2:39" ht="31.9" customHeight="1">
      <c r="B26" s="1212">
        <v>13</v>
      </c>
      <c r="C26" s="1213">
        <v>1326</v>
      </c>
      <c r="D26" s="1214" t="s">
        <v>7615</v>
      </c>
      <c r="E26" s="1214" t="s">
        <v>7616</v>
      </c>
      <c r="F26" s="1214" t="s">
        <v>7617</v>
      </c>
      <c r="G26" s="1215" t="s">
        <v>7618</v>
      </c>
      <c r="H26" s="1216" t="s">
        <v>7595</v>
      </c>
      <c r="I26" s="1217">
        <v>2017</v>
      </c>
      <c r="J26" s="1217">
        <v>2020</v>
      </c>
      <c r="K26" s="1218">
        <v>18170845403</v>
      </c>
      <c r="L26" s="1219" t="s">
        <v>7552</v>
      </c>
      <c r="M26" s="1213" t="s">
        <v>351</v>
      </c>
      <c r="N26" s="1220" t="s">
        <v>1112</v>
      </c>
      <c r="O26" s="1213" t="s">
        <v>1112</v>
      </c>
      <c r="P26" s="1221" t="s">
        <v>7553</v>
      </c>
      <c r="R26" s="794"/>
      <c r="S26" s="794"/>
      <c r="T26" s="794"/>
      <c r="U26" s="807"/>
      <c r="V26" s="807"/>
      <c r="W26" s="807"/>
      <c r="Y26" s="1222">
        <v>3</v>
      </c>
      <c r="Z26" s="1134"/>
      <c r="AA26" s="1134"/>
      <c r="AB26" s="1134"/>
      <c r="AC26" s="1134"/>
      <c r="AD26" s="1134"/>
      <c r="AE26" s="1134"/>
      <c r="AF26" s="1134"/>
      <c r="AG26" s="1134"/>
      <c r="AH26" s="1134"/>
      <c r="AI26" s="1134"/>
      <c r="AJ26" s="1134"/>
      <c r="AK26" s="1134"/>
      <c r="AL26" s="1134"/>
      <c r="AM26" s="1223"/>
    </row>
    <row r="27" spans="2:39" ht="31.9" customHeight="1" thickBot="1">
      <c r="B27" s="477">
        <v>14</v>
      </c>
      <c r="C27" s="283">
        <v>1327</v>
      </c>
      <c r="D27" s="486" t="s">
        <v>7619</v>
      </c>
      <c r="E27" s="486" t="s">
        <v>7620</v>
      </c>
      <c r="F27" s="486" t="s">
        <v>7621</v>
      </c>
      <c r="G27" s="488" t="s">
        <v>7622</v>
      </c>
      <c r="H27" s="475" t="s">
        <v>7595</v>
      </c>
      <c r="I27" s="509">
        <v>2017</v>
      </c>
      <c r="J27" s="509">
        <v>2020</v>
      </c>
      <c r="K27" s="479">
        <v>6510240209</v>
      </c>
      <c r="L27" s="511" t="s">
        <v>7552</v>
      </c>
      <c r="M27" s="283" t="s">
        <v>351</v>
      </c>
      <c r="N27" s="480" t="s">
        <v>1112</v>
      </c>
      <c r="O27" s="283" t="s">
        <v>1112</v>
      </c>
      <c r="P27" s="481" t="s">
        <v>7553</v>
      </c>
      <c r="R27" s="794"/>
      <c r="S27" s="794"/>
      <c r="T27" s="794"/>
      <c r="U27" s="807"/>
      <c r="V27" s="807"/>
      <c r="W27" s="807"/>
      <c r="Y27" s="1222">
        <v>4</v>
      </c>
      <c r="Z27" s="1134"/>
      <c r="AA27" s="1134"/>
      <c r="AB27" s="1134"/>
      <c r="AC27" s="1134"/>
      <c r="AD27" s="1134"/>
      <c r="AE27" s="1134"/>
      <c r="AF27" s="1134"/>
      <c r="AG27" s="1134"/>
      <c r="AH27" s="1134"/>
      <c r="AI27" s="1134"/>
      <c r="AJ27" s="1134"/>
      <c r="AK27" s="1134"/>
      <c r="AL27" s="1134"/>
      <c r="AM27" s="1223"/>
    </row>
    <row r="28" spans="2:39">
      <c r="B28" s="61" t="s">
        <v>7623</v>
      </c>
      <c r="Y28" s="61" t="s">
        <v>7623</v>
      </c>
    </row>
    <row r="31" spans="2:39" ht="21">
      <c r="B31" s="799" t="s">
        <v>7624</v>
      </c>
      <c r="C31" s="799"/>
      <c r="D31" s="799"/>
      <c r="E31" s="799"/>
      <c r="F31" s="799"/>
      <c r="G31" s="799"/>
      <c r="H31" s="799"/>
      <c r="I31" s="799"/>
      <c r="J31" s="799"/>
      <c r="K31" s="799"/>
      <c r="L31" s="799"/>
      <c r="M31" s="799"/>
      <c r="N31" s="799"/>
      <c r="O31" s="799"/>
      <c r="P31" s="799"/>
      <c r="Y31" s="799" t="s">
        <v>7625</v>
      </c>
      <c r="Z31" s="799"/>
      <c r="AA31" s="799"/>
      <c r="AB31" s="799"/>
      <c r="AC31" s="799"/>
      <c r="AD31" s="799"/>
      <c r="AE31" s="799"/>
      <c r="AF31" s="799"/>
      <c r="AG31" s="799"/>
      <c r="AH31" s="799"/>
      <c r="AI31" s="799"/>
      <c r="AJ31" s="799"/>
      <c r="AK31" s="799"/>
      <c r="AL31" s="799"/>
      <c r="AM31" s="799"/>
    </row>
    <row r="32" spans="2:39" ht="16.5" thickBot="1">
      <c r="R32" s="797" t="s">
        <v>7527</v>
      </c>
      <c r="S32" s="797"/>
      <c r="T32" s="797"/>
      <c r="U32" s="798" t="s">
        <v>7528</v>
      </c>
      <c r="V32" s="798"/>
      <c r="W32" s="798"/>
    </row>
    <row r="33" spans="2:39" ht="94.9" customHeight="1">
      <c r="B33" s="796" t="s">
        <v>7529</v>
      </c>
      <c r="C33" s="793" t="s">
        <v>7626</v>
      </c>
      <c r="D33" s="793" t="s">
        <v>7627</v>
      </c>
      <c r="E33" s="793" t="s">
        <v>7628</v>
      </c>
      <c r="F33" s="793" t="s">
        <v>7538</v>
      </c>
      <c r="G33" s="793" t="s">
        <v>7629</v>
      </c>
      <c r="H33" s="793" t="s">
        <v>7630</v>
      </c>
      <c r="I33" s="793" t="s">
        <v>7631</v>
      </c>
      <c r="J33" s="793" t="s">
        <v>7632</v>
      </c>
      <c r="K33" s="793" t="s">
        <v>7633</v>
      </c>
      <c r="L33" s="793" t="s">
        <v>7634</v>
      </c>
      <c r="M33" s="793" t="s">
        <v>7635</v>
      </c>
      <c r="N33" s="793" t="s">
        <v>7636</v>
      </c>
      <c r="O33" s="793" t="s">
        <v>7637</v>
      </c>
      <c r="P33" s="792" t="s">
        <v>373</v>
      </c>
      <c r="R33" s="794" t="s">
        <v>7638</v>
      </c>
      <c r="S33" s="794"/>
      <c r="T33" s="794"/>
      <c r="U33" s="795" t="s">
        <v>7639</v>
      </c>
      <c r="V33" s="795"/>
      <c r="W33" s="795"/>
      <c r="Y33" s="796" t="s">
        <v>7529</v>
      </c>
      <c r="Z33" s="793" t="s">
        <v>7626</v>
      </c>
      <c r="AA33" s="793" t="s">
        <v>7627</v>
      </c>
      <c r="AB33" s="793" t="s">
        <v>7628</v>
      </c>
      <c r="AC33" s="793" t="s">
        <v>7538</v>
      </c>
      <c r="AD33" s="793" t="s">
        <v>7629</v>
      </c>
      <c r="AE33" s="793" t="s">
        <v>7630</v>
      </c>
      <c r="AF33" s="793" t="s">
        <v>7631</v>
      </c>
      <c r="AG33" s="793" t="s">
        <v>7632</v>
      </c>
      <c r="AH33" s="793" t="s">
        <v>7633</v>
      </c>
      <c r="AI33" s="793" t="s">
        <v>7634</v>
      </c>
      <c r="AJ33" s="793" t="s">
        <v>7635</v>
      </c>
      <c r="AK33" s="793" t="s">
        <v>7636</v>
      </c>
      <c r="AL33" s="793" t="s">
        <v>7637</v>
      </c>
      <c r="AM33" s="792" t="s">
        <v>373</v>
      </c>
    </row>
    <row r="34" spans="2:39" ht="94.9" customHeight="1">
      <c r="B34" s="1225"/>
      <c r="C34" s="1226"/>
      <c r="D34" s="1226"/>
      <c r="E34" s="1226"/>
      <c r="F34" s="1226"/>
      <c r="G34" s="1226"/>
      <c r="H34" s="1226"/>
      <c r="I34" s="1226"/>
      <c r="J34" s="1226"/>
      <c r="K34" s="1226"/>
      <c r="L34" s="1226"/>
      <c r="M34" s="1226"/>
      <c r="N34" s="1226"/>
      <c r="O34" s="1226"/>
      <c r="P34" s="1227"/>
      <c r="R34" s="794" t="s">
        <v>7640</v>
      </c>
      <c r="S34" s="794"/>
      <c r="T34" s="794"/>
      <c r="U34" s="795"/>
      <c r="V34" s="795"/>
      <c r="W34" s="795"/>
      <c r="Y34" s="1225"/>
      <c r="Z34" s="1226"/>
      <c r="AA34" s="1226"/>
      <c r="AB34" s="1226"/>
      <c r="AC34" s="1226"/>
      <c r="AD34" s="1226"/>
      <c r="AE34" s="1226"/>
      <c r="AF34" s="1226"/>
      <c r="AG34" s="1226"/>
      <c r="AH34" s="1226"/>
      <c r="AI34" s="1226"/>
      <c r="AJ34" s="1226"/>
      <c r="AK34" s="1226"/>
      <c r="AL34" s="1226"/>
      <c r="AM34" s="1227"/>
    </row>
    <row r="35" spans="2:39" ht="30.75" customHeight="1">
      <c r="B35" s="1228"/>
      <c r="C35" s="1214">
        <v>1325</v>
      </c>
      <c r="D35" s="1214" t="s">
        <v>7611</v>
      </c>
      <c r="E35" s="1214" t="s">
        <v>7613</v>
      </c>
      <c r="F35" s="1229">
        <v>889603030</v>
      </c>
      <c r="G35" s="1230" t="s">
        <v>7552</v>
      </c>
      <c r="H35" s="1228">
        <v>1</v>
      </c>
      <c r="I35" s="1228" t="s">
        <v>7641</v>
      </c>
      <c r="J35" s="1231">
        <v>183820728</v>
      </c>
      <c r="K35" s="1228" t="s">
        <v>7642</v>
      </c>
      <c r="L35" s="1228">
        <v>5</v>
      </c>
      <c r="M35" s="1232">
        <v>44319</v>
      </c>
      <c r="N35" s="1232">
        <v>44621</v>
      </c>
      <c r="O35" s="1213" t="s">
        <v>7643</v>
      </c>
      <c r="P35" s="1228" t="s">
        <v>7644</v>
      </c>
      <c r="R35" s="791"/>
      <c r="S35" s="791"/>
      <c r="T35" s="791"/>
      <c r="U35" s="795"/>
      <c r="V35" s="795"/>
      <c r="W35" s="795"/>
      <c r="Y35" s="1222"/>
      <c r="Z35" s="1134"/>
      <c r="AA35" s="1134"/>
      <c r="AB35" s="1134"/>
      <c r="AC35" s="1134"/>
      <c r="AD35" s="1134"/>
      <c r="AE35" s="1233"/>
      <c r="AF35" s="1233"/>
      <c r="AG35" s="1233"/>
      <c r="AH35" s="1233"/>
      <c r="AI35" s="1233"/>
      <c r="AJ35" s="1233"/>
      <c r="AK35" s="1233"/>
      <c r="AL35" s="1233"/>
      <c r="AM35" s="1234"/>
    </row>
    <row r="36" spans="2:39">
      <c r="B36" s="61" t="s">
        <v>7645</v>
      </c>
    </row>
    <row r="39" spans="2:39" ht="15.75">
      <c r="B39" s="787" t="s">
        <v>7646</v>
      </c>
      <c r="C39" s="788"/>
      <c r="D39" s="788"/>
      <c r="E39" s="788"/>
      <c r="F39" s="788"/>
      <c r="G39" s="788"/>
      <c r="H39" s="788"/>
      <c r="I39" s="788"/>
      <c r="J39" s="788"/>
      <c r="K39" s="788"/>
      <c r="L39" s="788"/>
      <c r="M39" s="788"/>
      <c r="N39" s="215" t="s">
        <v>325</v>
      </c>
      <c r="O39" s="215" t="s">
        <v>326</v>
      </c>
      <c r="P39" s="216" t="s">
        <v>373</v>
      </c>
    </row>
    <row r="40" spans="2:39">
      <c r="B40" s="1235" t="s">
        <v>7647</v>
      </c>
      <c r="C40" s="1236"/>
      <c r="D40" s="1236"/>
      <c r="E40" s="1236"/>
      <c r="F40" s="1236"/>
      <c r="G40" s="1236"/>
      <c r="H40" s="1236"/>
      <c r="I40" s="1236"/>
      <c r="J40" s="1236"/>
      <c r="K40" s="1236"/>
      <c r="L40" s="1236"/>
      <c r="M40" s="1236"/>
      <c r="N40" s="1237"/>
      <c r="O40" s="1238" t="s">
        <v>1112</v>
      </c>
      <c r="P40" s="1239"/>
    </row>
    <row r="41" spans="2:39">
      <c r="B41" s="1235" t="s">
        <v>7648</v>
      </c>
      <c r="C41" s="1236"/>
      <c r="D41" s="1236"/>
      <c r="E41" s="1236"/>
      <c r="F41" s="1236"/>
      <c r="G41" s="1236"/>
      <c r="H41" s="1236"/>
      <c r="I41" s="1236"/>
      <c r="J41" s="1236"/>
      <c r="K41" s="1236"/>
      <c r="L41" s="1236"/>
      <c r="M41" s="1236"/>
      <c r="N41" s="1238" t="s">
        <v>1112</v>
      </c>
      <c r="O41" s="1237"/>
      <c r="P41" s="1239"/>
    </row>
    <row r="42" spans="2:39" ht="15.75" thickBot="1">
      <c r="B42" s="789" t="s">
        <v>7649</v>
      </c>
      <c r="C42" s="790"/>
      <c r="D42" s="790"/>
      <c r="E42" s="790"/>
      <c r="F42" s="790"/>
      <c r="G42" s="790"/>
      <c r="H42" s="790"/>
      <c r="I42" s="790"/>
      <c r="J42" s="790"/>
      <c r="K42" s="790"/>
      <c r="L42" s="790"/>
      <c r="M42" s="790"/>
      <c r="N42" s="489"/>
      <c r="O42" s="489"/>
      <c r="P42" s="63"/>
    </row>
  </sheetData>
  <mergeCells count="82">
    <mergeCell ref="G12:G13"/>
    <mergeCell ref="B1:P5"/>
    <mergeCell ref="B8:P8"/>
    <mergeCell ref="Y8:AM8"/>
    <mergeCell ref="B10:P10"/>
    <mergeCell ref="Y10:AM10"/>
    <mergeCell ref="R11:T11"/>
    <mergeCell ref="U11:W11"/>
    <mergeCell ref="B12:B13"/>
    <mergeCell ref="C12:C13"/>
    <mergeCell ref="D12:D13"/>
    <mergeCell ref="E12:E13"/>
    <mergeCell ref="F12:F13"/>
    <mergeCell ref="Z12:Z13"/>
    <mergeCell ref="R13:T13"/>
    <mergeCell ref="H12:H13"/>
    <mergeCell ref="I12:I13"/>
    <mergeCell ref="J12:J13"/>
    <mergeCell ref="K12:K13"/>
    <mergeCell ref="L12:L13"/>
    <mergeCell ref="M12:M13"/>
    <mergeCell ref="N12:O12"/>
    <mergeCell ref="P12:P13"/>
    <mergeCell ref="R12:T12"/>
    <mergeCell ref="U12:W27"/>
    <mergeCell ref="Y12:Y13"/>
    <mergeCell ref="B31:P31"/>
    <mergeCell ref="Y31:AM31"/>
    <mergeCell ref="R15:T27"/>
    <mergeCell ref="R14:T14"/>
    <mergeCell ref="AG12:AG13"/>
    <mergeCell ref="AH12:AH13"/>
    <mergeCell ref="AI12:AI13"/>
    <mergeCell ref="AJ12:AJ13"/>
    <mergeCell ref="AK12:AL12"/>
    <mergeCell ref="AM12:AM13"/>
    <mergeCell ref="AA12:AA13"/>
    <mergeCell ref="AB12:AB13"/>
    <mergeCell ref="AC12:AC13"/>
    <mergeCell ref="AD12:AD13"/>
    <mergeCell ref="AE12:AE13"/>
    <mergeCell ref="AF12:AF13"/>
    <mergeCell ref="R32:T32"/>
    <mergeCell ref="U32:W32"/>
    <mergeCell ref="B33:B34"/>
    <mergeCell ref="C33:C34"/>
    <mergeCell ref="D33:D34"/>
    <mergeCell ref="E33:E34"/>
    <mergeCell ref="F33:F34"/>
    <mergeCell ref="G33:G34"/>
    <mergeCell ref="H33:H34"/>
    <mergeCell ref="I33:I34"/>
    <mergeCell ref="AA33:AA34"/>
    <mergeCell ref="R34:T34"/>
    <mergeCell ref="J33:J34"/>
    <mergeCell ref="K33:K34"/>
    <mergeCell ref="L33:L34"/>
    <mergeCell ref="M33:M34"/>
    <mergeCell ref="N33:N34"/>
    <mergeCell ref="O33:O34"/>
    <mergeCell ref="P33:P34"/>
    <mergeCell ref="R33:T33"/>
    <mergeCell ref="U33:W35"/>
    <mergeCell ref="Y33:Y34"/>
    <mergeCell ref="Z33:Z34"/>
    <mergeCell ref="AM33:AM34"/>
    <mergeCell ref="AB33:AB34"/>
    <mergeCell ref="AC33:AC34"/>
    <mergeCell ref="AD33:AD34"/>
    <mergeCell ref="AE33:AE34"/>
    <mergeCell ref="AF33:AF34"/>
    <mergeCell ref="AG33:AG34"/>
    <mergeCell ref="AH33:AH34"/>
    <mergeCell ref="AI33:AI34"/>
    <mergeCell ref="AJ33:AJ34"/>
    <mergeCell ref="AK33:AK34"/>
    <mergeCell ref="AL33:AL34"/>
    <mergeCell ref="B39:M39"/>
    <mergeCell ref="B40:M40"/>
    <mergeCell ref="B41:M41"/>
    <mergeCell ref="B42:M42"/>
    <mergeCell ref="R35:T35"/>
  </mergeCells>
  <dataValidations count="2">
    <dataValidation type="date" allowBlank="1" showErrorMessage="1" sqref="M89:M91 M65:M87 M93:M127 M135:M143 M146 M149:M206 M259:M261 M220:M255 M216:M218" xr:uid="{F7F4DBFE-FF88-4160-8E1E-174469681620}">
      <formula1>41275</formula1>
      <formula2>42369</formula2>
    </dataValidation>
    <dataValidation showDropDown="1" showErrorMessage="1" sqref="N92 N128 N88:N89 N199 H214 H262" xr:uid="{7255C2E6-97C1-479D-A614-7484F9BC3F4C}"/>
  </dataValidations>
  <pageMargins left="0.75" right="0.75" top="1" bottom="1" header="0.5" footer="0.5"/>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M154"/>
  <sheetViews>
    <sheetView topLeftCell="A145" workbookViewId="0">
      <selection activeCell="A99" sqref="A99"/>
    </sheetView>
  </sheetViews>
  <sheetFormatPr defaultColWidth="12.28515625" defaultRowHeight="15"/>
  <cols>
    <col min="1" max="3" width="12.28515625" style="61"/>
    <col min="4" max="4" width="16" style="61" customWidth="1"/>
    <col min="5" max="6" width="15.7109375" style="61" customWidth="1"/>
    <col min="7" max="7" width="17.7109375" style="61" customWidth="1"/>
    <col min="8" max="8" width="12.28515625" style="61"/>
    <col min="9" max="9" width="13.42578125" style="61" customWidth="1"/>
    <col min="10" max="10" width="15" style="61" bestFit="1" customWidth="1"/>
    <col min="11" max="11" width="23" style="61" customWidth="1"/>
    <col min="12" max="12" width="13.140625" style="61" customWidth="1"/>
    <col min="13" max="13" width="16.5703125" style="61" customWidth="1"/>
    <col min="14" max="16" width="24" style="61" customWidth="1"/>
    <col min="17" max="17" width="12.28515625" style="61"/>
    <col min="18" max="20" width="12.28515625" style="436"/>
    <col min="21" max="25" width="12.28515625" style="61"/>
    <col min="26" max="26" width="13.42578125" style="61" bestFit="1" customWidth="1"/>
    <col min="27" max="27" width="16" style="61" customWidth="1"/>
    <col min="28" max="28" width="66.28515625" style="61" bestFit="1" customWidth="1"/>
    <col min="29" max="29" width="15.7109375" style="61" customWidth="1"/>
    <col min="30" max="30" width="102.5703125" style="61" bestFit="1" customWidth="1"/>
    <col min="31" max="31" width="12.28515625" style="61"/>
    <col min="32" max="32" width="13.42578125" style="61" customWidth="1"/>
    <col min="33" max="33" width="12.28515625" style="61"/>
    <col min="34" max="34" width="14.5703125" style="61" customWidth="1"/>
    <col min="35" max="35" width="18" style="61" customWidth="1"/>
    <col min="36" max="36" width="16.5703125" style="61" customWidth="1"/>
    <col min="37" max="39" width="24" style="61" customWidth="1"/>
    <col min="40" max="16384" width="12.28515625" style="61"/>
  </cols>
  <sheetData>
    <row r="1" spans="2:39">
      <c r="B1" s="813"/>
      <c r="C1" s="813"/>
      <c r="D1" s="813"/>
      <c r="E1" s="813"/>
      <c r="F1" s="813"/>
      <c r="G1" s="813"/>
      <c r="H1" s="813"/>
      <c r="I1" s="813"/>
      <c r="J1" s="813"/>
      <c r="K1" s="813"/>
      <c r="L1" s="813"/>
      <c r="M1" s="813"/>
      <c r="N1" s="813"/>
      <c r="O1" s="813"/>
      <c r="P1" s="813"/>
    </row>
    <row r="2" spans="2:39">
      <c r="B2" s="813"/>
      <c r="C2" s="813"/>
      <c r="D2" s="813"/>
      <c r="E2" s="813"/>
      <c r="F2" s="813"/>
      <c r="G2" s="813"/>
      <c r="H2" s="813"/>
      <c r="I2" s="813"/>
      <c r="J2" s="813"/>
      <c r="K2" s="813"/>
      <c r="L2" s="813"/>
      <c r="M2" s="813"/>
      <c r="N2" s="813"/>
      <c r="O2" s="813"/>
      <c r="P2" s="813"/>
    </row>
    <row r="3" spans="2:39">
      <c r="B3" s="813"/>
      <c r="C3" s="813"/>
      <c r="D3" s="813"/>
      <c r="E3" s="813"/>
      <c r="F3" s="813"/>
      <c r="G3" s="813"/>
      <c r="H3" s="813"/>
      <c r="I3" s="813"/>
      <c r="J3" s="813"/>
      <c r="K3" s="813"/>
      <c r="L3" s="813"/>
      <c r="M3" s="813"/>
      <c r="N3" s="813"/>
      <c r="O3" s="813"/>
      <c r="P3" s="813"/>
    </row>
    <row r="4" spans="2:39" ht="45" customHeight="1">
      <c r="B4" s="813"/>
      <c r="C4" s="813"/>
      <c r="D4" s="813"/>
      <c r="E4" s="813"/>
      <c r="F4" s="813"/>
      <c r="G4" s="813"/>
      <c r="H4" s="813"/>
      <c r="I4" s="813"/>
      <c r="J4" s="813"/>
      <c r="K4" s="813"/>
      <c r="L4" s="813"/>
      <c r="M4" s="813"/>
      <c r="N4" s="813"/>
      <c r="O4" s="813"/>
      <c r="P4" s="813"/>
    </row>
    <row r="5" spans="2:39" ht="31.9" customHeight="1">
      <c r="B5" s="813"/>
      <c r="C5" s="813"/>
      <c r="D5" s="813"/>
      <c r="E5" s="813"/>
      <c r="F5" s="813"/>
      <c r="G5" s="813"/>
      <c r="H5" s="813"/>
      <c r="I5" s="813"/>
      <c r="J5" s="813"/>
      <c r="K5" s="813"/>
      <c r="L5" s="813"/>
      <c r="M5" s="813"/>
      <c r="N5" s="813"/>
      <c r="O5" s="813"/>
      <c r="P5" s="813"/>
    </row>
    <row r="6" spans="2:39" ht="31.9" customHeight="1"/>
    <row r="8" spans="2:39" ht="37.9" customHeight="1">
      <c r="B8" s="814" t="s">
        <v>7524</v>
      </c>
      <c r="C8" s="814"/>
      <c r="D8" s="814"/>
      <c r="E8" s="814"/>
      <c r="F8" s="814"/>
      <c r="G8" s="814"/>
      <c r="H8" s="814"/>
      <c r="I8" s="814"/>
      <c r="J8" s="814"/>
      <c r="K8" s="814"/>
      <c r="L8" s="814"/>
      <c r="M8" s="814"/>
      <c r="N8" s="814"/>
      <c r="O8" s="814"/>
      <c r="P8" s="814"/>
      <c r="Y8" s="814" t="s">
        <v>7524</v>
      </c>
      <c r="Z8" s="814"/>
      <c r="AA8" s="814"/>
      <c r="AB8" s="814"/>
      <c r="AC8" s="814"/>
      <c r="AD8" s="814"/>
      <c r="AE8" s="814"/>
      <c r="AF8" s="814"/>
      <c r="AG8" s="814"/>
      <c r="AH8" s="814"/>
      <c r="AI8" s="814"/>
      <c r="AJ8" s="814"/>
      <c r="AK8" s="814"/>
      <c r="AL8" s="814"/>
      <c r="AM8" s="814"/>
    </row>
    <row r="10" spans="2:39" ht="52.15" customHeight="1">
      <c r="B10" s="815" t="s">
        <v>7650</v>
      </c>
      <c r="C10" s="815"/>
      <c r="D10" s="815"/>
      <c r="E10" s="815"/>
      <c r="F10" s="815"/>
      <c r="G10" s="815"/>
      <c r="H10" s="815"/>
      <c r="I10" s="815"/>
      <c r="J10" s="815"/>
      <c r="K10" s="815"/>
      <c r="L10" s="815"/>
      <c r="M10" s="815"/>
      <c r="N10" s="815"/>
      <c r="O10" s="815"/>
      <c r="P10" s="815"/>
      <c r="Y10" s="815" t="s">
        <v>7526</v>
      </c>
      <c r="Z10" s="815"/>
      <c r="AA10" s="815"/>
      <c r="AB10" s="815"/>
      <c r="AC10" s="815"/>
      <c r="AD10" s="815"/>
      <c r="AE10" s="815"/>
      <c r="AF10" s="815"/>
      <c r="AG10" s="815"/>
      <c r="AH10" s="815"/>
      <c r="AI10" s="815"/>
      <c r="AJ10" s="815"/>
      <c r="AK10" s="815"/>
      <c r="AL10" s="815"/>
      <c r="AM10" s="815"/>
    </row>
    <row r="11" spans="2:39" ht="16.5" thickBot="1">
      <c r="R11" s="797" t="s">
        <v>7527</v>
      </c>
      <c r="S11" s="797"/>
      <c r="T11" s="797"/>
      <c r="U11" s="798" t="s">
        <v>7528</v>
      </c>
      <c r="V11" s="798"/>
      <c r="W11" s="798"/>
    </row>
    <row r="12" spans="2:39" ht="40.15" customHeight="1">
      <c r="B12" s="808" t="s">
        <v>7529</v>
      </c>
      <c r="C12" s="800" t="s">
        <v>7530</v>
      </c>
      <c r="D12" s="800" t="s">
        <v>7531</v>
      </c>
      <c r="E12" s="800" t="s">
        <v>7532</v>
      </c>
      <c r="F12" s="800" t="s">
        <v>7533</v>
      </c>
      <c r="G12" s="811" t="s">
        <v>7534</v>
      </c>
      <c r="H12" s="800" t="s">
        <v>7535</v>
      </c>
      <c r="I12" s="800" t="s">
        <v>7536</v>
      </c>
      <c r="J12" s="800" t="s">
        <v>7537</v>
      </c>
      <c r="K12" s="811" t="s">
        <v>7538</v>
      </c>
      <c r="L12" s="800" t="s">
        <v>7539</v>
      </c>
      <c r="M12" s="800" t="s">
        <v>7540</v>
      </c>
      <c r="N12" s="802" t="s">
        <v>7541</v>
      </c>
      <c r="O12" s="803"/>
      <c r="P12" s="804" t="s">
        <v>373</v>
      </c>
      <c r="R12" s="794" t="s">
        <v>7542</v>
      </c>
      <c r="S12" s="794"/>
      <c r="T12" s="794"/>
      <c r="U12" s="807" t="s">
        <v>7543</v>
      </c>
      <c r="V12" s="807"/>
      <c r="W12" s="807"/>
      <c r="Y12" s="808" t="s">
        <v>7529</v>
      </c>
      <c r="Z12" s="800" t="s">
        <v>7530</v>
      </c>
      <c r="AA12" s="800" t="s">
        <v>7531</v>
      </c>
      <c r="AB12" s="800" t="s">
        <v>7532</v>
      </c>
      <c r="AC12" s="800" t="s">
        <v>7533</v>
      </c>
      <c r="AD12" s="800" t="s">
        <v>7534</v>
      </c>
      <c r="AE12" s="800" t="s">
        <v>7535</v>
      </c>
      <c r="AF12" s="800" t="s">
        <v>7536</v>
      </c>
      <c r="AG12" s="800" t="s">
        <v>7537</v>
      </c>
      <c r="AH12" s="800" t="s">
        <v>7538</v>
      </c>
      <c r="AI12" s="800" t="s">
        <v>7539</v>
      </c>
      <c r="AJ12" s="800" t="s">
        <v>7540</v>
      </c>
      <c r="AK12" s="802" t="s">
        <v>7541</v>
      </c>
      <c r="AL12" s="803"/>
      <c r="AM12" s="804" t="s">
        <v>373</v>
      </c>
    </row>
    <row r="13" spans="2:39" ht="40.15" customHeight="1" thickBot="1">
      <c r="B13" s="816"/>
      <c r="C13" s="810"/>
      <c r="D13" s="810"/>
      <c r="E13" s="810"/>
      <c r="F13" s="810"/>
      <c r="G13" s="812"/>
      <c r="H13" s="810"/>
      <c r="I13" s="810"/>
      <c r="J13" s="810"/>
      <c r="K13" s="812"/>
      <c r="L13" s="810"/>
      <c r="M13" s="810"/>
      <c r="N13" s="1211" t="s">
        <v>7544</v>
      </c>
      <c r="O13" s="1211" t="s">
        <v>7545</v>
      </c>
      <c r="P13" s="806"/>
      <c r="R13" s="794" t="s">
        <v>7546</v>
      </c>
      <c r="S13" s="794"/>
      <c r="T13" s="794"/>
      <c r="U13" s="807"/>
      <c r="V13" s="807"/>
      <c r="W13" s="807"/>
      <c r="Y13" s="809"/>
      <c r="Z13" s="801"/>
      <c r="AA13" s="801"/>
      <c r="AB13" s="801"/>
      <c r="AC13" s="801"/>
      <c r="AD13" s="801"/>
      <c r="AE13" s="801"/>
      <c r="AF13" s="801"/>
      <c r="AG13" s="801"/>
      <c r="AH13" s="801"/>
      <c r="AI13" s="801"/>
      <c r="AJ13" s="801"/>
      <c r="AK13" s="1211" t="s">
        <v>7544</v>
      </c>
      <c r="AL13" s="1211" t="s">
        <v>7545</v>
      </c>
      <c r="AM13" s="805"/>
    </row>
    <row r="14" spans="2:39" ht="31.9" customHeight="1">
      <c r="B14" s="849">
        <v>1</v>
      </c>
      <c r="C14" s="846">
        <v>1822</v>
      </c>
      <c r="D14" s="850" t="s">
        <v>7651</v>
      </c>
      <c r="E14" s="850" t="s">
        <v>7652</v>
      </c>
      <c r="F14" s="850" t="s">
        <v>7653</v>
      </c>
      <c r="G14" s="850" t="s">
        <v>7654</v>
      </c>
      <c r="H14" s="846" t="s">
        <v>7655</v>
      </c>
      <c r="I14" s="857">
        <v>44197</v>
      </c>
      <c r="J14" s="857">
        <v>45657</v>
      </c>
      <c r="K14" s="858">
        <v>79057488</v>
      </c>
      <c r="L14" s="845" t="s">
        <v>7552</v>
      </c>
      <c r="M14" s="846" t="s">
        <v>350</v>
      </c>
      <c r="N14" s="845" t="s">
        <v>1112</v>
      </c>
      <c r="O14" s="846" t="s">
        <v>1112</v>
      </c>
      <c r="P14" s="847" t="s">
        <v>7656</v>
      </c>
      <c r="R14" s="794" t="s">
        <v>7554</v>
      </c>
      <c r="S14" s="794"/>
      <c r="T14" s="794"/>
      <c r="U14" s="807"/>
      <c r="V14" s="807"/>
      <c r="W14" s="807"/>
      <c r="Y14" s="840">
        <v>1</v>
      </c>
      <c r="Z14" s="838">
        <v>20120239</v>
      </c>
      <c r="AA14" s="838" t="str">
        <f>+'[5]Empalme de Programas'!AF17</f>
        <v>Construcción de Infraestructura Vial del Municipio</v>
      </c>
      <c r="AB14" s="838" t="s">
        <v>7555</v>
      </c>
      <c r="AC14" s="838" t="s">
        <v>7556</v>
      </c>
      <c r="AD14" s="838" t="s">
        <v>7557</v>
      </c>
      <c r="AE14" s="838" t="s">
        <v>7558</v>
      </c>
      <c r="AF14" s="838" t="s">
        <v>7559</v>
      </c>
      <c r="AG14" s="838" t="s">
        <v>7560</v>
      </c>
      <c r="AH14" s="838" t="s">
        <v>7561</v>
      </c>
      <c r="AI14" s="838" t="s">
        <v>7562</v>
      </c>
      <c r="AJ14" s="838" t="s">
        <v>350</v>
      </c>
      <c r="AK14" s="838" t="s">
        <v>1112</v>
      </c>
      <c r="AL14" s="838" t="s">
        <v>1112</v>
      </c>
      <c r="AM14" s="843"/>
    </row>
    <row r="15" spans="2:39" ht="31.9" customHeight="1" thickBot="1">
      <c r="B15" s="1235"/>
      <c r="C15" s="1236"/>
      <c r="D15" s="1240"/>
      <c r="E15" s="1240"/>
      <c r="F15" s="1240"/>
      <c r="G15" s="1240"/>
      <c r="H15" s="1236"/>
      <c r="I15" s="1236"/>
      <c r="J15" s="1236"/>
      <c r="K15" s="1241"/>
      <c r="L15" s="1242"/>
      <c r="M15" s="1236"/>
      <c r="N15" s="1242"/>
      <c r="O15" s="1236"/>
      <c r="P15" s="1243"/>
      <c r="R15" s="794" t="s">
        <v>7657</v>
      </c>
      <c r="S15" s="794"/>
      <c r="T15" s="794"/>
      <c r="U15" s="807"/>
      <c r="V15" s="807"/>
      <c r="W15" s="807"/>
      <c r="Y15" s="841"/>
      <c r="Z15" s="839"/>
      <c r="AA15" s="839"/>
      <c r="AB15" s="839"/>
      <c r="AC15" s="839"/>
      <c r="AD15" s="839"/>
      <c r="AE15" s="839"/>
      <c r="AF15" s="839"/>
      <c r="AG15" s="839"/>
      <c r="AH15" s="839"/>
      <c r="AI15" s="839"/>
      <c r="AJ15" s="839"/>
      <c r="AK15" s="839"/>
      <c r="AL15" s="839"/>
      <c r="AM15" s="844"/>
    </row>
    <row r="16" spans="2:39" ht="31.9" customHeight="1">
      <c r="B16" s="1235">
        <v>2</v>
      </c>
      <c r="C16" s="1236">
        <v>2064</v>
      </c>
      <c r="D16" s="1240" t="s">
        <v>7658</v>
      </c>
      <c r="E16" s="1240" t="s">
        <v>7659</v>
      </c>
      <c r="F16" s="1240" t="s">
        <v>7660</v>
      </c>
      <c r="G16" s="1240" t="s">
        <v>7661</v>
      </c>
      <c r="H16" s="1236" t="s">
        <v>7662</v>
      </c>
      <c r="I16" s="1244">
        <v>44197</v>
      </c>
      <c r="J16" s="1244">
        <v>45657</v>
      </c>
      <c r="K16" s="1241">
        <v>916213915</v>
      </c>
      <c r="L16" s="1242" t="s">
        <v>7552</v>
      </c>
      <c r="M16" s="1236" t="s">
        <v>350</v>
      </c>
      <c r="N16" s="1242" t="s">
        <v>1112</v>
      </c>
      <c r="O16" s="1236" t="s">
        <v>1112</v>
      </c>
      <c r="P16" s="1243" t="s">
        <v>7663</v>
      </c>
      <c r="R16" s="794"/>
      <c r="S16" s="794"/>
      <c r="T16" s="794"/>
      <c r="U16" s="807"/>
      <c r="V16" s="807"/>
      <c r="W16" s="807"/>
      <c r="Y16" s="842">
        <v>2</v>
      </c>
      <c r="Z16" s="837"/>
      <c r="AA16" s="837"/>
      <c r="AB16" s="837"/>
      <c r="AC16" s="837"/>
      <c r="AD16" s="837"/>
      <c r="AE16" s="837"/>
      <c r="AF16" s="837"/>
      <c r="AG16" s="837"/>
      <c r="AH16" s="837"/>
      <c r="AI16" s="837"/>
      <c r="AJ16" s="837"/>
      <c r="AK16" s="837"/>
      <c r="AL16" s="837"/>
      <c r="AM16" s="835"/>
    </row>
    <row r="17" spans="2:39" ht="31.9" customHeight="1">
      <c r="B17" s="1235"/>
      <c r="C17" s="1236"/>
      <c r="D17" s="1240"/>
      <c r="E17" s="1240"/>
      <c r="F17" s="1240"/>
      <c r="G17" s="1240"/>
      <c r="H17" s="1236"/>
      <c r="I17" s="1236"/>
      <c r="J17" s="1236"/>
      <c r="K17" s="1241"/>
      <c r="L17" s="1242"/>
      <c r="M17" s="1236"/>
      <c r="N17" s="1242"/>
      <c r="O17" s="1236"/>
      <c r="P17" s="1243"/>
      <c r="R17" s="794"/>
      <c r="S17" s="794"/>
      <c r="T17" s="794"/>
      <c r="U17" s="807"/>
      <c r="V17" s="807"/>
      <c r="W17" s="807"/>
      <c r="Y17" s="822"/>
      <c r="Z17" s="820"/>
      <c r="AA17" s="820"/>
      <c r="AB17" s="820"/>
      <c r="AC17" s="820"/>
      <c r="AD17" s="820"/>
      <c r="AE17" s="820"/>
      <c r="AF17" s="820"/>
      <c r="AG17" s="820"/>
      <c r="AH17" s="820"/>
      <c r="AI17" s="820"/>
      <c r="AJ17" s="820"/>
      <c r="AK17" s="820"/>
      <c r="AL17" s="820"/>
      <c r="AM17" s="836"/>
    </row>
    <row r="18" spans="2:39" ht="31.9" customHeight="1">
      <c r="B18" s="1235">
        <v>3</v>
      </c>
      <c r="C18" s="1236">
        <v>2074</v>
      </c>
      <c r="D18" s="1240" t="s">
        <v>7664</v>
      </c>
      <c r="E18" s="1240" t="s">
        <v>7665</v>
      </c>
      <c r="F18" s="1240" t="s">
        <v>7666</v>
      </c>
      <c r="G18" s="1240" t="s">
        <v>7667</v>
      </c>
      <c r="H18" s="1236" t="s">
        <v>7318</v>
      </c>
      <c r="I18" s="1244">
        <v>44197</v>
      </c>
      <c r="J18" s="1244">
        <v>45657</v>
      </c>
      <c r="K18" s="1241">
        <v>1276165802</v>
      </c>
      <c r="L18" s="1242" t="s">
        <v>7552</v>
      </c>
      <c r="M18" s="1236" t="s">
        <v>350</v>
      </c>
      <c r="N18" s="1242" t="s">
        <v>1112</v>
      </c>
      <c r="O18" s="1236" t="s">
        <v>1112</v>
      </c>
      <c r="P18" s="1243" t="s">
        <v>7668</v>
      </c>
      <c r="R18" s="794"/>
      <c r="S18" s="794"/>
      <c r="T18" s="794"/>
      <c r="U18" s="807"/>
      <c r="V18" s="807"/>
      <c r="W18" s="807"/>
      <c r="Y18" s="1245">
        <v>3</v>
      </c>
      <c r="Z18" s="1246"/>
      <c r="AA18" s="1246"/>
      <c r="AB18" s="1246"/>
      <c r="AC18" s="1246"/>
      <c r="AD18" s="1246"/>
      <c r="AE18" s="1246"/>
      <c r="AF18" s="1246"/>
      <c r="AG18" s="1246"/>
      <c r="AH18" s="1246"/>
      <c r="AI18" s="1246"/>
      <c r="AJ18" s="1246"/>
      <c r="AK18" s="1246"/>
      <c r="AL18" s="1246"/>
      <c r="AM18" s="1247"/>
    </row>
    <row r="19" spans="2:39" ht="31.9" customHeight="1">
      <c r="B19" s="1235"/>
      <c r="C19" s="1236"/>
      <c r="D19" s="1240"/>
      <c r="E19" s="1240"/>
      <c r="F19" s="1240"/>
      <c r="G19" s="1240"/>
      <c r="H19" s="1236"/>
      <c r="I19" s="1236"/>
      <c r="J19" s="1236"/>
      <c r="K19" s="1241"/>
      <c r="L19" s="1242"/>
      <c r="M19" s="1236"/>
      <c r="N19" s="1242"/>
      <c r="O19" s="1236"/>
      <c r="P19" s="1243"/>
      <c r="R19" s="794"/>
      <c r="S19" s="794"/>
      <c r="T19" s="794"/>
      <c r="U19" s="807"/>
      <c r="V19" s="807"/>
      <c r="W19" s="807"/>
      <c r="Y19" s="822"/>
      <c r="Z19" s="820"/>
      <c r="AA19" s="820"/>
      <c r="AB19" s="820"/>
      <c r="AC19" s="820"/>
      <c r="AD19" s="820"/>
      <c r="AE19" s="820"/>
      <c r="AF19" s="820"/>
      <c r="AG19" s="820"/>
      <c r="AH19" s="820"/>
      <c r="AI19" s="820"/>
      <c r="AJ19" s="820"/>
      <c r="AK19" s="820"/>
      <c r="AL19" s="820"/>
      <c r="AM19" s="836"/>
    </row>
    <row r="20" spans="2:39" ht="31.9" customHeight="1">
      <c r="B20" s="1235">
        <v>4</v>
      </c>
      <c r="C20" s="1236">
        <v>2081</v>
      </c>
      <c r="D20" s="1240" t="s">
        <v>7669</v>
      </c>
      <c r="E20" s="1240" t="s">
        <v>7670</v>
      </c>
      <c r="F20" s="1240" t="s">
        <v>7671</v>
      </c>
      <c r="G20" s="1240" t="s">
        <v>7672</v>
      </c>
      <c r="H20" s="1236" t="s">
        <v>7673</v>
      </c>
      <c r="I20" s="1244">
        <v>44197</v>
      </c>
      <c r="J20" s="1244">
        <v>45657</v>
      </c>
      <c r="K20" s="1241">
        <v>24489065734</v>
      </c>
      <c r="L20" s="1242" t="s">
        <v>7552</v>
      </c>
      <c r="M20" s="1236" t="s">
        <v>350</v>
      </c>
      <c r="N20" s="1242" t="s">
        <v>1112</v>
      </c>
      <c r="O20" s="1236" t="s">
        <v>1112</v>
      </c>
      <c r="P20" s="1243" t="s">
        <v>7674</v>
      </c>
      <c r="R20" s="794"/>
      <c r="S20" s="794"/>
      <c r="T20" s="794"/>
      <c r="U20" s="807"/>
      <c r="V20" s="807"/>
      <c r="W20" s="807"/>
      <c r="Y20" s="1245">
        <v>4</v>
      </c>
      <c r="Z20" s="1246"/>
      <c r="AA20" s="1246"/>
      <c r="AB20" s="1246"/>
      <c r="AC20" s="1246"/>
      <c r="AD20" s="1246"/>
      <c r="AE20" s="1246"/>
      <c r="AF20" s="1246"/>
      <c r="AG20" s="1246"/>
      <c r="AH20" s="1246"/>
      <c r="AI20" s="1246"/>
      <c r="AJ20" s="1246"/>
      <c r="AK20" s="1246"/>
      <c r="AL20" s="1246"/>
      <c r="AM20" s="1247"/>
    </row>
    <row r="21" spans="2:39" ht="31.9" customHeight="1">
      <c r="B21" s="1235"/>
      <c r="C21" s="1236"/>
      <c r="D21" s="1240"/>
      <c r="E21" s="1240"/>
      <c r="F21" s="1240"/>
      <c r="G21" s="1240"/>
      <c r="H21" s="1236"/>
      <c r="I21" s="1236"/>
      <c r="J21" s="1236"/>
      <c r="K21" s="1241"/>
      <c r="L21" s="1242"/>
      <c r="M21" s="1236"/>
      <c r="N21" s="1242"/>
      <c r="O21" s="1236"/>
      <c r="P21" s="1243"/>
      <c r="R21" s="794"/>
      <c r="S21" s="794"/>
      <c r="T21" s="794"/>
      <c r="U21" s="807"/>
      <c r="V21" s="807"/>
      <c r="W21" s="807"/>
      <c r="Y21" s="822"/>
      <c r="Z21" s="820"/>
      <c r="AA21" s="820"/>
      <c r="AB21" s="820"/>
      <c r="AC21" s="820"/>
      <c r="AD21" s="820"/>
      <c r="AE21" s="820"/>
      <c r="AF21" s="820"/>
      <c r="AG21" s="820"/>
      <c r="AH21" s="820"/>
      <c r="AI21" s="820"/>
      <c r="AJ21" s="820"/>
      <c r="AK21" s="820"/>
      <c r="AL21" s="820"/>
      <c r="AM21" s="836"/>
    </row>
    <row r="22" spans="2:39" ht="31.9" customHeight="1">
      <c r="B22" s="1235">
        <v>5</v>
      </c>
      <c r="C22" s="1236">
        <v>2091</v>
      </c>
      <c r="D22" s="1240" t="s">
        <v>7675</v>
      </c>
      <c r="E22" s="1240" t="s">
        <v>7676</v>
      </c>
      <c r="F22" s="1240" t="s">
        <v>7677</v>
      </c>
      <c r="G22" s="1240" t="s">
        <v>7678</v>
      </c>
      <c r="H22" s="1236" t="s">
        <v>7679</v>
      </c>
      <c r="I22" s="1244">
        <v>44197</v>
      </c>
      <c r="J22" s="1244">
        <v>45657</v>
      </c>
      <c r="K22" s="1241">
        <v>984161115</v>
      </c>
      <c r="L22" s="1242" t="s">
        <v>7552</v>
      </c>
      <c r="M22" s="1236" t="s">
        <v>350</v>
      </c>
      <c r="N22" s="1242" t="s">
        <v>1112</v>
      </c>
      <c r="O22" s="1236" t="s">
        <v>1112</v>
      </c>
      <c r="P22" s="1243" t="s">
        <v>7680</v>
      </c>
      <c r="R22" s="794"/>
      <c r="S22" s="794"/>
      <c r="T22" s="794"/>
      <c r="U22" s="807"/>
      <c r="V22" s="807"/>
      <c r="W22" s="807"/>
      <c r="Y22" s="1245">
        <v>5</v>
      </c>
      <c r="Z22" s="1246"/>
      <c r="AA22" s="1246"/>
      <c r="AB22" s="1246"/>
      <c r="AC22" s="1246"/>
      <c r="AD22" s="1246"/>
      <c r="AE22" s="1246"/>
      <c r="AF22" s="1246"/>
      <c r="AG22" s="1246"/>
      <c r="AH22" s="1246"/>
      <c r="AI22" s="1246"/>
      <c r="AJ22" s="1246"/>
      <c r="AK22" s="1246"/>
      <c r="AL22" s="1246"/>
      <c r="AM22" s="1247"/>
    </row>
    <row r="23" spans="2:39" ht="31.9" customHeight="1">
      <c r="B23" s="1235"/>
      <c r="C23" s="1236"/>
      <c r="D23" s="1240"/>
      <c r="E23" s="1240"/>
      <c r="F23" s="1240"/>
      <c r="G23" s="1240"/>
      <c r="H23" s="1236"/>
      <c r="I23" s="1236"/>
      <c r="J23" s="1236"/>
      <c r="K23" s="1241"/>
      <c r="L23" s="1242"/>
      <c r="M23" s="1236"/>
      <c r="N23" s="1242"/>
      <c r="O23" s="1236"/>
      <c r="P23" s="1243"/>
      <c r="R23" s="794"/>
      <c r="S23" s="794"/>
      <c r="T23" s="794"/>
      <c r="U23" s="807"/>
      <c r="V23" s="807"/>
      <c r="W23" s="807"/>
      <c r="Y23" s="822"/>
      <c r="Z23" s="820"/>
      <c r="AA23" s="820"/>
      <c r="AB23" s="820"/>
      <c r="AC23" s="820"/>
      <c r="AD23" s="820"/>
      <c r="AE23" s="820"/>
      <c r="AF23" s="820"/>
      <c r="AG23" s="820"/>
      <c r="AH23" s="820"/>
      <c r="AI23" s="820"/>
      <c r="AJ23" s="820"/>
      <c r="AK23" s="820"/>
      <c r="AL23" s="820"/>
      <c r="AM23" s="836"/>
    </row>
    <row r="24" spans="2:39" ht="31.9" customHeight="1">
      <c r="B24" s="1235">
        <v>6</v>
      </c>
      <c r="C24" s="1236">
        <v>2095</v>
      </c>
      <c r="D24" s="1240" t="s">
        <v>7681</v>
      </c>
      <c r="E24" s="1240" t="s">
        <v>7682</v>
      </c>
      <c r="F24" s="1240" t="s">
        <v>7683</v>
      </c>
      <c r="G24" s="1240" t="s">
        <v>7684</v>
      </c>
      <c r="H24" s="1236" t="s">
        <v>7679</v>
      </c>
      <c r="I24" s="1244">
        <v>44197</v>
      </c>
      <c r="J24" s="1244">
        <v>45657</v>
      </c>
      <c r="K24" s="1241">
        <v>8769904600</v>
      </c>
      <c r="L24" s="1242" t="s">
        <v>7552</v>
      </c>
      <c r="M24" s="1236" t="s">
        <v>350</v>
      </c>
      <c r="N24" s="1242" t="s">
        <v>1112</v>
      </c>
      <c r="O24" s="1236" t="s">
        <v>1112</v>
      </c>
      <c r="P24" s="1243" t="s">
        <v>7685</v>
      </c>
      <c r="R24" s="794"/>
      <c r="S24" s="794"/>
      <c r="T24" s="794"/>
      <c r="U24" s="807"/>
      <c r="V24" s="807"/>
      <c r="W24" s="807"/>
      <c r="Y24" s="1245">
        <v>6</v>
      </c>
      <c r="Z24" s="1246"/>
      <c r="AA24" s="1246"/>
      <c r="AB24" s="1246"/>
      <c r="AC24" s="1246"/>
      <c r="AD24" s="1246"/>
      <c r="AE24" s="1246"/>
      <c r="AF24" s="1246"/>
      <c r="AG24" s="1246"/>
      <c r="AH24" s="1246"/>
      <c r="AI24" s="1246"/>
      <c r="AJ24" s="1246"/>
      <c r="AK24" s="1246"/>
      <c r="AL24" s="1246"/>
      <c r="AM24" s="1247"/>
    </row>
    <row r="25" spans="2:39" ht="31.9" customHeight="1" thickBot="1">
      <c r="B25" s="1235"/>
      <c r="C25" s="1236"/>
      <c r="D25" s="1240"/>
      <c r="E25" s="1240"/>
      <c r="F25" s="1240"/>
      <c r="G25" s="1240"/>
      <c r="H25" s="1236"/>
      <c r="I25" s="1236"/>
      <c r="J25" s="1236"/>
      <c r="K25" s="1241"/>
      <c r="L25" s="1242"/>
      <c r="M25" s="1236"/>
      <c r="N25" s="1242"/>
      <c r="O25" s="1236"/>
      <c r="P25" s="1243"/>
      <c r="R25" s="794"/>
      <c r="S25" s="794"/>
      <c r="T25" s="794"/>
      <c r="U25" s="807"/>
      <c r="V25" s="807"/>
      <c r="W25" s="807"/>
      <c r="Y25" s="831"/>
      <c r="Z25" s="827"/>
      <c r="AA25" s="827"/>
      <c r="AB25" s="827"/>
      <c r="AC25" s="827"/>
      <c r="AD25" s="827"/>
      <c r="AE25" s="827"/>
      <c r="AF25" s="827"/>
      <c r="AG25" s="827"/>
      <c r="AH25" s="827"/>
      <c r="AI25" s="827"/>
      <c r="AJ25" s="827"/>
      <c r="AK25" s="827"/>
      <c r="AL25" s="827"/>
      <c r="AM25" s="851"/>
    </row>
    <row r="26" spans="2:39" ht="31.9" customHeight="1">
      <c r="B26" s="1235">
        <v>7</v>
      </c>
      <c r="C26" s="1236">
        <v>2100</v>
      </c>
      <c r="D26" s="1240" t="s">
        <v>7686</v>
      </c>
      <c r="E26" s="1240" t="s">
        <v>7687</v>
      </c>
      <c r="F26" s="1240" t="s">
        <v>7688</v>
      </c>
      <c r="G26" s="1240" t="s">
        <v>7689</v>
      </c>
      <c r="H26" s="1236" t="s">
        <v>7690</v>
      </c>
      <c r="I26" s="1244">
        <v>44197</v>
      </c>
      <c r="J26" s="1244">
        <v>45657</v>
      </c>
      <c r="K26" s="1241">
        <v>3278901129</v>
      </c>
      <c r="L26" s="1242" t="s">
        <v>7552</v>
      </c>
      <c r="M26" s="1236" t="s">
        <v>350</v>
      </c>
      <c r="N26" s="1242" t="s">
        <v>1112</v>
      </c>
      <c r="O26" s="1236" t="s">
        <v>1112</v>
      </c>
      <c r="P26" s="1243" t="s">
        <v>7691</v>
      </c>
      <c r="R26" s="794"/>
      <c r="S26" s="794"/>
      <c r="T26" s="794"/>
      <c r="U26" s="807"/>
      <c r="V26" s="807"/>
      <c r="W26" s="807"/>
      <c r="Y26" s="842">
        <v>2</v>
      </c>
      <c r="Z26" s="837"/>
      <c r="AA26" s="837"/>
      <c r="AB26" s="837"/>
      <c r="AC26" s="837"/>
      <c r="AD26" s="837"/>
      <c r="AE26" s="837"/>
      <c r="AF26" s="837"/>
      <c r="AG26" s="837"/>
      <c r="AH26" s="837"/>
      <c r="AI26" s="837"/>
      <c r="AJ26" s="837"/>
      <c r="AK26" s="837"/>
      <c r="AL26" s="837"/>
      <c r="AM26" s="835"/>
    </row>
    <row r="27" spans="2:39" ht="31.9" customHeight="1">
      <c r="B27" s="1235"/>
      <c r="C27" s="1236"/>
      <c r="D27" s="1240"/>
      <c r="E27" s="1240"/>
      <c r="F27" s="1240"/>
      <c r="G27" s="1240"/>
      <c r="H27" s="1236"/>
      <c r="I27" s="1236"/>
      <c r="J27" s="1236"/>
      <c r="K27" s="1241"/>
      <c r="L27" s="1242"/>
      <c r="M27" s="1236"/>
      <c r="N27" s="1242"/>
      <c r="O27" s="1236"/>
      <c r="P27" s="1243"/>
      <c r="R27" s="794"/>
      <c r="S27" s="794"/>
      <c r="T27" s="794"/>
      <c r="U27" s="807"/>
      <c r="V27" s="807"/>
      <c r="W27" s="807"/>
      <c r="Y27" s="822"/>
      <c r="Z27" s="820"/>
      <c r="AA27" s="820"/>
      <c r="AB27" s="820"/>
      <c r="AC27" s="820"/>
      <c r="AD27" s="820"/>
      <c r="AE27" s="820"/>
      <c r="AF27" s="820"/>
      <c r="AG27" s="820"/>
      <c r="AH27" s="820"/>
      <c r="AI27" s="820"/>
      <c r="AJ27" s="820"/>
      <c r="AK27" s="820"/>
      <c r="AL27" s="820"/>
      <c r="AM27" s="836"/>
    </row>
    <row r="28" spans="2:39" ht="31.9" customHeight="1">
      <c r="B28" s="1235">
        <v>8</v>
      </c>
      <c r="C28" s="1236">
        <v>2102</v>
      </c>
      <c r="D28" s="1240" t="s">
        <v>7692</v>
      </c>
      <c r="E28" s="1240" t="s">
        <v>7693</v>
      </c>
      <c r="F28" s="1240" t="s">
        <v>7694</v>
      </c>
      <c r="G28" s="1240" t="s">
        <v>7695</v>
      </c>
      <c r="H28" s="1236" t="s">
        <v>7679</v>
      </c>
      <c r="I28" s="1244">
        <v>44197</v>
      </c>
      <c r="J28" s="1244">
        <v>45657</v>
      </c>
      <c r="K28" s="1241">
        <v>2084861455</v>
      </c>
      <c r="L28" s="1242" t="s">
        <v>7552</v>
      </c>
      <c r="M28" s="1236" t="s">
        <v>350</v>
      </c>
      <c r="N28" s="1242" t="s">
        <v>1112</v>
      </c>
      <c r="O28" s="1236" t="s">
        <v>1112</v>
      </c>
      <c r="P28" s="1243" t="s">
        <v>7696</v>
      </c>
      <c r="R28" s="794"/>
      <c r="S28" s="794"/>
      <c r="T28" s="794"/>
      <c r="U28" s="807"/>
      <c r="V28" s="807"/>
      <c r="W28" s="807"/>
      <c r="Y28" s="1245">
        <v>3</v>
      </c>
      <c r="Z28" s="1246"/>
      <c r="AA28" s="1246"/>
      <c r="AB28" s="1246"/>
      <c r="AC28" s="1246"/>
      <c r="AD28" s="1246"/>
      <c r="AE28" s="1246"/>
      <c r="AF28" s="1246"/>
      <c r="AG28" s="1246"/>
      <c r="AH28" s="1246"/>
      <c r="AI28" s="1246"/>
      <c r="AJ28" s="1246"/>
      <c r="AK28" s="1246"/>
      <c r="AL28" s="1246"/>
      <c r="AM28" s="1247"/>
    </row>
    <row r="29" spans="2:39" ht="31.9" customHeight="1">
      <c r="B29" s="1235"/>
      <c r="C29" s="1236"/>
      <c r="D29" s="1240"/>
      <c r="E29" s="1240"/>
      <c r="F29" s="1240"/>
      <c r="G29" s="1240"/>
      <c r="H29" s="1236"/>
      <c r="I29" s="1236"/>
      <c r="J29" s="1236"/>
      <c r="K29" s="1241"/>
      <c r="L29" s="1242"/>
      <c r="M29" s="1236"/>
      <c r="N29" s="1242"/>
      <c r="O29" s="1236"/>
      <c r="P29" s="1243"/>
      <c r="R29" s="794"/>
      <c r="S29" s="794"/>
      <c r="T29" s="794"/>
      <c r="U29" s="807"/>
      <c r="V29" s="807"/>
      <c r="W29" s="807"/>
      <c r="Y29" s="822"/>
      <c r="Z29" s="820"/>
      <c r="AA29" s="820"/>
      <c r="AB29" s="820"/>
      <c r="AC29" s="820"/>
      <c r="AD29" s="820"/>
      <c r="AE29" s="820"/>
      <c r="AF29" s="820"/>
      <c r="AG29" s="820"/>
      <c r="AH29" s="820"/>
      <c r="AI29" s="820"/>
      <c r="AJ29" s="820"/>
      <c r="AK29" s="820"/>
      <c r="AL29" s="820"/>
      <c r="AM29" s="836"/>
    </row>
    <row r="30" spans="2:39" ht="31.9" customHeight="1">
      <c r="B30" s="1235">
        <v>9</v>
      </c>
      <c r="C30" s="1236">
        <v>2104</v>
      </c>
      <c r="D30" s="1240" t="s">
        <v>7697</v>
      </c>
      <c r="E30" s="1240" t="s">
        <v>7698</v>
      </c>
      <c r="F30" s="1240" t="s">
        <v>7699</v>
      </c>
      <c r="G30" s="1240" t="s">
        <v>7700</v>
      </c>
      <c r="H30" s="1236" t="s">
        <v>7662</v>
      </c>
      <c r="I30" s="1244">
        <v>44197</v>
      </c>
      <c r="J30" s="1244">
        <v>45657</v>
      </c>
      <c r="K30" s="1241">
        <v>706213915</v>
      </c>
      <c r="L30" s="1242" t="s">
        <v>7552</v>
      </c>
      <c r="M30" s="1236" t="s">
        <v>350</v>
      </c>
      <c r="N30" s="1242" t="s">
        <v>1112</v>
      </c>
      <c r="O30" s="1236" t="s">
        <v>1112</v>
      </c>
      <c r="P30" s="1243" t="s">
        <v>7701</v>
      </c>
      <c r="R30" s="794"/>
      <c r="S30" s="794"/>
      <c r="T30" s="794"/>
      <c r="U30" s="807"/>
      <c r="V30" s="807"/>
      <c r="W30" s="807"/>
      <c r="Y30" s="1245">
        <v>4</v>
      </c>
      <c r="Z30" s="1246"/>
      <c r="AA30" s="1246"/>
      <c r="AB30" s="1246"/>
      <c r="AC30" s="1246"/>
      <c r="AD30" s="1246"/>
      <c r="AE30" s="1246"/>
      <c r="AF30" s="1246"/>
      <c r="AG30" s="1246"/>
      <c r="AH30" s="1246"/>
      <c r="AI30" s="1246"/>
      <c r="AJ30" s="1246"/>
      <c r="AK30" s="1246"/>
      <c r="AL30" s="1246"/>
      <c r="AM30" s="1247"/>
    </row>
    <row r="31" spans="2:39" ht="31.9" customHeight="1">
      <c r="B31" s="1235"/>
      <c r="C31" s="1236"/>
      <c r="D31" s="1240"/>
      <c r="E31" s="1240"/>
      <c r="F31" s="1240"/>
      <c r="G31" s="1240"/>
      <c r="H31" s="1236"/>
      <c r="I31" s="1236"/>
      <c r="J31" s="1236"/>
      <c r="K31" s="1241"/>
      <c r="L31" s="1242"/>
      <c r="M31" s="1236"/>
      <c r="N31" s="1242"/>
      <c r="O31" s="1236"/>
      <c r="P31" s="1243"/>
      <c r="R31" s="794"/>
      <c r="S31" s="794"/>
      <c r="T31" s="794"/>
      <c r="U31" s="807"/>
      <c r="V31" s="807"/>
      <c r="W31" s="807"/>
      <c r="Y31" s="822"/>
      <c r="Z31" s="820"/>
      <c r="AA31" s="820"/>
      <c r="AB31" s="820"/>
      <c r="AC31" s="820"/>
      <c r="AD31" s="820"/>
      <c r="AE31" s="820"/>
      <c r="AF31" s="820"/>
      <c r="AG31" s="820"/>
      <c r="AH31" s="820"/>
      <c r="AI31" s="820"/>
      <c r="AJ31" s="820"/>
      <c r="AK31" s="820"/>
      <c r="AL31" s="820"/>
      <c r="AM31" s="836"/>
    </row>
    <row r="32" spans="2:39" ht="31.9" customHeight="1">
      <c r="B32" s="1235">
        <v>10</v>
      </c>
      <c r="C32" s="1236">
        <v>2105</v>
      </c>
      <c r="D32" s="1240" t="s">
        <v>7702</v>
      </c>
      <c r="E32" s="1240" t="s">
        <v>7703</v>
      </c>
      <c r="F32" s="1240" t="s">
        <v>7617</v>
      </c>
      <c r="G32" s="1240" t="s">
        <v>7704</v>
      </c>
      <c r="H32" s="1236" t="s">
        <v>7655</v>
      </c>
      <c r="I32" s="1244">
        <v>44197</v>
      </c>
      <c r="J32" s="1244">
        <v>45657</v>
      </c>
      <c r="K32" s="1241">
        <v>17369946285</v>
      </c>
      <c r="L32" s="1242" t="s">
        <v>7552</v>
      </c>
      <c r="M32" s="1236" t="s">
        <v>350</v>
      </c>
      <c r="N32" s="1242" t="s">
        <v>1112</v>
      </c>
      <c r="O32" s="1236" t="s">
        <v>1112</v>
      </c>
      <c r="P32" s="1243" t="s">
        <v>7705</v>
      </c>
      <c r="R32" s="794"/>
      <c r="S32" s="794"/>
      <c r="T32" s="794"/>
      <c r="U32" s="807"/>
      <c r="V32" s="807"/>
      <c r="W32" s="807"/>
      <c r="Y32" s="1245">
        <v>5</v>
      </c>
      <c r="Z32" s="1246"/>
      <c r="AA32" s="1246"/>
      <c r="AB32" s="1246"/>
      <c r="AC32" s="1246"/>
      <c r="AD32" s="1246"/>
      <c r="AE32" s="1246"/>
      <c r="AF32" s="1246"/>
      <c r="AG32" s="1246"/>
      <c r="AH32" s="1246"/>
      <c r="AI32" s="1246"/>
      <c r="AJ32" s="1246"/>
      <c r="AK32" s="1246"/>
      <c r="AL32" s="1246"/>
      <c r="AM32" s="1247"/>
    </row>
    <row r="33" spans="2:39" ht="31.9" customHeight="1">
      <c r="B33" s="1235"/>
      <c r="C33" s="1236"/>
      <c r="D33" s="1240"/>
      <c r="E33" s="1240"/>
      <c r="F33" s="1240"/>
      <c r="G33" s="1240"/>
      <c r="H33" s="1236"/>
      <c r="I33" s="1236"/>
      <c r="J33" s="1236"/>
      <c r="K33" s="1241"/>
      <c r="L33" s="1242"/>
      <c r="M33" s="1236"/>
      <c r="N33" s="1242"/>
      <c r="O33" s="1236"/>
      <c r="P33" s="1243"/>
      <c r="R33" s="794"/>
      <c r="S33" s="794"/>
      <c r="T33" s="794"/>
      <c r="U33" s="807"/>
      <c r="V33" s="807"/>
      <c r="W33" s="807"/>
      <c r="Y33" s="822"/>
      <c r="Z33" s="820"/>
      <c r="AA33" s="820"/>
      <c r="AB33" s="820"/>
      <c r="AC33" s="820"/>
      <c r="AD33" s="820"/>
      <c r="AE33" s="820"/>
      <c r="AF33" s="820"/>
      <c r="AG33" s="820"/>
      <c r="AH33" s="820"/>
      <c r="AI33" s="820"/>
      <c r="AJ33" s="820"/>
      <c r="AK33" s="820"/>
      <c r="AL33" s="820"/>
      <c r="AM33" s="836"/>
    </row>
    <row r="34" spans="2:39" ht="31.9" customHeight="1">
      <c r="B34" s="1235">
        <v>11</v>
      </c>
      <c r="C34" s="1246">
        <v>2108</v>
      </c>
      <c r="D34" s="1248" t="s">
        <v>7706</v>
      </c>
      <c r="E34" s="1240" t="s">
        <v>7707</v>
      </c>
      <c r="F34" s="1240" t="s">
        <v>7708</v>
      </c>
      <c r="G34" s="1240" t="s">
        <v>7709</v>
      </c>
      <c r="H34" s="1236" t="s">
        <v>7710</v>
      </c>
      <c r="I34" s="1244">
        <v>44197</v>
      </c>
      <c r="J34" s="1244">
        <v>45657</v>
      </c>
      <c r="K34" s="1241">
        <v>1991788798</v>
      </c>
      <c r="L34" s="1242" t="s">
        <v>7552</v>
      </c>
      <c r="M34" s="1236" t="s">
        <v>350</v>
      </c>
      <c r="N34" s="1242" t="s">
        <v>1112</v>
      </c>
      <c r="O34" s="1236" t="s">
        <v>1112</v>
      </c>
      <c r="P34" s="1243" t="s">
        <v>7711</v>
      </c>
      <c r="R34" s="794"/>
      <c r="S34" s="794"/>
      <c r="T34" s="794"/>
      <c r="U34" s="807"/>
      <c r="V34" s="807"/>
      <c r="W34" s="807"/>
      <c r="Y34" s="1245">
        <v>6</v>
      </c>
      <c r="Z34" s="1246"/>
      <c r="AA34" s="1246"/>
      <c r="AB34" s="1246"/>
      <c r="AC34" s="1246"/>
      <c r="AD34" s="1246"/>
      <c r="AE34" s="1246"/>
      <c r="AF34" s="1246"/>
      <c r="AG34" s="1246"/>
      <c r="AH34" s="1246"/>
      <c r="AI34" s="1246"/>
      <c r="AJ34" s="1246"/>
      <c r="AK34" s="1246"/>
      <c r="AL34" s="1246"/>
      <c r="AM34" s="1247"/>
    </row>
    <row r="35" spans="2:39" ht="31.9" customHeight="1" thickBot="1">
      <c r="B35" s="1235"/>
      <c r="C35" s="820"/>
      <c r="D35" s="834"/>
      <c r="E35" s="1240"/>
      <c r="F35" s="1240"/>
      <c r="G35" s="1240"/>
      <c r="H35" s="1236"/>
      <c r="I35" s="1236"/>
      <c r="J35" s="1236"/>
      <c r="K35" s="1241"/>
      <c r="L35" s="1242"/>
      <c r="M35" s="1236"/>
      <c r="N35" s="1242"/>
      <c r="O35" s="1236"/>
      <c r="P35" s="1243"/>
      <c r="R35" s="794"/>
      <c r="S35" s="794"/>
      <c r="T35" s="794"/>
      <c r="U35" s="807"/>
      <c r="V35" s="807"/>
      <c r="W35" s="807"/>
      <c r="Y35" s="831"/>
      <c r="Z35" s="827"/>
      <c r="AA35" s="827"/>
      <c r="AB35" s="827"/>
      <c r="AC35" s="827"/>
      <c r="AD35" s="827"/>
      <c r="AE35" s="827"/>
      <c r="AF35" s="827"/>
      <c r="AG35" s="827"/>
      <c r="AH35" s="827"/>
      <c r="AI35" s="827"/>
      <c r="AJ35" s="827"/>
      <c r="AK35" s="827"/>
      <c r="AL35" s="827"/>
      <c r="AM35" s="851"/>
    </row>
    <row r="36" spans="2:39" ht="31.9" customHeight="1">
      <c r="B36" s="1235">
        <v>12</v>
      </c>
      <c r="C36" s="1246">
        <v>2110</v>
      </c>
      <c r="D36" s="1240" t="s">
        <v>7712</v>
      </c>
      <c r="E36" s="1240" t="s">
        <v>7713</v>
      </c>
      <c r="F36" s="1240" t="s">
        <v>7714</v>
      </c>
      <c r="G36" s="1240" t="s">
        <v>7715</v>
      </c>
      <c r="H36" s="1236" t="s">
        <v>7690</v>
      </c>
      <c r="I36" s="1244">
        <v>44197</v>
      </c>
      <c r="J36" s="1244">
        <v>45657</v>
      </c>
      <c r="K36" s="1241">
        <v>4818387118</v>
      </c>
      <c r="L36" s="1242" t="s">
        <v>7552</v>
      </c>
      <c r="M36" s="1236" t="s">
        <v>350</v>
      </c>
      <c r="N36" s="1242" t="s">
        <v>1112</v>
      </c>
      <c r="O36" s="1236" t="s">
        <v>1112</v>
      </c>
      <c r="P36" s="1243" t="s">
        <v>7716</v>
      </c>
      <c r="R36" s="794"/>
      <c r="S36" s="794"/>
      <c r="T36" s="794"/>
      <c r="U36" s="807"/>
      <c r="V36" s="807"/>
      <c r="W36" s="807"/>
      <c r="Y36" s="842">
        <v>2</v>
      </c>
      <c r="Z36" s="837"/>
      <c r="AA36" s="837"/>
      <c r="AB36" s="837"/>
      <c r="AC36" s="837"/>
      <c r="AD36" s="837"/>
      <c r="AE36" s="837"/>
      <c r="AF36" s="837"/>
      <c r="AG36" s="837"/>
      <c r="AH36" s="837"/>
      <c r="AI36" s="837"/>
      <c r="AJ36" s="837"/>
      <c r="AK36" s="837"/>
      <c r="AL36" s="837"/>
      <c r="AM36" s="835"/>
    </row>
    <row r="37" spans="2:39" ht="31.9" customHeight="1">
      <c r="B37" s="1235"/>
      <c r="C37" s="820"/>
      <c r="D37" s="1240"/>
      <c r="E37" s="1240"/>
      <c r="F37" s="1240"/>
      <c r="G37" s="1240"/>
      <c r="H37" s="1236"/>
      <c r="I37" s="1236"/>
      <c r="J37" s="1236"/>
      <c r="K37" s="1241"/>
      <c r="L37" s="1242"/>
      <c r="M37" s="1236"/>
      <c r="N37" s="1242"/>
      <c r="O37" s="1236"/>
      <c r="P37" s="1243"/>
      <c r="R37" s="794"/>
      <c r="S37" s="794"/>
      <c r="T37" s="794"/>
      <c r="U37" s="807"/>
      <c r="V37" s="807"/>
      <c r="W37" s="807"/>
      <c r="Y37" s="822"/>
      <c r="Z37" s="820"/>
      <c r="AA37" s="820"/>
      <c r="AB37" s="820"/>
      <c r="AC37" s="820"/>
      <c r="AD37" s="820"/>
      <c r="AE37" s="820"/>
      <c r="AF37" s="820"/>
      <c r="AG37" s="820"/>
      <c r="AH37" s="820"/>
      <c r="AI37" s="820"/>
      <c r="AJ37" s="820"/>
      <c r="AK37" s="820"/>
      <c r="AL37" s="820"/>
      <c r="AM37" s="836"/>
    </row>
    <row r="38" spans="2:39" ht="31.9" customHeight="1">
      <c r="B38" s="1235">
        <v>13</v>
      </c>
      <c r="C38" s="1246">
        <v>2112</v>
      </c>
      <c r="D38" s="1240" t="s">
        <v>7717</v>
      </c>
      <c r="E38" s="1240" t="s">
        <v>7718</v>
      </c>
      <c r="F38" s="1240" t="s">
        <v>7719</v>
      </c>
      <c r="G38" s="1240" t="s">
        <v>7720</v>
      </c>
      <c r="H38" s="1236" t="s">
        <v>7721</v>
      </c>
      <c r="I38" s="1244">
        <v>44197</v>
      </c>
      <c r="J38" s="1244">
        <v>45657</v>
      </c>
      <c r="K38" s="1241">
        <v>2170437205</v>
      </c>
      <c r="L38" s="1242" t="s">
        <v>7552</v>
      </c>
      <c r="M38" s="1236" t="s">
        <v>350</v>
      </c>
      <c r="N38" s="1242" t="s">
        <v>1112</v>
      </c>
      <c r="O38" s="1236" t="s">
        <v>1112</v>
      </c>
      <c r="P38" s="1243" t="s">
        <v>7722</v>
      </c>
      <c r="R38" s="794"/>
      <c r="S38" s="794"/>
      <c r="T38" s="794"/>
      <c r="U38" s="807"/>
      <c r="V38" s="807"/>
      <c r="W38" s="807"/>
      <c r="Y38" s="1245">
        <v>3</v>
      </c>
      <c r="Z38" s="1246"/>
      <c r="AA38" s="1246"/>
      <c r="AB38" s="1246"/>
      <c r="AC38" s="1246"/>
      <c r="AD38" s="1246"/>
      <c r="AE38" s="1246"/>
      <c r="AF38" s="1246"/>
      <c r="AG38" s="1246"/>
      <c r="AH38" s="1246"/>
      <c r="AI38" s="1246"/>
      <c r="AJ38" s="1246"/>
      <c r="AK38" s="1246"/>
      <c r="AL38" s="1246"/>
      <c r="AM38" s="1247"/>
    </row>
    <row r="39" spans="2:39" ht="31.9" customHeight="1">
      <c r="B39" s="1235"/>
      <c r="C39" s="820"/>
      <c r="D39" s="1240"/>
      <c r="E39" s="1240"/>
      <c r="F39" s="1240"/>
      <c r="G39" s="1240"/>
      <c r="H39" s="1236"/>
      <c r="I39" s="1236"/>
      <c r="J39" s="1236"/>
      <c r="K39" s="1241"/>
      <c r="L39" s="1242"/>
      <c r="M39" s="1236"/>
      <c r="N39" s="1242"/>
      <c r="O39" s="1236"/>
      <c r="P39" s="1243"/>
      <c r="R39" s="794"/>
      <c r="S39" s="794"/>
      <c r="T39" s="794"/>
      <c r="U39" s="807"/>
      <c r="V39" s="807"/>
      <c r="W39" s="807"/>
      <c r="Y39" s="822"/>
      <c r="Z39" s="820"/>
      <c r="AA39" s="820"/>
      <c r="AB39" s="820"/>
      <c r="AC39" s="820"/>
      <c r="AD39" s="820"/>
      <c r="AE39" s="820"/>
      <c r="AF39" s="820"/>
      <c r="AG39" s="820"/>
      <c r="AH39" s="820"/>
      <c r="AI39" s="820"/>
      <c r="AJ39" s="820"/>
      <c r="AK39" s="820"/>
      <c r="AL39" s="820"/>
      <c r="AM39" s="836"/>
    </row>
    <row r="40" spans="2:39" ht="31.9" customHeight="1">
      <c r="B40" s="1235">
        <v>14</v>
      </c>
      <c r="C40" s="1246">
        <v>2114</v>
      </c>
      <c r="D40" s="1240" t="s">
        <v>7723</v>
      </c>
      <c r="E40" s="1240" t="s">
        <v>7724</v>
      </c>
      <c r="F40" s="1240" t="s">
        <v>7725</v>
      </c>
      <c r="G40" s="1240" t="s">
        <v>7726</v>
      </c>
      <c r="H40" s="1236" t="s">
        <v>7727</v>
      </c>
      <c r="I40" s="1244">
        <v>44197</v>
      </c>
      <c r="J40" s="1244">
        <v>45657</v>
      </c>
      <c r="K40" s="1241">
        <v>2227494694</v>
      </c>
      <c r="L40" s="1242" t="s">
        <v>7552</v>
      </c>
      <c r="M40" s="1236" t="s">
        <v>350</v>
      </c>
      <c r="N40" s="1242" t="s">
        <v>1112</v>
      </c>
      <c r="O40" s="1236" t="s">
        <v>1112</v>
      </c>
      <c r="P40" s="1243" t="s">
        <v>7728</v>
      </c>
      <c r="R40" s="794"/>
      <c r="S40" s="794"/>
      <c r="T40" s="794"/>
      <c r="U40" s="807"/>
      <c r="V40" s="807"/>
      <c r="W40" s="807"/>
      <c r="Y40" s="1245">
        <v>4</v>
      </c>
      <c r="Z40" s="1246"/>
      <c r="AA40" s="1246"/>
      <c r="AB40" s="1246"/>
      <c r="AC40" s="1246"/>
      <c r="AD40" s="1246"/>
      <c r="AE40" s="1246"/>
      <c r="AF40" s="1246"/>
      <c r="AG40" s="1246"/>
      <c r="AH40" s="1246"/>
      <c r="AI40" s="1246"/>
      <c r="AJ40" s="1246"/>
      <c r="AK40" s="1246"/>
      <c r="AL40" s="1246"/>
      <c r="AM40" s="1247"/>
    </row>
    <row r="41" spans="2:39" ht="31.9" customHeight="1">
      <c r="B41" s="1235"/>
      <c r="C41" s="820"/>
      <c r="D41" s="1240"/>
      <c r="E41" s="1240"/>
      <c r="F41" s="1240"/>
      <c r="G41" s="1240"/>
      <c r="H41" s="1236"/>
      <c r="I41" s="1236"/>
      <c r="J41" s="1236"/>
      <c r="K41" s="1241"/>
      <c r="L41" s="1242"/>
      <c r="M41" s="1236"/>
      <c r="N41" s="1242"/>
      <c r="O41" s="1236"/>
      <c r="P41" s="1243"/>
      <c r="R41" s="794"/>
      <c r="S41" s="794"/>
      <c r="T41" s="794"/>
      <c r="U41" s="807"/>
      <c r="V41" s="807"/>
      <c r="W41" s="807"/>
      <c r="Y41" s="822"/>
      <c r="Z41" s="820"/>
      <c r="AA41" s="820"/>
      <c r="AB41" s="820"/>
      <c r="AC41" s="820"/>
      <c r="AD41" s="820"/>
      <c r="AE41" s="820"/>
      <c r="AF41" s="820"/>
      <c r="AG41" s="820"/>
      <c r="AH41" s="820"/>
      <c r="AI41" s="820"/>
      <c r="AJ41" s="820"/>
      <c r="AK41" s="820"/>
      <c r="AL41" s="820"/>
      <c r="AM41" s="836"/>
    </row>
    <row r="42" spans="2:39" ht="31.9" customHeight="1">
      <c r="B42" s="1235">
        <v>15</v>
      </c>
      <c r="C42" s="1246">
        <v>2117</v>
      </c>
      <c r="D42" s="1240" t="s">
        <v>7729</v>
      </c>
      <c r="E42" s="1240" t="s">
        <v>7730</v>
      </c>
      <c r="F42" s="1240" t="s">
        <v>7731</v>
      </c>
      <c r="G42" s="1240" t="s">
        <v>7732</v>
      </c>
      <c r="H42" s="1236" t="s">
        <v>7318</v>
      </c>
      <c r="I42" s="1244">
        <v>44197</v>
      </c>
      <c r="J42" s="1244">
        <v>45657</v>
      </c>
      <c r="K42" s="1241">
        <v>374000000</v>
      </c>
      <c r="L42" s="1242" t="s">
        <v>7552</v>
      </c>
      <c r="M42" s="1236" t="s">
        <v>350</v>
      </c>
      <c r="N42" s="1242" t="s">
        <v>1112</v>
      </c>
      <c r="O42" s="1236" t="s">
        <v>1112</v>
      </c>
      <c r="P42" s="1243" t="s">
        <v>7733</v>
      </c>
      <c r="R42" s="794"/>
      <c r="S42" s="794"/>
      <c r="T42" s="794"/>
      <c r="U42" s="807"/>
      <c r="V42" s="807"/>
      <c r="W42" s="807"/>
      <c r="Y42" s="1245">
        <v>5</v>
      </c>
      <c r="Z42" s="1246"/>
      <c r="AA42" s="1246"/>
      <c r="AB42" s="1246"/>
      <c r="AC42" s="1246"/>
      <c r="AD42" s="1246"/>
      <c r="AE42" s="1246"/>
      <c r="AF42" s="1246"/>
      <c r="AG42" s="1246"/>
      <c r="AH42" s="1246"/>
      <c r="AI42" s="1246"/>
      <c r="AJ42" s="1246"/>
      <c r="AK42" s="1246"/>
      <c r="AL42" s="1246"/>
      <c r="AM42" s="1247"/>
    </row>
    <row r="43" spans="2:39" ht="31.9" customHeight="1">
      <c r="B43" s="1235"/>
      <c r="C43" s="820"/>
      <c r="D43" s="1240"/>
      <c r="E43" s="1240"/>
      <c r="F43" s="1240"/>
      <c r="G43" s="1240"/>
      <c r="H43" s="1236"/>
      <c r="I43" s="1236"/>
      <c r="J43" s="1236"/>
      <c r="K43" s="1241"/>
      <c r="L43" s="1242"/>
      <c r="M43" s="1236"/>
      <c r="N43" s="1242"/>
      <c r="O43" s="1236"/>
      <c r="P43" s="1243"/>
      <c r="R43" s="794"/>
      <c r="S43" s="794"/>
      <c r="T43" s="794"/>
      <c r="U43" s="807"/>
      <c r="V43" s="807"/>
      <c r="W43" s="807"/>
      <c r="Y43" s="822"/>
      <c r="Z43" s="820"/>
      <c r="AA43" s="820"/>
      <c r="AB43" s="820"/>
      <c r="AC43" s="820"/>
      <c r="AD43" s="820"/>
      <c r="AE43" s="820"/>
      <c r="AF43" s="820"/>
      <c r="AG43" s="820"/>
      <c r="AH43" s="820"/>
      <c r="AI43" s="820"/>
      <c r="AJ43" s="820"/>
      <c r="AK43" s="820"/>
      <c r="AL43" s="820"/>
      <c r="AM43" s="836"/>
    </row>
    <row r="44" spans="2:39" ht="31.9" customHeight="1">
      <c r="B44" s="1235">
        <v>16</v>
      </c>
      <c r="C44" s="1246">
        <v>2122</v>
      </c>
      <c r="D44" s="1240" t="s">
        <v>7734</v>
      </c>
      <c r="E44" s="1240" t="s">
        <v>7735</v>
      </c>
      <c r="F44" s="1240" t="s">
        <v>7736</v>
      </c>
      <c r="G44" s="1240" t="s">
        <v>7737</v>
      </c>
      <c r="H44" s="1236" t="s">
        <v>7318</v>
      </c>
      <c r="I44" s="1244">
        <v>44197</v>
      </c>
      <c r="J44" s="1244">
        <v>45657</v>
      </c>
      <c r="K44" s="1241">
        <v>1188931502</v>
      </c>
      <c r="L44" s="1242" t="s">
        <v>7552</v>
      </c>
      <c r="M44" s="1236" t="s">
        <v>350</v>
      </c>
      <c r="N44" s="1242" t="s">
        <v>1112</v>
      </c>
      <c r="O44" s="1236" t="s">
        <v>1112</v>
      </c>
      <c r="P44" s="1243" t="s">
        <v>7738</v>
      </c>
      <c r="R44" s="794"/>
      <c r="S44" s="794"/>
      <c r="T44" s="794"/>
      <c r="U44" s="807"/>
      <c r="V44" s="807"/>
      <c r="W44" s="807"/>
      <c r="Y44" s="1245">
        <v>6</v>
      </c>
      <c r="Z44" s="1246"/>
      <c r="AA44" s="1246"/>
      <c r="AB44" s="1246"/>
      <c r="AC44" s="1246"/>
      <c r="AD44" s="1246"/>
      <c r="AE44" s="1246"/>
      <c r="AF44" s="1246"/>
      <c r="AG44" s="1246"/>
      <c r="AH44" s="1246"/>
      <c r="AI44" s="1246"/>
      <c r="AJ44" s="1246"/>
      <c r="AK44" s="1246"/>
      <c r="AL44" s="1246"/>
      <c r="AM44" s="1247"/>
    </row>
    <row r="45" spans="2:39" ht="31.9" customHeight="1" thickBot="1">
      <c r="B45" s="1235"/>
      <c r="C45" s="820"/>
      <c r="D45" s="1240"/>
      <c r="E45" s="1240"/>
      <c r="F45" s="1240"/>
      <c r="G45" s="1240"/>
      <c r="H45" s="1236"/>
      <c r="I45" s="1236"/>
      <c r="J45" s="1236"/>
      <c r="K45" s="1241"/>
      <c r="L45" s="1242"/>
      <c r="M45" s="1236"/>
      <c r="N45" s="1242"/>
      <c r="O45" s="1236"/>
      <c r="P45" s="1243"/>
      <c r="R45" s="794"/>
      <c r="S45" s="794"/>
      <c r="T45" s="794"/>
      <c r="U45" s="807"/>
      <c r="V45" s="807"/>
      <c r="W45" s="807"/>
      <c r="Y45" s="831"/>
      <c r="Z45" s="827"/>
      <c r="AA45" s="827"/>
      <c r="AB45" s="827"/>
      <c r="AC45" s="827"/>
      <c r="AD45" s="827"/>
      <c r="AE45" s="827"/>
      <c r="AF45" s="827"/>
      <c r="AG45" s="827"/>
      <c r="AH45" s="827"/>
      <c r="AI45" s="827"/>
      <c r="AJ45" s="827"/>
      <c r="AK45" s="827"/>
      <c r="AL45" s="827"/>
      <c r="AM45" s="851"/>
    </row>
    <row r="46" spans="2:39" ht="31.9" customHeight="1">
      <c r="B46" s="1235">
        <v>17</v>
      </c>
      <c r="C46" s="1246">
        <v>2123</v>
      </c>
      <c r="D46" s="1240" t="s">
        <v>7739</v>
      </c>
      <c r="E46" s="1240" t="s">
        <v>7740</v>
      </c>
      <c r="F46" s="1240" t="s">
        <v>7741</v>
      </c>
      <c r="G46" s="1240" t="s">
        <v>7742</v>
      </c>
      <c r="H46" s="1236" t="s">
        <v>7743</v>
      </c>
      <c r="I46" s="1244">
        <v>44197</v>
      </c>
      <c r="J46" s="1244">
        <v>45657</v>
      </c>
      <c r="K46" s="1241">
        <v>2383588121</v>
      </c>
      <c r="L46" s="1242" t="s">
        <v>7552</v>
      </c>
      <c r="M46" s="1236" t="s">
        <v>350</v>
      </c>
      <c r="N46" s="1242" t="s">
        <v>1112</v>
      </c>
      <c r="O46" s="1236" t="s">
        <v>1112</v>
      </c>
      <c r="P46" s="1243" t="s">
        <v>7744</v>
      </c>
      <c r="R46" s="794"/>
      <c r="S46" s="794"/>
      <c r="T46" s="794"/>
      <c r="U46" s="807"/>
      <c r="V46" s="807"/>
      <c r="W46" s="807"/>
      <c r="Y46" s="842">
        <v>2</v>
      </c>
      <c r="Z46" s="837"/>
      <c r="AA46" s="837"/>
      <c r="AB46" s="837"/>
      <c r="AC46" s="837"/>
      <c r="AD46" s="837"/>
      <c r="AE46" s="837"/>
      <c r="AF46" s="837"/>
      <c r="AG46" s="837"/>
      <c r="AH46" s="837"/>
      <c r="AI46" s="837"/>
      <c r="AJ46" s="837"/>
      <c r="AK46" s="837"/>
      <c r="AL46" s="837"/>
      <c r="AM46" s="835"/>
    </row>
    <row r="47" spans="2:39" ht="31.9" customHeight="1" thickBot="1">
      <c r="B47" s="1235"/>
      <c r="C47" s="820"/>
      <c r="D47" s="1240"/>
      <c r="E47" s="1240"/>
      <c r="F47" s="1240"/>
      <c r="G47" s="1240"/>
      <c r="H47" s="1236"/>
      <c r="I47" s="1236"/>
      <c r="J47" s="1236"/>
      <c r="K47" s="1241"/>
      <c r="L47" s="1242"/>
      <c r="M47" s="1236"/>
      <c r="N47" s="1242"/>
      <c r="O47" s="1236"/>
      <c r="P47" s="1243"/>
      <c r="R47" s="794"/>
      <c r="S47" s="794"/>
      <c r="T47" s="794"/>
      <c r="U47" s="807"/>
      <c r="V47" s="807"/>
      <c r="W47" s="807"/>
      <c r="Y47" s="822"/>
      <c r="Z47" s="820"/>
      <c r="AA47" s="820"/>
      <c r="AB47" s="820"/>
      <c r="AC47" s="820"/>
      <c r="AD47" s="820"/>
      <c r="AE47" s="820"/>
      <c r="AF47" s="820"/>
      <c r="AG47" s="820"/>
      <c r="AH47" s="820"/>
      <c r="AI47" s="820"/>
      <c r="AJ47" s="820"/>
      <c r="AK47" s="820"/>
      <c r="AL47" s="820"/>
      <c r="AM47" s="836"/>
    </row>
    <row r="48" spans="2:39" ht="31.9" customHeight="1">
      <c r="B48" s="1235">
        <v>18</v>
      </c>
      <c r="C48" s="1246">
        <v>2128</v>
      </c>
      <c r="D48" s="1240" t="s">
        <v>7745</v>
      </c>
      <c r="E48" s="1240" t="s">
        <v>7746</v>
      </c>
      <c r="F48" s="1240" t="s">
        <v>7747</v>
      </c>
      <c r="G48" s="1240" t="s">
        <v>7748</v>
      </c>
      <c r="H48" s="1236" t="s">
        <v>7749</v>
      </c>
      <c r="I48" s="1244">
        <v>44197</v>
      </c>
      <c r="J48" s="1244">
        <v>45657</v>
      </c>
      <c r="K48" s="1241">
        <v>719909980</v>
      </c>
      <c r="L48" s="1242" t="s">
        <v>7552</v>
      </c>
      <c r="M48" s="1236" t="s">
        <v>350</v>
      </c>
      <c r="N48" s="1242" t="s">
        <v>1112</v>
      </c>
      <c r="O48" s="1236" t="s">
        <v>1112</v>
      </c>
      <c r="P48" s="1243" t="s">
        <v>7750</v>
      </c>
      <c r="R48" s="794"/>
      <c r="S48" s="794"/>
      <c r="T48" s="794"/>
      <c r="U48" s="807"/>
      <c r="V48" s="807"/>
      <c r="W48" s="807"/>
      <c r="Y48" s="842">
        <v>2</v>
      </c>
      <c r="Z48" s="837"/>
      <c r="AA48" s="837"/>
      <c r="AB48" s="837"/>
      <c r="AC48" s="837"/>
      <c r="AD48" s="837"/>
      <c r="AE48" s="837"/>
      <c r="AF48" s="837"/>
      <c r="AG48" s="837"/>
      <c r="AH48" s="837"/>
      <c r="AI48" s="837"/>
      <c r="AJ48" s="837"/>
      <c r="AK48" s="837"/>
      <c r="AL48" s="837"/>
      <c r="AM48" s="835"/>
    </row>
    <row r="49" spans="2:39" ht="31.9" customHeight="1">
      <c r="B49" s="1235"/>
      <c r="C49" s="820"/>
      <c r="D49" s="1240"/>
      <c r="E49" s="1240"/>
      <c r="F49" s="1240"/>
      <c r="G49" s="1240"/>
      <c r="H49" s="1236"/>
      <c r="I49" s="1236"/>
      <c r="J49" s="1236"/>
      <c r="K49" s="1241"/>
      <c r="L49" s="1242"/>
      <c r="M49" s="1236"/>
      <c r="N49" s="1242"/>
      <c r="O49" s="1236"/>
      <c r="P49" s="1243"/>
      <c r="R49" s="794"/>
      <c r="S49" s="794"/>
      <c r="T49" s="794"/>
      <c r="U49" s="807"/>
      <c r="V49" s="807"/>
      <c r="W49" s="807"/>
      <c r="Y49" s="822"/>
      <c r="Z49" s="820"/>
      <c r="AA49" s="820"/>
      <c r="AB49" s="820"/>
      <c r="AC49" s="820"/>
      <c r="AD49" s="820"/>
      <c r="AE49" s="820"/>
      <c r="AF49" s="820"/>
      <c r="AG49" s="820"/>
      <c r="AH49" s="820"/>
      <c r="AI49" s="820"/>
      <c r="AJ49" s="820"/>
      <c r="AK49" s="820"/>
      <c r="AL49" s="820"/>
      <c r="AM49" s="836"/>
    </row>
    <row r="50" spans="2:39" ht="31.9" customHeight="1">
      <c r="B50" s="1235">
        <v>19</v>
      </c>
      <c r="C50" s="1246">
        <v>2129</v>
      </c>
      <c r="D50" s="1240" t="s">
        <v>7751</v>
      </c>
      <c r="E50" s="1240" t="s">
        <v>7752</v>
      </c>
      <c r="F50" s="1240" t="s">
        <v>7753</v>
      </c>
      <c r="G50" s="1240" t="s">
        <v>7754</v>
      </c>
      <c r="H50" s="1236" t="s">
        <v>7721</v>
      </c>
      <c r="I50" s="1244">
        <v>44197</v>
      </c>
      <c r="J50" s="1244">
        <v>45657</v>
      </c>
      <c r="K50" s="1241">
        <v>875292129</v>
      </c>
      <c r="L50" s="1242" t="s">
        <v>7552</v>
      </c>
      <c r="M50" s="1236" t="s">
        <v>350</v>
      </c>
      <c r="N50" s="1242" t="s">
        <v>1112</v>
      </c>
      <c r="O50" s="1236" t="s">
        <v>1112</v>
      </c>
      <c r="P50" s="1243" t="s">
        <v>7755</v>
      </c>
      <c r="R50" s="794"/>
      <c r="S50" s="794"/>
      <c r="T50" s="794"/>
      <c r="U50" s="807"/>
      <c r="V50" s="807"/>
      <c r="W50" s="807"/>
      <c r="Y50" s="1245">
        <v>3</v>
      </c>
      <c r="Z50" s="1246"/>
      <c r="AA50" s="1246"/>
      <c r="AB50" s="1246"/>
      <c r="AC50" s="1246"/>
      <c r="AD50" s="1246"/>
      <c r="AE50" s="1246"/>
      <c r="AF50" s="1246"/>
      <c r="AG50" s="1246"/>
      <c r="AH50" s="1246"/>
      <c r="AI50" s="1246"/>
      <c r="AJ50" s="1246"/>
      <c r="AK50" s="1246"/>
      <c r="AL50" s="1246"/>
      <c r="AM50" s="1247"/>
    </row>
    <row r="51" spans="2:39" ht="31.9" customHeight="1">
      <c r="B51" s="1235"/>
      <c r="C51" s="820"/>
      <c r="D51" s="1240"/>
      <c r="E51" s="1240"/>
      <c r="F51" s="1240"/>
      <c r="G51" s="1240"/>
      <c r="H51" s="1236"/>
      <c r="I51" s="1236"/>
      <c r="J51" s="1236"/>
      <c r="K51" s="1241"/>
      <c r="L51" s="1242"/>
      <c r="M51" s="1236"/>
      <c r="N51" s="1242"/>
      <c r="O51" s="1236"/>
      <c r="P51" s="1243"/>
      <c r="R51" s="794"/>
      <c r="S51" s="794"/>
      <c r="T51" s="794"/>
      <c r="U51" s="807"/>
      <c r="V51" s="807"/>
      <c r="W51" s="807"/>
      <c r="Y51" s="822"/>
      <c r="Z51" s="820"/>
      <c r="AA51" s="820"/>
      <c r="AB51" s="820"/>
      <c r="AC51" s="820"/>
      <c r="AD51" s="820"/>
      <c r="AE51" s="820"/>
      <c r="AF51" s="820"/>
      <c r="AG51" s="820"/>
      <c r="AH51" s="820"/>
      <c r="AI51" s="820"/>
      <c r="AJ51" s="820"/>
      <c r="AK51" s="820"/>
      <c r="AL51" s="820"/>
      <c r="AM51" s="836"/>
    </row>
    <row r="52" spans="2:39" ht="31.9" customHeight="1">
      <c r="B52" s="1235">
        <v>20</v>
      </c>
      <c r="C52" s="1246">
        <v>2130</v>
      </c>
      <c r="D52" s="1240" t="s">
        <v>7756</v>
      </c>
      <c r="E52" s="1240" t="s">
        <v>7757</v>
      </c>
      <c r="F52" s="1240" t="s">
        <v>7758</v>
      </c>
      <c r="G52" s="1240" t="s">
        <v>7759</v>
      </c>
      <c r="H52" s="1236" t="s">
        <v>7655</v>
      </c>
      <c r="I52" s="1244">
        <v>44197</v>
      </c>
      <c r="J52" s="1244">
        <v>45657</v>
      </c>
      <c r="K52" s="1241">
        <v>2305054382</v>
      </c>
      <c r="L52" s="1242" t="s">
        <v>7552</v>
      </c>
      <c r="M52" s="1236" t="s">
        <v>350</v>
      </c>
      <c r="N52" s="1242" t="s">
        <v>1112</v>
      </c>
      <c r="O52" s="1236" t="s">
        <v>1112</v>
      </c>
      <c r="P52" s="1243" t="s">
        <v>7760</v>
      </c>
      <c r="R52" s="794"/>
      <c r="S52" s="794"/>
      <c r="T52" s="794"/>
      <c r="U52" s="807"/>
      <c r="V52" s="807"/>
      <c r="W52" s="807"/>
      <c r="Y52" s="1245">
        <v>4</v>
      </c>
      <c r="Z52" s="1246"/>
      <c r="AA52" s="1246"/>
      <c r="AB52" s="1246"/>
      <c r="AC52" s="1246"/>
      <c r="AD52" s="1246"/>
      <c r="AE52" s="1246"/>
      <c r="AF52" s="1246"/>
      <c r="AG52" s="1246"/>
      <c r="AH52" s="1246"/>
      <c r="AI52" s="1246"/>
      <c r="AJ52" s="1246"/>
      <c r="AK52" s="1246"/>
      <c r="AL52" s="1246"/>
      <c r="AM52" s="1247"/>
    </row>
    <row r="53" spans="2:39" ht="31.9" customHeight="1">
      <c r="B53" s="1235"/>
      <c r="C53" s="820"/>
      <c r="D53" s="1240"/>
      <c r="E53" s="1240"/>
      <c r="F53" s="1240"/>
      <c r="G53" s="1240"/>
      <c r="H53" s="1236"/>
      <c r="I53" s="1236"/>
      <c r="J53" s="1236"/>
      <c r="K53" s="1241"/>
      <c r="L53" s="1242"/>
      <c r="M53" s="1236"/>
      <c r="N53" s="1242"/>
      <c r="O53" s="1236"/>
      <c r="P53" s="1243"/>
      <c r="R53" s="794"/>
      <c r="S53" s="794"/>
      <c r="T53" s="794"/>
      <c r="U53" s="807"/>
      <c r="V53" s="807"/>
      <c r="W53" s="807"/>
      <c r="Y53" s="822"/>
      <c r="Z53" s="820"/>
      <c r="AA53" s="820"/>
      <c r="AB53" s="820"/>
      <c r="AC53" s="820"/>
      <c r="AD53" s="820"/>
      <c r="AE53" s="820"/>
      <c r="AF53" s="820"/>
      <c r="AG53" s="820"/>
      <c r="AH53" s="820"/>
      <c r="AI53" s="820"/>
      <c r="AJ53" s="820"/>
      <c r="AK53" s="820"/>
      <c r="AL53" s="820"/>
      <c r="AM53" s="836"/>
    </row>
    <row r="54" spans="2:39" ht="31.9" customHeight="1">
      <c r="B54" s="1235">
        <v>21</v>
      </c>
      <c r="C54" s="1246">
        <v>2131</v>
      </c>
      <c r="D54" s="1240" t="s">
        <v>7761</v>
      </c>
      <c r="E54" s="1240" t="s">
        <v>7762</v>
      </c>
      <c r="F54" s="1240" t="s">
        <v>7763</v>
      </c>
      <c r="G54" s="1240" t="s">
        <v>7764</v>
      </c>
      <c r="H54" s="1236" t="s">
        <v>7721</v>
      </c>
      <c r="I54" s="1244">
        <v>44197</v>
      </c>
      <c r="J54" s="1244">
        <v>45657</v>
      </c>
      <c r="K54" s="1241">
        <v>1733857146</v>
      </c>
      <c r="L54" s="1242" t="s">
        <v>7552</v>
      </c>
      <c r="M54" s="1236" t="s">
        <v>350</v>
      </c>
      <c r="N54" s="1242" t="s">
        <v>1112</v>
      </c>
      <c r="O54" s="1236" t="s">
        <v>1112</v>
      </c>
      <c r="P54" s="1243" t="s">
        <v>7765</v>
      </c>
      <c r="R54" s="794"/>
      <c r="S54" s="794"/>
      <c r="T54" s="794"/>
      <c r="U54" s="807"/>
      <c r="V54" s="807"/>
      <c r="W54" s="807"/>
      <c r="Y54" s="1245">
        <v>5</v>
      </c>
      <c r="Z54" s="1246"/>
      <c r="AA54" s="1246"/>
      <c r="AB54" s="1246"/>
      <c r="AC54" s="1246"/>
      <c r="AD54" s="1246"/>
      <c r="AE54" s="1246"/>
      <c r="AF54" s="1246"/>
      <c r="AG54" s="1246"/>
      <c r="AH54" s="1246"/>
      <c r="AI54" s="1246"/>
      <c r="AJ54" s="1246"/>
      <c r="AK54" s="1246"/>
      <c r="AL54" s="1246"/>
      <c r="AM54" s="1247"/>
    </row>
    <row r="55" spans="2:39" ht="31.9" customHeight="1">
      <c r="B55" s="1235"/>
      <c r="C55" s="820"/>
      <c r="D55" s="1240"/>
      <c r="E55" s="1240"/>
      <c r="F55" s="1240"/>
      <c r="G55" s="1240"/>
      <c r="H55" s="1236"/>
      <c r="I55" s="1236"/>
      <c r="J55" s="1236"/>
      <c r="K55" s="1241"/>
      <c r="L55" s="1242"/>
      <c r="M55" s="1236"/>
      <c r="N55" s="1242"/>
      <c r="O55" s="1236"/>
      <c r="P55" s="1243"/>
      <c r="R55" s="794"/>
      <c r="S55" s="794"/>
      <c r="T55" s="794"/>
      <c r="U55" s="807"/>
      <c r="V55" s="807"/>
      <c r="W55" s="807"/>
      <c r="Y55" s="822"/>
      <c r="Z55" s="820"/>
      <c r="AA55" s="820"/>
      <c r="AB55" s="820"/>
      <c r="AC55" s="820"/>
      <c r="AD55" s="820"/>
      <c r="AE55" s="820"/>
      <c r="AF55" s="820"/>
      <c r="AG55" s="820"/>
      <c r="AH55" s="820"/>
      <c r="AI55" s="820"/>
      <c r="AJ55" s="820"/>
      <c r="AK55" s="820"/>
      <c r="AL55" s="820"/>
      <c r="AM55" s="836"/>
    </row>
    <row r="56" spans="2:39" ht="31.9" customHeight="1">
      <c r="B56" s="1235">
        <v>22</v>
      </c>
      <c r="C56" s="1246">
        <v>2136</v>
      </c>
      <c r="D56" s="1240" t="s">
        <v>7766</v>
      </c>
      <c r="E56" s="1240" t="s">
        <v>7767</v>
      </c>
      <c r="F56" s="1240" t="s">
        <v>7768</v>
      </c>
      <c r="G56" s="1240" t="s">
        <v>7769</v>
      </c>
      <c r="H56" s="1236" t="s">
        <v>7655</v>
      </c>
      <c r="I56" s="1244">
        <v>44197</v>
      </c>
      <c r="J56" s="1244">
        <v>45657</v>
      </c>
      <c r="K56" s="1241">
        <v>3000000</v>
      </c>
      <c r="L56" s="1242" t="s">
        <v>7552</v>
      </c>
      <c r="M56" s="1236" t="s">
        <v>350</v>
      </c>
      <c r="N56" s="1242" t="s">
        <v>1112</v>
      </c>
      <c r="O56" s="1236" t="s">
        <v>1112</v>
      </c>
      <c r="P56" s="1243" t="s">
        <v>7770</v>
      </c>
      <c r="R56" s="794"/>
      <c r="S56" s="794"/>
      <c r="T56" s="794"/>
      <c r="U56" s="807"/>
      <c r="V56" s="807"/>
      <c r="W56" s="807"/>
      <c r="Y56" s="1245">
        <v>6</v>
      </c>
      <c r="Z56" s="1246"/>
      <c r="AA56" s="1246"/>
      <c r="AB56" s="1246"/>
      <c r="AC56" s="1246"/>
      <c r="AD56" s="1246"/>
      <c r="AE56" s="1246"/>
      <c r="AF56" s="1246"/>
      <c r="AG56" s="1246"/>
      <c r="AH56" s="1246"/>
      <c r="AI56" s="1246"/>
      <c r="AJ56" s="1246"/>
      <c r="AK56" s="1246"/>
      <c r="AL56" s="1246"/>
      <c r="AM56" s="1247"/>
    </row>
    <row r="57" spans="2:39" ht="31.9" customHeight="1" thickBot="1">
      <c r="B57" s="1235"/>
      <c r="C57" s="820"/>
      <c r="D57" s="1240"/>
      <c r="E57" s="1240"/>
      <c r="F57" s="1240"/>
      <c r="G57" s="1240"/>
      <c r="H57" s="1236"/>
      <c r="I57" s="1236"/>
      <c r="J57" s="1236"/>
      <c r="K57" s="1241"/>
      <c r="L57" s="1242"/>
      <c r="M57" s="1236"/>
      <c r="N57" s="1242"/>
      <c r="O57" s="1236"/>
      <c r="P57" s="1243"/>
      <c r="R57" s="794"/>
      <c r="S57" s="794"/>
      <c r="T57" s="794"/>
      <c r="U57" s="807"/>
      <c r="V57" s="807"/>
      <c r="W57" s="807"/>
      <c r="Y57" s="831"/>
      <c r="Z57" s="827"/>
      <c r="AA57" s="827"/>
      <c r="AB57" s="827"/>
      <c r="AC57" s="827"/>
      <c r="AD57" s="827"/>
      <c r="AE57" s="827"/>
      <c r="AF57" s="827"/>
      <c r="AG57" s="827"/>
      <c r="AH57" s="827"/>
      <c r="AI57" s="827"/>
      <c r="AJ57" s="827"/>
      <c r="AK57" s="827"/>
      <c r="AL57" s="827"/>
      <c r="AM57" s="851"/>
    </row>
    <row r="58" spans="2:39" ht="31.9" customHeight="1">
      <c r="B58" s="1235">
        <v>23</v>
      </c>
      <c r="C58" s="1246">
        <v>2138</v>
      </c>
      <c r="D58" s="1240" t="s">
        <v>7717</v>
      </c>
      <c r="E58" s="1240" t="s">
        <v>7771</v>
      </c>
      <c r="F58" s="1240" t="s">
        <v>7772</v>
      </c>
      <c r="G58" s="1240" t="s">
        <v>7773</v>
      </c>
      <c r="H58" s="1236" t="s">
        <v>7743</v>
      </c>
      <c r="I58" s="1244">
        <v>44197</v>
      </c>
      <c r="J58" s="1244">
        <v>45657</v>
      </c>
      <c r="K58" s="1241">
        <v>2787211930</v>
      </c>
      <c r="L58" s="1242" t="s">
        <v>7552</v>
      </c>
      <c r="M58" s="1236" t="s">
        <v>350</v>
      </c>
      <c r="N58" s="1242" t="s">
        <v>1112</v>
      </c>
      <c r="O58" s="1236" t="s">
        <v>1112</v>
      </c>
      <c r="P58" s="1243" t="s">
        <v>7774</v>
      </c>
      <c r="R58" s="794"/>
      <c r="S58" s="794"/>
      <c r="T58" s="794"/>
      <c r="U58" s="807"/>
      <c r="V58" s="807"/>
      <c r="W58" s="807"/>
      <c r="Y58" s="842">
        <v>2</v>
      </c>
      <c r="Z58" s="837"/>
      <c r="AA58" s="837"/>
      <c r="AB58" s="837"/>
      <c r="AC58" s="837"/>
      <c r="AD58" s="837"/>
      <c r="AE58" s="837"/>
      <c r="AF58" s="837"/>
      <c r="AG58" s="837"/>
      <c r="AH58" s="837"/>
      <c r="AI58" s="837"/>
      <c r="AJ58" s="837"/>
      <c r="AK58" s="837"/>
      <c r="AL58" s="837"/>
      <c r="AM58" s="835"/>
    </row>
    <row r="59" spans="2:39" ht="31.9" customHeight="1">
      <c r="B59" s="1235"/>
      <c r="C59" s="820"/>
      <c r="D59" s="1240"/>
      <c r="E59" s="1240"/>
      <c r="F59" s="1240"/>
      <c r="G59" s="1240"/>
      <c r="H59" s="1236"/>
      <c r="I59" s="1236"/>
      <c r="J59" s="1236"/>
      <c r="K59" s="1241"/>
      <c r="L59" s="1242"/>
      <c r="M59" s="1236"/>
      <c r="N59" s="1242"/>
      <c r="O59" s="1236"/>
      <c r="P59" s="1243"/>
      <c r="R59" s="794" t="s">
        <v>7775</v>
      </c>
      <c r="S59" s="794"/>
      <c r="T59" s="794"/>
      <c r="U59" s="807"/>
      <c r="V59" s="807"/>
      <c r="W59" s="807"/>
      <c r="Y59" s="822"/>
      <c r="Z59" s="820"/>
      <c r="AA59" s="820"/>
      <c r="AB59" s="820"/>
      <c r="AC59" s="820"/>
      <c r="AD59" s="820"/>
      <c r="AE59" s="820"/>
      <c r="AF59" s="820"/>
      <c r="AG59" s="820"/>
      <c r="AH59" s="820"/>
      <c r="AI59" s="820"/>
      <c r="AJ59" s="820"/>
      <c r="AK59" s="820"/>
      <c r="AL59" s="820"/>
      <c r="AM59" s="836"/>
    </row>
    <row r="60" spans="2:39" ht="31.9" customHeight="1">
      <c r="B60" s="1235">
        <v>24</v>
      </c>
      <c r="C60" s="1246">
        <v>2145</v>
      </c>
      <c r="D60" s="1240" t="s">
        <v>7776</v>
      </c>
      <c r="E60" s="1240" t="s">
        <v>7777</v>
      </c>
      <c r="F60" s="1240" t="s">
        <v>7778</v>
      </c>
      <c r="G60" s="1240" t="s">
        <v>7779</v>
      </c>
      <c r="H60" s="1236" t="s">
        <v>7780</v>
      </c>
      <c r="I60" s="1244">
        <v>44197</v>
      </c>
      <c r="J60" s="1244">
        <v>45657</v>
      </c>
      <c r="K60" s="1241">
        <v>7890533244</v>
      </c>
      <c r="L60" s="1242" t="s">
        <v>7552</v>
      </c>
      <c r="M60" s="1236" t="s">
        <v>350</v>
      </c>
      <c r="N60" s="1242" t="s">
        <v>1112</v>
      </c>
      <c r="O60" s="1236" t="s">
        <v>1112</v>
      </c>
      <c r="P60" s="1243" t="s">
        <v>7781</v>
      </c>
      <c r="R60" s="794" t="s">
        <v>7782</v>
      </c>
      <c r="S60" s="794"/>
      <c r="T60" s="794"/>
      <c r="U60" s="807"/>
      <c r="V60" s="807"/>
      <c r="W60" s="807"/>
      <c r="Y60" s="1245">
        <v>3</v>
      </c>
      <c r="Z60" s="1246"/>
      <c r="AA60" s="1246"/>
      <c r="AB60" s="1246"/>
      <c r="AC60" s="1246"/>
      <c r="AD60" s="1246"/>
      <c r="AE60" s="1246"/>
      <c r="AF60" s="1246"/>
      <c r="AG60" s="1246"/>
      <c r="AH60" s="1246"/>
      <c r="AI60" s="1246"/>
      <c r="AJ60" s="1246"/>
      <c r="AK60" s="1246"/>
      <c r="AL60" s="1246"/>
      <c r="AM60" s="1247"/>
    </row>
    <row r="61" spans="2:39" ht="31.9" customHeight="1">
      <c r="B61" s="1235"/>
      <c r="C61" s="820"/>
      <c r="D61" s="1240"/>
      <c r="E61" s="1240"/>
      <c r="F61" s="1240"/>
      <c r="G61" s="1240"/>
      <c r="H61" s="1236"/>
      <c r="I61" s="1236"/>
      <c r="J61" s="1236"/>
      <c r="K61" s="1241"/>
      <c r="L61" s="1242"/>
      <c r="M61" s="1236"/>
      <c r="N61" s="1242"/>
      <c r="O61" s="1236"/>
      <c r="P61" s="1243"/>
      <c r="R61" s="791" t="s">
        <v>7783</v>
      </c>
      <c r="S61" s="791"/>
      <c r="T61" s="791"/>
      <c r="U61" s="807"/>
      <c r="V61" s="807"/>
      <c r="W61" s="807"/>
      <c r="Y61" s="822"/>
      <c r="Z61" s="820"/>
      <c r="AA61" s="820"/>
      <c r="AB61" s="820"/>
      <c r="AC61" s="820"/>
      <c r="AD61" s="820"/>
      <c r="AE61" s="820"/>
      <c r="AF61" s="820"/>
      <c r="AG61" s="820"/>
      <c r="AH61" s="820"/>
      <c r="AI61" s="820"/>
      <c r="AJ61" s="820"/>
      <c r="AK61" s="820"/>
      <c r="AL61" s="820"/>
      <c r="AM61" s="836"/>
    </row>
    <row r="62" spans="2:39" ht="31.9" customHeight="1">
      <c r="B62" s="1235">
        <v>25</v>
      </c>
      <c r="C62" s="1246">
        <v>2156</v>
      </c>
      <c r="D62" s="1240" t="s">
        <v>7784</v>
      </c>
      <c r="E62" s="1240" t="s">
        <v>7785</v>
      </c>
      <c r="F62" s="1240" t="s">
        <v>7786</v>
      </c>
      <c r="G62" s="1240" t="s">
        <v>7787</v>
      </c>
      <c r="H62" s="1236" t="s">
        <v>7655</v>
      </c>
      <c r="I62" s="1244">
        <v>44197</v>
      </c>
      <c r="J62" s="1244">
        <v>45657</v>
      </c>
      <c r="K62" s="1241">
        <v>7877776388</v>
      </c>
      <c r="L62" s="1242" t="s">
        <v>7552</v>
      </c>
      <c r="M62" s="1236" t="s">
        <v>350</v>
      </c>
      <c r="N62" s="1242" t="s">
        <v>1112</v>
      </c>
      <c r="O62" s="1236" t="s">
        <v>1112</v>
      </c>
      <c r="P62" s="1243" t="s">
        <v>7788</v>
      </c>
      <c r="R62" s="791"/>
      <c r="S62" s="791"/>
      <c r="T62" s="791"/>
      <c r="U62" s="807"/>
      <c r="V62" s="807"/>
      <c r="W62" s="807"/>
      <c r="Y62" s="1245">
        <v>4</v>
      </c>
      <c r="Z62" s="1246"/>
      <c r="AA62" s="1246"/>
      <c r="AB62" s="1246"/>
      <c r="AC62" s="1246"/>
      <c r="AD62" s="1246"/>
      <c r="AE62" s="1246"/>
      <c r="AF62" s="1246"/>
      <c r="AG62" s="1246"/>
      <c r="AH62" s="1246"/>
      <c r="AI62" s="1246"/>
      <c r="AJ62" s="1246"/>
      <c r="AK62" s="1246"/>
      <c r="AL62" s="1246"/>
      <c r="AM62" s="1247"/>
    </row>
    <row r="63" spans="2:39" ht="31.9" customHeight="1">
      <c r="B63" s="1235"/>
      <c r="C63" s="820"/>
      <c r="D63" s="1240"/>
      <c r="E63" s="1240"/>
      <c r="F63" s="1240"/>
      <c r="G63" s="1240"/>
      <c r="H63" s="1236"/>
      <c r="I63" s="1236"/>
      <c r="J63" s="1236"/>
      <c r="K63" s="1241"/>
      <c r="L63" s="1242"/>
      <c r="M63" s="1236"/>
      <c r="N63" s="1242"/>
      <c r="O63" s="1236"/>
      <c r="P63" s="1243"/>
      <c r="R63" s="791"/>
      <c r="S63" s="791"/>
      <c r="T63" s="791"/>
      <c r="U63" s="807"/>
      <c r="V63" s="807"/>
      <c r="W63" s="807"/>
      <c r="Y63" s="822"/>
      <c r="Z63" s="820"/>
      <c r="AA63" s="820"/>
      <c r="AB63" s="820"/>
      <c r="AC63" s="820"/>
      <c r="AD63" s="820"/>
      <c r="AE63" s="820"/>
      <c r="AF63" s="820"/>
      <c r="AG63" s="820"/>
      <c r="AH63" s="820"/>
      <c r="AI63" s="820"/>
      <c r="AJ63" s="820"/>
      <c r="AK63" s="820"/>
      <c r="AL63" s="820"/>
      <c r="AM63" s="836"/>
    </row>
    <row r="64" spans="2:39" ht="31.9" customHeight="1">
      <c r="B64" s="1235">
        <v>26</v>
      </c>
      <c r="C64" s="1246">
        <v>2159</v>
      </c>
      <c r="D64" s="1240" t="s">
        <v>7789</v>
      </c>
      <c r="E64" s="1240" t="s">
        <v>7790</v>
      </c>
      <c r="F64" s="1240" t="s">
        <v>7791</v>
      </c>
      <c r="G64" s="1240" t="s">
        <v>7792</v>
      </c>
      <c r="H64" s="1236" t="s">
        <v>7318</v>
      </c>
      <c r="I64" s="1244">
        <v>44197</v>
      </c>
      <c r="J64" s="1244">
        <v>45657</v>
      </c>
      <c r="K64" s="1241">
        <v>622629697</v>
      </c>
      <c r="L64" s="1242" t="s">
        <v>7552</v>
      </c>
      <c r="M64" s="1236" t="s">
        <v>350</v>
      </c>
      <c r="N64" s="1242" t="s">
        <v>1112</v>
      </c>
      <c r="O64" s="1236" t="s">
        <v>1112</v>
      </c>
      <c r="P64" s="1243" t="s">
        <v>7793</v>
      </c>
      <c r="R64" s="791" t="s">
        <v>7794</v>
      </c>
      <c r="S64" s="791"/>
      <c r="T64" s="791"/>
      <c r="U64" s="807"/>
      <c r="V64" s="807"/>
      <c r="W64" s="807"/>
      <c r="Y64" s="1245">
        <v>5</v>
      </c>
      <c r="Z64" s="1246"/>
      <c r="AA64" s="1246"/>
      <c r="AB64" s="1246"/>
      <c r="AC64" s="1246"/>
      <c r="AD64" s="1246"/>
      <c r="AE64" s="1246"/>
      <c r="AF64" s="1246"/>
      <c r="AG64" s="1246"/>
      <c r="AH64" s="1246"/>
      <c r="AI64" s="1246"/>
      <c r="AJ64" s="1246"/>
      <c r="AK64" s="1246"/>
      <c r="AL64" s="1246"/>
      <c r="AM64" s="1247"/>
    </row>
    <row r="65" spans="2:39" ht="31.9" customHeight="1">
      <c r="B65" s="1235"/>
      <c r="C65" s="820"/>
      <c r="D65" s="1240"/>
      <c r="E65" s="1240"/>
      <c r="F65" s="1240"/>
      <c r="G65" s="1240"/>
      <c r="H65" s="1236"/>
      <c r="I65" s="1236"/>
      <c r="J65" s="1236"/>
      <c r="K65" s="1241"/>
      <c r="L65" s="1242"/>
      <c r="M65" s="1236"/>
      <c r="N65" s="1242"/>
      <c r="O65" s="1236"/>
      <c r="P65" s="1243"/>
      <c r="R65" s="791"/>
      <c r="S65" s="791"/>
      <c r="T65" s="791"/>
      <c r="U65" s="807"/>
      <c r="V65" s="807"/>
      <c r="W65" s="807"/>
      <c r="Y65" s="822"/>
      <c r="Z65" s="820"/>
      <c r="AA65" s="820"/>
      <c r="AB65" s="820"/>
      <c r="AC65" s="820"/>
      <c r="AD65" s="820"/>
      <c r="AE65" s="820"/>
      <c r="AF65" s="820"/>
      <c r="AG65" s="820"/>
      <c r="AH65" s="820"/>
      <c r="AI65" s="820"/>
      <c r="AJ65" s="820"/>
      <c r="AK65" s="820"/>
      <c r="AL65" s="820"/>
      <c r="AM65" s="836"/>
    </row>
    <row r="66" spans="2:39" ht="31.9" customHeight="1">
      <c r="B66" s="1235">
        <v>27</v>
      </c>
      <c r="C66" s="1246">
        <v>2161</v>
      </c>
      <c r="D66" s="1240" t="s">
        <v>7795</v>
      </c>
      <c r="E66" s="1240" t="s">
        <v>7796</v>
      </c>
      <c r="F66" s="1240" t="s">
        <v>7797</v>
      </c>
      <c r="G66" s="1240" t="s">
        <v>7798</v>
      </c>
      <c r="H66" s="1236" t="s">
        <v>7799</v>
      </c>
      <c r="I66" s="1244">
        <v>44197</v>
      </c>
      <c r="J66" s="1244">
        <v>45657</v>
      </c>
      <c r="K66" s="1241">
        <v>2058023249</v>
      </c>
      <c r="L66" s="1242" t="s">
        <v>7552</v>
      </c>
      <c r="M66" s="1236" t="s">
        <v>350</v>
      </c>
      <c r="N66" s="1242" t="s">
        <v>1112</v>
      </c>
      <c r="O66" s="1236" t="s">
        <v>1112</v>
      </c>
      <c r="P66" s="1243" t="s">
        <v>7800</v>
      </c>
      <c r="R66" s="794" t="s">
        <v>7801</v>
      </c>
      <c r="S66" s="794"/>
      <c r="T66" s="794"/>
      <c r="U66" s="807"/>
      <c r="V66" s="807"/>
      <c r="W66" s="807"/>
      <c r="Y66" s="1245">
        <v>6</v>
      </c>
      <c r="Z66" s="1246"/>
      <c r="AA66" s="1246"/>
      <c r="AB66" s="1246"/>
      <c r="AC66" s="1246"/>
      <c r="AD66" s="1246"/>
      <c r="AE66" s="1246"/>
      <c r="AF66" s="1246"/>
      <c r="AG66" s="1246"/>
      <c r="AH66" s="1246"/>
      <c r="AI66" s="1246"/>
      <c r="AJ66" s="1246"/>
      <c r="AK66" s="1246"/>
      <c r="AL66" s="1246"/>
      <c r="AM66" s="1247"/>
    </row>
    <row r="67" spans="2:39" ht="31.9" customHeight="1" thickBot="1">
      <c r="B67" s="1235"/>
      <c r="C67" s="820"/>
      <c r="D67" s="1240"/>
      <c r="E67" s="1240"/>
      <c r="F67" s="1240"/>
      <c r="G67" s="1240"/>
      <c r="H67" s="1236"/>
      <c r="I67" s="1236"/>
      <c r="J67" s="1236"/>
      <c r="K67" s="1241"/>
      <c r="L67" s="1242"/>
      <c r="M67" s="1236"/>
      <c r="N67" s="1242"/>
      <c r="O67" s="1236"/>
      <c r="P67" s="1243"/>
      <c r="R67" s="794"/>
      <c r="S67" s="794"/>
      <c r="T67" s="794"/>
      <c r="U67" s="807"/>
      <c r="V67" s="807"/>
      <c r="W67" s="807"/>
      <c r="Y67" s="831"/>
      <c r="Z67" s="827"/>
      <c r="AA67" s="827"/>
      <c r="AB67" s="827"/>
      <c r="AC67" s="827"/>
      <c r="AD67" s="827"/>
      <c r="AE67" s="827"/>
      <c r="AF67" s="827"/>
      <c r="AG67" s="827"/>
      <c r="AH67" s="827"/>
      <c r="AI67" s="827"/>
      <c r="AJ67" s="827"/>
      <c r="AK67" s="827"/>
      <c r="AL67" s="827"/>
      <c r="AM67" s="851"/>
    </row>
    <row r="68" spans="2:39" ht="31.9" customHeight="1">
      <c r="B68" s="1235">
        <v>28</v>
      </c>
      <c r="C68" s="1246">
        <v>2163</v>
      </c>
      <c r="D68" s="1240" t="s">
        <v>7802</v>
      </c>
      <c r="E68" s="1240" t="s">
        <v>7803</v>
      </c>
      <c r="F68" s="1240" t="s">
        <v>7804</v>
      </c>
      <c r="G68" s="1240" t="s">
        <v>7805</v>
      </c>
      <c r="H68" s="1236" t="s">
        <v>7749</v>
      </c>
      <c r="I68" s="1244">
        <v>44197</v>
      </c>
      <c r="J68" s="1244">
        <v>45657</v>
      </c>
      <c r="K68" s="1241">
        <v>1051040674</v>
      </c>
      <c r="L68" s="1242" t="s">
        <v>7552</v>
      </c>
      <c r="M68" s="1236" t="s">
        <v>350</v>
      </c>
      <c r="N68" s="1242" t="s">
        <v>1112</v>
      </c>
      <c r="O68" s="1236" t="s">
        <v>1112</v>
      </c>
      <c r="P68" s="1243" t="s">
        <v>7806</v>
      </c>
      <c r="R68" s="791" t="s">
        <v>7794</v>
      </c>
      <c r="S68" s="791"/>
      <c r="T68" s="791"/>
      <c r="U68" s="433"/>
      <c r="V68" s="433"/>
      <c r="W68" s="433"/>
      <c r="Y68" s="1245">
        <v>5</v>
      </c>
      <c r="Z68" s="1246"/>
      <c r="AA68" s="1246"/>
      <c r="AB68" s="1246"/>
      <c r="AC68" s="1246"/>
      <c r="AD68" s="1246"/>
      <c r="AE68" s="1246"/>
      <c r="AF68" s="1246"/>
      <c r="AG68" s="1246"/>
      <c r="AH68" s="1246"/>
      <c r="AI68" s="1246"/>
      <c r="AJ68" s="1246"/>
      <c r="AK68" s="1246"/>
      <c r="AL68" s="1246"/>
      <c r="AM68" s="1247"/>
    </row>
    <row r="69" spans="2:39" ht="31.9" customHeight="1">
      <c r="B69" s="1235"/>
      <c r="C69" s="820"/>
      <c r="D69" s="1240"/>
      <c r="E69" s="1240"/>
      <c r="F69" s="1240"/>
      <c r="G69" s="1240"/>
      <c r="H69" s="1236"/>
      <c r="I69" s="1236"/>
      <c r="J69" s="1236"/>
      <c r="K69" s="1241"/>
      <c r="L69" s="1242"/>
      <c r="M69" s="1236"/>
      <c r="N69" s="1242"/>
      <c r="O69" s="1236"/>
      <c r="P69" s="1243"/>
      <c r="R69" s="791"/>
      <c r="S69" s="791"/>
      <c r="T69" s="791"/>
      <c r="U69" s="433"/>
      <c r="V69" s="433"/>
      <c r="W69" s="433"/>
      <c r="Y69" s="822"/>
      <c r="Z69" s="820"/>
      <c r="AA69" s="820"/>
      <c r="AB69" s="820"/>
      <c r="AC69" s="820"/>
      <c r="AD69" s="820"/>
      <c r="AE69" s="820"/>
      <c r="AF69" s="820"/>
      <c r="AG69" s="820"/>
      <c r="AH69" s="820"/>
      <c r="AI69" s="820"/>
      <c r="AJ69" s="820"/>
      <c r="AK69" s="820"/>
      <c r="AL69" s="820"/>
      <c r="AM69" s="836"/>
    </row>
    <row r="70" spans="2:39" ht="31.9" customHeight="1">
      <c r="B70" s="1235">
        <v>29</v>
      </c>
      <c r="C70" s="1246">
        <v>2187</v>
      </c>
      <c r="D70" s="1240" t="s">
        <v>7734</v>
      </c>
      <c r="E70" s="1240" t="s">
        <v>7807</v>
      </c>
      <c r="F70" s="1240" t="s">
        <v>7808</v>
      </c>
      <c r="G70" s="1240" t="s">
        <v>7809</v>
      </c>
      <c r="H70" s="1236" t="s">
        <v>7727</v>
      </c>
      <c r="I70" s="1244">
        <v>44197</v>
      </c>
      <c r="J70" s="1244">
        <v>45657</v>
      </c>
      <c r="K70" s="1241">
        <v>345000000</v>
      </c>
      <c r="L70" s="1242" t="s">
        <v>7552</v>
      </c>
      <c r="M70" s="1236" t="s">
        <v>350</v>
      </c>
      <c r="N70" s="1242" t="s">
        <v>1112</v>
      </c>
      <c r="O70" s="1236" t="s">
        <v>1112</v>
      </c>
      <c r="P70" s="1243" t="s">
        <v>7733</v>
      </c>
      <c r="R70" s="794" t="s">
        <v>7801</v>
      </c>
      <c r="S70" s="794"/>
      <c r="T70" s="794"/>
      <c r="U70" s="433"/>
      <c r="V70" s="433"/>
      <c r="W70" s="433"/>
      <c r="Y70" s="1245">
        <v>6</v>
      </c>
      <c r="Z70" s="1246"/>
      <c r="AA70" s="1246"/>
      <c r="AB70" s="1246"/>
      <c r="AC70" s="1246"/>
      <c r="AD70" s="1246"/>
      <c r="AE70" s="1246"/>
      <c r="AF70" s="1246"/>
      <c r="AG70" s="1246"/>
      <c r="AH70" s="1246"/>
      <c r="AI70" s="1246"/>
      <c r="AJ70" s="1246"/>
      <c r="AK70" s="1246"/>
      <c r="AL70" s="1246"/>
      <c r="AM70" s="1247"/>
    </row>
    <row r="71" spans="2:39" ht="31.9" customHeight="1" thickBot="1">
      <c r="B71" s="1235"/>
      <c r="C71" s="820"/>
      <c r="D71" s="1240"/>
      <c r="E71" s="1240"/>
      <c r="F71" s="1240"/>
      <c r="G71" s="1240"/>
      <c r="H71" s="1236"/>
      <c r="I71" s="1236"/>
      <c r="J71" s="1236"/>
      <c r="K71" s="1241"/>
      <c r="L71" s="1242"/>
      <c r="M71" s="1236"/>
      <c r="N71" s="1242"/>
      <c r="O71" s="1236"/>
      <c r="P71" s="1243"/>
      <c r="R71" s="794"/>
      <c r="S71" s="794"/>
      <c r="T71" s="794"/>
      <c r="U71" s="433"/>
      <c r="V71" s="433"/>
      <c r="W71" s="433"/>
      <c r="Y71" s="831"/>
      <c r="Z71" s="827"/>
      <c r="AA71" s="827"/>
      <c r="AB71" s="827"/>
      <c r="AC71" s="827"/>
      <c r="AD71" s="827"/>
      <c r="AE71" s="827"/>
      <c r="AF71" s="827"/>
      <c r="AG71" s="827"/>
      <c r="AH71" s="827"/>
      <c r="AI71" s="827"/>
      <c r="AJ71" s="827"/>
      <c r="AK71" s="827"/>
      <c r="AL71" s="827"/>
      <c r="AM71" s="851"/>
    </row>
    <row r="72" spans="2:39" ht="31.9" customHeight="1">
      <c r="B72" s="1235">
        <v>30</v>
      </c>
      <c r="C72" s="1236">
        <v>2188</v>
      </c>
      <c r="D72" s="1240" t="s">
        <v>7810</v>
      </c>
      <c r="E72" s="1240" t="s">
        <v>7811</v>
      </c>
      <c r="F72" s="1240" t="s">
        <v>7812</v>
      </c>
      <c r="G72" s="1240" t="s">
        <v>7813</v>
      </c>
      <c r="H72" s="1236" t="s">
        <v>7814</v>
      </c>
      <c r="I72" s="1244">
        <v>44197</v>
      </c>
      <c r="J72" s="1244">
        <v>45657</v>
      </c>
      <c r="K72" s="1241">
        <v>12203612601</v>
      </c>
      <c r="L72" s="1242" t="s">
        <v>7552</v>
      </c>
      <c r="M72" s="1236" t="s">
        <v>350</v>
      </c>
      <c r="N72" s="1242" t="s">
        <v>1112</v>
      </c>
      <c r="O72" s="1236" t="s">
        <v>1112</v>
      </c>
      <c r="P72" s="1243" t="s">
        <v>7815</v>
      </c>
      <c r="R72" s="794" t="s">
        <v>7801</v>
      </c>
      <c r="S72" s="794"/>
      <c r="T72" s="794"/>
      <c r="U72" s="433"/>
      <c r="V72" s="433"/>
      <c r="W72" s="433"/>
      <c r="Y72" s="1235">
        <v>6</v>
      </c>
      <c r="Z72" s="1236"/>
      <c r="AA72" s="1236"/>
      <c r="AB72" s="1236"/>
      <c r="AC72" s="1236"/>
      <c r="AD72" s="1236"/>
      <c r="AE72" s="1236"/>
      <c r="AF72" s="1236"/>
      <c r="AG72" s="1236"/>
      <c r="AH72" s="1236"/>
      <c r="AI72" s="1236"/>
      <c r="AJ72" s="1236"/>
      <c r="AK72" s="1236"/>
      <c r="AL72" s="1236"/>
      <c r="AM72" s="1249"/>
    </row>
    <row r="73" spans="2:39" ht="31.9" customHeight="1" thickBot="1">
      <c r="B73" s="789"/>
      <c r="C73" s="790"/>
      <c r="D73" s="848"/>
      <c r="E73" s="848"/>
      <c r="F73" s="848"/>
      <c r="G73" s="848"/>
      <c r="H73" s="790"/>
      <c r="I73" s="790"/>
      <c r="J73" s="790"/>
      <c r="K73" s="854"/>
      <c r="L73" s="855"/>
      <c r="M73" s="790"/>
      <c r="N73" s="855"/>
      <c r="O73" s="790"/>
      <c r="P73" s="856"/>
      <c r="R73" s="794"/>
      <c r="S73" s="794"/>
      <c r="T73" s="794"/>
      <c r="U73" s="433"/>
      <c r="V73" s="433"/>
      <c r="W73" s="433"/>
      <c r="Y73" s="789"/>
      <c r="Z73" s="790"/>
      <c r="AA73" s="790"/>
      <c r="AB73" s="790"/>
      <c r="AC73" s="790"/>
      <c r="AD73" s="790"/>
      <c r="AE73" s="790"/>
      <c r="AF73" s="790"/>
      <c r="AG73" s="790"/>
      <c r="AH73" s="790"/>
      <c r="AI73" s="790"/>
      <c r="AJ73" s="790"/>
      <c r="AK73" s="790"/>
      <c r="AL73" s="790"/>
      <c r="AM73" s="853"/>
    </row>
    <row r="74" spans="2:39">
      <c r="B74" s="61" t="s">
        <v>7623</v>
      </c>
      <c r="Y74" s="61" t="s">
        <v>7623</v>
      </c>
    </row>
    <row r="77" spans="2:39" ht="21">
      <c r="B77" s="799" t="s">
        <v>7624</v>
      </c>
      <c r="C77" s="799"/>
      <c r="D77" s="799"/>
      <c r="E77" s="799"/>
      <c r="F77" s="799"/>
      <c r="G77" s="799"/>
      <c r="H77" s="799"/>
      <c r="I77" s="799"/>
      <c r="J77" s="799"/>
      <c r="K77" s="799"/>
      <c r="L77" s="799"/>
      <c r="M77" s="799"/>
      <c r="N77" s="799"/>
      <c r="O77" s="799"/>
      <c r="P77" s="799"/>
      <c r="Y77" s="799" t="s">
        <v>7625</v>
      </c>
      <c r="Z77" s="799"/>
      <c r="AA77" s="799"/>
      <c r="AB77" s="799"/>
      <c r="AC77" s="799"/>
      <c r="AD77" s="799"/>
      <c r="AE77" s="799"/>
      <c r="AF77" s="799"/>
      <c r="AG77" s="799"/>
      <c r="AH77" s="799"/>
      <c r="AI77" s="799"/>
      <c r="AJ77" s="799"/>
      <c r="AK77" s="799"/>
      <c r="AL77" s="799"/>
      <c r="AM77" s="799"/>
    </row>
    <row r="78" spans="2:39" ht="16.5" thickBot="1">
      <c r="R78" s="797" t="s">
        <v>7527</v>
      </c>
      <c r="S78" s="797"/>
      <c r="T78" s="797"/>
      <c r="U78" s="798" t="s">
        <v>7528</v>
      </c>
      <c r="V78" s="798"/>
      <c r="W78" s="798"/>
    </row>
    <row r="79" spans="2:39" ht="94.9" customHeight="1">
      <c r="B79" s="796" t="s">
        <v>7529</v>
      </c>
      <c r="C79" s="793" t="s">
        <v>7626</v>
      </c>
      <c r="D79" s="793" t="s">
        <v>7627</v>
      </c>
      <c r="E79" s="793" t="s">
        <v>7628</v>
      </c>
      <c r="F79" s="793" t="s">
        <v>7538</v>
      </c>
      <c r="G79" s="793" t="s">
        <v>7629</v>
      </c>
      <c r="H79" s="793" t="s">
        <v>7630</v>
      </c>
      <c r="I79" s="793" t="s">
        <v>7631</v>
      </c>
      <c r="J79" s="793" t="s">
        <v>7632</v>
      </c>
      <c r="K79" s="793" t="s">
        <v>7633</v>
      </c>
      <c r="L79" s="793" t="s">
        <v>7634</v>
      </c>
      <c r="M79" s="793" t="s">
        <v>7635</v>
      </c>
      <c r="N79" s="793" t="s">
        <v>7636</v>
      </c>
      <c r="O79" s="793" t="s">
        <v>7637</v>
      </c>
      <c r="P79" s="792" t="s">
        <v>373</v>
      </c>
      <c r="R79" s="794" t="s">
        <v>7638</v>
      </c>
      <c r="S79" s="794"/>
      <c r="T79" s="794"/>
      <c r="U79" s="795" t="s">
        <v>7639</v>
      </c>
      <c r="V79" s="795"/>
      <c r="W79" s="795"/>
      <c r="Y79" s="796" t="s">
        <v>7529</v>
      </c>
      <c r="Z79" s="793" t="s">
        <v>7626</v>
      </c>
      <c r="AA79" s="793" t="s">
        <v>7627</v>
      </c>
      <c r="AB79" s="793" t="s">
        <v>7628</v>
      </c>
      <c r="AC79" s="793" t="s">
        <v>7538</v>
      </c>
      <c r="AD79" s="793" t="s">
        <v>7629</v>
      </c>
      <c r="AE79" s="793" t="s">
        <v>7630</v>
      </c>
      <c r="AF79" s="793" t="s">
        <v>7631</v>
      </c>
      <c r="AG79" s="793" t="s">
        <v>7632</v>
      </c>
      <c r="AH79" s="793" t="s">
        <v>7633</v>
      </c>
      <c r="AI79" s="793" t="s">
        <v>7634</v>
      </c>
      <c r="AJ79" s="793" t="s">
        <v>7635</v>
      </c>
      <c r="AK79" s="793" t="s">
        <v>7636</v>
      </c>
      <c r="AL79" s="793" t="s">
        <v>7637</v>
      </c>
      <c r="AM79" s="792" t="s">
        <v>373</v>
      </c>
    </row>
    <row r="80" spans="2:39" ht="94.9" customHeight="1">
      <c r="B80" s="1225"/>
      <c r="C80" s="1226"/>
      <c r="D80" s="1226"/>
      <c r="E80" s="1226"/>
      <c r="F80" s="1226"/>
      <c r="G80" s="1226"/>
      <c r="H80" s="1226"/>
      <c r="I80" s="1226"/>
      <c r="J80" s="1226"/>
      <c r="K80" s="1226"/>
      <c r="L80" s="1226"/>
      <c r="M80" s="1226"/>
      <c r="N80" s="1226"/>
      <c r="O80" s="1226"/>
      <c r="P80" s="1227"/>
      <c r="R80" s="794" t="s">
        <v>7640</v>
      </c>
      <c r="S80" s="794"/>
      <c r="T80" s="794"/>
      <c r="U80" s="795"/>
      <c r="V80" s="795"/>
      <c r="W80" s="795"/>
      <c r="Y80" s="1225"/>
      <c r="Z80" s="1226"/>
      <c r="AA80" s="1226"/>
      <c r="AB80" s="1226"/>
      <c r="AC80" s="1226"/>
      <c r="AD80" s="1226"/>
      <c r="AE80" s="1226"/>
      <c r="AF80" s="1226"/>
      <c r="AG80" s="1226"/>
      <c r="AH80" s="1226"/>
      <c r="AI80" s="1226"/>
      <c r="AJ80" s="1226"/>
      <c r="AK80" s="1226"/>
      <c r="AL80" s="1226"/>
      <c r="AM80" s="1227"/>
    </row>
    <row r="81" spans="2:39" ht="30.75" customHeight="1">
      <c r="B81" s="1212">
        <v>1</v>
      </c>
      <c r="C81" s="1213">
        <v>1822</v>
      </c>
      <c r="D81" s="1215" t="s">
        <v>7651</v>
      </c>
      <c r="E81" s="1215" t="s">
        <v>7653</v>
      </c>
      <c r="F81" s="1231">
        <v>79057488</v>
      </c>
      <c r="G81" s="1220" t="s">
        <v>7552</v>
      </c>
      <c r="H81" s="1213">
        <v>1</v>
      </c>
      <c r="I81" s="1214" t="s">
        <v>7816</v>
      </c>
      <c r="J81" s="1231">
        <v>19000000</v>
      </c>
      <c r="K81" s="1228" t="s">
        <v>7817</v>
      </c>
      <c r="L81" s="1213">
        <v>6</v>
      </c>
      <c r="M81" s="1250">
        <v>44299</v>
      </c>
      <c r="N81" s="1250">
        <v>44530</v>
      </c>
      <c r="O81" s="1213" t="s">
        <v>7818</v>
      </c>
      <c r="P81" s="1251" t="s">
        <v>7819</v>
      </c>
      <c r="R81" s="794" t="s">
        <v>7820</v>
      </c>
      <c r="S81" s="794"/>
      <c r="T81" s="794"/>
      <c r="U81" s="795"/>
      <c r="V81" s="795"/>
      <c r="W81" s="795"/>
      <c r="Y81" s="1252">
        <v>1</v>
      </c>
      <c r="Z81" s="1253">
        <f>+Z14</f>
        <v>20120239</v>
      </c>
      <c r="AA81" s="1253" t="str">
        <f>+AA14</f>
        <v>Construcción de Infraestructura Vial del Municipio</v>
      </c>
      <c r="AB81" s="1253" t="str">
        <f>+AB14</f>
        <v>Este proyecto busca la construcción de infraestructura vial en la zona urbana y rural del municipio, en sus diferentes tipologias (placa huella, pavimento rigido y  caminos veredales)</v>
      </c>
      <c r="AC81" s="1253" t="str">
        <f>+AH14</f>
        <v>$18.000.000.000</v>
      </c>
      <c r="AD81" s="1253" t="str">
        <f>+AI14</f>
        <v>Recursos Propios  $9.000.000.000      SGR  $5.000.000.000     PGN  $4.000.000.000</v>
      </c>
      <c r="AE81" s="1254" t="s">
        <v>7821</v>
      </c>
      <c r="AF81" s="1254" t="s">
        <v>7822</v>
      </c>
      <c r="AG81" s="1254" t="s">
        <v>7823</v>
      </c>
      <c r="AH81" s="1254" t="s">
        <v>7824</v>
      </c>
      <c r="AI81" s="1254">
        <v>12</v>
      </c>
      <c r="AJ81" s="1254" t="s">
        <v>7825</v>
      </c>
      <c r="AK81" s="1254" t="s">
        <v>7826</v>
      </c>
      <c r="AL81" s="1254" t="s">
        <v>7827</v>
      </c>
      <c r="AM81" s="1255"/>
    </row>
    <row r="82" spans="2:39" ht="30.75" customHeight="1">
      <c r="B82" s="1212">
        <v>2</v>
      </c>
      <c r="C82" s="1213">
        <v>2064</v>
      </c>
      <c r="D82" s="1215" t="s">
        <v>7658</v>
      </c>
      <c r="E82" s="1215" t="s">
        <v>7660</v>
      </c>
      <c r="F82" s="1231">
        <v>916213915</v>
      </c>
      <c r="G82" s="1220" t="s">
        <v>7552</v>
      </c>
      <c r="H82" s="1213">
        <v>1</v>
      </c>
      <c r="I82" s="1214" t="s">
        <v>7828</v>
      </c>
      <c r="J82" s="1231">
        <v>128313900</v>
      </c>
      <c r="K82" s="1214" t="s">
        <v>7829</v>
      </c>
      <c r="L82" s="1213">
        <v>6</v>
      </c>
      <c r="M82" s="1250">
        <v>44467</v>
      </c>
      <c r="N82" s="1250">
        <v>44647</v>
      </c>
      <c r="O82" s="1213" t="s">
        <v>7818</v>
      </c>
      <c r="P82" s="1251"/>
      <c r="R82" s="794" t="s">
        <v>7830</v>
      </c>
      <c r="S82" s="794"/>
      <c r="T82" s="794"/>
      <c r="U82" s="795"/>
      <c r="V82" s="795"/>
      <c r="W82" s="795"/>
      <c r="Y82" s="1252"/>
      <c r="Z82" s="1253"/>
      <c r="AA82" s="1253"/>
      <c r="AB82" s="1253"/>
      <c r="AC82" s="1253"/>
      <c r="AD82" s="1253"/>
      <c r="AE82" s="1254" t="s">
        <v>7831</v>
      </c>
      <c r="AF82" s="1254"/>
      <c r="AG82" s="1254"/>
      <c r="AH82" s="1254"/>
      <c r="AI82" s="1254"/>
      <c r="AJ82" s="1254"/>
      <c r="AK82" s="1254"/>
      <c r="AL82" s="1254"/>
      <c r="AM82" s="1255"/>
    </row>
    <row r="83" spans="2:39" ht="30.75" customHeight="1">
      <c r="B83" s="1245">
        <v>3</v>
      </c>
      <c r="C83" s="1246">
        <v>2074</v>
      </c>
      <c r="D83" s="1256" t="s">
        <v>7664</v>
      </c>
      <c r="E83" s="1256" t="s">
        <v>7666</v>
      </c>
      <c r="F83" s="1257">
        <v>1276165802</v>
      </c>
      <c r="G83" s="1258" t="s">
        <v>7552</v>
      </c>
      <c r="H83" s="1246">
        <v>3</v>
      </c>
      <c r="I83" s="1214" t="s">
        <v>7832</v>
      </c>
      <c r="J83" s="1231">
        <f>28020000+7160667</f>
        <v>35180667</v>
      </c>
      <c r="K83" s="1228" t="s">
        <v>7833</v>
      </c>
      <c r="L83" s="1213">
        <v>6</v>
      </c>
      <c r="M83" s="1250">
        <v>44349</v>
      </c>
      <c r="N83" s="1250">
        <v>44578</v>
      </c>
      <c r="O83" s="1213" t="s">
        <v>7818</v>
      </c>
      <c r="P83" s="1251" t="s">
        <v>7834</v>
      </c>
      <c r="R83" s="794"/>
      <c r="S83" s="794"/>
      <c r="T83" s="794"/>
      <c r="U83" s="795"/>
      <c r="V83" s="795"/>
      <c r="W83" s="795"/>
      <c r="Y83" s="1252"/>
      <c r="Z83" s="1253"/>
      <c r="AA83" s="1253"/>
      <c r="AB83" s="1253"/>
      <c r="AC83" s="1253"/>
      <c r="AD83" s="1253"/>
      <c r="AE83" s="1254" t="s">
        <v>7831</v>
      </c>
      <c r="AF83" s="1254"/>
      <c r="AG83" s="1254"/>
      <c r="AH83" s="1254"/>
      <c r="AI83" s="1254"/>
      <c r="AJ83" s="1254"/>
      <c r="AK83" s="1254"/>
      <c r="AL83" s="1254"/>
      <c r="AM83" s="1255"/>
    </row>
    <row r="84" spans="2:39" ht="30.75" customHeight="1">
      <c r="B84" s="821"/>
      <c r="C84" s="819"/>
      <c r="D84" s="817"/>
      <c r="E84" s="817"/>
      <c r="F84" s="825"/>
      <c r="G84" s="823"/>
      <c r="H84" s="819"/>
      <c r="I84" s="1214" t="s">
        <v>7835</v>
      </c>
      <c r="J84" s="1231">
        <v>31132740</v>
      </c>
      <c r="K84" s="1228" t="s">
        <v>7375</v>
      </c>
      <c r="L84" s="1213">
        <v>9</v>
      </c>
      <c r="M84" s="1250">
        <v>44525</v>
      </c>
      <c r="N84" s="1250">
        <v>44797</v>
      </c>
      <c r="O84" s="1213" t="s">
        <v>7818</v>
      </c>
      <c r="P84" s="1251"/>
      <c r="R84" s="794"/>
      <c r="S84" s="794"/>
      <c r="T84" s="794"/>
      <c r="U84" s="795"/>
      <c r="V84" s="795"/>
      <c r="W84" s="795"/>
      <c r="Y84" s="1259"/>
      <c r="Z84" s="1254"/>
      <c r="AA84" s="1254"/>
      <c r="AB84" s="1254"/>
      <c r="AC84" s="1254"/>
      <c r="AD84" s="1254"/>
      <c r="AE84" s="1254"/>
      <c r="AF84" s="1254"/>
      <c r="AG84" s="1254"/>
      <c r="AH84" s="1254"/>
      <c r="AI84" s="1254"/>
      <c r="AJ84" s="1254"/>
      <c r="AK84" s="1254"/>
      <c r="AL84" s="1254"/>
      <c r="AM84" s="1255"/>
    </row>
    <row r="85" spans="2:39" ht="30.75" customHeight="1">
      <c r="B85" s="822"/>
      <c r="C85" s="820"/>
      <c r="D85" s="818"/>
      <c r="E85" s="818"/>
      <c r="F85" s="826"/>
      <c r="G85" s="824"/>
      <c r="H85" s="820"/>
      <c r="I85" s="1214" t="s">
        <v>7836</v>
      </c>
      <c r="J85" s="1231">
        <v>244844938</v>
      </c>
      <c r="K85" s="1228" t="s">
        <v>7837</v>
      </c>
      <c r="L85" s="1213">
        <v>6</v>
      </c>
      <c r="M85" s="1250">
        <v>44607</v>
      </c>
      <c r="N85" s="1250">
        <v>44787</v>
      </c>
      <c r="O85" s="1213" t="s">
        <v>7818</v>
      </c>
      <c r="P85" s="1251"/>
      <c r="R85" s="794"/>
      <c r="S85" s="794"/>
      <c r="T85" s="794"/>
      <c r="U85" s="795"/>
      <c r="V85" s="795"/>
      <c r="W85" s="795"/>
      <c r="Y85" s="1259"/>
      <c r="Z85" s="1254"/>
      <c r="AA85" s="1254"/>
      <c r="AB85" s="1254"/>
      <c r="AC85" s="1254"/>
      <c r="AD85" s="1254"/>
      <c r="AE85" s="1254"/>
      <c r="AF85" s="1254"/>
      <c r="AG85" s="1254"/>
      <c r="AH85" s="1254"/>
      <c r="AI85" s="1254"/>
      <c r="AJ85" s="1254"/>
      <c r="AK85" s="1254"/>
      <c r="AL85" s="1254"/>
      <c r="AM85" s="1255"/>
    </row>
    <row r="86" spans="2:39" ht="30.75" customHeight="1">
      <c r="B86" s="1245">
        <v>4</v>
      </c>
      <c r="C86" s="1246">
        <v>2081</v>
      </c>
      <c r="D86" s="1256" t="s">
        <v>7669</v>
      </c>
      <c r="E86" s="1256" t="s">
        <v>7671</v>
      </c>
      <c r="F86" s="1257">
        <v>24489065734</v>
      </c>
      <c r="G86" s="1258" t="s">
        <v>7552</v>
      </c>
      <c r="H86" s="1213" t="s">
        <v>94</v>
      </c>
      <c r="I86" s="1214" t="s">
        <v>7838</v>
      </c>
      <c r="J86" s="1231">
        <v>3869655777</v>
      </c>
      <c r="K86" s="1228" t="s">
        <v>7839</v>
      </c>
      <c r="L86" s="1213" t="s">
        <v>7840</v>
      </c>
      <c r="M86" s="1250" t="s">
        <v>7840</v>
      </c>
      <c r="N86" s="1250" t="s">
        <v>7840</v>
      </c>
      <c r="O86" s="1213" t="s">
        <v>7818</v>
      </c>
      <c r="P86" s="1251"/>
      <c r="R86" s="794"/>
      <c r="S86" s="794"/>
      <c r="T86" s="794"/>
      <c r="U86" s="795"/>
      <c r="V86" s="795"/>
      <c r="W86" s="795"/>
      <c r="Y86" s="1235">
        <v>2</v>
      </c>
      <c r="Z86" s="1236"/>
      <c r="AA86" s="1236"/>
      <c r="AB86" s="1236"/>
      <c r="AC86" s="1236"/>
      <c r="AD86" s="1236"/>
      <c r="AE86" s="1228"/>
      <c r="AF86" s="1228"/>
      <c r="AG86" s="1228"/>
      <c r="AH86" s="1228"/>
      <c r="AI86" s="1228"/>
      <c r="AJ86" s="1228"/>
      <c r="AK86" s="1228"/>
      <c r="AL86" s="1228"/>
      <c r="AM86" s="1251"/>
    </row>
    <row r="87" spans="2:39" ht="30.75" customHeight="1">
      <c r="B87" s="821"/>
      <c r="C87" s="819"/>
      <c r="D87" s="817"/>
      <c r="E87" s="817"/>
      <c r="F87" s="825"/>
      <c r="G87" s="823"/>
      <c r="H87" s="1213">
        <v>16</v>
      </c>
      <c r="I87" s="1214" t="s">
        <v>7841</v>
      </c>
      <c r="J87" s="1231">
        <v>383543000</v>
      </c>
      <c r="K87" s="1228" t="s">
        <v>7842</v>
      </c>
      <c r="L87" s="1213" t="s">
        <v>7843</v>
      </c>
      <c r="M87" s="1250" t="s">
        <v>7843</v>
      </c>
      <c r="N87" s="1250" t="s">
        <v>7843</v>
      </c>
      <c r="O87" s="1213" t="s">
        <v>7818</v>
      </c>
      <c r="P87" s="1260" t="s">
        <v>7844</v>
      </c>
      <c r="R87" s="794"/>
      <c r="S87" s="794"/>
      <c r="T87" s="794"/>
      <c r="U87" s="795"/>
      <c r="V87" s="795"/>
      <c r="W87" s="795"/>
      <c r="Y87" s="1235"/>
      <c r="Z87" s="1236"/>
      <c r="AA87" s="1236"/>
      <c r="AB87" s="1236"/>
      <c r="AC87" s="1236"/>
      <c r="AD87" s="1236"/>
      <c r="AE87" s="1228"/>
      <c r="AF87" s="1228"/>
      <c r="AG87" s="1228"/>
      <c r="AH87" s="1228"/>
      <c r="AI87" s="1228"/>
      <c r="AJ87" s="1228"/>
      <c r="AK87" s="1228"/>
      <c r="AL87" s="1228"/>
      <c r="AM87" s="1251"/>
    </row>
    <row r="88" spans="2:39" ht="30.75" customHeight="1">
      <c r="B88" s="822"/>
      <c r="C88" s="820"/>
      <c r="D88" s="818"/>
      <c r="E88" s="818"/>
      <c r="F88" s="826"/>
      <c r="G88" s="824"/>
      <c r="H88" s="1213" t="s">
        <v>94</v>
      </c>
      <c r="I88" s="1214" t="s">
        <v>7845</v>
      </c>
      <c r="J88" s="1231">
        <v>1626905617</v>
      </c>
      <c r="K88" s="1228" t="s">
        <v>7840</v>
      </c>
      <c r="L88" s="1213" t="s">
        <v>7840</v>
      </c>
      <c r="M88" s="1250" t="s">
        <v>7840</v>
      </c>
      <c r="N88" s="1250" t="s">
        <v>7840</v>
      </c>
      <c r="O88" s="1213" t="s">
        <v>7818</v>
      </c>
      <c r="P88" s="1251"/>
      <c r="R88" s="794"/>
      <c r="S88" s="794"/>
      <c r="T88" s="794"/>
      <c r="U88" s="795"/>
      <c r="V88" s="795"/>
      <c r="W88" s="795"/>
      <c r="Y88" s="1235"/>
      <c r="Z88" s="1236"/>
      <c r="AA88" s="1236"/>
      <c r="AB88" s="1236"/>
      <c r="AC88" s="1236"/>
      <c r="AD88" s="1236"/>
      <c r="AE88" s="1228"/>
      <c r="AF88" s="1228"/>
      <c r="AG88" s="1228"/>
      <c r="AH88" s="1228"/>
      <c r="AI88" s="1228"/>
      <c r="AJ88" s="1228"/>
      <c r="AK88" s="1228"/>
      <c r="AL88" s="1228"/>
      <c r="AM88" s="1251"/>
    </row>
    <row r="89" spans="2:39" ht="30.75" customHeight="1">
      <c r="B89" s="1212">
        <v>5</v>
      </c>
      <c r="C89" s="1213">
        <v>2091</v>
      </c>
      <c r="D89" s="1215" t="s">
        <v>7675</v>
      </c>
      <c r="E89" s="1215" t="s">
        <v>7677</v>
      </c>
      <c r="F89" s="1231">
        <v>984161115</v>
      </c>
      <c r="G89" s="1220" t="s">
        <v>7552</v>
      </c>
      <c r="H89" s="1213">
        <v>1</v>
      </c>
      <c r="I89" s="1214" t="s">
        <v>7846</v>
      </c>
      <c r="J89" s="1231">
        <v>219161115</v>
      </c>
      <c r="K89" s="1228" t="s">
        <v>7481</v>
      </c>
      <c r="L89" s="1213">
        <v>4</v>
      </c>
      <c r="M89" s="1250">
        <v>44594</v>
      </c>
      <c r="N89" s="1250">
        <v>44713</v>
      </c>
      <c r="O89" s="1213" t="s">
        <v>7818</v>
      </c>
      <c r="P89" s="1251"/>
      <c r="R89" s="794"/>
      <c r="S89" s="794"/>
      <c r="T89" s="794"/>
      <c r="U89" s="795"/>
      <c r="V89" s="795"/>
      <c r="W89" s="795"/>
      <c r="Y89" s="1235"/>
      <c r="Z89" s="1236"/>
      <c r="AA89" s="1236"/>
      <c r="AB89" s="1236"/>
      <c r="AC89" s="1236"/>
      <c r="AD89" s="1236"/>
      <c r="AE89" s="1228"/>
      <c r="AF89" s="1228"/>
      <c r="AG89" s="1228"/>
      <c r="AH89" s="1228"/>
      <c r="AI89" s="1228"/>
      <c r="AJ89" s="1228"/>
      <c r="AK89" s="1228"/>
      <c r="AL89" s="1228"/>
      <c r="AM89" s="1251"/>
    </row>
    <row r="90" spans="2:39" ht="30.75" customHeight="1">
      <c r="B90" s="1212">
        <v>6</v>
      </c>
      <c r="C90" s="1213">
        <v>2095</v>
      </c>
      <c r="D90" s="1215" t="s">
        <v>7681</v>
      </c>
      <c r="E90" s="1215" t="s">
        <v>7683</v>
      </c>
      <c r="F90" s="1231">
        <v>8769904600</v>
      </c>
      <c r="G90" s="1220" t="s">
        <v>7552</v>
      </c>
      <c r="H90" s="1213">
        <v>1</v>
      </c>
      <c r="I90" s="1214" t="s">
        <v>7847</v>
      </c>
      <c r="J90" s="1231">
        <v>1907904600</v>
      </c>
      <c r="K90" s="1228" t="s">
        <v>7848</v>
      </c>
      <c r="L90" s="1213">
        <v>72.7</v>
      </c>
      <c r="M90" s="1250">
        <v>44386</v>
      </c>
      <c r="N90" s="1250">
        <v>46568</v>
      </c>
      <c r="O90" s="1213" t="s">
        <v>7818</v>
      </c>
      <c r="P90" s="1251"/>
      <c r="R90" s="791" t="s">
        <v>7849</v>
      </c>
      <c r="S90" s="791"/>
      <c r="T90" s="791"/>
      <c r="U90" s="795"/>
      <c r="V90" s="795"/>
      <c r="W90" s="795"/>
      <c r="Y90" s="1235"/>
      <c r="Z90" s="1236"/>
      <c r="AA90" s="1236"/>
      <c r="AB90" s="1236"/>
      <c r="AC90" s="1236"/>
      <c r="AD90" s="1236"/>
      <c r="AE90" s="1228"/>
      <c r="AF90" s="1228"/>
      <c r="AG90" s="1228"/>
      <c r="AH90" s="1228"/>
      <c r="AI90" s="1228"/>
      <c r="AJ90" s="1228"/>
      <c r="AK90" s="1228"/>
      <c r="AL90" s="1228"/>
      <c r="AM90" s="1251"/>
    </row>
    <row r="91" spans="2:39" ht="30.75" customHeight="1">
      <c r="B91" s="1245">
        <v>7</v>
      </c>
      <c r="C91" s="1246">
        <v>2100</v>
      </c>
      <c r="D91" s="1256" t="s">
        <v>7686</v>
      </c>
      <c r="E91" s="1256" t="s">
        <v>7688</v>
      </c>
      <c r="F91" s="1257">
        <v>3278901129</v>
      </c>
      <c r="G91" s="1258" t="s">
        <v>7552</v>
      </c>
      <c r="H91" s="1246">
        <v>19</v>
      </c>
      <c r="I91" s="1214" t="s">
        <v>7850</v>
      </c>
      <c r="J91" s="1231">
        <v>372747635</v>
      </c>
      <c r="K91" s="1228" t="s">
        <v>7842</v>
      </c>
      <c r="L91" s="1213" t="s">
        <v>7843</v>
      </c>
      <c r="M91" s="1250" t="s">
        <v>7843</v>
      </c>
      <c r="N91" s="1250" t="s">
        <v>7843</v>
      </c>
      <c r="O91" s="1213" t="s">
        <v>7818</v>
      </c>
      <c r="P91" s="1260" t="s">
        <v>7844</v>
      </c>
      <c r="R91" s="791"/>
      <c r="S91" s="791"/>
      <c r="T91" s="791"/>
      <c r="U91" s="795"/>
      <c r="V91" s="795"/>
      <c r="W91" s="795"/>
      <c r="Y91" s="1235">
        <v>3</v>
      </c>
      <c r="Z91" s="1236"/>
      <c r="AA91" s="1236"/>
      <c r="AB91" s="1236"/>
      <c r="AC91" s="1236"/>
      <c r="AD91" s="1236"/>
      <c r="AE91" s="1228"/>
      <c r="AF91" s="1228"/>
      <c r="AG91" s="1228"/>
      <c r="AH91" s="1228"/>
      <c r="AI91" s="1228"/>
      <c r="AJ91" s="1228"/>
      <c r="AK91" s="1228"/>
      <c r="AL91" s="1228"/>
      <c r="AM91" s="1251"/>
    </row>
    <row r="92" spans="2:39" ht="30.75" customHeight="1">
      <c r="B92" s="821"/>
      <c r="C92" s="819"/>
      <c r="D92" s="817"/>
      <c r="E92" s="817"/>
      <c r="F92" s="825"/>
      <c r="G92" s="823"/>
      <c r="H92" s="819"/>
      <c r="I92" s="1214" t="s">
        <v>7851</v>
      </c>
      <c r="J92" s="1261">
        <v>218446138</v>
      </c>
      <c r="K92" s="1233" t="s">
        <v>7852</v>
      </c>
      <c r="L92" s="1134">
        <v>3</v>
      </c>
      <c r="M92" s="1262">
        <v>44386</v>
      </c>
      <c r="N92" s="1262">
        <v>44568</v>
      </c>
      <c r="O92" s="1213" t="s">
        <v>7818</v>
      </c>
      <c r="P92" s="1251" t="s">
        <v>7853</v>
      </c>
      <c r="R92" s="791"/>
      <c r="S92" s="791"/>
      <c r="T92" s="791"/>
      <c r="U92" s="795"/>
      <c r="V92" s="795"/>
      <c r="W92" s="795"/>
      <c r="Y92" s="1245"/>
      <c r="Z92" s="1246"/>
      <c r="AA92" s="1246"/>
      <c r="AB92" s="1246"/>
      <c r="AC92" s="1246"/>
      <c r="AD92" s="1246"/>
      <c r="AE92" s="1233"/>
      <c r="AF92" s="1233"/>
      <c r="AG92" s="1233"/>
      <c r="AH92" s="1233"/>
      <c r="AI92" s="1233"/>
      <c r="AJ92" s="1233"/>
      <c r="AK92" s="1233"/>
      <c r="AL92" s="1233"/>
      <c r="AM92" s="1234"/>
    </row>
    <row r="93" spans="2:39" ht="30.75" customHeight="1">
      <c r="B93" s="821"/>
      <c r="C93" s="819"/>
      <c r="D93" s="817"/>
      <c r="E93" s="817"/>
      <c r="F93" s="825"/>
      <c r="G93" s="823"/>
      <c r="H93" s="819"/>
      <c r="I93" s="1214" t="s">
        <v>7854</v>
      </c>
      <c r="J93" s="1261">
        <v>164475255</v>
      </c>
      <c r="K93" s="1233" t="s">
        <v>7403</v>
      </c>
      <c r="L93" s="1134">
        <v>3</v>
      </c>
      <c r="M93" s="1262">
        <v>44545</v>
      </c>
      <c r="N93" s="1262">
        <v>44655</v>
      </c>
      <c r="O93" s="1213" t="s">
        <v>7818</v>
      </c>
      <c r="P93" s="1234" t="s">
        <v>7855</v>
      </c>
      <c r="R93" s="791"/>
      <c r="S93" s="791"/>
      <c r="T93" s="791"/>
      <c r="U93" s="795"/>
      <c r="V93" s="795"/>
      <c r="W93" s="795"/>
      <c r="Y93" s="1245"/>
      <c r="Z93" s="1246"/>
      <c r="AA93" s="1246"/>
      <c r="AB93" s="1246"/>
      <c r="AC93" s="1246"/>
      <c r="AD93" s="1246"/>
      <c r="AE93" s="1233"/>
      <c r="AF93" s="1233"/>
      <c r="AG93" s="1233"/>
      <c r="AH93" s="1233"/>
      <c r="AI93" s="1233"/>
      <c r="AJ93" s="1233"/>
      <c r="AK93" s="1233"/>
      <c r="AL93" s="1233"/>
      <c r="AM93" s="1234"/>
    </row>
    <row r="94" spans="2:39" ht="30.75" customHeight="1">
      <c r="B94" s="822"/>
      <c r="C94" s="820"/>
      <c r="D94" s="818"/>
      <c r="E94" s="818"/>
      <c r="F94" s="826"/>
      <c r="G94" s="824"/>
      <c r="H94" s="820"/>
      <c r="I94" s="1214" t="s">
        <v>7450</v>
      </c>
      <c r="J94" s="1261">
        <v>46090380</v>
      </c>
      <c r="K94" s="1263" t="s">
        <v>7856</v>
      </c>
      <c r="L94" s="1134">
        <v>4</v>
      </c>
      <c r="M94" s="1262">
        <v>44586</v>
      </c>
      <c r="N94" s="1262">
        <v>44705</v>
      </c>
      <c r="O94" s="1213" t="s">
        <v>7818</v>
      </c>
      <c r="P94" s="1234"/>
      <c r="R94" s="791"/>
      <c r="S94" s="791"/>
      <c r="T94" s="791"/>
      <c r="U94" s="795"/>
      <c r="V94" s="795"/>
      <c r="W94" s="795"/>
      <c r="Y94" s="1245"/>
      <c r="Z94" s="1246"/>
      <c r="AA94" s="1246"/>
      <c r="AB94" s="1246"/>
      <c r="AC94" s="1246"/>
      <c r="AD94" s="1246"/>
      <c r="AE94" s="1233"/>
      <c r="AF94" s="1233"/>
      <c r="AG94" s="1233"/>
      <c r="AH94" s="1233"/>
      <c r="AI94" s="1233"/>
      <c r="AJ94" s="1233"/>
      <c r="AK94" s="1233"/>
      <c r="AL94" s="1233"/>
      <c r="AM94" s="1234"/>
    </row>
    <row r="95" spans="2:39" ht="30.75" customHeight="1">
      <c r="B95" s="1245">
        <v>8</v>
      </c>
      <c r="C95" s="1246">
        <v>2102</v>
      </c>
      <c r="D95" s="1256" t="s">
        <v>7692</v>
      </c>
      <c r="E95" s="1256" t="s">
        <v>7694</v>
      </c>
      <c r="F95" s="1257">
        <v>2084861455</v>
      </c>
      <c r="G95" s="1258" t="s">
        <v>7552</v>
      </c>
      <c r="H95" s="1246">
        <v>3</v>
      </c>
      <c r="I95" s="1263" t="s">
        <v>7857</v>
      </c>
      <c r="J95" s="1261">
        <v>305127158</v>
      </c>
      <c r="K95" s="1233" t="s">
        <v>7444</v>
      </c>
      <c r="L95" s="1134">
        <v>4</v>
      </c>
      <c r="M95" s="1264">
        <v>44627</v>
      </c>
      <c r="N95" s="1264">
        <v>44748</v>
      </c>
      <c r="O95" s="1213" t="s">
        <v>7818</v>
      </c>
      <c r="P95" s="1234"/>
      <c r="R95" s="791"/>
      <c r="S95" s="791"/>
      <c r="T95" s="791"/>
      <c r="U95" s="795"/>
      <c r="V95" s="795"/>
      <c r="W95" s="795"/>
      <c r="Y95" s="1245"/>
      <c r="Z95" s="1246"/>
      <c r="AA95" s="1246"/>
      <c r="AB95" s="1246"/>
      <c r="AC95" s="1246"/>
      <c r="AD95" s="1246"/>
      <c r="AE95" s="1233"/>
      <c r="AF95" s="1233"/>
      <c r="AG95" s="1233"/>
      <c r="AH95" s="1233"/>
      <c r="AI95" s="1233"/>
      <c r="AJ95" s="1233"/>
      <c r="AK95" s="1233"/>
      <c r="AL95" s="1233"/>
      <c r="AM95" s="1234"/>
    </row>
    <row r="96" spans="2:39" ht="30.75" customHeight="1">
      <c r="B96" s="821"/>
      <c r="C96" s="819"/>
      <c r="D96" s="817"/>
      <c r="E96" s="817"/>
      <c r="F96" s="825"/>
      <c r="G96" s="823"/>
      <c r="H96" s="819"/>
      <c r="I96" s="1263" t="s">
        <v>7858</v>
      </c>
      <c r="J96" s="1261">
        <v>22081370</v>
      </c>
      <c r="K96" s="1233" t="s">
        <v>7442</v>
      </c>
      <c r="L96" s="1134">
        <v>4</v>
      </c>
      <c r="M96" s="1264">
        <v>44627</v>
      </c>
      <c r="N96" s="1264">
        <v>44748</v>
      </c>
      <c r="O96" s="1213" t="s">
        <v>7818</v>
      </c>
      <c r="P96" s="1234"/>
      <c r="R96" s="791"/>
      <c r="S96" s="791"/>
      <c r="T96" s="791"/>
      <c r="U96" s="795"/>
      <c r="V96" s="795"/>
      <c r="W96" s="795"/>
      <c r="Y96" s="1245"/>
      <c r="Z96" s="1246"/>
      <c r="AA96" s="1246"/>
      <c r="AB96" s="1246"/>
      <c r="AC96" s="1246"/>
      <c r="AD96" s="1246"/>
      <c r="AE96" s="1233"/>
      <c r="AF96" s="1233"/>
      <c r="AG96" s="1233"/>
      <c r="AH96" s="1233"/>
      <c r="AI96" s="1233"/>
      <c r="AJ96" s="1233"/>
      <c r="AK96" s="1233"/>
      <c r="AL96" s="1233"/>
      <c r="AM96" s="1234"/>
    </row>
    <row r="97" spans="2:39" ht="30.75" customHeight="1">
      <c r="B97" s="822"/>
      <c r="C97" s="820"/>
      <c r="D97" s="818"/>
      <c r="E97" s="818"/>
      <c r="F97" s="826"/>
      <c r="G97" s="824"/>
      <c r="H97" s="820"/>
      <c r="I97" s="1263" t="s">
        <v>7859</v>
      </c>
      <c r="J97" s="1261">
        <v>120652927</v>
      </c>
      <c r="K97" s="1233" t="s">
        <v>7439</v>
      </c>
      <c r="L97" s="1134">
        <v>4</v>
      </c>
      <c r="M97" s="1264">
        <v>44627</v>
      </c>
      <c r="N97" s="1264">
        <v>44748</v>
      </c>
      <c r="O97" s="1213" t="s">
        <v>7818</v>
      </c>
      <c r="P97" s="1234"/>
      <c r="R97" s="791"/>
      <c r="S97" s="791"/>
      <c r="T97" s="791"/>
      <c r="U97" s="795"/>
      <c r="V97" s="795"/>
      <c r="W97" s="795"/>
      <c r="Y97" s="1245"/>
      <c r="Z97" s="1246"/>
      <c r="AA97" s="1246"/>
      <c r="AB97" s="1246"/>
      <c r="AC97" s="1246"/>
      <c r="AD97" s="1246"/>
      <c r="AE97" s="1233"/>
      <c r="AF97" s="1233"/>
      <c r="AG97" s="1233"/>
      <c r="AH97" s="1233"/>
      <c r="AI97" s="1233"/>
      <c r="AJ97" s="1233"/>
      <c r="AK97" s="1233"/>
      <c r="AL97" s="1233"/>
      <c r="AM97" s="1234"/>
    </row>
    <row r="98" spans="2:39" ht="30.75" customHeight="1" thickBot="1">
      <c r="B98" s="1212">
        <v>9</v>
      </c>
      <c r="C98" s="1213">
        <v>2104</v>
      </c>
      <c r="D98" s="1215" t="s">
        <v>7697</v>
      </c>
      <c r="E98" s="1215" t="s">
        <v>7699</v>
      </c>
      <c r="F98" s="1231">
        <v>706213915</v>
      </c>
      <c r="G98" s="1220" t="s">
        <v>7552</v>
      </c>
      <c r="H98" s="1213">
        <v>1</v>
      </c>
      <c r="I98" s="1214" t="s">
        <v>7860</v>
      </c>
      <c r="J98" s="1231">
        <v>84369124</v>
      </c>
      <c r="K98" s="1214" t="s">
        <v>7861</v>
      </c>
      <c r="L98" s="1213">
        <v>5</v>
      </c>
      <c r="M98" s="1250">
        <v>44536</v>
      </c>
      <c r="N98" s="1250">
        <v>44686</v>
      </c>
      <c r="O98" s="1213" t="s">
        <v>7818</v>
      </c>
      <c r="P98" s="1251"/>
      <c r="R98" s="791"/>
      <c r="S98" s="791"/>
      <c r="T98" s="791"/>
      <c r="U98" s="795"/>
      <c r="V98" s="795"/>
      <c r="W98" s="795"/>
      <c r="Y98" s="789"/>
      <c r="Z98" s="790"/>
      <c r="AA98" s="790"/>
      <c r="AB98" s="790"/>
      <c r="AC98" s="790"/>
      <c r="AD98" s="790"/>
      <c r="AE98" s="62"/>
      <c r="AF98" s="62"/>
      <c r="AG98" s="62"/>
      <c r="AH98" s="62"/>
      <c r="AI98" s="62"/>
      <c r="AJ98" s="62"/>
      <c r="AK98" s="62"/>
      <c r="AL98" s="62"/>
      <c r="AM98" s="34"/>
    </row>
    <row r="99" spans="2:39" ht="30.75" customHeight="1">
      <c r="B99" s="1212">
        <v>10</v>
      </c>
      <c r="C99" s="1213">
        <v>2105</v>
      </c>
      <c r="D99" s="1215" t="s">
        <v>7702</v>
      </c>
      <c r="E99" s="1215" t="s">
        <v>7617</v>
      </c>
      <c r="F99" s="1231">
        <v>17369946285</v>
      </c>
      <c r="G99" s="1220" t="s">
        <v>7552</v>
      </c>
      <c r="H99" s="1213">
        <v>164</v>
      </c>
      <c r="I99" s="1214" t="s">
        <v>7862</v>
      </c>
      <c r="J99" s="1231">
        <v>3957276905</v>
      </c>
      <c r="K99" s="1228" t="s">
        <v>7842</v>
      </c>
      <c r="L99" s="1213" t="s">
        <v>7843</v>
      </c>
      <c r="M99" s="1250" t="s">
        <v>7843</v>
      </c>
      <c r="N99" s="1250" t="s">
        <v>7843</v>
      </c>
      <c r="O99" s="1213" t="s">
        <v>7818</v>
      </c>
      <c r="P99" s="1260" t="s">
        <v>56</v>
      </c>
      <c r="V99" s="214"/>
      <c r="W99" s="214"/>
      <c r="Y99" s="61" t="s">
        <v>7645</v>
      </c>
    </row>
    <row r="100" spans="2:39" ht="30.75" customHeight="1">
      <c r="B100" s="1212">
        <v>11</v>
      </c>
      <c r="C100" s="1213">
        <v>2108</v>
      </c>
      <c r="D100" s="1215" t="s">
        <v>7706</v>
      </c>
      <c r="E100" s="1215" t="s">
        <v>7708</v>
      </c>
      <c r="F100" s="1231">
        <v>1991788798</v>
      </c>
      <c r="G100" s="1220" t="s">
        <v>7552</v>
      </c>
      <c r="H100" s="1213">
        <v>1</v>
      </c>
      <c r="I100" s="1214" t="s">
        <v>7863</v>
      </c>
      <c r="J100" s="1231">
        <v>159600361</v>
      </c>
      <c r="K100" s="1228" t="s">
        <v>7864</v>
      </c>
      <c r="L100" s="1213">
        <v>6</v>
      </c>
      <c r="M100" s="1250">
        <v>44593</v>
      </c>
      <c r="N100" s="1250">
        <v>44773</v>
      </c>
      <c r="O100" s="1213" t="s">
        <v>7818</v>
      </c>
      <c r="P100" s="1251"/>
      <c r="R100" s="437"/>
      <c r="S100" s="437"/>
      <c r="T100" s="437"/>
      <c r="U100" s="214"/>
      <c r="V100" s="214"/>
      <c r="W100" s="214"/>
    </row>
    <row r="101" spans="2:39" ht="30.75" customHeight="1">
      <c r="B101" s="1245">
        <v>12</v>
      </c>
      <c r="C101" s="1246">
        <v>2110</v>
      </c>
      <c r="D101" s="1256" t="s">
        <v>7712</v>
      </c>
      <c r="E101" s="1256" t="s">
        <v>7714</v>
      </c>
      <c r="F101" s="1257">
        <v>4818387118</v>
      </c>
      <c r="G101" s="1258" t="s">
        <v>7552</v>
      </c>
      <c r="H101" s="1246">
        <v>2</v>
      </c>
      <c r="I101" s="1214" t="s">
        <v>7865</v>
      </c>
      <c r="J101" s="1231">
        <v>1023387118</v>
      </c>
      <c r="K101" s="1214" t="s">
        <v>7866</v>
      </c>
      <c r="L101" s="1213">
        <v>6</v>
      </c>
      <c r="M101" s="1250">
        <v>44379</v>
      </c>
      <c r="N101" s="1250">
        <v>44742</v>
      </c>
      <c r="O101" s="1213" t="s">
        <v>7818</v>
      </c>
      <c r="P101" s="1251" t="s">
        <v>7867</v>
      </c>
      <c r="R101" s="437"/>
      <c r="S101" s="437"/>
      <c r="T101" s="437"/>
      <c r="U101" s="214"/>
      <c r="V101" s="214"/>
      <c r="W101" s="214"/>
    </row>
    <row r="102" spans="2:39" ht="30.75" customHeight="1" thickBot="1">
      <c r="B102" s="822"/>
      <c r="C102" s="820"/>
      <c r="D102" s="818"/>
      <c r="E102" s="818"/>
      <c r="F102" s="826"/>
      <c r="G102" s="824"/>
      <c r="H102" s="820"/>
      <c r="I102" s="1214" t="s">
        <v>7868</v>
      </c>
      <c r="J102" s="1231">
        <v>0</v>
      </c>
      <c r="K102" s="1214" t="s">
        <v>7869</v>
      </c>
      <c r="L102" s="1213">
        <v>6.5</v>
      </c>
      <c r="M102" s="1250">
        <v>44363</v>
      </c>
      <c r="N102" s="1250">
        <v>44865</v>
      </c>
      <c r="O102" s="1213" t="s">
        <v>7870</v>
      </c>
      <c r="P102" s="1251" t="s">
        <v>7871</v>
      </c>
      <c r="R102" s="437"/>
      <c r="S102" s="437"/>
      <c r="T102" s="437"/>
      <c r="U102" s="214"/>
      <c r="V102" s="214"/>
      <c r="W102" s="214"/>
    </row>
    <row r="103" spans="2:39" ht="30.75" customHeight="1">
      <c r="B103" s="1245">
        <v>13</v>
      </c>
      <c r="C103" s="1246">
        <v>2112</v>
      </c>
      <c r="D103" s="1256" t="s">
        <v>7717</v>
      </c>
      <c r="E103" s="1256" t="s">
        <v>7719</v>
      </c>
      <c r="F103" s="1257">
        <v>2170437205</v>
      </c>
      <c r="G103" s="1258" t="s">
        <v>7552</v>
      </c>
      <c r="H103" s="1246">
        <v>2</v>
      </c>
      <c r="I103" s="1214" t="s">
        <v>7872</v>
      </c>
      <c r="J103" s="1231">
        <v>425390362</v>
      </c>
      <c r="K103" s="1214" t="s">
        <v>7873</v>
      </c>
      <c r="L103" s="1213">
        <v>6</v>
      </c>
      <c r="M103" s="1250">
        <v>44593</v>
      </c>
      <c r="N103" s="1250">
        <v>44773</v>
      </c>
      <c r="O103" s="1213" t="s">
        <v>7818</v>
      </c>
      <c r="P103" s="1251"/>
      <c r="R103" s="797" t="s">
        <v>7527</v>
      </c>
      <c r="S103" s="797"/>
      <c r="T103" s="797"/>
      <c r="U103" s="798" t="s">
        <v>7528</v>
      </c>
      <c r="V103" s="798"/>
      <c r="W103" s="798"/>
      <c r="Y103" s="787" t="s">
        <v>7646</v>
      </c>
      <c r="Z103" s="788"/>
      <c r="AA103" s="788"/>
      <c r="AB103" s="788"/>
      <c r="AC103" s="788"/>
      <c r="AD103" s="788"/>
      <c r="AE103" s="788"/>
      <c r="AF103" s="788"/>
      <c r="AG103" s="788"/>
      <c r="AH103" s="788"/>
      <c r="AI103" s="788"/>
      <c r="AJ103" s="788"/>
      <c r="AK103" s="215" t="s">
        <v>325</v>
      </c>
      <c r="AL103" s="215" t="s">
        <v>326</v>
      </c>
      <c r="AM103" s="216" t="s">
        <v>373</v>
      </c>
    </row>
    <row r="104" spans="2:39" ht="30.75" customHeight="1">
      <c r="B104" s="822"/>
      <c r="C104" s="820"/>
      <c r="D104" s="818"/>
      <c r="E104" s="818"/>
      <c r="F104" s="826"/>
      <c r="G104" s="824"/>
      <c r="H104" s="820"/>
      <c r="I104" s="1214" t="s">
        <v>7874</v>
      </c>
      <c r="J104" s="1231">
        <v>51046842</v>
      </c>
      <c r="K104" s="1214" t="s">
        <v>7459</v>
      </c>
      <c r="L104" s="1213">
        <v>6</v>
      </c>
      <c r="M104" s="1250">
        <v>44593</v>
      </c>
      <c r="N104" s="1250">
        <v>44773</v>
      </c>
      <c r="O104" s="1213" t="s">
        <v>7818</v>
      </c>
      <c r="P104" s="1251"/>
      <c r="R104" s="464"/>
      <c r="S104" s="464"/>
      <c r="T104" s="464"/>
      <c r="U104" s="465"/>
      <c r="V104" s="465"/>
      <c r="W104" s="465"/>
      <c r="Y104" s="491"/>
      <c r="Z104" s="492"/>
      <c r="AA104" s="492"/>
      <c r="AB104" s="492"/>
      <c r="AC104" s="492"/>
      <c r="AD104" s="492"/>
      <c r="AE104" s="492"/>
      <c r="AF104" s="492"/>
      <c r="AG104" s="492"/>
      <c r="AH104" s="492"/>
      <c r="AI104" s="492"/>
      <c r="AJ104" s="492"/>
      <c r="AK104" s="492"/>
      <c r="AL104" s="492"/>
      <c r="AM104" s="493"/>
    </row>
    <row r="105" spans="2:39" ht="30.75" customHeight="1">
      <c r="B105" s="1212">
        <v>14</v>
      </c>
      <c r="C105" s="1213">
        <v>2114</v>
      </c>
      <c r="D105" s="1215" t="s">
        <v>7723</v>
      </c>
      <c r="E105" s="1215" t="s">
        <v>7725</v>
      </c>
      <c r="F105" s="1231">
        <v>2227494694</v>
      </c>
      <c r="G105" s="1220" t="s">
        <v>7552</v>
      </c>
      <c r="H105" s="1213">
        <v>1</v>
      </c>
      <c r="I105" s="1214" t="s">
        <v>7875</v>
      </c>
      <c r="J105" s="1231">
        <v>474257088</v>
      </c>
      <c r="K105" s="1214" t="s">
        <v>7876</v>
      </c>
      <c r="L105" s="1213">
        <v>12</v>
      </c>
      <c r="M105" s="1250">
        <v>44482</v>
      </c>
      <c r="N105" s="1250">
        <v>44846</v>
      </c>
      <c r="O105" s="1213" t="s">
        <v>7818</v>
      </c>
      <c r="P105" s="1251"/>
      <c r="R105" s="852" t="s">
        <v>7877</v>
      </c>
      <c r="S105" s="852"/>
      <c r="T105" s="852"/>
      <c r="U105" s="807" t="s">
        <v>7878</v>
      </c>
      <c r="V105" s="807"/>
      <c r="W105" s="807"/>
      <c r="Y105" s="1235" t="s">
        <v>7647</v>
      </c>
      <c r="Z105" s="1236"/>
      <c r="AA105" s="1236"/>
      <c r="AB105" s="1236"/>
      <c r="AC105" s="1236"/>
      <c r="AD105" s="1236"/>
      <c r="AE105" s="1236"/>
      <c r="AF105" s="1236"/>
      <c r="AG105" s="1236"/>
      <c r="AH105" s="1236"/>
      <c r="AI105" s="1236"/>
      <c r="AJ105" s="1236"/>
      <c r="AK105" s="1265" t="s">
        <v>1112</v>
      </c>
      <c r="AL105" s="1265"/>
      <c r="AM105" s="1266"/>
    </row>
    <row r="106" spans="2:39" ht="30.75" customHeight="1">
      <c r="B106" s="1212">
        <v>15</v>
      </c>
      <c r="C106" s="1134">
        <v>2117</v>
      </c>
      <c r="D106" s="1267" t="s">
        <v>7729</v>
      </c>
      <c r="E106" s="1267" t="s">
        <v>7731</v>
      </c>
      <c r="F106" s="1261">
        <v>374000000</v>
      </c>
      <c r="G106" s="1268" t="s">
        <v>7552</v>
      </c>
      <c r="H106" s="1134" t="s">
        <v>94</v>
      </c>
      <c r="I106" s="1263" t="s">
        <v>7840</v>
      </c>
      <c r="J106" s="1261">
        <v>0</v>
      </c>
      <c r="K106" s="1233" t="s">
        <v>7840</v>
      </c>
      <c r="L106" s="1213" t="s">
        <v>7840</v>
      </c>
      <c r="M106" s="1250" t="s">
        <v>7840</v>
      </c>
      <c r="N106" s="1250" t="s">
        <v>7840</v>
      </c>
      <c r="O106" s="1134" t="s">
        <v>7643</v>
      </c>
      <c r="P106" s="1234" t="s">
        <v>7879</v>
      </c>
      <c r="R106" s="852"/>
      <c r="S106" s="852"/>
      <c r="T106" s="852"/>
      <c r="U106" s="807"/>
      <c r="V106" s="807"/>
      <c r="W106" s="807"/>
      <c r="Y106" s="1235" t="s">
        <v>7648</v>
      </c>
      <c r="Z106" s="1236"/>
      <c r="AA106" s="1236"/>
      <c r="AB106" s="1236"/>
      <c r="AC106" s="1236"/>
      <c r="AD106" s="1236"/>
      <c r="AE106" s="1236"/>
      <c r="AF106" s="1236"/>
      <c r="AG106" s="1236"/>
      <c r="AH106" s="1236"/>
      <c r="AI106" s="1236"/>
      <c r="AJ106" s="1236"/>
      <c r="AK106" s="1265" t="s">
        <v>1112</v>
      </c>
      <c r="AL106" s="1265"/>
      <c r="AM106" s="1266"/>
    </row>
    <row r="107" spans="2:39" ht="30.75" customHeight="1" thickBot="1">
      <c r="B107" s="1245">
        <v>16</v>
      </c>
      <c r="C107" s="1246">
        <v>2122</v>
      </c>
      <c r="D107" s="1256" t="s">
        <v>7734</v>
      </c>
      <c r="E107" s="1256" t="s">
        <v>7736</v>
      </c>
      <c r="F107" s="1257">
        <v>1188931502</v>
      </c>
      <c r="G107" s="1258" t="s">
        <v>7552</v>
      </c>
      <c r="H107" s="1246">
        <v>8</v>
      </c>
      <c r="I107" s="1214" t="s">
        <v>7880</v>
      </c>
      <c r="J107" s="1231">
        <v>10216810</v>
      </c>
      <c r="K107" s="1214" t="s">
        <v>7881</v>
      </c>
      <c r="L107" s="1213">
        <v>9</v>
      </c>
      <c r="M107" s="1250">
        <v>44525</v>
      </c>
      <c r="N107" s="1250">
        <v>44797</v>
      </c>
      <c r="O107" s="1213" t="s">
        <v>7818</v>
      </c>
      <c r="P107" s="1251"/>
      <c r="R107" s="852"/>
      <c r="S107" s="852"/>
      <c r="T107" s="852"/>
      <c r="U107" s="807"/>
      <c r="V107" s="807"/>
      <c r="W107" s="807"/>
      <c r="Y107" s="789" t="s">
        <v>7649</v>
      </c>
      <c r="Z107" s="790"/>
      <c r="AA107" s="790"/>
      <c r="AB107" s="790"/>
      <c r="AC107" s="790"/>
      <c r="AD107" s="790"/>
      <c r="AE107" s="790"/>
      <c r="AF107" s="790"/>
      <c r="AG107" s="790"/>
      <c r="AH107" s="790"/>
      <c r="AI107" s="790"/>
      <c r="AJ107" s="790"/>
      <c r="AK107" s="64"/>
      <c r="AL107" s="64" t="s">
        <v>1112</v>
      </c>
      <c r="AM107" s="65" t="s">
        <v>7882</v>
      </c>
    </row>
    <row r="108" spans="2:39" ht="30.75" customHeight="1">
      <c r="B108" s="821"/>
      <c r="C108" s="819"/>
      <c r="D108" s="817"/>
      <c r="E108" s="817"/>
      <c r="F108" s="825"/>
      <c r="G108" s="823"/>
      <c r="H108" s="819"/>
      <c r="I108" s="1214" t="s">
        <v>7883</v>
      </c>
      <c r="J108" s="1231">
        <v>101245843</v>
      </c>
      <c r="K108" s="1214" t="s">
        <v>7884</v>
      </c>
      <c r="L108" s="1213">
        <v>9</v>
      </c>
      <c r="M108" s="1250">
        <v>44525</v>
      </c>
      <c r="N108" s="1250">
        <v>44797</v>
      </c>
      <c r="O108" s="1213" t="s">
        <v>7818</v>
      </c>
      <c r="P108" s="1251"/>
      <c r="R108" s="478"/>
      <c r="S108" s="478"/>
      <c r="T108" s="478"/>
      <c r="U108" s="433"/>
      <c r="V108" s="433"/>
      <c r="W108" s="433"/>
      <c r="Y108" s="494"/>
      <c r="Z108" s="494"/>
      <c r="AA108" s="494"/>
      <c r="AB108" s="494"/>
      <c r="AC108" s="494"/>
      <c r="AD108" s="494"/>
      <c r="AE108" s="494"/>
      <c r="AF108" s="494"/>
      <c r="AG108" s="494"/>
      <c r="AH108" s="494"/>
      <c r="AI108" s="494"/>
      <c r="AJ108" s="494"/>
      <c r="AK108" s="495"/>
      <c r="AL108" s="495"/>
      <c r="AM108" s="495"/>
    </row>
    <row r="109" spans="2:39" ht="30.75" customHeight="1">
      <c r="B109" s="821"/>
      <c r="C109" s="819"/>
      <c r="D109" s="817"/>
      <c r="E109" s="817"/>
      <c r="F109" s="825"/>
      <c r="G109" s="823"/>
      <c r="H109" s="819"/>
      <c r="I109" s="1214" t="s">
        <v>7885</v>
      </c>
      <c r="J109" s="1231">
        <v>108816480</v>
      </c>
      <c r="K109" s="1214" t="s">
        <v>7365</v>
      </c>
      <c r="L109" s="1213">
        <v>9</v>
      </c>
      <c r="M109" s="1250">
        <v>44525</v>
      </c>
      <c r="N109" s="1250">
        <v>44797</v>
      </c>
      <c r="O109" s="1213" t="s">
        <v>7818</v>
      </c>
      <c r="P109" s="1251"/>
      <c r="R109" s="478"/>
      <c r="S109" s="478"/>
      <c r="T109" s="478"/>
      <c r="U109" s="433"/>
      <c r="V109" s="433"/>
      <c r="W109" s="433"/>
      <c r="Y109" s="494"/>
      <c r="Z109" s="494"/>
      <c r="AA109" s="494"/>
      <c r="AB109" s="494"/>
      <c r="AC109" s="494"/>
      <c r="AD109" s="494"/>
      <c r="AE109" s="494"/>
      <c r="AF109" s="494"/>
      <c r="AG109" s="494"/>
      <c r="AH109" s="494"/>
      <c r="AI109" s="494"/>
      <c r="AJ109" s="494"/>
      <c r="AK109" s="495"/>
      <c r="AL109" s="495"/>
      <c r="AM109" s="495"/>
    </row>
    <row r="110" spans="2:39" ht="30.75" customHeight="1">
      <c r="B110" s="821"/>
      <c r="C110" s="819"/>
      <c r="D110" s="817"/>
      <c r="E110" s="817"/>
      <c r="F110" s="825"/>
      <c r="G110" s="823"/>
      <c r="H110" s="819"/>
      <c r="I110" s="1214" t="s">
        <v>7886</v>
      </c>
      <c r="J110" s="1231">
        <v>220438800</v>
      </c>
      <c r="K110" s="1214" t="s">
        <v>7887</v>
      </c>
      <c r="L110" s="1213">
        <f>150/30</f>
        <v>5</v>
      </c>
      <c r="M110" s="1250">
        <v>44603</v>
      </c>
      <c r="N110" s="1250">
        <v>44752</v>
      </c>
      <c r="O110" s="1213" t="s">
        <v>7818</v>
      </c>
      <c r="P110" s="1251"/>
      <c r="R110" s="478"/>
      <c r="S110" s="478"/>
      <c r="T110" s="478"/>
      <c r="U110" s="433"/>
      <c r="V110" s="433"/>
      <c r="W110" s="433"/>
      <c r="Y110" s="494"/>
      <c r="Z110" s="494"/>
      <c r="AA110" s="494"/>
      <c r="AB110" s="494"/>
      <c r="AC110" s="494"/>
      <c r="AD110" s="494"/>
      <c r="AE110" s="494"/>
      <c r="AF110" s="494"/>
      <c r="AG110" s="494"/>
      <c r="AH110" s="494"/>
      <c r="AI110" s="494"/>
      <c r="AJ110" s="494"/>
      <c r="AK110" s="495"/>
      <c r="AL110" s="495"/>
      <c r="AM110" s="495"/>
    </row>
    <row r="111" spans="2:39" ht="30.75" customHeight="1">
      <c r="B111" s="822"/>
      <c r="C111" s="820"/>
      <c r="D111" s="818"/>
      <c r="E111" s="818"/>
      <c r="F111" s="826"/>
      <c r="G111" s="824"/>
      <c r="H111" s="820"/>
      <c r="I111" s="1214" t="s">
        <v>7888</v>
      </c>
      <c r="J111" s="1231">
        <v>16320000</v>
      </c>
      <c r="K111" s="1228" t="s">
        <v>7842</v>
      </c>
      <c r="L111" s="1213" t="s">
        <v>7843</v>
      </c>
      <c r="M111" s="1250" t="s">
        <v>7843</v>
      </c>
      <c r="N111" s="1250" t="s">
        <v>7843</v>
      </c>
      <c r="O111" s="1213" t="s">
        <v>7818</v>
      </c>
      <c r="P111" s="1251"/>
      <c r="R111" s="478"/>
      <c r="S111" s="478"/>
      <c r="T111" s="478"/>
      <c r="U111" s="433"/>
      <c r="V111" s="433"/>
      <c r="W111" s="433"/>
      <c r="Y111" s="494"/>
      <c r="Z111" s="494"/>
      <c r="AA111" s="494"/>
      <c r="AB111" s="494"/>
      <c r="AC111" s="494"/>
      <c r="AD111" s="494"/>
      <c r="AE111" s="494"/>
      <c r="AF111" s="494"/>
      <c r="AG111" s="494"/>
      <c r="AH111" s="494"/>
      <c r="AI111" s="494"/>
      <c r="AJ111" s="494"/>
      <c r="AK111" s="495"/>
      <c r="AL111" s="495"/>
      <c r="AM111" s="495"/>
    </row>
    <row r="112" spans="2:39" ht="30.75" customHeight="1">
      <c r="B112" s="1245">
        <v>17</v>
      </c>
      <c r="C112" s="1246">
        <v>2123</v>
      </c>
      <c r="D112" s="1248" t="s">
        <v>7739</v>
      </c>
      <c r="E112" s="1248" t="s">
        <v>7741</v>
      </c>
      <c r="F112" s="1257">
        <v>2383588121</v>
      </c>
      <c r="G112" s="1258" t="s">
        <v>7552</v>
      </c>
      <c r="H112" s="1246">
        <v>3</v>
      </c>
      <c r="I112" s="1214" t="s">
        <v>7889</v>
      </c>
      <c r="J112" s="1231">
        <v>266804835</v>
      </c>
      <c r="K112" s="1214" t="s">
        <v>7866</v>
      </c>
      <c r="L112" s="1213">
        <v>6</v>
      </c>
      <c r="M112" s="1250">
        <v>44379</v>
      </c>
      <c r="N112" s="1250">
        <v>44742</v>
      </c>
      <c r="O112" s="1213" t="s">
        <v>7818</v>
      </c>
      <c r="P112" s="1251" t="s">
        <v>7867</v>
      </c>
    </row>
    <row r="113" spans="2:16" ht="30.75" customHeight="1">
      <c r="B113" s="821"/>
      <c r="C113" s="819"/>
      <c r="D113" s="833"/>
      <c r="E113" s="833"/>
      <c r="F113" s="825"/>
      <c r="G113" s="823"/>
      <c r="H113" s="819"/>
      <c r="I113" s="1214" t="s">
        <v>7885</v>
      </c>
      <c r="J113" s="1231">
        <v>164777286</v>
      </c>
      <c r="K113" s="1214" t="s">
        <v>7365</v>
      </c>
      <c r="L113" s="1213">
        <v>9</v>
      </c>
      <c r="M113" s="1250">
        <v>44525</v>
      </c>
      <c r="N113" s="1250">
        <v>44797</v>
      </c>
      <c r="O113" s="1213" t="s">
        <v>7818</v>
      </c>
      <c r="P113" s="1251"/>
    </row>
    <row r="114" spans="2:16" ht="30.75" customHeight="1">
      <c r="B114" s="822"/>
      <c r="C114" s="820"/>
      <c r="D114" s="834"/>
      <c r="E114" s="834"/>
      <c r="F114" s="826"/>
      <c r="G114" s="824"/>
      <c r="H114" s="820"/>
      <c r="I114" s="1214" t="s">
        <v>7890</v>
      </c>
      <c r="J114" s="1231">
        <v>7920000</v>
      </c>
      <c r="K114" s="1228" t="s">
        <v>7333</v>
      </c>
      <c r="L114" s="1213">
        <v>3</v>
      </c>
      <c r="M114" s="1250">
        <v>44523</v>
      </c>
      <c r="N114" s="1250">
        <v>44614</v>
      </c>
      <c r="O114" s="1213" t="s">
        <v>7818</v>
      </c>
      <c r="P114" s="1251" t="s">
        <v>7891</v>
      </c>
    </row>
    <row r="115" spans="2:16" ht="30.75" customHeight="1">
      <c r="B115" s="1212">
        <v>18</v>
      </c>
      <c r="C115" s="1213">
        <v>2128</v>
      </c>
      <c r="D115" s="1215" t="s">
        <v>7745</v>
      </c>
      <c r="E115" s="1215" t="s">
        <v>7747</v>
      </c>
      <c r="F115" s="1231">
        <v>719909980</v>
      </c>
      <c r="G115" s="1220" t="s">
        <v>7552</v>
      </c>
      <c r="H115" s="1213">
        <v>23</v>
      </c>
      <c r="I115" s="1214" t="s">
        <v>7892</v>
      </c>
      <c r="J115" s="1231">
        <v>256872534</v>
      </c>
      <c r="K115" s="1228" t="s">
        <v>7842</v>
      </c>
      <c r="L115" s="1213" t="s">
        <v>7843</v>
      </c>
      <c r="M115" s="1250" t="s">
        <v>7843</v>
      </c>
      <c r="N115" s="1250" t="s">
        <v>7843</v>
      </c>
      <c r="O115" s="1213" t="s">
        <v>7818</v>
      </c>
      <c r="P115" s="1260" t="s">
        <v>7893</v>
      </c>
    </row>
    <row r="116" spans="2:16" ht="30.75" customHeight="1">
      <c r="B116" s="1245">
        <v>19</v>
      </c>
      <c r="C116" s="1246">
        <v>2129</v>
      </c>
      <c r="D116" s="1256" t="s">
        <v>7751</v>
      </c>
      <c r="E116" s="1256" t="s">
        <v>7753</v>
      </c>
      <c r="F116" s="1257">
        <v>875292129</v>
      </c>
      <c r="G116" s="1258" t="s">
        <v>7552</v>
      </c>
      <c r="H116" s="1246">
        <v>2</v>
      </c>
      <c r="I116" s="1214" t="s">
        <v>7894</v>
      </c>
      <c r="J116" s="1231">
        <v>140175457</v>
      </c>
      <c r="K116" s="1228" t="s">
        <v>7446</v>
      </c>
      <c r="L116" s="1213">
        <v>3</v>
      </c>
      <c r="M116" s="1250">
        <v>44593</v>
      </c>
      <c r="N116" s="1250">
        <v>44681</v>
      </c>
      <c r="O116" s="1213" t="s">
        <v>7818</v>
      </c>
      <c r="P116" s="1251"/>
    </row>
    <row r="117" spans="2:16" ht="30.75" customHeight="1">
      <c r="B117" s="822"/>
      <c r="C117" s="820"/>
      <c r="D117" s="818"/>
      <c r="E117" s="818"/>
      <c r="F117" s="826"/>
      <c r="G117" s="824"/>
      <c r="H117" s="820"/>
      <c r="I117" s="1214" t="s">
        <v>7895</v>
      </c>
      <c r="J117" s="1231">
        <v>56113573</v>
      </c>
      <c r="K117" s="1228" t="s">
        <v>7478</v>
      </c>
      <c r="L117" s="1213">
        <v>3</v>
      </c>
      <c r="M117" s="1250">
        <v>44593</v>
      </c>
      <c r="N117" s="1250">
        <v>44681</v>
      </c>
      <c r="O117" s="1213" t="s">
        <v>7818</v>
      </c>
      <c r="P117" s="1251"/>
    </row>
    <row r="118" spans="2:16" ht="30.75" customHeight="1">
      <c r="B118" s="1245">
        <v>20</v>
      </c>
      <c r="C118" s="1246">
        <v>2130</v>
      </c>
      <c r="D118" s="1256" t="s">
        <v>7756</v>
      </c>
      <c r="E118" s="1256" t="s">
        <v>7758</v>
      </c>
      <c r="F118" s="1257">
        <v>2305054382</v>
      </c>
      <c r="G118" s="1258" t="s">
        <v>7552</v>
      </c>
      <c r="H118" s="1246">
        <v>2</v>
      </c>
      <c r="I118" s="1214" t="s">
        <v>7896</v>
      </c>
      <c r="J118" s="1231">
        <v>360920620</v>
      </c>
      <c r="K118" s="1228" t="s">
        <v>7897</v>
      </c>
      <c r="L118" s="1213">
        <v>3</v>
      </c>
      <c r="M118" s="1250">
        <v>44533</v>
      </c>
      <c r="N118" s="1250">
        <v>44622</v>
      </c>
      <c r="O118" s="1213" t="s">
        <v>7818</v>
      </c>
      <c r="P118" s="1251"/>
    </row>
    <row r="119" spans="2:16" ht="30.75" customHeight="1">
      <c r="B119" s="822"/>
      <c r="C119" s="820"/>
      <c r="D119" s="818"/>
      <c r="E119" s="818"/>
      <c r="F119" s="826"/>
      <c r="G119" s="824"/>
      <c r="H119" s="820"/>
      <c r="I119" s="1214" t="s">
        <v>7898</v>
      </c>
      <c r="J119" s="1231">
        <v>233968000</v>
      </c>
      <c r="K119" s="1263" t="s">
        <v>7899</v>
      </c>
      <c r="L119" s="1213">
        <v>3</v>
      </c>
      <c r="M119" s="1269">
        <v>44593</v>
      </c>
      <c r="N119" s="1269">
        <v>44681</v>
      </c>
      <c r="O119" s="1213" t="s">
        <v>7818</v>
      </c>
      <c r="P119" s="1251"/>
    </row>
    <row r="120" spans="2:16" ht="30.75" customHeight="1">
      <c r="B120" s="1245">
        <v>21</v>
      </c>
      <c r="C120" s="1246">
        <v>2131</v>
      </c>
      <c r="D120" s="1256" t="s">
        <v>7761</v>
      </c>
      <c r="E120" s="1256" t="s">
        <v>7763</v>
      </c>
      <c r="F120" s="1257">
        <v>1733857146</v>
      </c>
      <c r="G120" s="1258" t="s">
        <v>7552</v>
      </c>
      <c r="H120" s="1246">
        <v>3</v>
      </c>
      <c r="I120" s="1214" t="s">
        <v>7900</v>
      </c>
      <c r="J120" s="1231">
        <v>241699900</v>
      </c>
      <c r="K120" s="1214" t="s">
        <v>7887</v>
      </c>
      <c r="L120" s="1213">
        <f>150/30</f>
        <v>5</v>
      </c>
      <c r="M120" s="1250">
        <v>44575</v>
      </c>
      <c r="N120" s="1250">
        <v>44725</v>
      </c>
      <c r="O120" s="1213" t="s">
        <v>7818</v>
      </c>
      <c r="P120" s="1251"/>
    </row>
    <row r="121" spans="2:16" ht="30.75" customHeight="1">
      <c r="B121" s="821"/>
      <c r="C121" s="819"/>
      <c r="D121" s="817"/>
      <c r="E121" s="817"/>
      <c r="F121" s="825"/>
      <c r="G121" s="823"/>
      <c r="H121" s="819"/>
      <c r="I121" s="1263" t="s">
        <v>7901</v>
      </c>
      <c r="J121" s="1261">
        <v>306281061</v>
      </c>
      <c r="K121" s="1263" t="s">
        <v>7456</v>
      </c>
      <c r="L121" s="1270">
        <v>6</v>
      </c>
      <c r="M121" s="1271">
        <v>44593</v>
      </c>
      <c r="N121" s="1271">
        <v>44773</v>
      </c>
      <c r="O121" s="1213" t="s">
        <v>7818</v>
      </c>
      <c r="P121" s="1234"/>
    </row>
    <row r="122" spans="2:16" ht="30.75" customHeight="1">
      <c r="B122" s="822"/>
      <c r="C122" s="820"/>
      <c r="D122" s="818"/>
      <c r="E122" s="818"/>
      <c r="F122" s="826"/>
      <c r="G122" s="824"/>
      <c r="H122" s="820"/>
      <c r="I122" s="1263" t="s">
        <v>7902</v>
      </c>
      <c r="J122" s="1261">
        <v>36753726</v>
      </c>
      <c r="K122" s="1263" t="s">
        <v>7903</v>
      </c>
      <c r="L122" s="1270">
        <v>6</v>
      </c>
      <c r="M122" s="1271">
        <v>44593</v>
      </c>
      <c r="N122" s="1271">
        <v>44773</v>
      </c>
      <c r="O122" s="1213" t="s">
        <v>7818</v>
      </c>
      <c r="P122" s="1234"/>
    </row>
    <row r="123" spans="2:16" ht="30.75" customHeight="1">
      <c r="B123" s="1212">
        <v>22</v>
      </c>
      <c r="C123" s="1134">
        <v>2136</v>
      </c>
      <c r="D123" s="1267" t="s">
        <v>7766</v>
      </c>
      <c r="E123" s="1267" t="s">
        <v>7768</v>
      </c>
      <c r="F123" s="1261">
        <v>3000000</v>
      </c>
      <c r="G123" s="1268" t="s">
        <v>7552</v>
      </c>
      <c r="H123" s="1134" t="s">
        <v>94</v>
      </c>
      <c r="I123" s="1263" t="s">
        <v>7840</v>
      </c>
      <c r="J123" s="1261">
        <v>0</v>
      </c>
      <c r="K123" s="1233" t="s">
        <v>7840</v>
      </c>
      <c r="L123" s="1213" t="s">
        <v>7840</v>
      </c>
      <c r="M123" s="1250" t="s">
        <v>7840</v>
      </c>
      <c r="N123" s="1250" t="s">
        <v>7840</v>
      </c>
      <c r="O123" s="1134" t="s">
        <v>7818</v>
      </c>
      <c r="P123" s="1272" t="s">
        <v>7770</v>
      </c>
    </row>
    <row r="124" spans="2:16" ht="30.75" customHeight="1">
      <c r="B124" s="1245">
        <v>23</v>
      </c>
      <c r="C124" s="1246">
        <v>2138</v>
      </c>
      <c r="D124" s="1256" t="s">
        <v>7904</v>
      </c>
      <c r="E124" s="1256" t="s">
        <v>7772</v>
      </c>
      <c r="F124" s="1257">
        <v>2787211930</v>
      </c>
      <c r="G124" s="1258" t="s">
        <v>7552</v>
      </c>
      <c r="H124" s="1273">
        <v>2</v>
      </c>
      <c r="I124" s="1214" t="s">
        <v>7905</v>
      </c>
      <c r="J124" s="1231">
        <v>418500000</v>
      </c>
      <c r="K124" s="1214" t="s">
        <v>7462</v>
      </c>
      <c r="L124" s="1213">
        <v>3</v>
      </c>
      <c r="M124" s="1250">
        <v>44593</v>
      </c>
      <c r="N124" s="1250">
        <v>44681</v>
      </c>
      <c r="O124" s="1213" t="s">
        <v>7818</v>
      </c>
      <c r="P124" s="1251"/>
    </row>
    <row r="125" spans="2:16" ht="30.75" customHeight="1">
      <c r="B125" s="822"/>
      <c r="C125" s="820"/>
      <c r="D125" s="818"/>
      <c r="E125" s="818"/>
      <c r="F125" s="826"/>
      <c r="G125" s="824"/>
      <c r="H125" s="832"/>
      <c r="I125" s="1214" t="s">
        <v>7460</v>
      </c>
      <c r="J125" s="1231">
        <v>69711930</v>
      </c>
      <c r="K125" s="1214" t="s">
        <v>7903</v>
      </c>
      <c r="L125" s="1213">
        <v>3</v>
      </c>
      <c r="M125" s="1250">
        <v>44593</v>
      </c>
      <c r="N125" s="1250">
        <v>44681</v>
      </c>
      <c r="O125" s="1213" t="s">
        <v>7818</v>
      </c>
      <c r="P125" s="1251"/>
    </row>
    <row r="126" spans="2:16" ht="30.75" customHeight="1">
      <c r="B126" s="1245">
        <v>24</v>
      </c>
      <c r="C126" s="1246">
        <v>2145</v>
      </c>
      <c r="D126" s="1256" t="s">
        <v>7776</v>
      </c>
      <c r="E126" s="1256" t="s">
        <v>7778</v>
      </c>
      <c r="F126" s="1257">
        <v>7890533244</v>
      </c>
      <c r="G126" s="1258" t="s">
        <v>7552</v>
      </c>
      <c r="H126" s="1246">
        <v>2</v>
      </c>
      <c r="I126" s="1214" t="s">
        <v>7906</v>
      </c>
      <c r="J126" s="1231">
        <v>908051940</v>
      </c>
      <c r="K126" s="1228" t="s">
        <v>7907</v>
      </c>
      <c r="L126" s="1274">
        <v>6</v>
      </c>
      <c r="M126" s="1269">
        <v>44260</v>
      </c>
      <c r="N126" s="1269">
        <v>44534</v>
      </c>
      <c r="O126" s="1213" t="s">
        <v>7818</v>
      </c>
      <c r="P126" s="1251" t="s">
        <v>7853</v>
      </c>
    </row>
    <row r="127" spans="2:16" ht="30.75" customHeight="1">
      <c r="B127" s="822"/>
      <c r="C127" s="820"/>
      <c r="D127" s="818"/>
      <c r="E127" s="818"/>
      <c r="F127" s="826"/>
      <c r="G127" s="824"/>
      <c r="H127" s="820"/>
      <c r="I127" s="1214" t="s">
        <v>7908</v>
      </c>
      <c r="J127" s="1231">
        <v>196358868</v>
      </c>
      <c r="K127" s="1228" t="s">
        <v>7909</v>
      </c>
      <c r="L127" s="1274">
        <v>6</v>
      </c>
      <c r="M127" s="1269">
        <v>44260</v>
      </c>
      <c r="N127" s="1269">
        <v>44534</v>
      </c>
      <c r="O127" s="1213" t="s">
        <v>7818</v>
      </c>
      <c r="P127" s="1251" t="s">
        <v>7853</v>
      </c>
    </row>
    <row r="128" spans="2:16" ht="30.75" customHeight="1">
      <c r="B128" s="1245">
        <v>25</v>
      </c>
      <c r="C128" s="1246">
        <v>2156</v>
      </c>
      <c r="D128" s="1256" t="s">
        <v>7784</v>
      </c>
      <c r="E128" s="1256" t="s">
        <v>7786</v>
      </c>
      <c r="F128" s="1257">
        <v>7877776388</v>
      </c>
      <c r="G128" s="1258" t="s">
        <v>7552</v>
      </c>
      <c r="H128" s="1246">
        <v>6</v>
      </c>
      <c r="I128" s="1214" t="s">
        <v>7910</v>
      </c>
      <c r="J128" s="1231">
        <v>356920993</v>
      </c>
      <c r="K128" s="1214" t="s">
        <v>7911</v>
      </c>
      <c r="L128" s="1213">
        <f>150/30</f>
        <v>5</v>
      </c>
      <c r="M128" s="1250">
        <v>44593</v>
      </c>
      <c r="N128" s="1250">
        <v>44742</v>
      </c>
      <c r="O128" s="1213" t="s">
        <v>7818</v>
      </c>
      <c r="P128" s="1251"/>
    </row>
    <row r="129" spans="2:16" ht="30.75" customHeight="1">
      <c r="B129" s="821"/>
      <c r="C129" s="819"/>
      <c r="D129" s="817"/>
      <c r="E129" s="817"/>
      <c r="F129" s="825"/>
      <c r="G129" s="823"/>
      <c r="H129" s="819"/>
      <c r="I129" s="1214" t="s">
        <v>7912</v>
      </c>
      <c r="J129" s="1231">
        <v>64188451</v>
      </c>
      <c r="K129" s="1214" t="s">
        <v>7446</v>
      </c>
      <c r="L129" s="1213">
        <f>150/30</f>
        <v>5</v>
      </c>
      <c r="M129" s="1250">
        <v>44593</v>
      </c>
      <c r="N129" s="1250">
        <v>44742</v>
      </c>
      <c r="O129" s="1213" t="s">
        <v>7818</v>
      </c>
      <c r="P129" s="1251"/>
    </row>
    <row r="130" spans="2:16" ht="30.75" customHeight="1">
      <c r="B130" s="821"/>
      <c r="C130" s="819"/>
      <c r="D130" s="817"/>
      <c r="E130" s="817"/>
      <c r="F130" s="825"/>
      <c r="G130" s="823"/>
      <c r="H130" s="819"/>
      <c r="I130" s="1214" t="s">
        <v>7913</v>
      </c>
      <c r="J130" s="1231">
        <v>156599781</v>
      </c>
      <c r="K130" s="1214" t="s">
        <v>7914</v>
      </c>
      <c r="L130" s="1213">
        <f>180/30</f>
        <v>6</v>
      </c>
      <c r="M130" s="1250">
        <v>44530</v>
      </c>
      <c r="N130" s="1250">
        <v>44710</v>
      </c>
      <c r="O130" s="1213" t="s">
        <v>7818</v>
      </c>
      <c r="P130" s="1251"/>
    </row>
    <row r="131" spans="2:16" ht="30.75" customHeight="1">
      <c r="B131" s="821"/>
      <c r="C131" s="819"/>
      <c r="D131" s="817"/>
      <c r="E131" s="817"/>
      <c r="F131" s="825"/>
      <c r="G131" s="823"/>
      <c r="H131" s="819"/>
      <c r="I131" s="1214" t="s">
        <v>7915</v>
      </c>
      <c r="J131" s="1231">
        <v>354146912</v>
      </c>
      <c r="K131" s="1214" t="s">
        <v>7916</v>
      </c>
      <c r="L131" s="1213">
        <f>150/30</f>
        <v>5</v>
      </c>
      <c r="M131" s="1250">
        <v>44503</v>
      </c>
      <c r="N131" s="1250">
        <v>44653</v>
      </c>
      <c r="O131" s="1213" t="s">
        <v>7818</v>
      </c>
      <c r="P131" s="1251"/>
    </row>
    <row r="132" spans="2:16" ht="30.75" customHeight="1">
      <c r="B132" s="821"/>
      <c r="C132" s="819"/>
      <c r="D132" s="817"/>
      <c r="E132" s="817"/>
      <c r="F132" s="825"/>
      <c r="G132" s="823"/>
      <c r="H132" s="819"/>
      <c r="I132" s="1214" t="s">
        <v>7917</v>
      </c>
      <c r="J132" s="1231">
        <v>21840000</v>
      </c>
      <c r="K132" s="1214" t="s">
        <v>7918</v>
      </c>
      <c r="L132" s="1213">
        <v>1</v>
      </c>
      <c r="M132" s="1250">
        <v>44505</v>
      </c>
      <c r="N132" s="1250">
        <v>44534</v>
      </c>
      <c r="O132" s="1213" t="s">
        <v>7818</v>
      </c>
      <c r="P132" s="1251"/>
    </row>
    <row r="133" spans="2:16" ht="30.75" customHeight="1">
      <c r="B133" s="822"/>
      <c r="C133" s="820"/>
      <c r="D133" s="818"/>
      <c r="E133" s="818"/>
      <c r="F133" s="826"/>
      <c r="G133" s="824"/>
      <c r="H133" s="820"/>
      <c r="I133" s="1214" t="s">
        <v>7919</v>
      </c>
      <c r="J133" s="1231">
        <v>24430000</v>
      </c>
      <c r="K133" s="1214" t="s">
        <v>7423</v>
      </c>
      <c r="L133" s="1213">
        <f>180/30</f>
        <v>6</v>
      </c>
      <c r="M133" s="1250">
        <v>44525</v>
      </c>
      <c r="N133" s="1250">
        <v>44705</v>
      </c>
      <c r="O133" s="1213" t="s">
        <v>7818</v>
      </c>
      <c r="P133" s="1251"/>
    </row>
    <row r="134" spans="2:16" ht="30.75" customHeight="1">
      <c r="B134" s="1212">
        <v>26</v>
      </c>
      <c r="C134" s="1213">
        <v>2159</v>
      </c>
      <c r="D134" s="1215" t="s">
        <v>7789</v>
      </c>
      <c r="E134" s="1215" t="s">
        <v>7791</v>
      </c>
      <c r="F134" s="1231">
        <v>622629697</v>
      </c>
      <c r="G134" s="1220" t="s">
        <v>7552</v>
      </c>
      <c r="H134" s="1213">
        <v>1</v>
      </c>
      <c r="I134" s="1214" t="s">
        <v>7920</v>
      </c>
      <c r="J134" s="1231">
        <v>289741806</v>
      </c>
      <c r="K134" s="1228" t="s">
        <v>7921</v>
      </c>
      <c r="L134" s="1213">
        <f>120/30</f>
        <v>4</v>
      </c>
      <c r="M134" s="1250">
        <v>44601</v>
      </c>
      <c r="N134" s="1250">
        <v>44720</v>
      </c>
      <c r="O134" s="1213" t="s">
        <v>7818</v>
      </c>
      <c r="P134" s="1251"/>
    </row>
    <row r="135" spans="2:16" ht="30.75" customHeight="1">
      <c r="B135" s="1245">
        <v>27</v>
      </c>
      <c r="C135" s="1246">
        <v>2161</v>
      </c>
      <c r="D135" s="1256" t="s">
        <v>7795</v>
      </c>
      <c r="E135" s="1256" t="s">
        <v>7797</v>
      </c>
      <c r="F135" s="1257">
        <v>2058023249</v>
      </c>
      <c r="G135" s="1258" t="s">
        <v>7552</v>
      </c>
      <c r="H135" s="1246">
        <v>2</v>
      </c>
      <c r="I135" s="1214" t="s">
        <v>7389</v>
      </c>
      <c r="J135" s="1231">
        <v>466014000</v>
      </c>
      <c r="K135" s="1214" t="s">
        <v>7922</v>
      </c>
      <c r="L135" s="1274">
        <v>10</v>
      </c>
      <c r="M135" s="1269">
        <v>44516</v>
      </c>
      <c r="N135" s="1269">
        <v>44819</v>
      </c>
      <c r="O135" s="1213" t="s">
        <v>7818</v>
      </c>
      <c r="P135" s="1251"/>
    </row>
    <row r="136" spans="2:16" ht="30.75" customHeight="1">
      <c r="B136" s="822"/>
      <c r="C136" s="820"/>
      <c r="D136" s="818"/>
      <c r="E136" s="818"/>
      <c r="F136" s="826"/>
      <c r="G136" s="824"/>
      <c r="H136" s="820"/>
      <c r="I136" s="1214" t="s">
        <v>7923</v>
      </c>
      <c r="J136" s="1231">
        <v>151785198</v>
      </c>
      <c r="K136" s="1214" t="s">
        <v>7916</v>
      </c>
      <c r="L136" s="1213">
        <f>120/30</f>
        <v>4</v>
      </c>
      <c r="M136" s="1250">
        <v>44482</v>
      </c>
      <c r="N136" s="1250">
        <v>44604</v>
      </c>
      <c r="O136" s="1213" t="s">
        <v>7818</v>
      </c>
      <c r="P136" s="1251"/>
    </row>
    <row r="137" spans="2:16" ht="30.75" customHeight="1">
      <c r="B137" s="1212">
        <v>28</v>
      </c>
      <c r="C137" s="1213">
        <v>2163</v>
      </c>
      <c r="D137" s="1215" t="s">
        <v>7802</v>
      </c>
      <c r="E137" s="1215" t="s">
        <v>7804</v>
      </c>
      <c r="F137" s="1231">
        <v>1051040674</v>
      </c>
      <c r="G137" s="1220" t="s">
        <v>7552</v>
      </c>
      <c r="H137" s="1213">
        <v>1</v>
      </c>
      <c r="I137" s="1214" t="s">
        <v>7408</v>
      </c>
      <c r="J137" s="1231">
        <v>246605165</v>
      </c>
      <c r="K137" s="1228" t="s">
        <v>7407</v>
      </c>
      <c r="L137" s="1213">
        <f>180/30</f>
        <v>6</v>
      </c>
      <c r="M137" s="1250">
        <v>44621</v>
      </c>
      <c r="N137" s="1250">
        <v>44804</v>
      </c>
      <c r="O137" s="1213" t="s">
        <v>7818</v>
      </c>
      <c r="P137" s="1251"/>
    </row>
    <row r="138" spans="2:16" ht="30.75" customHeight="1">
      <c r="B138" s="1212">
        <v>29</v>
      </c>
      <c r="C138" s="1134">
        <v>2187</v>
      </c>
      <c r="D138" s="1267" t="s">
        <v>7924</v>
      </c>
      <c r="E138" s="1267" t="s">
        <v>7808</v>
      </c>
      <c r="F138" s="1261">
        <v>345000000</v>
      </c>
      <c r="G138" s="1268" t="s">
        <v>7552</v>
      </c>
      <c r="H138" s="1134" t="s">
        <v>94</v>
      </c>
      <c r="I138" s="1263" t="s">
        <v>7840</v>
      </c>
      <c r="J138" s="1261">
        <v>0</v>
      </c>
      <c r="K138" s="1263" t="s">
        <v>7840</v>
      </c>
      <c r="L138" s="1213" t="s">
        <v>7840</v>
      </c>
      <c r="M138" s="1250" t="s">
        <v>7840</v>
      </c>
      <c r="N138" s="1250" t="s">
        <v>7840</v>
      </c>
      <c r="O138" s="1134" t="s">
        <v>7643</v>
      </c>
      <c r="P138" s="1234" t="s">
        <v>7879</v>
      </c>
    </row>
    <row r="139" spans="2:16" ht="30.75" customHeight="1">
      <c r="B139" s="1245">
        <v>30</v>
      </c>
      <c r="C139" s="1246">
        <v>2188</v>
      </c>
      <c r="D139" s="1256" t="s">
        <v>7810</v>
      </c>
      <c r="E139" s="1256" t="s">
        <v>7812</v>
      </c>
      <c r="F139" s="1257">
        <v>12203612601</v>
      </c>
      <c r="G139" s="1258" t="s">
        <v>7552</v>
      </c>
      <c r="H139" s="1246">
        <v>9</v>
      </c>
      <c r="I139" s="1214" t="s">
        <v>7420</v>
      </c>
      <c r="J139" s="1231">
        <v>113984863</v>
      </c>
      <c r="K139" s="1214" t="s">
        <v>7925</v>
      </c>
      <c r="L139" s="1213">
        <f>120/4</f>
        <v>30</v>
      </c>
      <c r="M139" s="1250">
        <v>44536</v>
      </c>
      <c r="N139" s="1250">
        <v>44656</v>
      </c>
      <c r="O139" s="1213" t="s">
        <v>7818</v>
      </c>
      <c r="P139" s="1251"/>
    </row>
    <row r="140" spans="2:16" ht="30.75" customHeight="1">
      <c r="B140" s="821"/>
      <c r="C140" s="819"/>
      <c r="D140" s="817"/>
      <c r="E140" s="817"/>
      <c r="F140" s="825"/>
      <c r="G140" s="823"/>
      <c r="H140" s="819"/>
      <c r="I140" s="1263" t="s">
        <v>7926</v>
      </c>
      <c r="J140" s="1261">
        <v>275640398</v>
      </c>
      <c r="K140" s="1214" t="s">
        <v>7866</v>
      </c>
      <c r="L140" s="1213">
        <v>6</v>
      </c>
      <c r="M140" s="1250">
        <v>44379</v>
      </c>
      <c r="N140" s="1250">
        <v>44742</v>
      </c>
      <c r="O140" s="1213" t="s">
        <v>7818</v>
      </c>
      <c r="P140" s="1251" t="s">
        <v>7867</v>
      </c>
    </row>
    <row r="141" spans="2:16" ht="30.75" customHeight="1">
      <c r="B141" s="821"/>
      <c r="C141" s="819"/>
      <c r="D141" s="817"/>
      <c r="E141" s="817"/>
      <c r="F141" s="825"/>
      <c r="G141" s="823"/>
      <c r="H141" s="819"/>
      <c r="I141" s="1263" t="s">
        <v>7392</v>
      </c>
      <c r="J141" s="1261">
        <v>56201468</v>
      </c>
      <c r="K141" s="1263" t="s">
        <v>7829</v>
      </c>
      <c r="L141" s="1134">
        <f>150/30</f>
        <v>5</v>
      </c>
      <c r="M141" s="1262">
        <v>44523</v>
      </c>
      <c r="N141" s="1262">
        <v>44673</v>
      </c>
      <c r="O141" s="1134" t="s">
        <v>7818</v>
      </c>
      <c r="P141" s="1234"/>
    </row>
    <row r="142" spans="2:16" ht="30.75" customHeight="1">
      <c r="B142" s="821"/>
      <c r="C142" s="819"/>
      <c r="D142" s="817"/>
      <c r="E142" s="817"/>
      <c r="F142" s="825"/>
      <c r="G142" s="823"/>
      <c r="H142" s="819"/>
      <c r="I142" s="1263" t="s">
        <v>7927</v>
      </c>
      <c r="J142" s="1261">
        <v>211096000</v>
      </c>
      <c r="K142" s="1263" t="s">
        <v>7861</v>
      </c>
      <c r="L142" s="1134">
        <f>240/30</f>
        <v>8</v>
      </c>
      <c r="M142" s="1262">
        <v>44516</v>
      </c>
      <c r="N142" s="1262">
        <v>44757</v>
      </c>
      <c r="O142" s="1134" t="s">
        <v>7818</v>
      </c>
      <c r="P142" s="1234"/>
    </row>
    <row r="143" spans="2:16" ht="30.75" customHeight="1">
      <c r="B143" s="821"/>
      <c r="C143" s="819"/>
      <c r="D143" s="817"/>
      <c r="E143" s="817"/>
      <c r="F143" s="825"/>
      <c r="G143" s="823"/>
      <c r="H143" s="819"/>
      <c r="I143" s="1263" t="s">
        <v>7416</v>
      </c>
      <c r="J143" s="1261">
        <v>108183663</v>
      </c>
      <c r="K143" s="1263" t="s">
        <v>7928</v>
      </c>
      <c r="L143" s="1134">
        <f>180/30</f>
        <v>6</v>
      </c>
      <c r="M143" s="1262">
        <v>44599</v>
      </c>
      <c r="N143" s="1262">
        <v>44779</v>
      </c>
      <c r="O143" s="1134" t="s">
        <v>7818</v>
      </c>
      <c r="P143" s="1234"/>
    </row>
    <row r="144" spans="2:16" ht="30.75" customHeight="1">
      <c r="B144" s="821"/>
      <c r="C144" s="819"/>
      <c r="D144" s="817"/>
      <c r="E144" s="817"/>
      <c r="F144" s="825"/>
      <c r="G144" s="823"/>
      <c r="H144" s="819"/>
      <c r="I144" s="1263" t="s">
        <v>7929</v>
      </c>
      <c r="J144" s="1261">
        <v>945384445</v>
      </c>
      <c r="K144" s="1263" t="s">
        <v>7930</v>
      </c>
      <c r="L144" s="1134">
        <f>360/30</f>
        <v>12</v>
      </c>
      <c r="M144" s="1262">
        <v>44393</v>
      </c>
      <c r="N144" s="1262">
        <v>44757</v>
      </c>
      <c r="O144" s="1134" t="s">
        <v>7818</v>
      </c>
      <c r="P144" s="1234"/>
    </row>
    <row r="145" spans="2:16" ht="30.75" customHeight="1">
      <c r="B145" s="821"/>
      <c r="C145" s="819"/>
      <c r="D145" s="817"/>
      <c r="E145" s="817"/>
      <c r="F145" s="825"/>
      <c r="G145" s="823"/>
      <c r="H145" s="819"/>
      <c r="I145" s="1263" t="s">
        <v>7931</v>
      </c>
      <c r="J145" s="1261">
        <v>27900000</v>
      </c>
      <c r="K145" s="1263" t="s">
        <v>7007</v>
      </c>
      <c r="L145" s="1134">
        <f>150/30</f>
        <v>5</v>
      </c>
      <c r="M145" s="1262">
        <v>44432</v>
      </c>
      <c r="N145" s="1262">
        <v>44561</v>
      </c>
      <c r="O145" s="1134" t="s">
        <v>7818</v>
      </c>
      <c r="P145" s="1234"/>
    </row>
    <row r="146" spans="2:16" ht="30.75" customHeight="1">
      <c r="B146" s="821"/>
      <c r="C146" s="819"/>
      <c r="D146" s="817"/>
      <c r="E146" s="817"/>
      <c r="F146" s="825"/>
      <c r="G146" s="823"/>
      <c r="H146" s="819"/>
      <c r="I146" s="1214" t="s">
        <v>7898</v>
      </c>
      <c r="J146" s="1261">
        <v>90727560</v>
      </c>
      <c r="K146" s="1263" t="s">
        <v>7899</v>
      </c>
      <c r="L146" s="1134">
        <f>90/30</f>
        <v>3</v>
      </c>
      <c r="M146" s="1262">
        <v>44593</v>
      </c>
      <c r="N146" s="1262">
        <v>44681</v>
      </c>
      <c r="O146" s="1134" t="s">
        <v>7818</v>
      </c>
      <c r="P146" s="1234"/>
    </row>
    <row r="147" spans="2:16" ht="30.75" customHeight="1" thickBot="1">
      <c r="B147" s="831"/>
      <c r="C147" s="827"/>
      <c r="D147" s="830"/>
      <c r="E147" s="830"/>
      <c r="F147" s="829"/>
      <c r="G147" s="828"/>
      <c r="H147" s="827"/>
      <c r="I147" s="486" t="s">
        <v>7389</v>
      </c>
      <c r="J147" s="487">
        <v>257832000</v>
      </c>
      <c r="K147" s="486" t="s">
        <v>7922</v>
      </c>
      <c r="L147" s="283">
        <f>300/30</f>
        <v>10</v>
      </c>
      <c r="M147" s="496">
        <v>44516</v>
      </c>
      <c r="N147" s="496">
        <v>44819</v>
      </c>
      <c r="O147" s="283" t="s">
        <v>7818</v>
      </c>
      <c r="P147" s="34"/>
    </row>
    <row r="148" spans="2:16">
      <c r="B148" s="61" t="s">
        <v>7645</v>
      </c>
    </row>
    <row r="151" spans="2:16" ht="15.75">
      <c r="B151" s="787" t="s">
        <v>7646</v>
      </c>
      <c r="C151" s="788"/>
      <c r="D151" s="788"/>
      <c r="E151" s="788"/>
      <c r="F151" s="788"/>
      <c r="G151" s="788"/>
      <c r="H151" s="788"/>
      <c r="I151" s="788"/>
      <c r="J151" s="788"/>
      <c r="K151" s="788"/>
      <c r="L151" s="788"/>
      <c r="M151" s="788"/>
      <c r="N151" s="215" t="s">
        <v>325</v>
      </c>
      <c r="O151" s="215" t="s">
        <v>326</v>
      </c>
      <c r="P151" s="216" t="s">
        <v>373</v>
      </c>
    </row>
    <row r="152" spans="2:16">
      <c r="B152" s="1235" t="s">
        <v>7647</v>
      </c>
      <c r="C152" s="1236"/>
      <c r="D152" s="1236"/>
      <c r="E152" s="1236"/>
      <c r="F152" s="1236"/>
      <c r="G152" s="1236"/>
      <c r="H152" s="1236"/>
      <c r="I152" s="1236"/>
      <c r="J152" s="1236"/>
      <c r="K152" s="1236"/>
      <c r="L152" s="1236"/>
      <c r="M152" s="1236"/>
      <c r="N152" s="1237"/>
      <c r="O152" s="1238" t="s">
        <v>1112</v>
      </c>
      <c r="P152" s="1239"/>
    </row>
    <row r="153" spans="2:16">
      <c r="B153" s="1235" t="s">
        <v>7648</v>
      </c>
      <c r="C153" s="1236"/>
      <c r="D153" s="1236"/>
      <c r="E153" s="1236"/>
      <c r="F153" s="1236"/>
      <c r="G153" s="1236"/>
      <c r="H153" s="1236"/>
      <c r="I153" s="1236"/>
      <c r="J153" s="1236"/>
      <c r="K153" s="1236"/>
      <c r="L153" s="1236"/>
      <c r="M153" s="1236"/>
      <c r="N153" s="1238" t="s">
        <v>1112</v>
      </c>
      <c r="O153" s="1237"/>
      <c r="P153" s="1239"/>
    </row>
    <row r="154" spans="2:16" ht="15.75" thickBot="1">
      <c r="B154" s="789" t="s">
        <v>7649</v>
      </c>
      <c r="C154" s="790"/>
      <c r="D154" s="790"/>
      <c r="E154" s="790"/>
      <c r="F154" s="790"/>
      <c r="G154" s="790"/>
      <c r="H154" s="790"/>
      <c r="I154" s="790"/>
      <c r="J154" s="790"/>
      <c r="K154" s="790"/>
      <c r="L154" s="790"/>
      <c r="M154" s="790"/>
      <c r="N154" s="489"/>
      <c r="O154" s="489"/>
      <c r="P154" s="63"/>
    </row>
  </sheetData>
  <mergeCells count="1129">
    <mergeCell ref="AM70:AM71"/>
    <mergeCell ref="AB70:AB71"/>
    <mergeCell ref="AC70:AC71"/>
    <mergeCell ref="AD70:AD71"/>
    <mergeCell ref="AE70:AE71"/>
    <mergeCell ref="AF70:AF71"/>
    <mergeCell ref="AG70:AG71"/>
    <mergeCell ref="AH70:AH71"/>
    <mergeCell ref="AI70:AI71"/>
    <mergeCell ref="AJ70:AJ71"/>
    <mergeCell ref="AI68:AI69"/>
    <mergeCell ref="AJ68:AJ69"/>
    <mergeCell ref="AK68:AK69"/>
    <mergeCell ref="AL68:AL69"/>
    <mergeCell ref="AM68:AM69"/>
    <mergeCell ref="B70:B71"/>
    <mergeCell ref="C70:C71"/>
    <mergeCell ref="D70:D71"/>
    <mergeCell ref="E70:E71"/>
    <mergeCell ref="F70:F71"/>
    <mergeCell ref="G70:G71"/>
    <mergeCell ref="H70:H71"/>
    <mergeCell ref="I70:I71"/>
    <mergeCell ref="J70:J71"/>
    <mergeCell ref="K70:K71"/>
    <mergeCell ref="L70:L71"/>
    <mergeCell ref="M70:M71"/>
    <mergeCell ref="N70:N71"/>
    <mergeCell ref="O70:O71"/>
    <mergeCell ref="P70:P71"/>
    <mergeCell ref="R70:T71"/>
    <mergeCell ref="Y70:Y71"/>
    <mergeCell ref="Z70:Z71"/>
    <mergeCell ref="AA70:AA71"/>
    <mergeCell ref="Z68:Z69"/>
    <mergeCell ref="AA68:AA69"/>
    <mergeCell ref="AB68:AB69"/>
    <mergeCell ref="AC68:AC69"/>
    <mergeCell ref="AD68:AD69"/>
    <mergeCell ref="AE68:AE69"/>
    <mergeCell ref="AF68:AF69"/>
    <mergeCell ref="AG68:AG69"/>
    <mergeCell ref="AH68:AH69"/>
    <mergeCell ref="AG46:AG47"/>
    <mergeCell ref="AH46:AH47"/>
    <mergeCell ref="AI46:AI47"/>
    <mergeCell ref="AJ46:AJ47"/>
    <mergeCell ref="AK46:AK47"/>
    <mergeCell ref="AL46:AL47"/>
    <mergeCell ref="AH48:AH49"/>
    <mergeCell ref="AI48:AI49"/>
    <mergeCell ref="AJ48:AJ49"/>
    <mergeCell ref="AK48:AK49"/>
    <mergeCell ref="AL48:AL49"/>
    <mergeCell ref="AK58:AK59"/>
    <mergeCell ref="AL58:AL59"/>
    <mergeCell ref="AK70:AK71"/>
    <mergeCell ref="AL70:AL71"/>
    <mergeCell ref="AC66:AC67"/>
    <mergeCell ref="Z64:Z65"/>
    <mergeCell ref="AA64:AA65"/>
    <mergeCell ref="AI58:AI59"/>
    <mergeCell ref="AJ58:AJ59"/>
    <mergeCell ref="AM46:AM47"/>
    <mergeCell ref="B68:B69"/>
    <mergeCell ref="C68:C69"/>
    <mergeCell ref="D68:D69"/>
    <mergeCell ref="E68:E69"/>
    <mergeCell ref="F68:F69"/>
    <mergeCell ref="G68:G69"/>
    <mergeCell ref="H68:H69"/>
    <mergeCell ref="I68:I69"/>
    <mergeCell ref="J68:J69"/>
    <mergeCell ref="K68:K69"/>
    <mergeCell ref="L68:L69"/>
    <mergeCell ref="M68:M69"/>
    <mergeCell ref="N68:N69"/>
    <mergeCell ref="O68:O69"/>
    <mergeCell ref="P68:P69"/>
    <mergeCell ref="R68:T69"/>
    <mergeCell ref="Y68:Y69"/>
    <mergeCell ref="Z56:Z57"/>
    <mergeCell ref="AA56:AA57"/>
    <mergeCell ref="Y54:Y55"/>
    <mergeCell ref="Z54:Z55"/>
    <mergeCell ref="AA54:AA55"/>
    <mergeCell ref="AB54:AB55"/>
    <mergeCell ref="AC54:AC55"/>
    <mergeCell ref="AD54:AD55"/>
    <mergeCell ref="AE54:AE55"/>
    <mergeCell ref="AF54:AF55"/>
    <mergeCell ref="AG54:AG55"/>
    <mergeCell ref="B54:B55"/>
    <mergeCell ref="C54:C55"/>
    <mergeCell ref="D54:D55"/>
    <mergeCell ref="AM44:AM45"/>
    <mergeCell ref="B46:B47"/>
    <mergeCell ref="C46:C47"/>
    <mergeCell ref="D46:D47"/>
    <mergeCell ref="E46:E47"/>
    <mergeCell ref="F46:F47"/>
    <mergeCell ref="G46:G47"/>
    <mergeCell ref="H46:H47"/>
    <mergeCell ref="I46:I47"/>
    <mergeCell ref="J46:J47"/>
    <mergeCell ref="K46:K47"/>
    <mergeCell ref="L46:L47"/>
    <mergeCell ref="M46:M47"/>
    <mergeCell ref="N46:N47"/>
    <mergeCell ref="O46:O47"/>
    <mergeCell ref="P46:P47"/>
    <mergeCell ref="Y46:Y47"/>
    <mergeCell ref="Z46:Z47"/>
    <mergeCell ref="AA46:AA47"/>
    <mergeCell ref="AB46:AB47"/>
    <mergeCell ref="AC46:AC47"/>
    <mergeCell ref="AD46:AD47"/>
    <mergeCell ref="AE46:AE47"/>
    <mergeCell ref="AF46:AF47"/>
    <mergeCell ref="AD44:AD45"/>
    <mergeCell ref="AE44:AE45"/>
    <mergeCell ref="AF44:AF45"/>
    <mergeCell ref="AG44:AG45"/>
    <mergeCell ref="AH44:AH45"/>
    <mergeCell ref="AI44:AI45"/>
    <mergeCell ref="AJ44:AJ45"/>
    <mergeCell ref="AK44:AK45"/>
    <mergeCell ref="AL44:AL45"/>
    <mergeCell ref="AJ42:AJ43"/>
    <mergeCell ref="AK42:AK43"/>
    <mergeCell ref="AL42:AL43"/>
    <mergeCell ref="AM42:AM43"/>
    <mergeCell ref="B44:B45"/>
    <mergeCell ref="C44:C45"/>
    <mergeCell ref="D44:D45"/>
    <mergeCell ref="E44:E45"/>
    <mergeCell ref="F44:F45"/>
    <mergeCell ref="G44:G45"/>
    <mergeCell ref="H44:H45"/>
    <mergeCell ref="I44:I45"/>
    <mergeCell ref="J44:J45"/>
    <mergeCell ref="K44:K45"/>
    <mergeCell ref="L44:L45"/>
    <mergeCell ref="M44:M45"/>
    <mergeCell ref="N44:N45"/>
    <mergeCell ref="O44:O45"/>
    <mergeCell ref="P44:P45"/>
    <mergeCell ref="Y44:Y45"/>
    <mergeCell ref="Z44:Z45"/>
    <mergeCell ref="AA44:AA45"/>
    <mergeCell ref="AB44:AB45"/>
    <mergeCell ref="AC44:AC45"/>
    <mergeCell ref="AA42:AA43"/>
    <mergeCell ref="AB42:AB43"/>
    <mergeCell ref="AC42:AC43"/>
    <mergeCell ref="AD42:AD43"/>
    <mergeCell ref="AE42:AE43"/>
    <mergeCell ref="AF42:AF43"/>
    <mergeCell ref="AG42:AG43"/>
    <mergeCell ref="AH42:AH43"/>
    <mergeCell ref="AI42:AI43"/>
    <mergeCell ref="AG40:AG41"/>
    <mergeCell ref="AH40:AH41"/>
    <mergeCell ref="AI40:AI41"/>
    <mergeCell ref="AJ40:AJ41"/>
    <mergeCell ref="AK40:AK41"/>
    <mergeCell ref="AL40:AL41"/>
    <mergeCell ref="AM40:AM41"/>
    <mergeCell ref="B42:B43"/>
    <mergeCell ref="C42:C43"/>
    <mergeCell ref="D42:D43"/>
    <mergeCell ref="E42:E43"/>
    <mergeCell ref="F42:F43"/>
    <mergeCell ref="G42:G43"/>
    <mergeCell ref="H42:H43"/>
    <mergeCell ref="I42:I43"/>
    <mergeCell ref="J42:J43"/>
    <mergeCell ref="K42:K43"/>
    <mergeCell ref="L42:L43"/>
    <mergeCell ref="M42:M43"/>
    <mergeCell ref="N42:N43"/>
    <mergeCell ref="O42:O43"/>
    <mergeCell ref="P42:P43"/>
    <mergeCell ref="Y42:Y43"/>
    <mergeCell ref="Z42:Z43"/>
    <mergeCell ref="AM38:AM39"/>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Y40:Y41"/>
    <mergeCell ref="Z40:Z41"/>
    <mergeCell ref="AA40:AA41"/>
    <mergeCell ref="AB40:AB41"/>
    <mergeCell ref="AC40:AC41"/>
    <mergeCell ref="AD40:AD41"/>
    <mergeCell ref="AE40:AE41"/>
    <mergeCell ref="AF40:AF41"/>
    <mergeCell ref="AD38:AD39"/>
    <mergeCell ref="AE38:AE39"/>
    <mergeCell ref="AF38:AF39"/>
    <mergeCell ref="AG38:AG39"/>
    <mergeCell ref="AH38:AH39"/>
    <mergeCell ref="AI38:AI39"/>
    <mergeCell ref="AJ38:AJ39"/>
    <mergeCell ref="AK38:AK39"/>
    <mergeCell ref="AL38:AL39"/>
    <mergeCell ref="M38:M39"/>
    <mergeCell ref="N38:N39"/>
    <mergeCell ref="O38:O39"/>
    <mergeCell ref="P38:P39"/>
    <mergeCell ref="Y38:Y39"/>
    <mergeCell ref="Z38:Z39"/>
    <mergeCell ref="AA38:AA39"/>
    <mergeCell ref="AB38:AB39"/>
    <mergeCell ref="AC38:AC39"/>
    <mergeCell ref="B38:B39"/>
    <mergeCell ref="C38:C39"/>
    <mergeCell ref="D38:D39"/>
    <mergeCell ref="E38:E39"/>
    <mergeCell ref="F38:F39"/>
    <mergeCell ref="G38:G39"/>
    <mergeCell ref="H38:H39"/>
    <mergeCell ref="I38:I39"/>
    <mergeCell ref="J38:J39"/>
    <mergeCell ref="AE36:AE37"/>
    <mergeCell ref="AF36:AF37"/>
    <mergeCell ref="AG36:AG37"/>
    <mergeCell ref="AH36:AH37"/>
    <mergeCell ref="AI36:AI37"/>
    <mergeCell ref="AJ36:AJ37"/>
    <mergeCell ref="AK36:AK37"/>
    <mergeCell ref="AL36:AL37"/>
    <mergeCell ref="AM36:AM37"/>
    <mergeCell ref="AK56:AK57"/>
    <mergeCell ref="AL56:AL57"/>
    <mergeCell ref="AM56:AM5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Y36:Y37"/>
    <mergeCell ref="Z36:Z37"/>
    <mergeCell ref="AA36:AA37"/>
    <mergeCell ref="AB36:AB37"/>
    <mergeCell ref="AC36:AC37"/>
    <mergeCell ref="AD36:AD37"/>
    <mergeCell ref="AB56:AB57"/>
    <mergeCell ref="AC56:AC57"/>
    <mergeCell ref="AD56:AD57"/>
    <mergeCell ref="AE56:AE57"/>
    <mergeCell ref="AF56:AF57"/>
    <mergeCell ref="AG56:AG57"/>
    <mergeCell ref="AH56:AH57"/>
    <mergeCell ref="AI56:AI57"/>
    <mergeCell ref="AJ56:AJ57"/>
    <mergeCell ref="AH54:AH55"/>
    <mergeCell ref="AI54:AI55"/>
    <mergeCell ref="AJ54:AJ55"/>
    <mergeCell ref="AK54:AK55"/>
    <mergeCell ref="AL54:AL55"/>
    <mergeCell ref="AM54:AM55"/>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Y56:Y57"/>
    <mergeCell ref="E54:E55"/>
    <mergeCell ref="F54:F55"/>
    <mergeCell ref="G54:G55"/>
    <mergeCell ref="H54:H55"/>
    <mergeCell ref="I54:I55"/>
    <mergeCell ref="J54:J55"/>
    <mergeCell ref="AE52:AE53"/>
    <mergeCell ref="AF52:AF53"/>
    <mergeCell ref="AG52:AG53"/>
    <mergeCell ref="AH52:AH53"/>
    <mergeCell ref="AI52:AI53"/>
    <mergeCell ref="AJ52:AJ53"/>
    <mergeCell ref="AK52:AK53"/>
    <mergeCell ref="AL52:AL53"/>
    <mergeCell ref="AM52:AM53"/>
    <mergeCell ref="AK50:AK51"/>
    <mergeCell ref="AL50:AL51"/>
    <mergeCell ref="AM50:AM51"/>
    <mergeCell ref="AA52:AA53"/>
    <mergeCell ref="AB52:AB53"/>
    <mergeCell ref="AC52:AC53"/>
    <mergeCell ref="AD52:AD53"/>
    <mergeCell ref="AB50:AB51"/>
    <mergeCell ref="AC50:AC51"/>
    <mergeCell ref="AD50:AD51"/>
    <mergeCell ref="AE50:AE51"/>
    <mergeCell ref="AF50:AF51"/>
    <mergeCell ref="AG50:AG51"/>
    <mergeCell ref="AH50:AH51"/>
    <mergeCell ref="AI50:AI51"/>
    <mergeCell ref="AJ50:AJ51"/>
    <mergeCell ref="B52:B53"/>
    <mergeCell ref="C52:C53"/>
    <mergeCell ref="D52:D53"/>
    <mergeCell ref="E52:E53"/>
    <mergeCell ref="F52:F53"/>
    <mergeCell ref="G52:G53"/>
    <mergeCell ref="H52:H53"/>
    <mergeCell ref="I52:I53"/>
    <mergeCell ref="J52:J53"/>
    <mergeCell ref="K52:K53"/>
    <mergeCell ref="L52:L53"/>
    <mergeCell ref="M52:M53"/>
    <mergeCell ref="N52:N53"/>
    <mergeCell ref="O52:O53"/>
    <mergeCell ref="P52:P53"/>
    <mergeCell ref="Y52:Y53"/>
    <mergeCell ref="Z52:Z53"/>
    <mergeCell ref="AM48:AM49"/>
    <mergeCell ref="B50:B51"/>
    <mergeCell ref="C50:C51"/>
    <mergeCell ref="D50:D51"/>
    <mergeCell ref="E50:E51"/>
    <mergeCell ref="F50:F51"/>
    <mergeCell ref="G50:G51"/>
    <mergeCell ref="H50:H51"/>
    <mergeCell ref="I50:I51"/>
    <mergeCell ref="J50:J51"/>
    <mergeCell ref="K50:K51"/>
    <mergeCell ref="L50:L51"/>
    <mergeCell ref="M50:M51"/>
    <mergeCell ref="N50:N51"/>
    <mergeCell ref="O50:O51"/>
    <mergeCell ref="P50:P51"/>
    <mergeCell ref="Y50:Y51"/>
    <mergeCell ref="Z50:Z51"/>
    <mergeCell ref="AA50:AA51"/>
    <mergeCell ref="Y48:Y49"/>
    <mergeCell ref="Z48:Z49"/>
    <mergeCell ref="AA48:AA49"/>
    <mergeCell ref="AB48:AB49"/>
    <mergeCell ref="AC48:AC49"/>
    <mergeCell ref="AD48:AD49"/>
    <mergeCell ref="AE48:AE49"/>
    <mergeCell ref="AF48:AF49"/>
    <mergeCell ref="AG48:AG49"/>
    <mergeCell ref="B48:B49"/>
    <mergeCell ref="C48:C49"/>
    <mergeCell ref="D48:D49"/>
    <mergeCell ref="E48:E49"/>
    <mergeCell ref="AG24:AG25"/>
    <mergeCell ref="AH24:AH25"/>
    <mergeCell ref="AI24:AI25"/>
    <mergeCell ref="AJ24:AJ25"/>
    <mergeCell ref="AK24:AK25"/>
    <mergeCell ref="AL24:AL25"/>
    <mergeCell ref="AM24:AM25"/>
    <mergeCell ref="AK22:AK23"/>
    <mergeCell ref="AL22:AL23"/>
    <mergeCell ref="AM22:AM23"/>
    <mergeCell ref="AA24:AA25"/>
    <mergeCell ref="AB24:AB25"/>
    <mergeCell ref="AC24:AC25"/>
    <mergeCell ref="AD24:AD25"/>
    <mergeCell ref="AB22:AB23"/>
    <mergeCell ref="AC22:AC23"/>
    <mergeCell ref="AD22:AD23"/>
    <mergeCell ref="AE22:AE23"/>
    <mergeCell ref="AF22:AF23"/>
    <mergeCell ref="AG22:AG23"/>
    <mergeCell ref="AH22:AH23"/>
    <mergeCell ref="AI22:AI23"/>
    <mergeCell ref="AJ22:AJ23"/>
    <mergeCell ref="AD20:AD21"/>
    <mergeCell ref="AE20:AE21"/>
    <mergeCell ref="AF20:AF21"/>
    <mergeCell ref="B24:B25"/>
    <mergeCell ref="C24:C25"/>
    <mergeCell ref="D24:D25"/>
    <mergeCell ref="E24:E25"/>
    <mergeCell ref="F24:F25"/>
    <mergeCell ref="G24:G25"/>
    <mergeCell ref="H24:H25"/>
    <mergeCell ref="I24:I25"/>
    <mergeCell ref="J24:J25"/>
    <mergeCell ref="K24:K25"/>
    <mergeCell ref="L24:L25"/>
    <mergeCell ref="M24:M25"/>
    <mergeCell ref="N24:N25"/>
    <mergeCell ref="O24:O25"/>
    <mergeCell ref="P24:P25"/>
    <mergeCell ref="Y24:Y25"/>
    <mergeCell ref="Z24:Z25"/>
    <mergeCell ref="AE24:AE25"/>
    <mergeCell ref="AF24:AF25"/>
    <mergeCell ref="AG18:AG19"/>
    <mergeCell ref="AH18:AH19"/>
    <mergeCell ref="AI18:AI19"/>
    <mergeCell ref="AJ18:AJ19"/>
    <mergeCell ref="AK18:AK19"/>
    <mergeCell ref="AH20:AH21"/>
    <mergeCell ref="AI20:AI21"/>
    <mergeCell ref="AJ20:AJ21"/>
    <mergeCell ref="AK20:AK21"/>
    <mergeCell ref="AL20:AL21"/>
    <mergeCell ref="AM20:AM21"/>
    <mergeCell ref="B22:B23"/>
    <mergeCell ref="C22:C23"/>
    <mergeCell ref="D22:D23"/>
    <mergeCell ref="E22:E23"/>
    <mergeCell ref="F22:F23"/>
    <mergeCell ref="G22:G23"/>
    <mergeCell ref="H22:H23"/>
    <mergeCell ref="I22:I23"/>
    <mergeCell ref="J22:J23"/>
    <mergeCell ref="K22:K23"/>
    <mergeCell ref="L22:L23"/>
    <mergeCell ref="M22:M23"/>
    <mergeCell ref="N22:N23"/>
    <mergeCell ref="O22:O23"/>
    <mergeCell ref="P22:P23"/>
    <mergeCell ref="Y22:Y23"/>
    <mergeCell ref="Z22:Z23"/>
    <mergeCell ref="AA22:AA23"/>
    <mergeCell ref="Y20:Y21"/>
    <mergeCell ref="Z20:Z21"/>
    <mergeCell ref="AA20:AA21"/>
    <mergeCell ref="AL18:AL19"/>
    <mergeCell ref="AM18:AM19"/>
    <mergeCell ref="AK16:AK17"/>
    <mergeCell ref="AL16:AL17"/>
    <mergeCell ref="AM16:AM17"/>
    <mergeCell ref="B18:B19"/>
    <mergeCell ref="C18:C19"/>
    <mergeCell ref="D18:D19"/>
    <mergeCell ref="E18:E19"/>
    <mergeCell ref="F18:F19"/>
    <mergeCell ref="G18:G19"/>
    <mergeCell ref="H18:H19"/>
    <mergeCell ref="I18:I19"/>
    <mergeCell ref="J18:J19"/>
    <mergeCell ref="K18:K19"/>
    <mergeCell ref="L18:L19"/>
    <mergeCell ref="M18:M19"/>
    <mergeCell ref="N18:N19"/>
    <mergeCell ref="O18:O19"/>
    <mergeCell ref="P18:P19"/>
    <mergeCell ref="Y18:Y19"/>
    <mergeCell ref="Z18:Z19"/>
    <mergeCell ref="AA18:AA19"/>
    <mergeCell ref="AB18:AB19"/>
    <mergeCell ref="AC18:AC19"/>
    <mergeCell ref="AD18:AD19"/>
    <mergeCell ref="AB16:AB17"/>
    <mergeCell ref="AC16:AC17"/>
    <mergeCell ref="AD16:AD17"/>
    <mergeCell ref="AE16:AE17"/>
    <mergeCell ref="AF16:AF17"/>
    <mergeCell ref="AG16:AG17"/>
    <mergeCell ref="AI16:AI17"/>
    <mergeCell ref="AJ16:AJ17"/>
    <mergeCell ref="G26:G27"/>
    <mergeCell ref="F26:F27"/>
    <mergeCell ref="E26:E27"/>
    <mergeCell ref="D26:D27"/>
    <mergeCell ref="C26:C27"/>
    <mergeCell ref="B26:B27"/>
    <mergeCell ref="B16:B17"/>
    <mergeCell ref="C16:C17"/>
    <mergeCell ref="D16:D17"/>
    <mergeCell ref="E16:E17"/>
    <mergeCell ref="F16:F17"/>
    <mergeCell ref="G16:G17"/>
    <mergeCell ref="B20:B21"/>
    <mergeCell ref="C20:C21"/>
    <mergeCell ref="D20:D21"/>
    <mergeCell ref="E20:E21"/>
    <mergeCell ref="F20:F21"/>
    <mergeCell ref="G20:G21"/>
    <mergeCell ref="AG20:AG21"/>
    <mergeCell ref="H20:H21"/>
    <mergeCell ref="I20:I21"/>
    <mergeCell ref="J20:J21"/>
    <mergeCell ref="K20:K21"/>
    <mergeCell ref="L20:L21"/>
    <mergeCell ref="M20:M21"/>
    <mergeCell ref="N20:N21"/>
    <mergeCell ref="O20:O21"/>
    <mergeCell ref="P20:P21"/>
    <mergeCell ref="AE18:AE19"/>
    <mergeCell ref="AF18:AF19"/>
    <mergeCell ref="AL14:AL15"/>
    <mergeCell ref="AC26:AC27"/>
    <mergeCell ref="AB26:AB27"/>
    <mergeCell ref="AA26:AA27"/>
    <mergeCell ref="Z26:Z27"/>
    <mergeCell ref="Y26:Y27"/>
    <mergeCell ref="I14:I15"/>
    <mergeCell ref="H14:H15"/>
    <mergeCell ref="P26:P27"/>
    <mergeCell ref="O26:O27"/>
    <mergeCell ref="N26:N27"/>
    <mergeCell ref="M26:M27"/>
    <mergeCell ref="L26:L27"/>
    <mergeCell ref="K26:K27"/>
    <mergeCell ref="J26:J27"/>
    <mergeCell ref="I26:I27"/>
    <mergeCell ref="H26:H27"/>
    <mergeCell ref="H16:H17"/>
    <mergeCell ref="I16:I17"/>
    <mergeCell ref="J16:J17"/>
    <mergeCell ref="K16:K17"/>
    <mergeCell ref="L16:L17"/>
    <mergeCell ref="M16:M17"/>
    <mergeCell ref="AL26:AL27"/>
    <mergeCell ref="AK14:AK15"/>
    <mergeCell ref="AD14:AD15"/>
    <mergeCell ref="AG14:AG15"/>
    <mergeCell ref="J14:J15"/>
    <mergeCell ref="K14:K15"/>
    <mergeCell ref="L14:L15"/>
    <mergeCell ref="M14:M15"/>
    <mergeCell ref="AH16:AH17"/>
    <mergeCell ref="AL34:AL35"/>
    <mergeCell ref="AG32:AG33"/>
    <mergeCell ref="AH32:AH33"/>
    <mergeCell ref="AI32:AI33"/>
    <mergeCell ref="AJ32:AJ33"/>
    <mergeCell ref="AK32:AK33"/>
    <mergeCell ref="AL32:AL33"/>
    <mergeCell ref="AM32:AM33"/>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Y34:Y35"/>
    <mergeCell ref="Z34:Z35"/>
    <mergeCell ref="AA32:AA33"/>
    <mergeCell ref="AB32:AB33"/>
    <mergeCell ref="AC32:AC33"/>
    <mergeCell ref="AD32:AD33"/>
    <mergeCell ref="AE32:AE33"/>
    <mergeCell ref="AF32:AF33"/>
    <mergeCell ref="AM34:AM35"/>
    <mergeCell ref="AK30:AK31"/>
    <mergeCell ref="AE34:AE35"/>
    <mergeCell ref="AF34:AF35"/>
    <mergeCell ref="AG34:AG35"/>
    <mergeCell ref="AH34:AH35"/>
    <mergeCell ref="AI34:AI35"/>
    <mergeCell ref="AJ34:AJ35"/>
    <mergeCell ref="AK34:AK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Y32:Y33"/>
    <mergeCell ref="Z32:Z33"/>
    <mergeCell ref="AD34:AD35"/>
    <mergeCell ref="AK28:AK29"/>
    <mergeCell ref="AL28:AL29"/>
    <mergeCell ref="AM28:AM29"/>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Y30:Y31"/>
    <mergeCell ref="Z30:Z31"/>
    <mergeCell ref="AM30:AM31"/>
    <mergeCell ref="B28:B29"/>
    <mergeCell ref="C28:C29"/>
    <mergeCell ref="D28:D29"/>
    <mergeCell ref="E28:E29"/>
    <mergeCell ref="F28:F29"/>
    <mergeCell ref="G28:G29"/>
    <mergeCell ref="H28:H29"/>
    <mergeCell ref="I28:I29"/>
    <mergeCell ref="AD30:AD31"/>
    <mergeCell ref="AE30:AE31"/>
    <mergeCell ref="AF30:AF31"/>
    <mergeCell ref="AK72:AK73"/>
    <mergeCell ref="AL72:AL73"/>
    <mergeCell ref="AM72:AM73"/>
    <mergeCell ref="AA72:AA73"/>
    <mergeCell ref="AB72:AB73"/>
    <mergeCell ref="AC72:AC73"/>
    <mergeCell ref="AD72:AD73"/>
    <mergeCell ref="AE72:AE73"/>
    <mergeCell ref="AF72:AF73"/>
    <mergeCell ref="AG72:AG73"/>
    <mergeCell ref="AH72:AH73"/>
    <mergeCell ref="AI72:AI73"/>
    <mergeCell ref="K72:K73"/>
    <mergeCell ref="L72:L73"/>
    <mergeCell ref="M72:M73"/>
    <mergeCell ref="N72:N73"/>
    <mergeCell ref="O72:O73"/>
    <mergeCell ref="P72:P73"/>
    <mergeCell ref="R72:T73"/>
    <mergeCell ref="Y72:Y73"/>
    <mergeCell ref="Z72:Z73"/>
    <mergeCell ref="Y103:AJ103"/>
    <mergeCell ref="AD91:AD98"/>
    <mergeCell ref="R90:T98"/>
    <mergeCell ref="R82:T89"/>
    <mergeCell ref="AA81:AA83"/>
    <mergeCell ref="B152:M152"/>
    <mergeCell ref="R105:T107"/>
    <mergeCell ref="R81:T81"/>
    <mergeCell ref="Y81:Y83"/>
    <mergeCell ref="J28:J29"/>
    <mergeCell ref="K28:K29"/>
    <mergeCell ref="L28:L29"/>
    <mergeCell ref="M28:M29"/>
    <mergeCell ref="N28:N29"/>
    <mergeCell ref="O28:O29"/>
    <mergeCell ref="P28:P29"/>
    <mergeCell ref="Y28:Y29"/>
    <mergeCell ref="Z28:Z29"/>
    <mergeCell ref="AJ72:AJ73"/>
    <mergeCell ref="R66:T67"/>
    <mergeCell ref="AH28:AH29"/>
    <mergeCell ref="AI28:AI29"/>
    <mergeCell ref="AJ28:AJ29"/>
    <mergeCell ref="AG30:AG31"/>
    <mergeCell ref="AH30:AH31"/>
    <mergeCell ref="AI30:AI31"/>
    <mergeCell ref="AJ30:AJ31"/>
    <mergeCell ref="F48:F49"/>
    <mergeCell ref="G48:G49"/>
    <mergeCell ref="H48:H49"/>
    <mergeCell ref="I48:I49"/>
    <mergeCell ref="J48:J49"/>
    <mergeCell ref="Y91:Y98"/>
    <mergeCell ref="B151:M151"/>
    <mergeCell ref="B154:M154"/>
    <mergeCell ref="R103:T103"/>
    <mergeCell ref="U103:W103"/>
    <mergeCell ref="Y107:AJ107"/>
    <mergeCell ref="AL79:AL80"/>
    <mergeCell ref="AJ79:AJ80"/>
    <mergeCell ref="U79:W98"/>
    <mergeCell ref="Y79:Y80"/>
    <mergeCell ref="Z79:Z80"/>
    <mergeCell ref="AA79:AA80"/>
    <mergeCell ref="AB79:AB80"/>
    <mergeCell ref="AD81:AD83"/>
    <mergeCell ref="AD86:AD90"/>
    <mergeCell ref="Z81:Z83"/>
    <mergeCell ref="AB81:AB83"/>
    <mergeCell ref="Y86:Y90"/>
    <mergeCell ref="Z86:Z90"/>
    <mergeCell ref="AA86:AA90"/>
    <mergeCell ref="Z91:Z98"/>
    <mergeCell ref="AA91:AA98"/>
    <mergeCell ref="AC81:AC83"/>
    <mergeCell ref="AB86:AB90"/>
    <mergeCell ref="AC86:AC90"/>
    <mergeCell ref="AC91:AC98"/>
    <mergeCell ref="AB91:AB98"/>
    <mergeCell ref="G79:G80"/>
    <mergeCell ref="U105:W107"/>
    <mergeCell ref="Y105:AJ105"/>
    <mergeCell ref="B153:M153"/>
    <mergeCell ref="Y106:AJ106"/>
    <mergeCell ref="B62:B63"/>
    <mergeCell ref="H64:H65"/>
    <mergeCell ref="AG62:AG63"/>
    <mergeCell ref="R80:T80"/>
    <mergeCell ref="AC79:AC80"/>
    <mergeCell ref="AD79:AD80"/>
    <mergeCell ref="AE79:AE80"/>
    <mergeCell ref="AF79:AF80"/>
    <mergeCell ref="AK79:AK80"/>
    <mergeCell ref="AG79:AG80"/>
    <mergeCell ref="AH79:AH80"/>
    <mergeCell ref="R79:T79"/>
    <mergeCell ref="AI79:AI80"/>
    <mergeCell ref="AD62:AD63"/>
    <mergeCell ref="M64:M65"/>
    <mergeCell ref="N64:N65"/>
    <mergeCell ref="O64:O65"/>
    <mergeCell ref="AC62:AC63"/>
    <mergeCell ref="R61:T63"/>
    <mergeCell ref="N62:N63"/>
    <mergeCell ref="Y60:Y61"/>
    <mergeCell ref="R60:T60"/>
    <mergeCell ref="J60:J61"/>
    <mergeCell ref="AA62:AA63"/>
    <mergeCell ref="AB66:AB67"/>
    <mergeCell ref="N66:N67"/>
    <mergeCell ref="O66:O67"/>
    <mergeCell ref="P66:P67"/>
    <mergeCell ref="AC64:AC65"/>
    <mergeCell ref="R64:T65"/>
    <mergeCell ref="AJ62:AJ63"/>
    <mergeCell ref="O62:O63"/>
    <mergeCell ref="P62:P63"/>
    <mergeCell ref="Z62:Z63"/>
    <mergeCell ref="AG66:AG67"/>
    <mergeCell ref="AH66:AH67"/>
    <mergeCell ref="AK66:AK67"/>
    <mergeCell ref="AI66:AI67"/>
    <mergeCell ref="AJ66:AJ67"/>
    <mergeCell ref="AE66:AE67"/>
    <mergeCell ref="AM79:AM80"/>
    <mergeCell ref="AA66:AA67"/>
    <mergeCell ref="AG64:AG65"/>
    <mergeCell ref="AL66:AL67"/>
    <mergeCell ref="AM66:AM67"/>
    <mergeCell ref="AD64:AD65"/>
    <mergeCell ref="B77:P77"/>
    <mergeCell ref="Y77:AM77"/>
    <mergeCell ref="M66:M67"/>
    <mergeCell ref="R78:T78"/>
    <mergeCell ref="U78:W78"/>
    <mergeCell ref="AF66:AF67"/>
    <mergeCell ref="Y66:Y67"/>
    <mergeCell ref="Z66:Z67"/>
    <mergeCell ref="AD66:AD67"/>
    <mergeCell ref="U12:W67"/>
    <mergeCell ref="Z60:Z61"/>
    <mergeCell ref="Z14:Z15"/>
    <mergeCell ref="B72:B73"/>
    <mergeCell ref="C72:C73"/>
    <mergeCell ref="D72:D73"/>
    <mergeCell ref="J62:J63"/>
    <mergeCell ref="K62:K63"/>
    <mergeCell ref="L62:L63"/>
    <mergeCell ref="M62:M63"/>
    <mergeCell ref="B14:B15"/>
    <mergeCell ref="C14:C15"/>
    <mergeCell ref="D14:D15"/>
    <mergeCell ref="E14:E15"/>
    <mergeCell ref="F14:F15"/>
    <mergeCell ref="G14:G15"/>
    <mergeCell ref="P79:P80"/>
    <mergeCell ref="I79:I80"/>
    <mergeCell ref="J79:J80"/>
    <mergeCell ref="K79:K80"/>
    <mergeCell ref="L79:L80"/>
    <mergeCell ref="M79:M80"/>
    <mergeCell ref="N79:N80"/>
    <mergeCell ref="O79:O80"/>
    <mergeCell ref="B58:B59"/>
    <mergeCell ref="C58:C59"/>
    <mergeCell ref="D58:D59"/>
    <mergeCell ref="E58:E59"/>
    <mergeCell ref="B60:B61"/>
    <mergeCell ref="C60:C61"/>
    <mergeCell ref="D60:D61"/>
    <mergeCell ref="B79:B80"/>
    <mergeCell ref="B64:B65"/>
    <mergeCell ref="C64:C65"/>
    <mergeCell ref="C79:C80"/>
    <mergeCell ref="D79:D80"/>
    <mergeCell ref="E72:E73"/>
    <mergeCell ref="F72:F73"/>
    <mergeCell ref="E79:E80"/>
    <mergeCell ref="F79:F80"/>
    <mergeCell ref="H79:H80"/>
    <mergeCell ref="E60:E61"/>
    <mergeCell ref="F58:F59"/>
    <mergeCell ref="G58:G59"/>
    <mergeCell ref="F60:F61"/>
    <mergeCell ref="G60:G61"/>
    <mergeCell ref="H60:H61"/>
    <mergeCell ref="I60:I61"/>
    <mergeCell ref="H58:H59"/>
    <mergeCell ref="I58:I59"/>
    <mergeCell ref="C62:C63"/>
    <mergeCell ref="D62:D63"/>
    <mergeCell ref="E62:E63"/>
    <mergeCell ref="F62:F63"/>
    <mergeCell ref="G62:G63"/>
    <mergeCell ref="H62:H63"/>
    <mergeCell ref="I62:I63"/>
    <mergeCell ref="I66:I67"/>
    <mergeCell ref="G72:G73"/>
    <mergeCell ref="H72:H73"/>
    <mergeCell ref="I72:I73"/>
    <mergeCell ref="B66:B67"/>
    <mergeCell ref="C66:C67"/>
    <mergeCell ref="D66:D67"/>
    <mergeCell ref="E66:E67"/>
    <mergeCell ref="I64:I65"/>
    <mergeCell ref="L64:L65"/>
    <mergeCell ref="L66:L67"/>
    <mergeCell ref="F66:F67"/>
    <mergeCell ref="G66:G67"/>
    <mergeCell ref="H66:H67"/>
    <mergeCell ref="D64:D65"/>
    <mergeCell ref="E64:E65"/>
    <mergeCell ref="F64:F65"/>
    <mergeCell ref="G64:G65"/>
    <mergeCell ref="J64:J65"/>
    <mergeCell ref="K64:K65"/>
    <mergeCell ref="K66:K67"/>
    <mergeCell ref="J66:J67"/>
    <mergeCell ref="J72:J73"/>
    <mergeCell ref="AM60:AM61"/>
    <mergeCell ref="AK62:AK63"/>
    <mergeCell ref="AL62:AL63"/>
    <mergeCell ref="AB60:AB61"/>
    <mergeCell ref="AC60:AC61"/>
    <mergeCell ref="AD60:AD61"/>
    <mergeCell ref="AE60:AE61"/>
    <mergeCell ref="AF60:AF61"/>
    <mergeCell ref="P64:P65"/>
    <mergeCell ref="AM64:AM65"/>
    <mergeCell ref="AK64:AK65"/>
    <mergeCell ref="AM62:AM63"/>
    <mergeCell ref="AL64:AL65"/>
    <mergeCell ref="AH60:AH61"/>
    <mergeCell ref="AH64:AH65"/>
    <mergeCell ref="AI64:AI65"/>
    <mergeCell ref="AJ64:AJ65"/>
    <mergeCell ref="AF62:AF63"/>
    <mergeCell ref="AH62:AH63"/>
    <mergeCell ref="AI62:AI63"/>
    <mergeCell ref="AE62:AE63"/>
    <mergeCell ref="AE64:AE65"/>
    <mergeCell ref="AF64:AF65"/>
    <mergeCell ref="AB64:AB65"/>
    <mergeCell ref="AL60:AL61"/>
    <mergeCell ref="AI60:AI61"/>
    <mergeCell ref="AJ60:AJ61"/>
    <mergeCell ref="AK60:AK61"/>
    <mergeCell ref="AG60:AG61"/>
    <mergeCell ref="Y64:Y65"/>
    <mergeCell ref="AB62:AB63"/>
    <mergeCell ref="Y62:Y63"/>
    <mergeCell ref="K60:K61"/>
    <mergeCell ref="L60:L61"/>
    <mergeCell ref="M60:M61"/>
    <mergeCell ref="AA60:AA61"/>
    <mergeCell ref="P60:P61"/>
    <mergeCell ref="N58:N59"/>
    <mergeCell ref="N60:N61"/>
    <mergeCell ref="O60:O61"/>
    <mergeCell ref="N14:N15"/>
    <mergeCell ref="O14:O15"/>
    <mergeCell ref="P14:P15"/>
    <mergeCell ref="AA30:AA31"/>
    <mergeCell ref="AB30:AB31"/>
    <mergeCell ref="AC30:AC31"/>
    <mergeCell ref="AA34:AA35"/>
    <mergeCell ref="AB34:AB35"/>
    <mergeCell ref="AC34:AC35"/>
    <mergeCell ref="N16:N17"/>
    <mergeCell ref="O16:O17"/>
    <mergeCell ref="P16:P17"/>
    <mergeCell ref="Y16:Y17"/>
    <mergeCell ref="Z16:Z17"/>
    <mergeCell ref="AA16:AA17"/>
    <mergeCell ref="AA28:AA29"/>
    <mergeCell ref="AB28:AB29"/>
    <mergeCell ref="AB20:AB21"/>
    <mergeCell ref="AC20:AC21"/>
    <mergeCell ref="AE14:AE15"/>
    <mergeCell ref="AF14:AF15"/>
    <mergeCell ref="AA14:AA15"/>
    <mergeCell ref="Y14:Y15"/>
    <mergeCell ref="Y58:Y59"/>
    <mergeCell ref="Z58:Z59"/>
    <mergeCell ref="AA58:AA59"/>
    <mergeCell ref="AH14:AH15"/>
    <mergeCell ref="AI14:AI15"/>
    <mergeCell ref="AJ14:AJ15"/>
    <mergeCell ref="AM14:AM15"/>
    <mergeCell ref="AB14:AB15"/>
    <mergeCell ref="R15:T58"/>
    <mergeCell ref="R14:T14"/>
    <mergeCell ref="O58:O59"/>
    <mergeCell ref="P58:P59"/>
    <mergeCell ref="AM26:AM27"/>
    <mergeCell ref="AC28:AC29"/>
    <mergeCell ref="AD28:AD29"/>
    <mergeCell ref="AE28:AE29"/>
    <mergeCell ref="AF28:AF29"/>
    <mergeCell ref="AD26:AD27"/>
    <mergeCell ref="AE26:AE27"/>
    <mergeCell ref="AF26:AF27"/>
    <mergeCell ref="AG26:AG27"/>
    <mergeCell ref="AH26:AH27"/>
    <mergeCell ref="AI26:AI27"/>
    <mergeCell ref="AJ26:AJ27"/>
    <mergeCell ref="AK26:AK27"/>
    <mergeCell ref="AL30:AL31"/>
    <mergeCell ref="AG28:AG29"/>
    <mergeCell ref="AC14:AC15"/>
    <mergeCell ref="AA12:AA13"/>
    <mergeCell ref="AB12:AB13"/>
    <mergeCell ref="N12:O12"/>
    <mergeCell ref="AK12:AL12"/>
    <mergeCell ref="AM12:AM13"/>
    <mergeCell ref="J58:J59"/>
    <mergeCell ref="K58:K59"/>
    <mergeCell ref="L58:L59"/>
    <mergeCell ref="M58:M59"/>
    <mergeCell ref="K48:K49"/>
    <mergeCell ref="L48:L49"/>
    <mergeCell ref="M48:M49"/>
    <mergeCell ref="N48:N49"/>
    <mergeCell ref="O48:O49"/>
    <mergeCell ref="P48:P49"/>
    <mergeCell ref="K54:K55"/>
    <mergeCell ref="L54:L55"/>
    <mergeCell ref="M54:M55"/>
    <mergeCell ref="N54:N55"/>
    <mergeCell ref="O54:O55"/>
    <mergeCell ref="P54:P55"/>
    <mergeCell ref="K38:K39"/>
    <mergeCell ref="L38:L39"/>
    <mergeCell ref="AM58:AM59"/>
    <mergeCell ref="R59:T59"/>
    <mergeCell ref="AE58:AE59"/>
    <mergeCell ref="AF58:AF59"/>
    <mergeCell ref="AG58:AG59"/>
    <mergeCell ref="AH58:AH59"/>
    <mergeCell ref="AB58:AB59"/>
    <mergeCell ref="AC58:AC59"/>
    <mergeCell ref="AD58:AD59"/>
    <mergeCell ref="B1:P5"/>
    <mergeCell ref="B8:P8"/>
    <mergeCell ref="Y8:AM8"/>
    <mergeCell ref="B10:P10"/>
    <mergeCell ref="Y10:AM10"/>
    <mergeCell ref="B12:B13"/>
    <mergeCell ref="C12:C13"/>
    <mergeCell ref="D12:D13"/>
    <mergeCell ref="E12:E13"/>
    <mergeCell ref="F12:F13"/>
    <mergeCell ref="G12:G13"/>
    <mergeCell ref="J12:J13"/>
    <mergeCell ref="K12:K13"/>
    <mergeCell ref="L12:L13"/>
    <mergeCell ref="H12:H13"/>
    <mergeCell ref="I12:I13"/>
    <mergeCell ref="M12:M13"/>
    <mergeCell ref="R11:T11"/>
    <mergeCell ref="U11:W11"/>
    <mergeCell ref="Z12:Z13"/>
    <mergeCell ref="R13:T13"/>
    <mergeCell ref="P12:P13"/>
    <mergeCell ref="R12:T12"/>
    <mergeCell ref="Y12:Y13"/>
    <mergeCell ref="AG12:AG13"/>
    <mergeCell ref="AH12:AH13"/>
    <mergeCell ref="AI12:AI13"/>
    <mergeCell ref="AJ12:AJ13"/>
    <mergeCell ref="AC12:AC13"/>
    <mergeCell ref="AD12:AD13"/>
    <mergeCell ref="AE12:AE13"/>
    <mergeCell ref="AF12:AF13"/>
    <mergeCell ref="H83:H85"/>
    <mergeCell ref="G83:G85"/>
    <mergeCell ref="F83:F85"/>
    <mergeCell ref="E83:E85"/>
    <mergeCell ref="D83:D85"/>
    <mergeCell ref="C83:C85"/>
    <mergeCell ref="B83:B85"/>
    <mergeCell ref="F86:F88"/>
    <mergeCell ref="E86:E88"/>
    <mergeCell ref="D86:D88"/>
    <mergeCell ref="C86:C88"/>
    <mergeCell ref="B86:B88"/>
    <mergeCell ref="G86:G88"/>
    <mergeCell ref="G91:G94"/>
    <mergeCell ref="F91:F94"/>
    <mergeCell ref="E91:E94"/>
    <mergeCell ref="D91:D94"/>
    <mergeCell ref="C91:C94"/>
    <mergeCell ref="B91:B94"/>
    <mergeCell ref="H91:H94"/>
    <mergeCell ref="H95:H97"/>
    <mergeCell ref="G95:G97"/>
    <mergeCell ref="F95:F97"/>
    <mergeCell ref="E95:E97"/>
    <mergeCell ref="D95:D97"/>
    <mergeCell ref="C95:C97"/>
    <mergeCell ref="B95:B97"/>
    <mergeCell ref="H103:H104"/>
    <mergeCell ref="G103:G104"/>
    <mergeCell ref="F103:F104"/>
    <mergeCell ref="E103:E104"/>
    <mergeCell ref="D103:D104"/>
    <mergeCell ref="C103:C104"/>
    <mergeCell ref="B103:B104"/>
    <mergeCell ref="H107:H111"/>
    <mergeCell ref="F107:F111"/>
    <mergeCell ref="E107:E111"/>
    <mergeCell ref="D107:D111"/>
    <mergeCell ref="C107:C111"/>
    <mergeCell ref="B107:B111"/>
    <mergeCell ref="G107:G111"/>
    <mergeCell ref="G101:G102"/>
    <mergeCell ref="F101:F102"/>
    <mergeCell ref="E101:E102"/>
    <mergeCell ref="D101:D102"/>
    <mergeCell ref="C101:C102"/>
    <mergeCell ref="B101:B102"/>
    <mergeCell ref="H101:H102"/>
    <mergeCell ref="H112:H114"/>
    <mergeCell ref="G112:G114"/>
    <mergeCell ref="F112:F114"/>
    <mergeCell ref="E112:E114"/>
    <mergeCell ref="D112:D114"/>
    <mergeCell ref="C112:C114"/>
    <mergeCell ref="B112:B114"/>
    <mergeCell ref="H116:H117"/>
    <mergeCell ref="G116:G117"/>
    <mergeCell ref="F116:F117"/>
    <mergeCell ref="E116:E117"/>
    <mergeCell ref="D116:D117"/>
    <mergeCell ref="C116:C117"/>
    <mergeCell ref="B116:B117"/>
    <mergeCell ref="H118:H119"/>
    <mergeCell ref="G118:G119"/>
    <mergeCell ref="F118:F119"/>
    <mergeCell ref="E118:E119"/>
    <mergeCell ref="D118:D119"/>
    <mergeCell ref="C118:C119"/>
    <mergeCell ref="B118:B119"/>
    <mergeCell ref="G120:G122"/>
    <mergeCell ref="F120:F122"/>
    <mergeCell ref="E120:E122"/>
    <mergeCell ref="D120:D122"/>
    <mergeCell ref="C120:C122"/>
    <mergeCell ref="B120:B122"/>
    <mergeCell ref="H120:H122"/>
    <mergeCell ref="G124:G125"/>
    <mergeCell ref="F124:F125"/>
    <mergeCell ref="E124:E125"/>
    <mergeCell ref="D124:D125"/>
    <mergeCell ref="C124:C125"/>
    <mergeCell ref="B124:B125"/>
    <mergeCell ref="H124:H125"/>
    <mergeCell ref="H126:H127"/>
    <mergeCell ref="G126:G127"/>
    <mergeCell ref="F126:F127"/>
    <mergeCell ref="E126:E127"/>
    <mergeCell ref="D126:D127"/>
    <mergeCell ref="C126:C127"/>
    <mergeCell ref="B126:B127"/>
    <mergeCell ref="E128:E133"/>
    <mergeCell ref="D128:D133"/>
    <mergeCell ref="C128:C133"/>
    <mergeCell ref="B128:B133"/>
    <mergeCell ref="G128:G133"/>
    <mergeCell ref="F128:F133"/>
    <mergeCell ref="H128:H133"/>
    <mergeCell ref="H135:H136"/>
    <mergeCell ref="G135:G136"/>
    <mergeCell ref="F135:F136"/>
    <mergeCell ref="E135:E136"/>
    <mergeCell ref="D135:D136"/>
    <mergeCell ref="C135:C136"/>
    <mergeCell ref="B135:B136"/>
    <mergeCell ref="H139:H147"/>
    <mergeCell ref="G139:G147"/>
    <mergeCell ref="F139:F147"/>
    <mergeCell ref="E139:E147"/>
    <mergeCell ref="D139:D147"/>
    <mergeCell ref="C139:C147"/>
    <mergeCell ref="B139:B147"/>
  </mergeCells>
  <phoneticPr fontId="71" type="noConversion"/>
  <dataValidations disablePrompts="1" count="2">
    <dataValidation showDropDown="1" showErrorMessage="1" sqref="N204 N240 N200:N201 N311 H326 H374" xr:uid="{00000000-0002-0000-0B00-000000000000}"/>
    <dataValidation type="date" allowBlank="1" showErrorMessage="1" sqref="M201:M203 M177:M199 M205:M239 M247:M255 M258 M261:M318 M371:M373 M332:M367 M328:M330" xr:uid="{00000000-0002-0000-0B00-000001000000}">
      <formula1>41275</formula1>
      <formula2>42369</formula2>
    </dataValidation>
  </dataValidations>
  <pageMargins left="0.75" right="0.75" top="1" bottom="1" header="0.5" footer="0.5"/>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32"/>
  <sheetViews>
    <sheetView workbookViewId="0">
      <selection activeCell="L22" sqref="L22"/>
    </sheetView>
  </sheetViews>
  <sheetFormatPr defaultColWidth="54.5703125" defaultRowHeight="15"/>
  <cols>
    <col min="1" max="1" width="16.85546875" customWidth="1"/>
  </cols>
  <sheetData>
    <row r="1" spans="1:4" ht="15.75" thickBot="1">
      <c r="A1" s="859" t="s">
        <v>7932</v>
      </c>
      <c r="B1" s="859"/>
      <c r="C1" s="859" t="s">
        <v>170</v>
      </c>
      <c r="D1" s="859"/>
    </row>
    <row r="2" spans="1:4" ht="15" customHeight="1">
      <c r="A2" s="860" t="s">
        <v>7933</v>
      </c>
      <c r="B2" s="860"/>
      <c r="C2" s="860"/>
      <c r="D2" s="860"/>
    </row>
    <row r="3" spans="1:4" ht="15.75" thickBot="1">
      <c r="A3" s="860"/>
      <c r="B3" s="860"/>
      <c r="C3" s="860"/>
      <c r="D3" s="860"/>
    </row>
    <row r="4" spans="1:4" ht="30" customHeight="1">
      <c r="A4" s="865" t="s">
        <v>7934</v>
      </c>
      <c r="B4" s="861" t="s">
        <v>7935</v>
      </c>
      <c r="C4" s="861"/>
      <c r="D4" s="861"/>
    </row>
    <row r="5" spans="1:4" ht="409.5" customHeight="1">
      <c r="A5" s="865"/>
      <c r="B5" s="862" t="s">
        <v>7936</v>
      </c>
      <c r="C5" s="862"/>
      <c r="D5" s="862"/>
    </row>
    <row r="6" spans="1:4" ht="30" customHeight="1">
      <c r="A6" s="865"/>
      <c r="B6" s="864" t="s">
        <v>7937</v>
      </c>
      <c r="C6" s="864"/>
      <c r="D6" s="864"/>
    </row>
    <row r="7" spans="1:4">
      <c r="A7" s="865"/>
      <c r="B7" s="863" t="s">
        <v>7938</v>
      </c>
      <c r="C7" s="863"/>
      <c r="D7" s="863"/>
    </row>
    <row r="8" spans="1:4" ht="60" customHeight="1">
      <c r="A8" s="865"/>
      <c r="B8" s="864" t="s">
        <v>7939</v>
      </c>
      <c r="C8" s="864"/>
      <c r="D8" s="864"/>
    </row>
    <row r="9" spans="1:4" ht="29.25" customHeight="1">
      <c r="A9" s="865"/>
      <c r="B9" s="863" t="s">
        <v>7940</v>
      </c>
      <c r="C9" s="863"/>
      <c r="D9" s="863"/>
    </row>
    <row r="10" spans="1:4" ht="105" customHeight="1">
      <c r="A10" s="865"/>
      <c r="B10" s="864" t="s">
        <v>7941</v>
      </c>
      <c r="C10" s="864"/>
      <c r="D10" s="864"/>
    </row>
    <row r="11" spans="1:4" ht="402" customHeight="1">
      <c r="A11" s="865"/>
      <c r="B11" s="867" t="s">
        <v>7942</v>
      </c>
      <c r="C11" s="867"/>
      <c r="D11" s="867"/>
    </row>
    <row r="12" spans="1:4" ht="90" customHeight="1" thickBot="1">
      <c r="A12" s="865"/>
      <c r="B12" s="864" t="s">
        <v>7943</v>
      </c>
      <c r="C12" s="864"/>
      <c r="D12" s="864"/>
    </row>
    <row r="13" spans="1:4" ht="15" customHeight="1">
      <c r="A13" s="217"/>
      <c r="B13" s="868" t="s">
        <v>7944</v>
      </c>
      <c r="C13" s="868"/>
      <c r="D13" s="218" t="s">
        <v>7945</v>
      </c>
    </row>
    <row r="14" spans="1:4" ht="229.5" customHeight="1" thickBot="1">
      <c r="A14" s="217" t="s">
        <v>7946</v>
      </c>
      <c r="B14" s="866" t="s">
        <v>7947</v>
      </c>
      <c r="C14" s="866"/>
      <c r="D14" s="110">
        <v>44637</v>
      </c>
    </row>
    <row r="15" spans="1:4" ht="74.25" customHeight="1">
      <c r="A15" s="865" t="s">
        <v>7948</v>
      </c>
      <c r="B15" s="898" t="s">
        <v>7949</v>
      </c>
      <c r="C15" s="898"/>
      <c r="D15" s="898"/>
    </row>
    <row r="16" spans="1:4">
      <c r="A16" s="865"/>
      <c r="B16" s="898"/>
      <c r="C16" s="898"/>
      <c r="D16" s="898"/>
    </row>
    <row r="17" spans="1:4">
      <c r="A17" s="865"/>
      <c r="B17" s="898"/>
      <c r="C17" s="898"/>
      <c r="D17" s="898"/>
    </row>
    <row r="18" spans="1:4" ht="70.5" customHeight="1" thickBot="1">
      <c r="A18" s="865"/>
      <c r="B18" s="898"/>
      <c r="C18" s="898"/>
      <c r="D18" s="898"/>
    </row>
    <row r="19" spans="1:4" ht="16.5" thickBot="1">
      <c r="A19" s="899" t="s">
        <v>7950</v>
      </c>
      <c r="B19" s="899"/>
      <c r="C19" s="899"/>
      <c r="D19" s="899"/>
    </row>
    <row r="20" spans="1:4" ht="15.75" thickBot="1">
      <c r="A20" s="859" t="s">
        <v>7932</v>
      </c>
      <c r="B20" s="859"/>
      <c r="C20" s="859" t="s">
        <v>170</v>
      </c>
      <c r="D20" s="859"/>
    </row>
    <row r="21" spans="1:4" ht="79.5" customHeight="1">
      <c r="A21" s="865" t="s">
        <v>7934</v>
      </c>
      <c r="B21" s="862" t="s">
        <v>7951</v>
      </c>
      <c r="C21" s="862"/>
      <c r="D21" s="862"/>
    </row>
    <row r="22" spans="1:4" ht="120" customHeight="1" thickBot="1">
      <c r="A22" s="865"/>
      <c r="B22" s="882" t="s">
        <v>7952</v>
      </c>
      <c r="C22" s="882"/>
      <c r="D22" s="882"/>
    </row>
    <row r="23" spans="1:4" ht="60" customHeight="1" thickBot="1">
      <c r="A23" s="865"/>
      <c r="B23" s="897" t="s">
        <v>7953</v>
      </c>
      <c r="C23" s="897"/>
      <c r="D23" s="897"/>
    </row>
    <row r="24" spans="1:4" ht="15.75" thickBot="1">
      <c r="A24" s="865"/>
      <c r="B24" s="876"/>
      <c r="C24" s="877"/>
      <c r="D24" s="878"/>
    </row>
    <row r="25" spans="1:4" ht="150" customHeight="1">
      <c r="A25" s="217" t="s">
        <v>7954</v>
      </c>
      <c r="B25" s="879" t="s">
        <v>7955</v>
      </c>
      <c r="C25" s="880"/>
      <c r="D25" s="881"/>
    </row>
    <row r="26" spans="1:4" ht="271.5" customHeight="1" thickBot="1">
      <c r="A26" s="217" t="s">
        <v>7956</v>
      </c>
      <c r="B26" s="894" t="s">
        <v>7957</v>
      </c>
      <c r="C26" s="895"/>
      <c r="D26" s="896"/>
    </row>
    <row r="27" spans="1:4">
      <c r="A27" s="865" t="s">
        <v>7958</v>
      </c>
      <c r="B27" s="885" t="s">
        <v>7959</v>
      </c>
      <c r="C27" s="886"/>
      <c r="D27" s="887"/>
    </row>
    <row r="28" spans="1:4">
      <c r="A28" s="883"/>
      <c r="B28" s="888"/>
      <c r="C28" s="889"/>
      <c r="D28" s="890"/>
    </row>
    <row r="29" spans="1:4" ht="15.75" thickBot="1">
      <c r="A29" s="884"/>
      <c r="B29" s="891"/>
      <c r="C29" s="892"/>
      <c r="D29" s="893"/>
    </row>
    <row r="30" spans="1:4">
      <c r="A30" s="869" t="s">
        <v>7960</v>
      </c>
      <c r="B30" s="868" t="s">
        <v>7961</v>
      </c>
      <c r="C30" s="872"/>
      <c r="D30" s="873"/>
    </row>
    <row r="31" spans="1:4">
      <c r="A31" s="870"/>
      <c r="B31" s="866"/>
      <c r="C31" s="874"/>
      <c r="D31" s="875"/>
    </row>
    <row r="32" spans="1:4" ht="15.75" thickBot="1">
      <c r="A32" s="871"/>
      <c r="B32" s="876"/>
      <c r="C32" s="877"/>
      <c r="D32" s="878"/>
    </row>
  </sheetData>
  <mergeCells count="31">
    <mergeCell ref="B23:D23"/>
    <mergeCell ref="B15:D18"/>
    <mergeCell ref="A19:D19"/>
    <mergeCell ref="A15:A18"/>
    <mergeCell ref="B14:C14"/>
    <mergeCell ref="B11:D11"/>
    <mergeCell ref="B12:D12"/>
    <mergeCell ref="B13:C13"/>
    <mergeCell ref="A30:A32"/>
    <mergeCell ref="B30:D32"/>
    <mergeCell ref="B25:D25"/>
    <mergeCell ref="B22:D22"/>
    <mergeCell ref="A21:A24"/>
    <mergeCell ref="A20:B20"/>
    <mergeCell ref="C20:D20"/>
    <mergeCell ref="A27:A29"/>
    <mergeCell ref="B27:D29"/>
    <mergeCell ref="B26:D26"/>
    <mergeCell ref="B24:D24"/>
    <mergeCell ref="B21:D21"/>
    <mergeCell ref="B9:D9"/>
    <mergeCell ref="B6:D6"/>
    <mergeCell ref="A4:A12"/>
    <mergeCell ref="B7:D7"/>
    <mergeCell ref="B8:D8"/>
    <mergeCell ref="B10:D10"/>
    <mergeCell ref="A1:B1"/>
    <mergeCell ref="C1:D1"/>
    <mergeCell ref="A2:D3"/>
    <mergeCell ref="B4:D4"/>
    <mergeCell ref="B5:D5"/>
  </mergeCells>
  <phoneticPr fontId="7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EA78-B33D-4B50-A620-5A7E16D672BD}">
  <dimension ref="A1:BU29"/>
  <sheetViews>
    <sheetView topLeftCell="A22" zoomScale="70" zoomScaleNormal="70" workbookViewId="0">
      <selection activeCell="Q27" sqref="Q27"/>
    </sheetView>
  </sheetViews>
  <sheetFormatPr defaultColWidth="11.42578125" defaultRowHeight="15"/>
  <cols>
    <col min="1" max="1" width="13" customWidth="1"/>
    <col min="2" max="2" width="11.42578125" customWidth="1"/>
    <col min="3" max="3" width="18" customWidth="1"/>
    <col min="4" max="4" width="13.42578125" style="13" customWidth="1"/>
    <col min="5" max="5" width="16.28515625" customWidth="1"/>
    <col min="6" max="6" width="15.85546875" style="13" customWidth="1"/>
    <col min="7" max="7" width="21.5703125" customWidth="1"/>
    <col min="8" max="8" width="16.28515625" style="461" customWidth="1"/>
    <col min="9" max="9" width="25.7109375" customWidth="1"/>
    <col min="10" max="10" width="16.140625" style="462" customWidth="1"/>
    <col min="11" max="11" width="20.85546875" customWidth="1"/>
    <col min="12" max="12" width="11.42578125" customWidth="1"/>
    <col min="13" max="13" width="29.140625" customWidth="1"/>
    <col min="14" max="14" width="23.28515625" customWidth="1"/>
    <col min="15" max="15" width="16.7109375" customWidth="1"/>
    <col min="16" max="16" width="15.5703125" customWidth="1"/>
    <col min="17" max="17" width="13" customWidth="1"/>
    <col min="18" max="18" width="13" style="462" customWidth="1"/>
    <col min="19" max="21" width="17.5703125" customWidth="1"/>
    <col min="22" max="22" width="35.140625" customWidth="1"/>
    <col min="23" max="23" width="17.5703125" style="462" customWidth="1"/>
    <col min="24" max="25" width="17.5703125" customWidth="1"/>
    <col min="26" max="26" width="16.140625" customWidth="1"/>
    <col min="27" max="27" width="17.140625" customWidth="1"/>
    <col min="28" max="28" width="34.42578125" style="98" customWidth="1"/>
    <col min="29" max="29" width="22.42578125" style="98" customWidth="1"/>
    <col min="30" max="30" width="23.7109375" style="98" customWidth="1"/>
    <col min="31" max="31" width="27.140625" style="98" customWidth="1"/>
    <col min="32" max="32" width="18.28515625" customWidth="1"/>
    <col min="33" max="34" width="14.85546875" customWidth="1"/>
    <col min="35" max="35" width="13.85546875" customWidth="1"/>
    <col min="36" max="39" width="18.140625" customWidth="1"/>
    <col min="40" max="40" width="19.42578125" customWidth="1"/>
    <col min="41" max="41" width="19.85546875" customWidth="1"/>
    <col min="42" max="55" width="15.7109375" customWidth="1"/>
    <col min="56" max="68" width="16" customWidth="1"/>
    <col min="69" max="69" width="21.42578125" customWidth="1"/>
    <col min="70" max="70" width="21.42578125" style="462" customWidth="1"/>
    <col min="71" max="71" width="21.42578125" customWidth="1"/>
    <col min="72" max="72" width="21.42578125" style="462" customWidth="1"/>
    <col min="73" max="73" width="37.140625" customWidth="1"/>
  </cols>
  <sheetData>
    <row r="1" spans="1:73" s="460" customFormat="1" ht="96" customHeight="1">
      <c r="A1" s="1275" t="s">
        <v>7962</v>
      </c>
      <c r="B1" s="1275" t="s">
        <v>7963</v>
      </c>
      <c r="C1" s="1275" t="s">
        <v>7964</v>
      </c>
      <c r="D1" s="1275" t="s">
        <v>7965</v>
      </c>
      <c r="E1" s="1275" t="s">
        <v>7966</v>
      </c>
      <c r="F1" s="1275" t="s">
        <v>7967</v>
      </c>
      <c r="G1" s="1275" t="s">
        <v>7968</v>
      </c>
      <c r="H1" s="1276" t="s">
        <v>7969</v>
      </c>
      <c r="I1" s="1276" t="s">
        <v>7970</v>
      </c>
      <c r="J1" s="1276" t="s">
        <v>7971</v>
      </c>
      <c r="K1" s="1276" t="s">
        <v>7972</v>
      </c>
      <c r="L1" s="1275" t="s">
        <v>7973</v>
      </c>
      <c r="M1" s="1275" t="s">
        <v>7974</v>
      </c>
      <c r="N1" s="1275" t="s">
        <v>7975</v>
      </c>
      <c r="O1" s="1275" t="s">
        <v>7976</v>
      </c>
      <c r="P1" s="1275" t="s">
        <v>7977</v>
      </c>
      <c r="Q1" s="1275" t="s">
        <v>7978</v>
      </c>
      <c r="R1" s="1275" t="s">
        <v>7979</v>
      </c>
      <c r="S1" s="1275" t="s">
        <v>7980</v>
      </c>
      <c r="T1" s="1275" t="s">
        <v>7981</v>
      </c>
      <c r="U1" s="1275" t="s">
        <v>7982</v>
      </c>
      <c r="V1" s="1275" t="s">
        <v>7983</v>
      </c>
      <c r="W1" s="1275" t="s">
        <v>7984</v>
      </c>
      <c r="X1" s="1275" t="s">
        <v>7985</v>
      </c>
      <c r="Y1" s="1277" t="s">
        <v>7986</v>
      </c>
      <c r="Z1" s="1277" t="s">
        <v>7987</v>
      </c>
      <c r="AA1" s="1277" t="s">
        <v>7988</v>
      </c>
      <c r="AB1" s="1278" t="s">
        <v>7989</v>
      </c>
      <c r="AC1" s="1278" t="s">
        <v>7990</v>
      </c>
      <c r="AD1" s="1278" t="s">
        <v>7991</v>
      </c>
      <c r="AE1" s="1278" t="s">
        <v>7992</v>
      </c>
      <c r="AF1" s="1279" t="s">
        <v>7993</v>
      </c>
      <c r="AG1" s="1280" t="s">
        <v>7994</v>
      </c>
      <c r="AH1" s="1279" t="s">
        <v>7995</v>
      </c>
      <c r="AI1" s="1280" t="s">
        <v>7996</v>
      </c>
      <c r="AJ1" s="1277" t="s">
        <v>7997</v>
      </c>
      <c r="AK1" s="1277" t="s">
        <v>7998</v>
      </c>
      <c r="AL1" s="1281" t="s">
        <v>7999</v>
      </c>
      <c r="AM1" s="1281" t="s">
        <v>8000</v>
      </c>
      <c r="AN1" s="1275" t="s">
        <v>8001</v>
      </c>
      <c r="AO1" s="1275" t="s">
        <v>8002</v>
      </c>
      <c r="AP1" s="1281" t="s">
        <v>8003</v>
      </c>
      <c r="AQ1" s="1281" t="s">
        <v>8004</v>
      </c>
      <c r="AR1" s="1281" t="s">
        <v>8005</v>
      </c>
      <c r="AS1" s="1281" t="s">
        <v>8006</v>
      </c>
      <c r="AT1" s="1281" t="s">
        <v>8007</v>
      </c>
      <c r="AU1" s="1275" t="s">
        <v>8008</v>
      </c>
      <c r="AV1" s="1275" t="s">
        <v>8009</v>
      </c>
      <c r="AW1" s="1275" t="s">
        <v>8010</v>
      </c>
      <c r="AX1" s="1275" t="s">
        <v>8011</v>
      </c>
      <c r="AY1" s="1282" t="s">
        <v>8012</v>
      </c>
      <c r="AZ1" s="1276" t="s">
        <v>8013</v>
      </c>
      <c r="BA1" s="1276" t="s">
        <v>8014</v>
      </c>
      <c r="BB1" s="1276" t="s">
        <v>8015</v>
      </c>
      <c r="BC1" s="1283" t="s">
        <v>8016</v>
      </c>
      <c r="BD1" s="1281" t="s">
        <v>8017</v>
      </c>
      <c r="BE1" s="1281" t="s">
        <v>8018</v>
      </c>
      <c r="BF1" s="1283" t="s">
        <v>8019</v>
      </c>
      <c r="BG1" s="1281" t="s">
        <v>8020</v>
      </c>
      <c r="BH1" s="1275" t="s">
        <v>8021</v>
      </c>
      <c r="BI1" s="1275" t="s">
        <v>8022</v>
      </c>
      <c r="BJ1" s="1275" t="s">
        <v>8023</v>
      </c>
      <c r="BK1" s="1275" t="s">
        <v>8024</v>
      </c>
      <c r="BL1" s="1275" t="s">
        <v>8025</v>
      </c>
      <c r="BM1" s="1276" t="s">
        <v>8026</v>
      </c>
      <c r="BN1" s="1276" t="s">
        <v>8027</v>
      </c>
      <c r="BO1" s="1276" t="s">
        <v>8028</v>
      </c>
      <c r="BP1" s="1276" t="s">
        <v>8029</v>
      </c>
      <c r="BQ1" s="1284" t="s">
        <v>8030</v>
      </c>
      <c r="BR1" s="1284" t="s">
        <v>8031</v>
      </c>
      <c r="BS1" s="1284" t="s">
        <v>8032</v>
      </c>
      <c r="BT1" s="1284" t="s">
        <v>8033</v>
      </c>
      <c r="BU1" s="1284" t="s">
        <v>8034</v>
      </c>
    </row>
    <row r="2" spans="1:73" ht="63.75" customHeight="1">
      <c r="A2" s="1285">
        <v>61</v>
      </c>
      <c r="B2" s="1286">
        <v>3</v>
      </c>
      <c r="C2" s="1287" t="s">
        <v>8035</v>
      </c>
      <c r="D2" s="1286">
        <v>1</v>
      </c>
      <c r="E2" s="1288" t="s">
        <v>8036</v>
      </c>
      <c r="F2" s="1286">
        <v>2</v>
      </c>
      <c r="G2" s="1288" t="s">
        <v>8037</v>
      </c>
      <c r="H2" s="1286">
        <v>10</v>
      </c>
      <c r="I2" s="1288" t="s">
        <v>8038</v>
      </c>
      <c r="J2" s="1286">
        <v>382</v>
      </c>
      <c r="K2" s="1288" t="s">
        <v>8039</v>
      </c>
      <c r="L2" s="1289">
        <v>61</v>
      </c>
      <c r="M2" s="1288" t="s">
        <v>8040</v>
      </c>
      <c r="N2" s="1290" t="s">
        <v>8041</v>
      </c>
      <c r="O2" s="1288" t="s">
        <v>7547</v>
      </c>
      <c r="P2" s="1291" t="s">
        <v>7573</v>
      </c>
      <c r="Q2" s="1292" t="s">
        <v>8042</v>
      </c>
      <c r="R2" s="1285">
        <v>1</v>
      </c>
      <c r="S2" s="1291" t="s">
        <v>8043</v>
      </c>
      <c r="T2" s="1293">
        <v>8</v>
      </c>
      <c r="U2" s="1291" t="s">
        <v>8044</v>
      </c>
      <c r="V2" s="1291" t="s">
        <v>8045</v>
      </c>
      <c r="W2" s="1293">
        <v>92</v>
      </c>
      <c r="X2" s="1291" t="s">
        <v>7551</v>
      </c>
      <c r="Y2" s="1294">
        <v>2</v>
      </c>
      <c r="Z2" s="1295" t="s">
        <v>8046</v>
      </c>
      <c r="AA2" s="1290">
        <v>1</v>
      </c>
      <c r="AB2" s="1288" t="s">
        <v>8047</v>
      </c>
      <c r="AC2" s="1296">
        <v>38</v>
      </c>
      <c r="AD2" s="1296" t="s">
        <v>8048</v>
      </c>
      <c r="AE2" s="1296" t="s">
        <v>8049</v>
      </c>
      <c r="AF2" s="1297">
        <v>81</v>
      </c>
      <c r="AG2" s="1298">
        <v>2.0249999999999999</v>
      </c>
      <c r="AH2" s="1297">
        <v>142</v>
      </c>
      <c r="AI2" s="1298">
        <v>3.55</v>
      </c>
      <c r="AJ2" s="1299" t="s">
        <v>8050</v>
      </c>
      <c r="AK2" s="1299" t="s">
        <v>8050</v>
      </c>
      <c r="AL2" s="1300">
        <v>0.27027033765404856</v>
      </c>
      <c r="AM2" s="1300">
        <v>0.27027033765404856</v>
      </c>
      <c r="AN2" s="1285">
        <v>31</v>
      </c>
      <c r="AO2" s="1301" t="s">
        <v>8051</v>
      </c>
      <c r="AP2" s="1302">
        <v>0</v>
      </c>
      <c r="AQ2" s="1302">
        <v>10</v>
      </c>
      <c r="AR2" s="1302">
        <v>10</v>
      </c>
      <c r="AS2" s="1302">
        <v>10</v>
      </c>
      <c r="AT2" s="1302">
        <v>0</v>
      </c>
      <c r="AU2" s="1302">
        <v>10</v>
      </c>
      <c r="AV2" s="1302">
        <v>5</v>
      </c>
      <c r="AW2" s="1302">
        <v>66</v>
      </c>
      <c r="AX2" s="1302">
        <v>0</v>
      </c>
      <c r="AY2" s="1302">
        <v>71</v>
      </c>
      <c r="AZ2" s="1302">
        <v>5</v>
      </c>
      <c r="BA2" s="1302">
        <v>66</v>
      </c>
      <c r="BB2" s="1302">
        <v>0</v>
      </c>
      <c r="BC2" s="1302">
        <v>0</v>
      </c>
      <c r="BD2" s="1303">
        <v>292688000</v>
      </c>
      <c r="BE2" s="1303">
        <v>230000000</v>
      </c>
      <c r="BF2" s="1303">
        <v>180000000</v>
      </c>
      <c r="BG2" s="1303">
        <v>0</v>
      </c>
      <c r="BH2" s="1303">
        <v>287298397</v>
      </c>
      <c r="BI2" s="1303">
        <v>186130466</v>
      </c>
      <c r="BJ2" s="1303">
        <v>180127851</v>
      </c>
      <c r="BK2" s="1303"/>
      <c r="BL2" s="1303">
        <v>653556714</v>
      </c>
      <c r="BM2" s="1303">
        <v>0</v>
      </c>
      <c r="BN2" s="1303">
        <v>0</v>
      </c>
      <c r="BO2" s="1303">
        <v>0</v>
      </c>
      <c r="BP2" s="1303"/>
      <c r="BQ2" s="1303" t="s">
        <v>8052</v>
      </c>
      <c r="BR2" s="1304">
        <v>4</v>
      </c>
      <c r="BS2" s="1303" t="s">
        <v>8053</v>
      </c>
      <c r="BT2" s="1304" t="s">
        <v>8054</v>
      </c>
      <c r="BU2" s="1303" t="s">
        <v>8055</v>
      </c>
    </row>
    <row r="3" spans="1:73" ht="63.75" customHeight="1">
      <c r="A3" s="1285">
        <v>62</v>
      </c>
      <c r="B3" s="1286">
        <v>3</v>
      </c>
      <c r="C3" s="1287" t="s">
        <v>8035</v>
      </c>
      <c r="D3" s="1286">
        <v>1</v>
      </c>
      <c r="E3" s="1288" t="s">
        <v>8036</v>
      </c>
      <c r="F3" s="1286">
        <v>2</v>
      </c>
      <c r="G3" s="1288" t="s">
        <v>8037</v>
      </c>
      <c r="H3" s="1286">
        <v>6</v>
      </c>
      <c r="I3" s="1288" t="s">
        <v>8056</v>
      </c>
      <c r="J3" s="1286">
        <v>298</v>
      </c>
      <c r="K3" s="1288" t="s">
        <v>8057</v>
      </c>
      <c r="L3" s="1289">
        <v>62</v>
      </c>
      <c r="M3" s="1288" t="s">
        <v>8058</v>
      </c>
      <c r="N3" s="1290" t="s">
        <v>8041</v>
      </c>
      <c r="O3" s="1288" t="s">
        <v>7547</v>
      </c>
      <c r="P3" s="1291" t="s">
        <v>8059</v>
      </c>
      <c r="Q3" s="1292" t="s">
        <v>8042</v>
      </c>
      <c r="R3" s="1285">
        <v>2</v>
      </c>
      <c r="S3" s="1291" t="s">
        <v>8060</v>
      </c>
      <c r="T3" s="1293">
        <v>7</v>
      </c>
      <c r="U3" s="1291" t="s">
        <v>8061</v>
      </c>
      <c r="V3" s="1291" t="s">
        <v>8062</v>
      </c>
      <c r="W3" s="1293">
        <v>92</v>
      </c>
      <c r="X3" s="1291" t="s">
        <v>7551</v>
      </c>
      <c r="Y3" s="1294">
        <v>1</v>
      </c>
      <c r="Z3" s="1295" t="s">
        <v>8063</v>
      </c>
      <c r="AA3" s="1290">
        <v>3</v>
      </c>
      <c r="AB3" s="1288" t="s">
        <v>8064</v>
      </c>
      <c r="AC3" s="1296">
        <v>38</v>
      </c>
      <c r="AD3" s="1296" t="s">
        <v>8048</v>
      </c>
      <c r="AE3" s="1296" t="s">
        <v>8065</v>
      </c>
      <c r="AF3" s="1297">
        <v>415</v>
      </c>
      <c r="AG3" s="1298">
        <v>1.0375000000000001</v>
      </c>
      <c r="AH3" s="1297">
        <v>559</v>
      </c>
      <c r="AI3" s="1298">
        <v>1.3975</v>
      </c>
      <c r="AJ3" s="1299" t="s">
        <v>8050</v>
      </c>
      <c r="AK3" s="1299" t="s">
        <v>8050</v>
      </c>
      <c r="AL3" s="1300">
        <v>0.72972966234595149</v>
      </c>
      <c r="AM3" s="1300">
        <v>0.72972966234595149</v>
      </c>
      <c r="AN3" s="1285">
        <v>1846</v>
      </c>
      <c r="AO3" s="1301" t="s">
        <v>8051</v>
      </c>
      <c r="AP3" s="1302">
        <v>150</v>
      </c>
      <c r="AQ3" s="1302">
        <v>100</v>
      </c>
      <c r="AR3" s="1302">
        <v>100</v>
      </c>
      <c r="AS3" s="1302">
        <v>100</v>
      </c>
      <c r="AT3" s="1302">
        <v>150</v>
      </c>
      <c r="AU3" s="1302">
        <v>100</v>
      </c>
      <c r="AV3" s="1302">
        <v>150</v>
      </c>
      <c r="AW3" s="1302">
        <v>165</v>
      </c>
      <c r="AX3" s="1302">
        <v>0</v>
      </c>
      <c r="AY3" s="1302">
        <v>210</v>
      </c>
      <c r="AZ3" s="1302">
        <v>150</v>
      </c>
      <c r="BA3" s="1302">
        <v>199</v>
      </c>
      <c r="BB3" s="1302">
        <v>0</v>
      </c>
      <c r="BC3" s="1302">
        <v>130000000</v>
      </c>
      <c r="BD3" s="1303">
        <v>108403000</v>
      </c>
      <c r="BE3" s="1303">
        <v>150000000</v>
      </c>
      <c r="BF3" s="1303">
        <v>130000000</v>
      </c>
      <c r="BG3" s="1303">
        <v>130000000</v>
      </c>
      <c r="BH3" s="1303">
        <v>103636862</v>
      </c>
      <c r="BI3" s="1303">
        <v>140131551</v>
      </c>
      <c r="BJ3" s="1303">
        <v>124977364</v>
      </c>
      <c r="BK3" s="1303"/>
      <c r="BL3" s="1303">
        <v>368745777</v>
      </c>
      <c r="BM3" s="1303">
        <v>0</v>
      </c>
      <c r="BN3" s="1303">
        <v>116994325</v>
      </c>
      <c r="BO3" s="1303">
        <v>95248278</v>
      </c>
      <c r="BP3" s="1303"/>
      <c r="BQ3" s="1303" t="s">
        <v>8052</v>
      </c>
      <c r="BR3" s="1304">
        <v>4</v>
      </c>
      <c r="BS3" s="1303" t="s">
        <v>8053</v>
      </c>
      <c r="BT3" s="1304" t="s">
        <v>8054</v>
      </c>
      <c r="BU3" s="1303" t="s">
        <v>8055</v>
      </c>
    </row>
    <row r="4" spans="1:73" ht="63.75" customHeight="1">
      <c r="A4" s="1285">
        <v>63</v>
      </c>
      <c r="B4" s="1286">
        <v>3</v>
      </c>
      <c r="C4" s="1287" t="s">
        <v>8035</v>
      </c>
      <c r="D4" s="1286">
        <v>1</v>
      </c>
      <c r="E4" s="1288" t="s">
        <v>8036</v>
      </c>
      <c r="F4" s="1286">
        <v>3</v>
      </c>
      <c r="G4" s="1288" t="s">
        <v>8066</v>
      </c>
      <c r="H4" s="1286">
        <v>27</v>
      </c>
      <c r="I4" s="1288" t="s">
        <v>8067</v>
      </c>
      <c r="J4" s="1286">
        <v>306</v>
      </c>
      <c r="K4" s="1288" t="s">
        <v>8068</v>
      </c>
      <c r="L4" s="1289">
        <v>63</v>
      </c>
      <c r="M4" s="1288" t="s">
        <v>8069</v>
      </c>
      <c r="N4" s="1290" t="s">
        <v>8070</v>
      </c>
      <c r="O4" s="1288" t="s">
        <v>7563</v>
      </c>
      <c r="P4" s="1291" t="s">
        <v>8071</v>
      </c>
      <c r="Q4" s="1292" t="s">
        <v>8072</v>
      </c>
      <c r="R4" s="1285">
        <v>1</v>
      </c>
      <c r="S4" s="1291" t="s">
        <v>8073</v>
      </c>
      <c r="T4" s="1293">
        <v>5</v>
      </c>
      <c r="U4" s="1291" t="s">
        <v>8074</v>
      </c>
      <c r="V4" s="1291" t="s">
        <v>8075</v>
      </c>
      <c r="W4" s="1293">
        <v>92</v>
      </c>
      <c r="X4" s="1291" t="s">
        <v>7551</v>
      </c>
      <c r="Y4" s="1294">
        <v>2</v>
      </c>
      <c r="Z4" s="1295" t="s">
        <v>8076</v>
      </c>
      <c r="AA4" s="1290">
        <v>4</v>
      </c>
      <c r="AB4" s="1288" t="s">
        <v>8077</v>
      </c>
      <c r="AC4" s="1296">
        <v>39</v>
      </c>
      <c r="AD4" s="1296" t="s">
        <v>8078</v>
      </c>
      <c r="AE4" s="1305" t="s">
        <v>8079</v>
      </c>
      <c r="AF4" s="1297">
        <v>2500</v>
      </c>
      <c r="AG4" s="1298">
        <v>1</v>
      </c>
      <c r="AH4" s="1297">
        <v>2491.75</v>
      </c>
      <c r="AI4" s="1298">
        <v>0.99670000000000003</v>
      </c>
      <c r="AJ4" s="1299" t="s">
        <v>8050</v>
      </c>
      <c r="AK4" s="1299" t="s">
        <v>8050</v>
      </c>
      <c r="AL4" s="1300">
        <v>1</v>
      </c>
      <c r="AM4" s="1300">
        <v>0.99670000000000003</v>
      </c>
      <c r="AN4" s="1285">
        <v>1825</v>
      </c>
      <c r="AO4" s="1301" t="s">
        <v>8051</v>
      </c>
      <c r="AP4" s="1302">
        <v>2500</v>
      </c>
      <c r="AQ4" s="1302">
        <v>2500</v>
      </c>
      <c r="AR4" s="1302">
        <v>2500</v>
      </c>
      <c r="AS4" s="1302">
        <v>2500</v>
      </c>
      <c r="AT4" s="1302">
        <v>2500</v>
      </c>
      <c r="AU4" s="1302">
        <v>2500</v>
      </c>
      <c r="AV4" s="1302">
        <v>2500</v>
      </c>
      <c r="AW4" s="1302">
        <v>2500</v>
      </c>
      <c r="AX4" s="1302">
        <v>2500</v>
      </c>
      <c r="AY4" s="1302">
        <v>2500</v>
      </c>
      <c r="AZ4" s="1302">
        <v>2500</v>
      </c>
      <c r="BA4" s="1302">
        <v>2467</v>
      </c>
      <c r="BB4" s="1302">
        <v>2500</v>
      </c>
      <c r="BC4" s="1302">
        <v>4320000000</v>
      </c>
      <c r="BD4" s="1303">
        <v>3957600000</v>
      </c>
      <c r="BE4" s="1303">
        <v>4283510000</v>
      </c>
      <c r="BF4" s="1303">
        <v>4188000000</v>
      </c>
      <c r="BG4" s="1303">
        <v>4320000000</v>
      </c>
      <c r="BH4" s="1303">
        <v>1824823433</v>
      </c>
      <c r="BI4" s="1303">
        <v>3488857302</v>
      </c>
      <c r="BJ4" s="1303">
        <v>4188000000</v>
      </c>
      <c r="BK4" s="1303">
        <v>3838176600</v>
      </c>
      <c r="BL4" s="1303">
        <v>13339857335</v>
      </c>
      <c r="BM4" s="1303">
        <v>868308134</v>
      </c>
      <c r="BN4" s="1303">
        <v>3098603159</v>
      </c>
      <c r="BO4" s="1303">
        <v>3707278333</v>
      </c>
      <c r="BP4" s="1303">
        <v>3676824623</v>
      </c>
      <c r="BQ4" s="1303" t="s">
        <v>8052</v>
      </c>
      <c r="BR4" s="1304">
        <v>1</v>
      </c>
      <c r="BS4" s="1303" t="s">
        <v>8080</v>
      </c>
      <c r="BT4" s="1304" t="s">
        <v>8081</v>
      </c>
      <c r="BU4" s="1303" t="s">
        <v>8082</v>
      </c>
    </row>
    <row r="5" spans="1:73" ht="63.75" customHeight="1">
      <c r="A5" s="1285">
        <v>64</v>
      </c>
      <c r="B5" s="1286">
        <v>3</v>
      </c>
      <c r="C5" s="1287" t="s">
        <v>8035</v>
      </c>
      <c r="D5" s="1286">
        <v>1</v>
      </c>
      <c r="E5" s="1288" t="s">
        <v>8036</v>
      </c>
      <c r="F5" s="1286">
        <v>3</v>
      </c>
      <c r="G5" s="1288" t="s">
        <v>8066</v>
      </c>
      <c r="H5" s="1286">
        <v>34</v>
      </c>
      <c r="I5" s="1288" t="s">
        <v>8083</v>
      </c>
      <c r="J5" s="1286"/>
      <c r="K5" s="1288"/>
      <c r="L5" s="1289">
        <v>64</v>
      </c>
      <c r="M5" s="1288" t="s">
        <v>8084</v>
      </c>
      <c r="N5" s="1290" t="s">
        <v>8085</v>
      </c>
      <c r="O5" s="1288" t="s">
        <v>7567</v>
      </c>
      <c r="P5" s="1291" t="s">
        <v>7568</v>
      </c>
      <c r="Q5" s="1292" t="s">
        <v>8042</v>
      </c>
      <c r="R5" s="1285">
        <v>1</v>
      </c>
      <c r="S5" s="1291" t="s">
        <v>8086</v>
      </c>
      <c r="T5" s="1293">
        <v>7</v>
      </c>
      <c r="U5" s="1291" t="s">
        <v>8061</v>
      </c>
      <c r="V5" s="1291" t="s">
        <v>8087</v>
      </c>
      <c r="W5" s="1293">
        <v>91</v>
      </c>
      <c r="X5" s="1291" t="s">
        <v>7571</v>
      </c>
      <c r="Y5" s="1294">
        <v>3</v>
      </c>
      <c r="Z5" s="1295" t="s">
        <v>8088</v>
      </c>
      <c r="AA5" s="1290">
        <v>5</v>
      </c>
      <c r="AB5" s="1288" t="s">
        <v>7570</v>
      </c>
      <c r="AC5" s="1291">
        <v>40</v>
      </c>
      <c r="AD5" s="1291" t="s">
        <v>8089</v>
      </c>
      <c r="AE5" s="1291" t="s">
        <v>8090</v>
      </c>
      <c r="AF5" s="1297">
        <v>304</v>
      </c>
      <c r="AG5" s="1298">
        <v>0.95</v>
      </c>
      <c r="AH5" s="1297">
        <v>242</v>
      </c>
      <c r="AI5" s="1298">
        <v>0.75624999999999998</v>
      </c>
      <c r="AJ5" s="1299" t="s">
        <v>8050</v>
      </c>
      <c r="AK5" s="1299" t="s">
        <v>8050</v>
      </c>
      <c r="AL5" s="1300">
        <v>0.95</v>
      </c>
      <c r="AM5" s="1300">
        <v>0.75624999999999998</v>
      </c>
      <c r="AN5" s="1285">
        <v>416</v>
      </c>
      <c r="AO5" s="1301" t="s">
        <v>8051</v>
      </c>
      <c r="AP5" s="1302">
        <v>80</v>
      </c>
      <c r="AQ5" s="1302">
        <v>80</v>
      </c>
      <c r="AR5" s="1302">
        <v>80</v>
      </c>
      <c r="AS5" s="1302">
        <v>80</v>
      </c>
      <c r="AT5" s="1302">
        <v>80</v>
      </c>
      <c r="AU5" s="1302">
        <v>35</v>
      </c>
      <c r="AV5" s="1302">
        <v>115</v>
      </c>
      <c r="AW5" s="1302">
        <v>74</v>
      </c>
      <c r="AX5" s="1302">
        <v>80</v>
      </c>
      <c r="AY5" s="1302">
        <v>35</v>
      </c>
      <c r="AZ5" s="1302">
        <v>133</v>
      </c>
      <c r="BA5" s="1302">
        <v>74</v>
      </c>
      <c r="BB5" s="1302">
        <v>0</v>
      </c>
      <c r="BC5" s="1302">
        <v>350000000</v>
      </c>
      <c r="BD5" s="1303">
        <v>130089000</v>
      </c>
      <c r="BE5" s="1303">
        <v>380000000</v>
      </c>
      <c r="BF5" s="1303">
        <v>290000000</v>
      </c>
      <c r="BG5" s="1303">
        <v>350000000</v>
      </c>
      <c r="BH5" s="1303">
        <v>127837163</v>
      </c>
      <c r="BI5" s="1303">
        <v>377066659</v>
      </c>
      <c r="BJ5" s="1303">
        <v>289814267</v>
      </c>
      <c r="BK5" s="1303">
        <v>295305500</v>
      </c>
      <c r="BL5" s="1303">
        <v>1090023589</v>
      </c>
      <c r="BM5" s="1303">
        <v>24969000</v>
      </c>
      <c r="BN5" s="1303">
        <v>42000000</v>
      </c>
      <c r="BO5" s="1303">
        <v>52520000</v>
      </c>
      <c r="BP5" s="1303">
        <v>40639999</v>
      </c>
      <c r="BQ5" s="1303" t="s">
        <v>8052</v>
      </c>
      <c r="BR5" s="1304">
        <v>1</v>
      </c>
      <c r="BS5" s="1303" t="s">
        <v>8080</v>
      </c>
      <c r="BT5" s="1304" t="s">
        <v>8091</v>
      </c>
      <c r="BU5" s="1303" t="s">
        <v>8092</v>
      </c>
    </row>
    <row r="6" spans="1:73" ht="63.75" customHeight="1">
      <c r="A6" s="1285">
        <v>65</v>
      </c>
      <c r="B6" s="1286">
        <v>3</v>
      </c>
      <c r="C6" s="1287" t="s">
        <v>8035</v>
      </c>
      <c r="D6" s="1286">
        <v>1</v>
      </c>
      <c r="E6" s="1288" t="s">
        <v>8036</v>
      </c>
      <c r="F6" s="1286">
        <v>7</v>
      </c>
      <c r="G6" s="1288" t="s">
        <v>8093</v>
      </c>
      <c r="H6" s="1286">
        <v>105</v>
      </c>
      <c r="I6" s="1288" t="s">
        <v>8094</v>
      </c>
      <c r="J6" s="1286">
        <v>407</v>
      </c>
      <c r="K6" s="1288" t="s">
        <v>8095</v>
      </c>
      <c r="L6" s="1289">
        <v>65</v>
      </c>
      <c r="M6" s="1288" t="s">
        <v>8096</v>
      </c>
      <c r="N6" s="1290" t="s">
        <v>8097</v>
      </c>
      <c r="O6" s="1288" t="s">
        <v>7572</v>
      </c>
      <c r="P6" s="1291" t="s">
        <v>7573</v>
      </c>
      <c r="Q6" s="1292" t="s">
        <v>8042</v>
      </c>
      <c r="R6" s="1285">
        <v>1</v>
      </c>
      <c r="S6" s="1291" t="s">
        <v>8098</v>
      </c>
      <c r="T6" s="1293">
        <v>8</v>
      </c>
      <c r="U6" s="1291" t="s">
        <v>8044</v>
      </c>
      <c r="V6" s="1291" t="s">
        <v>8099</v>
      </c>
      <c r="W6" s="1293">
        <v>90</v>
      </c>
      <c r="X6" s="1291" t="s">
        <v>7576</v>
      </c>
      <c r="Y6" s="1294">
        <v>5</v>
      </c>
      <c r="Z6" s="1295" t="s">
        <v>8100</v>
      </c>
      <c r="AA6" s="1290">
        <v>7</v>
      </c>
      <c r="AB6" s="1288" t="s">
        <v>7575</v>
      </c>
      <c r="AC6" s="1296">
        <v>24</v>
      </c>
      <c r="AD6" s="1296" t="s">
        <v>8101</v>
      </c>
      <c r="AE6" s="1296" t="s">
        <v>8102</v>
      </c>
      <c r="AF6" s="1297">
        <v>27</v>
      </c>
      <c r="AG6" s="1298">
        <v>3</v>
      </c>
      <c r="AH6" s="1297">
        <v>27</v>
      </c>
      <c r="AI6" s="1298">
        <v>3</v>
      </c>
      <c r="AJ6" s="1299" t="s">
        <v>8050</v>
      </c>
      <c r="AK6" s="1299" t="s">
        <v>8050</v>
      </c>
      <c r="AL6" s="1300">
        <v>1</v>
      </c>
      <c r="AM6" s="1300">
        <v>1</v>
      </c>
      <c r="AN6" s="1285">
        <v>9</v>
      </c>
      <c r="AO6" s="1301" t="s">
        <v>8051</v>
      </c>
      <c r="AP6" s="1302">
        <v>9</v>
      </c>
      <c r="AQ6" s="1302">
        <v>3</v>
      </c>
      <c r="AR6" s="1302">
        <v>2</v>
      </c>
      <c r="AS6" s="1302">
        <v>2</v>
      </c>
      <c r="AT6" s="1302">
        <v>9</v>
      </c>
      <c r="AU6" s="1302">
        <v>9</v>
      </c>
      <c r="AV6" s="1302">
        <v>9</v>
      </c>
      <c r="AW6" s="1302">
        <v>9</v>
      </c>
      <c r="AX6" s="1302">
        <v>0</v>
      </c>
      <c r="AY6" s="1302">
        <v>9</v>
      </c>
      <c r="AZ6" s="1302">
        <v>9</v>
      </c>
      <c r="BA6" s="1302">
        <v>9</v>
      </c>
      <c r="BB6" s="1302">
        <v>0</v>
      </c>
      <c r="BC6" s="1302">
        <v>200000000</v>
      </c>
      <c r="BD6" s="1303">
        <v>130083000</v>
      </c>
      <c r="BE6" s="1303">
        <v>180000000</v>
      </c>
      <c r="BF6" s="1303">
        <v>150000000</v>
      </c>
      <c r="BG6" s="1303">
        <v>200000000</v>
      </c>
      <c r="BH6" s="1303">
        <v>109847929</v>
      </c>
      <c r="BI6" s="1303">
        <v>179917821</v>
      </c>
      <c r="BJ6" s="1303">
        <v>150000000</v>
      </c>
      <c r="BK6" s="1303"/>
      <c r="BL6" s="1303">
        <v>439765750</v>
      </c>
      <c r="BM6" s="1303">
        <v>0</v>
      </c>
      <c r="BN6" s="1303">
        <v>113049310</v>
      </c>
      <c r="BO6" s="1303">
        <v>0</v>
      </c>
      <c r="BP6" s="1303"/>
      <c r="BQ6" s="1303" t="s">
        <v>8052</v>
      </c>
      <c r="BR6" s="1304">
        <v>4</v>
      </c>
      <c r="BS6" s="1303" t="s">
        <v>8053</v>
      </c>
      <c r="BT6" s="1304" t="s">
        <v>8103</v>
      </c>
      <c r="BU6" s="1303" t="s">
        <v>8104</v>
      </c>
    </row>
    <row r="7" spans="1:73" ht="63.75" customHeight="1">
      <c r="A7" s="1285">
        <v>66</v>
      </c>
      <c r="B7" s="1286">
        <v>3</v>
      </c>
      <c r="C7" s="1287" t="s">
        <v>8035</v>
      </c>
      <c r="D7" s="1286">
        <v>1</v>
      </c>
      <c r="E7" s="1288" t="s">
        <v>8036</v>
      </c>
      <c r="F7" s="1286">
        <v>11</v>
      </c>
      <c r="G7" s="1288" t="s">
        <v>8105</v>
      </c>
      <c r="H7" s="1286">
        <v>159</v>
      </c>
      <c r="I7" s="1288" t="s">
        <v>8106</v>
      </c>
      <c r="J7" s="1286"/>
      <c r="K7" s="1288"/>
      <c r="L7" s="1289">
        <v>66</v>
      </c>
      <c r="M7" s="1288" t="s">
        <v>8107</v>
      </c>
      <c r="N7" s="1290" t="s">
        <v>8108</v>
      </c>
      <c r="O7" s="1288" t="s">
        <v>7577</v>
      </c>
      <c r="P7" s="1291" t="s">
        <v>8109</v>
      </c>
      <c r="Q7" s="1292" t="s">
        <v>8042</v>
      </c>
      <c r="R7" s="1285">
        <v>1</v>
      </c>
      <c r="S7" s="1291" t="s">
        <v>8110</v>
      </c>
      <c r="T7" s="1293">
        <v>11</v>
      </c>
      <c r="U7" s="1291" t="s">
        <v>8111</v>
      </c>
      <c r="V7" s="1291" t="s">
        <v>8112</v>
      </c>
      <c r="W7" s="1293">
        <v>93</v>
      </c>
      <c r="X7" s="1291" t="s">
        <v>7581</v>
      </c>
      <c r="Y7" s="1294">
        <v>12</v>
      </c>
      <c r="Z7" s="1295" t="s">
        <v>8113</v>
      </c>
      <c r="AA7" s="1290">
        <v>8</v>
      </c>
      <c r="AB7" s="1288" t="s">
        <v>8114</v>
      </c>
      <c r="AC7" s="1291"/>
      <c r="AD7" s="1291"/>
      <c r="AE7" s="1291"/>
      <c r="AF7" s="1297">
        <v>21</v>
      </c>
      <c r="AG7" s="1298">
        <v>1.05</v>
      </c>
      <c r="AH7" s="1297">
        <v>18</v>
      </c>
      <c r="AI7" s="1298">
        <v>0.9</v>
      </c>
      <c r="AJ7" s="1299" t="s">
        <v>8050</v>
      </c>
      <c r="AK7" s="1299" t="s">
        <v>8050</v>
      </c>
      <c r="AL7" s="1300">
        <v>0.12037049691138688</v>
      </c>
      <c r="AM7" s="1300">
        <v>0.10833344722024819</v>
      </c>
      <c r="AN7" s="1285">
        <v>9</v>
      </c>
      <c r="AO7" s="1301" t="s">
        <v>8051</v>
      </c>
      <c r="AP7" s="1302">
        <v>5</v>
      </c>
      <c r="AQ7" s="1302">
        <v>5</v>
      </c>
      <c r="AR7" s="1302">
        <v>5</v>
      </c>
      <c r="AS7" s="1302">
        <v>5</v>
      </c>
      <c r="AT7" s="1302">
        <v>5</v>
      </c>
      <c r="AU7" s="1302">
        <v>5</v>
      </c>
      <c r="AV7" s="1302">
        <v>7</v>
      </c>
      <c r="AW7" s="1302">
        <v>6</v>
      </c>
      <c r="AX7" s="1302">
        <v>3</v>
      </c>
      <c r="AY7" s="1302">
        <v>5</v>
      </c>
      <c r="AZ7" s="1302">
        <v>7</v>
      </c>
      <c r="BA7" s="1302">
        <v>6</v>
      </c>
      <c r="BB7" s="1302">
        <v>0</v>
      </c>
      <c r="BC7" s="1302">
        <v>400000000</v>
      </c>
      <c r="BD7" s="1303">
        <v>140924000</v>
      </c>
      <c r="BE7" s="1303">
        <v>350000000</v>
      </c>
      <c r="BF7" s="1303">
        <v>300000000</v>
      </c>
      <c r="BG7" s="1303">
        <v>400000000</v>
      </c>
      <c r="BH7" s="1303">
        <v>264818498</v>
      </c>
      <c r="BI7" s="1303">
        <v>278003038</v>
      </c>
      <c r="BJ7" s="1303">
        <v>386814134</v>
      </c>
      <c r="BK7" s="1303">
        <v>105979156</v>
      </c>
      <c r="BL7" s="1303">
        <v>1035614826</v>
      </c>
      <c r="BM7" s="1303">
        <v>0</v>
      </c>
      <c r="BN7" s="1303">
        <v>0</v>
      </c>
      <c r="BO7" s="1303">
        <v>304261820</v>
      </c>
      <c r="BP7" s="1303">
        <v>0</v>
      </c>
      <c r="BQ7" s="1303" t="s">
        <v>8052</v>
      </c>
      <c r="BR7" s="1304">
        <v>11</v>
      </c>
      <c r="BS7" s="1303" t="s">
        <v>8115</v>
      </c>
      <c r="BT7" s="1304" t="s">
        <v>8116</v>
      </c>
      <c r="BU7" s="1303" t="s">
        <v>8117</v>
      </c>
    </row>
    <row r="8" spans="1:73" ht="63.75" customHeight="1">
      <c r="A8" s="1285">
        <v>67</v>
      </c>
      <c r="B8" s="1286">
        <v>3</v>
      </c>
      <c r="C8" s="1287" t="s">
        <v>8035</v>
      </c>
      <c r="D8" s="1286">
        <v>1</v>
      </c>
      <c r="E8" s="1288" t="s">
        <v>8036</v>
      </c>
      <c r="F8" s="1286">
        <v>11</v>
      </c>
      <c r="G8" s="1288" t="s">
        <v>8105</v>
      </c>
      <c r="H8" s="1286">
        <v>192</v>
      </c>
      <c r="I8" s="1288" t="s">
        <v>8118</v>
      </c>
      <c r="J8" s="1286">
        <v>350</v>
      </c>
      <c r="K8" s="1288" t="s">
        <v>8119</v>
      </c>
      <c r="L8" s="1289">
        <v>67</v>
      </c>
      <c r="M8" s="1288" t="s">
        <v>8120</v>
      </c>
      <c r="N8" s="1290" t="s">
        <v>8108</v>
      </c>
      <c r="O8" s="1288" t="s">
        <v>7577</v>
      </c>
      <c r="P8" s="1291" t="s">
        <v>8121</v>
      </c>
      <c r="Q8" s="1292" t="s">
        <v>8042</v>
      </c>
      <c r="R8" s="1285">
        <v>3</v>
      </c>
      <c r="S8" s="1291" t="s">
        <v>8122</v>
      </c>
      <c r="T8" s="1293">
        <v>11</v>
      </c>
      <c r="U8" s="1291" t="s">
        <v>8111</v>
      </c>
      <c r="V8" s="1291" t="s">
        <v>8112</v>
      </c>
      <c r="W8" s="1293">
        <v>93</v>
      </c>
      <c r="X8" s="1291" t="s">
        <v>7581</v>
      </c>
      <c r="Y8" s="1294">
        <v>16</v>
      </c>
      <c r="Z8" s="1295" t="s">
        <v>8123</v>
      </c>
      <c r="AA8" s="1290">
        <v>9</v>
      </c>
      <c r="AB8" s="1288" t="s">
        <v>8124</v>
      </c>
      <c r="AC8" s="1296">
        <v>9</v>
      </c>
      <c r="AD8" s="1296" t="s">
        <v>8125</v>
      </c>
      <c r="AE8" s="1296" t="s">
        <v>8126</v>
      </c>
      <c r="AF8" s="1297">
        <v>3</v>
      </c>
      <c r="AG8" s="1298">
        <v>0.75</v>
      </c>
      <c r="AH8" s="1297">
        <v>3</v>
      </c>
      <c r="AI8" s="1298">
        <v>0.75</v>
      </c>
      <c r="AJ8" s="1299" t="s">
        <v>8050</v>
      </c>
      <c r="AK8" s="1299" t="s">
        <v>8050</v>
      </c>
      <c r="AL8" s="1300">
        <v>6.9444468170885038E-2</v>
      </c>
      <c r="AM8" s="1300">
        <v>6.9444468170885038E-2</v>
      </c>
      <c r="AN8" s="1285"/>
      <c r="AO8" s="1301" t="s">
        <v>8051</v>
      </c>
      <c r="AP8" s="1302">
        <v>1</v>
      </c>
      <c r="AQ8" s="1302">
        <v>1</v>
      </c>
      <c r="AR8" s="1302">
        <v>1</v>
      </c>
      <c r="AS8" s="1302">
        <v>1</v>
      </c>
      <c r="AT8" s="1302">
        <v>1</v>
      </c>
      <c r="AU8" s="1302">
        <v>1</v>
      </c>
      <c r="AV8" s="1302">
        <v>1</v>
      </c>
      <c r="AW8" s="1302">
        <v>1</v>
      </c>
      <c r="AX8" s="1302">
        <v>0</v>
      </c>
      <c r="AY8" s="1302">
        <v>1</v>
      </c>
      <c r="AZ8" s="1302">
        <v>1</v>
      </c>
      <c r="BA8" s="1302">
        <v>1</v>
      </c>
      <c r="BB8" s="1302">
        <v>0</v>
      </c>
      <c r="BC8" s="1302">
        <v>50000000</v>
      </c>
      <c r="BD8" s="1303">
        <v>108403000</v>
      </c>
      <c r="BE8" s="1303">
        <v>60000000</v>
      </c>
      <c r="BF8" s="1303">
        <v>45000000</v>
      </c>
      <c r="BG8" s="1303">
        <v>50000000</v>
      </c>
      <c r="BH8" s="1303">
        <v>42082565</v>
      </c>
      <c r="BI8" s="1303">
        <v>49180558</v>
      </c>
      <c r="BJ8" s="1303">
        <v>44729839</v>
      </c>
      <c r="BK8" s="1303"/>
      <c r="BL8" s="1303">
        <v>135992962</v>
      </c>
      <c r="BM8" s="1303">
        <v>0</v>
      </c>
      <c r="BN8" s="1303">
        <v>0</v>
      </c>
      <c r="BO8" s="1303">
        <v>32861255</v>
      </c>
      <c r="BP8" s="1303"/>
      <c r="BQ8" s="1303" t="s">
        <v>8052</v>
      </c>
      <c r="BR8" s="1304">
        <v>3</v>
      </c>
      <c r="BS8" s="1303" t="s">
        <v>8127</v>
      </c>
      <c r="BT8" s="1304" t="s">
        <v>8128</v>
      </c>
      <c r="BU8" s="1303" t="s">
        <v>8129</v>
      </c>
    </row>
    <row r="9" spans="1:73" ht="63.75" customHeight="1">
      <c r="A9" s="1285">
        <v>68</v>
      </c>
      <c r="B9" s="1286">
        <v>3</v>
      </c>
      <c r="C9" s="1287" t="s">
        <v>8035</v>
      </c>
      <c r="D9" s="1286">
        <v>1</v>
      </c>
      <c r="E9" s="1288" t="s">
        <v>8036</v>
      </c>
      <c r="F9" s="1286">
        <v>11</v>
      </c>
      <c r="G9" s="1288" t="s">
        <v>8105</v>
      </c>
      <c r="H9" s="1286">
        <v>159</v>
      </c>
      <c r="I9" s="1288" t="s">
        <v>8106</v>
      </c>
      <c r="J9" s="1286">
        <v>352</v>
      </c>
      <c r="K9" s="1288" t="s">
        <v>8130</v>
      </c>
      <c r="L9" s="1289">
        <v>68</v>
      </c>
      <c r="M9" s="1288" t="s">
        <v>8131</v>
      </c>
      <c r="N9" s="1290" t="s">
        <v>8108</v>
      </c>
      <c r="O9" s="1288" t="s">
        <v>7577</v>
      </c>
      <c r="P9" s="1291" t="s">
        <v>8132</v>
      </c>
      <c r="Q9" s="1292" t="s">
        <v>8042</v>
      </c>
      <c r="R9" s="1285">
        <v>2</v>
      </c>
      <c r="S9" s="1291" t="s">
        <v>8133</v>
      </c>
      <c r="T9" s="1293">
        <v>10</v>
      </c>
      <c r="U9" s="1291" t="s">
        <v>8134</v>
      </c>
      <c r="V9" s="1291" t="s">
        <v>8135</v>
      </c>
      <c r="W9" s="1293">
        <v>93</v>
      </c>
      <c r="X9" s="1291" t="s">
        <v>7581</v>
      </c>
      <c r="Y9" s="1294">
        <v>13</v>
      </c>
      <c r="Z9" s="1295" t="s">
        <v>8136</v>
      </c>
      <c r="AA9" s="1290">
        <v>10</v>
      </c>
      <c r="AB9" s="1288" t="s">
        <v>8137</v>
      </c>
      <c r="AC9" s="1296"/>
      <c r="AD9" s="1296"/>
      <c r="AE9" s="1296"/>
      <c r="AF9" s="1297">
        <v>1300</v>
      </c>
      <c r="AG9" s="1298">
        <v>1.0833333333333333</v>
      </c>
      <c r="AH9" s="1297">
        <v>1386</v>
      </c>
      <c r="AI9" s="1298">
        <v>1.155</v>
      </c>
      <c r="AJ9" s="1299" t="s">
        <v>8050</v>
      </c>
      <c r="AK9" s="1299" t="s">
        <v>8050</v>
      </c>
      <c r="AL9" s="1300">
        <v>0.41666638194937961</v>
      </c>
      <c r="AM9" s="1300">
        <v>0.41666638194937961</v>
      </c>
      <c r="AN9" s="1285">
        <v>331.25</v>
      </c>
      <c r="AO9" s="1301" t="s">
        <v>8051</v>
      </c>
      <c r="AP9" s="1302">
        <v>400</v>
      </c>
      <c r="AQ9" s="1302">
        <v>300</v>
      </c>
      <c r="AR9" s="1302">
        <v>300</v>
      </c>
      <c r="AS9" s="1302">
        <v>300</v>
      </c>
      <c r="AT9" s="1302">
        <v>400</v>
      </c>
      <c r="AU9" s="1302">
        <v>300</v>
      </c>
      <c r="AV9" s="1302">
        <v>300</v>
      </c>
      <c r="AW9" s="1302">
        <v>450</v>
      </c>
      <c r="AX9" s="1302">
        <v>250</v>
      </c>
      <c r="AY9" s="1302">
        <v>536</v>
      </c>
      <c r="AZ9" s="1302">
        <v>400</v>
      </c>
      <c r="BA9" s="1302">
        <v>450</v>
      </c>
      <c r="BB9" s="1302">
        <v>0</v>
      </c>
      <c r="BC9" s="1302">
        <v>470000000</v>
      </c>
      <c r="BD9" s="1303">
        <v>487813000</v>
      </c>
      <c r="BE9" s="1303">
        <v>220000000</v>
      </c>
      <c r="BF9" s="1303">
        <v>710000000</v>
      </c>
      <c r="BG9" s="1303">
        <v>470000000</v>
      </c>
      <c r="BH9" s="1303">
        <v>239723577</v>
      </c>
      <c r="BI9" s="1303">
        <v>242660888</v>
      </c>
      <c r="BJ9" s="1303">
        <v>481065979</v>
      </c>
      <c r="BK9" s="1303">
        <v>207776674</v>
      </c>
      <c r="BL9" s="1303">
        <v>1171227118</v>
      </c>
      <c r="BM9" s="1303">
        <v>0</v>
      </c>
      <c r="BN9" s="1303">
        <v>0</v>
      </c>
      <c r="BO9" s="1303">
        <v>147925706</v>
      </c>
      <c r="BP9" s="1303">
        <v>47013333</v>
      </c>
      <c r="BQ9" s="1303" t="s">
        <v>8052</v>
      </c>
      <c r="BR9" s="1304">
        <v>4</v>
      </c>
      <c r="BS9" s="1303" t="s">
        <v>8053</v>
      </c>
      <c r="BT9" s="1304" t="s">
        <v>8138</v>
      </c>
      <c r="BU9" s="1303" t="s">
        <v>8139</v>
      </c>
    </row>
    <row r="10" spans="1:73" ht="63.75" customHeight="1">
      <c r="A10" s="1285">
        <v>69</v>
      </c>
      <c r="B10" s="1286">
        <v>3</v>
      </c>
      <c r="C10" s="1287" t="s">
        <v>8035</v>
      </c>
      <c r="D10" s="1286">
        <v>1</v>
      </c>
      <c r="E10" s="1288" t="s">
        <v>8036</v>
      </c>
      <c r="F10" s="1286">
        <v>11</v>
      </c>
      <c r="G10" s="1288" t="s">
        <v>8105</v>
      </c>
      <c r="H10" s="1286">
        <v>192</v>
      </c>
      <c r="I10" s="1288" t="s">
        <v>8118</v>
      </c>
      <c r="J10" s="1286">
        <v>349</v>
      </c>
      <c r="K10" s="1288" t="s">
        <v>8140</v>
      </c>
      <c r="L10" s="1289">
        <v>69</v>
      </c>
      <c r="M10" s="1288" t="s">
        <v>8141</v>
      </c>
      <c r="N10" s="1290" t="s">
        <v>8108</v>
      </c>
      <c r="O10" s="1288" t="s">
        <v>7577</v>
      </c>
      <c r="P10" s="1291" t="s">
        <v>8142</v>
      </c>
      <c r="Q10" s="1292" t="s">
        <v>8042</v>
      </c>
      <c r="R10" s="1285">
        <v>4</v>
      </c>
      <c r="S10" s="1291" t="s">
        <v>8143</v>
      </c>
      <c r="T10" s="1293">
        <v>10</v>
      </c>
      <c r="U10" s="1291" t="s">
        <v>8134</v>
      </c>
      <c r="V10" s="1291" t="s">
        <v>8135</v>
      </c>
      <c r="W10" s="1293">
        <v>93</v>
      </c>
      <c r="X10" s="1291" t="s">
        <v>7581</v>
      </c>
      <c r="Y10" s="1294">
        <v>16</v>
      </c>
      <c r="Z10" s="1295" t="s">
        <v>8123</v>
      </c>
      <c r="AA10" s="1290">
        <v>11</v>
      </c>
      <c r="AB10" s="1288" t="s">
        <v>8144</v>
      </c>
      <c r="AC10" s="1296">
        <v>9</v>
      </c>
      <c r="AD10" s="1296" t="s">
        <v>8125</v>
      </c>
      <c r="AE10" s="1296" t="s">
        <v>8126</v>
      </c>
      <c r="AF10" s="1297">
        <v>5780</v>
      </c>
      <c r="AG10" s="1298">
        <v>3.2111111111111112</v>
      </c>
      <c r="AH10" s="1297">
        <v>3560</v>
      </c>
      <c r="AI10" s="1298">
        <v>1.9777777777777779</v>
      </c>
      <c r="AJ10" s="1299" t="s">
        <v>8050</v>
      </c>
      <c r="AK10" s="1299" t="s">
        <v>8050</v>
      </c>
      <c r="AL10" s="1300">
        <v>0.3703704969113869</v>
      </c>
      <c r="AM10" s="1300">
        <v>0.3703704969113869</v>
      </c>
      <c r="AN10" s="1285">
        <v>6615</v>
      </c>
      <c r="AO10" s="1301" t="s">
        <v>8051</v>
      </c>
      <c r="AP10" s="1302">
        <v>1875</v>
      </c>
      <c r="AQ10" s="1302">
        <v>450</v>
      </c>
      <c r="AR10" s="1302">
        <v>450</v>
      </c>
      <c r="AS10" s="1302">
        <v>450</v>
      </c>
      <c r="AT10" s="1302">
        <v>1875</v>
      </c>
      <c r="AU10" s="1302">
        <v>1370</v>
      </c>
      <c r="AV10" s="1302">
        <v>1225</v>
      </c>
      <c r="AW10" s="1302">
        <v>1985</v>
      </c>
      <c r="AX10" s="1302">
        <v>1200</v>
      </c>
      <c r="AY10" s="1302">
        <v>1360</v>
      </c>
      <c r="AZ10" s="1302">
        <v>1600</v>
      </c>
      <c r="BA10" s="1302">
        <v>600</v>
      </c>
      <c r="BB10" s="1302">
        <v>0</v>
      </c>
      <c r="BC10" s="1302">
        <v>1025000000</v>
      </c>
      <c r="BD10" s="1303">
        <v>433612000</v>
      </c>
      <c r="BE10" s="1303">
        <v>900000000</v>
      </c>
      <c r="BF10" s="1303">
        <v>970000000</v>
      </c>
      <c r="BG10" s="1303">
        <v>1025000000</v>
      </c>
      <c r="BH10" s="1303">
        <v>713800876</v>
      </c>
      <c r="BI10" s="1303">
        <v>928714563</v>
      </c>
      <c r="BJ10" s="1303">
        <v>1073728909</v>
      </c>
      <c r="BK10" s="1303">
        <v>853627491</v>
      </c>
      <c r="BL10" s="1303">
        <v>3569871839</v>
      </c>
      <c r="BM10" s="1303">
        <v>3000000</v>
      </c>
      <c r="BN10" s="1303">
        <v>2000000</v>
      </c>
      <c r="BO10" s="1303">
        <v>132804896</v>
      </c>
      <c r="BP10" s="1303">
        <v>38982000</v>
      </c>
      <c r="BQ10" s="1303" t="s">
        <v>8052</v>
      </c>
      <c r="BR10" s="1304">
        <v>11</v>
      </c>
      <c r="BS10" s="1303" t="s">
        <v>8115</v>
      </c>
      <c r="BT10" s="1304" t="s">
        <v>8116</v>
      </c>
      <c r="BU10" s="1303" t="s">
        <v>8117</v>
      </c>
    </row>
    <row r="11" spans="1:73" ht="63.75" customHeight="1">
      <c r="A11" s="1285">
        <v>70</v>
      </c>
      <c r="B11" s="1286">
        <v>3</v>
      </c>
      <c r="C11" s="1287" t="s">
        <v>8035</v>
      </c>
      <c r="D11" s="1286">
        <v>2</v>
      </c>
      <c r="E11" s="1288" t="s">
        <v>8145</v>
      </c>
      <c r="F11" s="1286">
        <v>15</v>
      </c>
      <c r="G11" s="1288" t="s">
        <v>8146</v>
      </c>
      <c r="H11" s="1286">
        <v>258</v>
      </c>
      <c r="I11" s="1288" t="s">
        <v>8147</v>
      </c>
      <c r="J11" s="1286">
        <v>176</v>
      </c>
      <c r="K11" s="1288" t="s">
        <v>8148</v>
      </c>
      <c r="L11" s="1289">
        <v>70</v>
      </c>
      <c r="M11" s="1288" t="s">
        <v>8149</v>
      </c>
      <c r="N11" s="1290" t="s">
        <v>8150</v>
      </c>
      <c r="O11" s="1288" t="s">
        <v>7582</v>
      </c>
      <c r="P11" s="1291" t="s">
        <v>7583</v>
      </c>
      <c r="Q11" s="1292" t="s">
        <v>8042</v>
      </c>
      <c r="R11" s="1285">
        <v>1</v>
      </c>
      <c r="S11" s="1291" t="s">
        <v>8151</v>
      </c>
      <c r="T11" s="1293">
        <v>4</v>
      </c>
      <c r="U11" s="1291" t="s">
        <v>8152</v>
      </c>
      <c r="V11" s="1291" t="s">
        <v>8153</v>
      </c>
      <c r="W11" s="1293">
        <v>96</v>
      </c>
      <c r="X11" s="1291" t="s">
        <v>7586</v>
      </c>
      <c r="Y11" s="1293">
        <v>19</v>
      </c>
      <c r="Z11" s="1291" t="s">
        <v>8154</v>
      </c>
      <c r="AA11" s="1290">
        <v>12</v>
      </c>
      <c r="AB11" s="1288" t="s">
        <v>7585</v>
      </c>
      <c r="AC11" s="1305">
        <v>34</v>
      </c>
      <c r="AD11" s="1305" t="s">
        <v>8155</v>
      </c>
      <c r="AE11" s="1305" t="s">
        <v>8156</v>
      </c>
      <c r="AF11" s="1297">
        <v>475</v>
      </c>
      <c r="AG11" s="1298">
        <v>1.1875</v>
      </c>
      <c r="AH11" s="1297">
        <v>370</v>
      </c>
      <c r="AI11" s="1298">
        <v>0.92500000000000004</v>
      </c>
      <c r="AJ11" s="1299" t="s">
        <v>8050</v>
      </c>
      <c r="AK11" s="1299" t="s">
        <v>8050</v>
      </c>
      <c r="AL11" s="1300">
        <v>1</v>
      </c>
      <c r="AM11" s="1300">
        <v>0.92500000000000004</v>
      </c>
      <c r="AN11" s="1285"/>
      <c r="AO11" s="1301" t="s">
        <v>8051</v>
      </c>
      <c r="AP11" s="1302">
        <v>100</v>
      </c>
      <c r="AQ11" s="1302">
        <v>100</v>
      </c>
      <c r="AR11" s="1302">
        <v>100</v>
      </c>
      <c r="AS11" s="1302">
        <v>100</v>
      </c>
      <c r="AT11" s="1302">
        <v>100</v>
      </c>
      <c r="AU11" s="1302">
        <v>165</v>
      </c>
      <c r="AV11" s="1302">
        <v>210</v>
      </c>
      <c r="AW11" s="1302">
        <v>100</v>
      </c>
      <c r="AX11" s="1302">
        <v>0</v>
      </c>
      <c r="AY11" s="1302">
        <v>165</v>
      </c>
      <c r="AZ11" s="1302">
        <v>166</v>
      </c>
      <c r="BA11" s="1302">
        <v>39</v>
      </c>
      <c r="BB11" s="1302">
        <v>0</v>
      </c>
      <c r="BC11" s="1302">
        <v>170000000</v>
      </c>
      <c r="BD11" s="1303">
        <v>216806000</v>
      </c>
      <c r="BE11" s="1303">
        <v>270877000</v>
      </c>
      <c r="BF11" s="1303">
        <v>280000000</v>
      </c>
      <c r="BG11" s="1303">
        <v>170000000</v>
      </c>
      <c r="BH11" s="1303">
        <v>215904229</v>
      </c>
      <c r="BI11" s="1303">
        <v>270391044</v>
      </c>
      <c r="BJ11" s="1303">
        <v>199357073</v>
      </c>
      <c r="BK11" s="1303">
        <v>102240000</v>
      </c>
      <c r="BL11" s="1303">
        <v>787892346</v>
      </c>
      <c r="BM11" s="1303">
        <v>0</v>
      </c>
      <c r="BN11" s="1303">
        <v>0</v>
      </c>
      <c r="BO11" s="1303">
        <v>110974622</v>
      </c>
      <c r="BP11" s="1303">
        <v>84588000</v>
      </c>
      <c r="BQ11" s="1303" t="s">
        <v>8052</v>
      </c>
      <c r="BR11" s="1304">
        <v>11</v>
      </c>
      <c r="BS11" s="1303" t="s">
        <v>8115</v>
      </c>
      <c r="BT11" s="1304" t="s">
        <v>8157</v>
      </c>
      <c r="BU11" s="1303" t="s">
        <v>8158</v>
      </c>
    </row>
    <row r="12" spans="1:73" ht="63.75" customHeight="1">
      <c r="A12" s="1285">
        <v>71</v>
      </c>
      <c r="B12" s="1286">
        <v>3</v>
      </c>
      <c r="C12" s="1287" t="s">
        <v>8035</v>
      </c>
      <c r="D12" s="1286">
        <v>2</v>
      </c>
      <c r="E12" s="1288" t="s">
        <v>8145</v>
      </c>
      <c r="F12" s="1286">
        <v>17</v>
      </c>
      <c r="G12" s="1288" t="s">
        <v>8159</v>
      </c>
      <c r="H12" s="1286">
        <v>296</v>
      </c>
      <c r="I12" s="1288" t="s">
        <v>8160</v>
      </c>
      <c r="J12" s="1286">
        <v>368</v>
      </c>
      <c r="K12" s="1288" t="s">
        <v>8161</v>
      </c>
      <c r="L12" s="1289">
        <v>71</v>
      </c>
      <c r="M12" s="1288" t="s">
        <v>8162</v>
      </c>
      <c r="N12" s="1290" t="s">
        <v>8163</v>
      </c>
      <c r="O12" s="1288" t="s">
        <v>7587</v>
      </c>
      <c r="P12" s="1291" t="s">
        <v>7588</v>
      </c>
      <c r="Q12" s="1292" t="s">
        <v>8042</v>
      </c>
      <c r="R12" s="1285">
        <v>1</v>
      </c>
      <c r="S12" s="1291" t="s">
        <v>8164</v>
      </c>
      <c r="T12" s="1293">
        <v>2</v>
      </c>
      <c r="U12" s="1291" t="s">
        <v>8165</v>
      </c>
      <c r="V12" s="1291" t="s">
        <v>8166</v>
      </c>
      <c r="W12" s="1293">
        <v>93</v>
      </c>
      <c r="X12" s="1291" t="s">
        <v>7581</v>
      </c>
      <c r="Y12" s="1294">
        <v>17</v>
      </c>
      <c r="Z12" s="1295" t="s">
        <v>8167</v>
      </c>
      <c r="AA12" s="1290">
        <v>15</v>
      </c>
      <c r="AB12" s="1288" t="s">
        <v>7590</v>
      </c>
      <c r="AC12" s="1291">
        <v>9</v>
      </c>
      <c r="AD12" s="1291" t="s">
        <v>8125</v>
      </c>
      <c r="AE12" s="1291" t="s">
        <v>8168</v>
      </c>
      <c r="AF12" s="1297">
        <v>17</v>
      </c>
      <c r="AG12" s="1298">
        <v>1.0625</v>
      </c>
      <c r="AH12" s="1297">
        <v>13</v>
      </c>
      <c r="AI12" s="1298">
        <v>0.8125</v>
      </c>
      <c r="AJ12" s="1299" t="s">
        <v>8050</v>
      </c>
      <c r="AK12" s="1299" t="s">
        <v>8050</v>
      </c>
      <c r="AL12" s="1300">
        <v>1</v>
      </c>
      <c r="AM12" s="1300">
        <v>0.8125</v>
      </c>
      <c r="AN12" s="1285"/>
      <c r="AO12" s="1301" t="s">
        <v>8051</v>
      </c>
      <c r="AP12" s="1302">
        <v>4</v>
      </c>
      <c r="AQ12" s="1302">
        <v>4</v>
      </c>
      <c r="AR12" s="1302">
        <v>4</v>
      </c>
      <c r="AS12" s="1302">
        <v>4</v>
      </c>
      <c r="AT12" s="1302">
        <v>4</v>
      </c>
      <c r="AU12" s="1302">
        <v>7</v>
      </c>
      <c r="AV12" s="1302">
        <v>10</v>
      </c>
      <c r="AW12" s="1302">
        <v>0</v>
      </c>
      <c r="AX12" s="1302">
        <v>0</v>
      </c>
      <c r="AY12" s="1302">
        <v>6</v>
      </c>
      <c r="AZ12" s="1302">
        <v>7</v>
      </c>
      <c r="BA12" s="1302">
        <v>0</v>
      </c>
      <c r="BB12" s="1302">
        <v>0</v>
      </c>
      <c r="BC12" s="1302">
        <v>2650000000</v>
      </c>
      <c r="BD12" s="1303">
        <v>2328714000</v>
      </c>
      <c r="BE12" s="1303">
        <v>2677194000</v>
      </c>
      <c r="BF12" s="1303">
        <v>1920000000</v>
      </c>
      <c r="BG12" s="1303">
        <v>2650000000</v>
      </c>
      <c r="BH12" s="1303">
        <v>2322663903</v>
      </c>
      <c r="BI12" s="1303">
        <v>2319050705</v>
      </c>
      <c r="BJ12" s="1303">
        <v>586150000</v>
      </c>
      <c r="BK12" s="1303">
        <v>130040000</v>
      </c>
      <c r="BL12" s="1303">
        <v>5357904608</v>
      </c>
      <c r="BM12" s="1303">
        <v>5064608</v>
      </c>
      <c r="BN12" s="1303">
        <v>0</v>
      </c>
      <c r="BO12" s="1303">
        <v>145986666</v>
      </c>
      <c r="BP12" s="1303">
        <v>118028832</v>
      </c>
      <c r="BQ12" s="1303" t="s">
        <v>8052</v>
      </c>
      <c r="BR12" s="1304">
        <v>11</v>
      </c>
      <c r="BS12" s="1303" t="s">
        <v>8115</v>
      </c>
      <c r="BT12" s="1304" t="s">
        <v>8169</v>
      </c>
      <c r="BU12" s="1303" t="s">
        <v>8170</v>
      </c>
    </row>
    <row r="13" spans="1:73" ht="63.75" customHeight="1">
      <c r="A13" s="1285">
        <v>72</v>
      </c>
      <c r="B13" s="1286">
        <v>3</v>
      </c>
      <c r="C13" s="1287" t="s">
        <v>8035</v>
      </c>
      <c r="D13" s="1286">
        <v>2</v>
      </c>
      <c r="E13" s="1288" t="s">
        <v>8145</v>
      </c>
      <c r="F13" s="1286">
        <v>17</v>
      </c>
      <c r="G13" s="1288" t="s">
        <v>8159</v>
      </c>
      <c r="H13" s="1286" t="s">
        <v>8171</v>
      </c>
      <c r="I13" s="1288" t="s">
        <v>8172</v>
      </c>
      <c r="J13" s="1286"/>
      <c r="K13" s="1288"/>
      <c r="L13" s="1289">
        <v>72</v>
      </c>
      <c r="M13" s="1288" t="s">
        <v>8173</v>
      </c>
      <c r="N13" s="1290" t="s">
        <v>8174</v>
      </c>
      <c r="O13" s="1288" t="s">
        <v>7591</v>
      </c>
      <c r="P13" s="1291" t="s">
        <v>7592</v>
      </c>
      <c r="Q13" s="1292" t="s">
        <v>8042</v>
      </c>
      <c r="R13" s="1285">
        <v>1</v>
      </c>
      <c r="S13" s="1291" t="s">
        <v>8175</v>
      </c>
      <c r="T13" s="1293">
        <v>13</v>
      </c>
      <c r="U13" s="1291" t="s">
        <v>1118</v>
      </c>
      <c r="V13" s="1291" t="s">
        <v>8176</v>
      </c>
      <c r="W13" s="1293">
        <v>98</v>
      </c>
      <c r="X13" s="1291" t="s">
        <v>7595</v>
      </c>
      <c r="Y13" s="1294">
        <v>9</v>
      </c>
      <c r="Z13" s="1295" t="s">
        <v>8177</v>
      </c>
      <c r="AA13" s="1290">
        <v>35</v>
      </c>
      <c r="AB13" s="1288" t="s">
        <v>7594</v>
      </c>
      <c r="AC13" s="1291">
        <v>30</v>
      </c>
      <c r="AD13" s="1291" t="s">
        <v>8178</v>
      </c>
      <c r="AE13" s="1291" t="s">
        <v>8179</v>
      </c>
      <c r="AF13" s="1297">
        <v>23</v>
      </c>
      <c r="AG13" s="1298">
        <v>0.95833333333333337</v>
      </c>
      <c r="AH13" s="1297">
        <v>4</v>
      </c>
      <c r="AI13" s="1298">
        <v>0.16666666666666666</v>
      </c>
      <c r="AJ13" s="1299" t="s">
        <v>8050</v>
      </c>
      <c r="AK13" s="1299" t="s">
        <v>8180</v>
      </c>
      <c r="AL13" s="1300">
        <v>0.95833333333333337</v>
      </c>
      <c r="AM13" s="1300">
        <v>0.16666666666666666</v>
      </c>
      <c r="AN13" s="1285"/>
      <c r="AO13" s="1301" t="s">
        <v>8051</v>
      </c>
      <c r="AP13" s="1302">
        <v>1</v>
      </c>
      <c r="AQ13" s="1302">
        <v>6</v>
      </c>
      <c r="AR13" s="1302">
        <v>6</v>
      </c>
      <c r="AS13" s="1302">
        <v>6</v>
      </c>
      <c r="AT13" s="1302">
        <v>1</v>
      </c>
      <c r="AU13" s="1302">
        <v>2</v>
      </c>
      <c r="AV13" s="1302">
        <v>1</v>
      </c>
      <c r="AW13" s="1302">
        <v>20</v>
      </c>
      <c r="AX13" s="1302">
        <v>0</v>
      </c>
      <c r="AY13" s="1302">
        <v>2</v>
      </c>
      <c r="AZ13" s="1302">
        <v>2</v>
      </c>
      <c r="BA13" s="1302">
        <v>0</v>
      </c>
      <c r="BB13" s="1302">
        <v>0</v>
      </c>
      <c r="BC13" s="1302">
        <v>100000000</v>
      </c>
      <c r="BD13" s="1303">
        <v>378774000</v>
      </c>
      <c r="BE13" s="1303">
        <v>330000000</v>
      </c>
      <c r="BF13" s="1303">
        <v>1326502000</v>
      </c>
      <c r="BG13" s="1303">
        <v>100000000</v>
      </c>
      <c r="BH13" s="1303">
        <v>158940000</v>
      </c>
      <c r="BI13" s="1303">
        <v>243315969</v>
      </c>
      <c r="BJ13" s="1303">
        <v>1239315297</v>
      </c>
      <c r="BK13" s="1303">
        <v>12000000</v>
      </c>
      <c r="BL13" s="1303">
        <v>1653571266</v>
      </c>
      <c r="BM13" s="1303">
        <v>0</v>
      </c>
      <c r="BN13" s="1303">
        <v>21605969</v>
      </c>
      <c r="BO13" s="1303">
        <v>395997000</v>
      </c>
      <c r="BP13" s="1303">
        <v>0</v>
      </c>
      <c r="BQ13" s="1303" t="s">
        <v>8181</v>
      </c>
      <c r="BR13" s="1304">
        <v>16</v>
      </c>
      <c r="BS13" s="1303" t="s">
        <v>8182</v>
      </c>
      <c r="BT13" s="1304" t="s">
        <v>8183</v>
      </c>
      <c r="BU13" s="1303" t="s">
        <v>8184</v>
      </c>
    </row>
    <row r="14" spans="1:73" ht="63.75" customHeight="1">
      <c r="A14" s="1285">
        <v>73</v>
      </c>
      <c r="B14" s="1286">
        <v>3</v>
      </c>
      <c r="C14" s="1287" t="s">
        <v>8035</v>
      </c>
      <c r="D14" s="1286">
        <v>2</v>
      </c>
      <c r="E14" s="1288" t="s">
        <v>8145</v>
      </c>
      <c r="F14" s="1286">
        <v>18</v>
      </c>
      <c r="G14" s="1288" t="s">
        <v>8185</v>
      </c>
      <c r="H14" s="1286">
        <v>300</v>
      </c>
      <c r="I14" s="1288" t="s">
        <v>8186</v>
      </c>
      <c r="J14" s="1286" t="s">
        <v>8187</v>
      </c>
      <c r="K14" s="1288" t="s">
        <v>8188</v>
      </c>
      <c r="L14" s="1289">
        <v>73</v>
      </c>
      <c r="M14" s="1288" t="s">
        <v>8189</v>
      </c>
      <c r="N14" s="1290" t="s">
        <v>8190</v>
      </c>
      <c r="O14" s="1288" t="s">
        <v>7596</v>
      </c>
      <c r="P14" s="1291" t="s">
        <v>8191</v>
      </c>
      <c r="Q14" s="1292" t="s">
        <v>8042</v>
      </c>
      <c r="R14" s="1285">
        <v>1</v>
      </c>
      <c r="S14" s="1291" t="s">
        <v>8192</v>
      </c>
      <c r="T14" s="1293">
        <v>1</v>
      </c>
      <c r="U14" s="1291" t="s">
        <v>8193</v>
      </c>
      <c r="V14" s="1291" t="s">
        <v>8194</v>
      </c>
      <c r="W14" s="1293">
        <v>95</v>
      </c>
      <c r="X14" s="1291" t="s">
        <v>7600</v>
      </c>
      <c r="Y14" s="1294">
        <v>22</v>
      </c>
      <c r="Z14" s="1295" t="s">
        <v>8195</v>
      </c>
      <c r="AA14" s="1290">
        <v>18</v>
      </c>
      <c r="AB14" s="1288" t="s">
        <v>8196</v>
      </c>
      <c r="AC14" s="1291"/>
      <c r="AD14" s="1291"/>
      <c r="AE14" s="1291"/>
      <c r="AF14" s="1297">
        <v>13.31</v>
      </c>
      <c r="AG14" s="1298">
        <v>0.73944444444444446</v>
      </c>
      <c r="AH14" s="1297">
        <v>9.4700000000000006</v>
      </c>
      <c r="AI14" s="1298">
        <v>0.5261111111111112</v>
      </c>
      <c r="AJ14" s="1299" t="s">
        <v>8050</v>
      </c>
      <c r="AK14" s="1299" t="s">
        <v>8197</v>
      </c>
      <c r="AL14" s="1300">
        <v>0.51761117461778849</v>
      </c>
      <c r="AM14" s="1300">
        <v>0.36827782296246869</v>
      </c>
      <c r="AN14" s="1285">
        <v>15</v>
      </c>
      <c r="AO14" s="1301" t="s">
        <v>8051</v>
      </c>
      <c r="AP14" s="1302">
        <v>6</v>
      </c>
      <c r="AQ14" s="1302">
        <v>4.75</v>
      </c>
      <c r="AR14" s="1302">
        <v>5</v>
      </c>
      <c r="AS14" s="1302">
        <v>5</v>
      </c>
      <c r="AT14" s="1302">
        <v>6</v>
      </c>
      <c r="AU14" s="1302">
        <v>4.1900000000000004</v>
      </c>
      <c r="AV14" s="1302">
        <v>4.5199999999999996</v>
      </c>
      <c r="AW14" s="1302">
        <v>3.17</v>
      </c>
      <c r="AX14" s="1302">
        <v>1.43</v>
      </c>
      <c r="AY14" s="1302">
        <v>3.7</v>
      </c>
      <c r="AZ14" s="1302">
        <v>3</v>
      </c>
      <c r="BA14" s="1302">
        <v>2.77</v>
      </c>
      <c r="BB14" s="1302">
        <v>0</v>
      </c>
      <c r="BC14" s="1302">
        <v>9000000000</v>
      </c>
      <c r="BD14" s="1303">
        <v>6520400000</v>
      </c>
      <c r="BE14" s="1303">
        <v>8408775000</v>
      </c>
      <c r="BF14" s="1303">
        <v>6300000000</v>
      </c>
      <c r="BG14" s="1303">
        <v>9000000000</v>
      </c>
      <c r="BH14" s="1303">
        <v>7202505932</v>
      </c>
      <c r="BI14" s="1303">
        <v>6284388211</v>
      </c>
      <c r="BJ14" s="1303">
        <v>5751239355</v>
      </c>
      <c r="BK14" s="1303">
        <v>3843943356</v>
      </c>
      <c r="BL14" s="1303">
        <v>23082076854</v>
      </c>
      <c r="BM14" s="1303">
        <v>0</v>
      </c>
      <c r="BN14" s="1303">
        <v>351159264</v>
      </c>
      <c r="BO14" s="1303">
        <v>169293000</v>
      </c>
      <c r="BP14" s="1303">
        <v>196282676</v>
      </c>
      <c r="BQ14" s="1306" t="s">
        <v>8052</v>
      </c>
      <c r="BR14" s="1304">
        <v>9</v>
      </c>
      <c r="BS14" s="1306" t="s">
        <v>8198</v>
      </c>
      <c r="BT14" s="1304" t="s">
        <v>8199</v>
      </c>
      <c r="BU14" s="1306" t="s">
        <v>8200</v>
      </c>
    </row>
    <row r="15" spans="1:73" ht="63.75" customHeight="1">
      <c r="A15" s="1285">
        <v>74</v>
      </c>
      <c r="B15" s="1286">
        <v>3</v>
      </c>
      <c r="C15" s="1287" t="s">
        <v>8035</v>
      </c>
      <c r="D15" s="1286">
        <v>2</v>
      </c>
      <c r="E15" s="1288" t="s">
        <v>8145</v>
      </c>
      <c r="F15" s="1286">
        <v>18</v>
      </c>
      <c r="G15" s="1288" t="s">
        <v>8185</v>
      </c>
      <c r="H15" s="1286">
        <v>300</v>
      </c>
      <c r="I15" s="1288" t="s">
        <v>8186</v>
      </c>
      <c r="J15" s="1286">
        <v>228</v>
      </c>
      <c r="K15" s="1288" t="s">
        <v>8201</v>
      </c>
      <c r="L15" s="1289">
        <v>74</v>
      </c>
      <c r="M15" s="1288" t="s">
        <v>8202</v>
      </c>
      <c r="N15" s="1290" t="s">
        <v>8190</v>
      </c>
      <c r="O15" s="1288" t="s">
        <v>7596</v>
      </c>
      <c r="P15" s="1291" t="s">
        <v>8203</v>
      </c>
      <c r="Q15" s="1292" t="s">
        <v>8042</v>
      </c>
      <c r="R15" s="1285">
        <v>2</v>
      </c>
      <c r="S15" s="1291" t="s">
        <v>8204</v>
      </c>
      <c r="T15" s="1293">
        <v>1</v>
      </c>
      <c r="U15" s="1291" t="s">
        <v>8193</v>
      </c>
      <c r="V15" s="1291" t="s">
        <v>8194</v>
      </c>
      <c r="W15" s="1293">
        <v>95</v>
      </c>
      <c r="X15" s="1291" t="s">
        <v>7600</v>
      </c>
      <c r="Y15" s="1294">
        <v>22</v>
      </c>
      <c r="Z15" s="1295" t="s">
        <v>8195</v>
      </c>
      <c r="AA15" s="1290">
        <v>19</v>
      </c>
      <c r="AB15" s="1288" t="s">
        <v>8205</v>
      </c>
      <c r="AC15" s="1305"/>
      <c r="AD15" s="1305"/>
      <c r="AE15" s="1291"/>
      <c r="AF15" s="1297">
        <v>2.58</v>
      </c>
      <c r="AG15" s="1298">
        <v>1.29</v>
      </c>
      <c r="AH15" s="1297">
        <v>3.8</v>
      </c>
      <c r="AI15" s="1298">
        <v>1.9</v>
      </c>
      <c r="AJ15" s="1299" t="s">
        <v>8050</v>
      </c>
      <c r="AK15" s="1299" t="s">
        <v>8050</v>
      </c>
      <c r="AL15" s="1300">
        <v>0.19999997852892196</v>
      </c>
      <c r="AM15" s="1300">
        <v>0.19999997852892196</v>
      </c>
      <c r="AN15" s="1285"/>
      <c r="AO15" s="1301" t="s">
        <v>8051</v>
      </c>
      <c r="AP15" s="1302">
        <v>0</v>
      </c>
      <c r="AQ15" s="1302">
        <v>0.25</v>
      </c>
      <c r="AR15" s="1302">
        <v>0.5</v>
      </c>
      <c r="AS15" s="1302">
        <v>0</v>
      </c>
      <c r="AT15" s="1302">
        <v>0</v>
      </c>
      <c r="AU15" s="1302">
        <v>0</v>
      </c>
      <c r="AV15" s="1302">
        <v>2.58</v>
      </c>
      <c r="AW15" s="1302">
        <v>0</v>
      </c>
      <c r="AX15" s="1302">
        <v>0</v>
      </c>
      <c r="AY15" s="1302">
        <v>0</v>
      </c>
      <c r="AZ15" s="1302">
        <v>3.8</v>
      </c>
      <c r="BA15" s="1302">
        <v>0</v>
      </c>
      <c r="BB15" s="1302">
        <v>0</v>
      </c>
      <c r="BC15" s="1302">
        <v>0</v>
      </c>
      <c r="BD15" s="1303">
        <v>1862971000</v>
      </c>
      <c r="BE15" s="1303">
        <v>1400000000</v>
      </c>
      <c r="BF15" s="1303">
        <v>0</v>
      </c>
      <c r="BG15" s="1303">
        <v>0</v>
      </c>
      <c r="BH15" s="1303">
        <v>0</v>
      </c>
      <c r="BI15" s="1303">
        <v>3669750000</v>
      </c>
      <c r="BJ15" s="1303">
        <v>0</v>
      </c>
      <c r="BK15" s="1303"/>
      <c r="BL15" s="1303">
        <v>3669750000</v>
      </c>
      <c r="BM15" s="1303">
        <v>0</v>
      </c>
      <c r="BN15" s="1303">
        <v>69750000</v>
      </c>
      <c r="BO15" s="1303">
        <v>0</v>
      </c>
      <c r="BP15" s="1303"/>
      <c r="BQ15" s="1303" t="s">
        <v>8052</v>
      </c>
      <c r="BR15" s="1304">
        <v>9</v>
      </c>
      <c r="BS15" s="1303" t="s">
        <v>8198</v>
      </c>
      <c r="BT15" s="1304" t="s">
        <v>8199</v>
      </c>
      <c r="BU15" s="1303" t="s">
        <v>8200</v>
      </c>
    </row>
    <row r="16" spans="1:73" ht="63.75" customHeight="1">
      <c r="A16" s="1285">
        <v>75</v>
      </c>
      <c r="B16" s="1286">
        <v>3</v>
      </c>
      <c r="C16" s="1287" t="s">
        <v>8035</v>
      </c>
      <c r="D16" s="1286">
        <v>2</v>
      </c>
      <c r="E16" s="1288" t="s">
        <v>8145</v>
      </c>
      <c r="F16" s="1286">
        <v>18</v>
      </c>
      <c r="G16" s="1288" t="s">
        <v>8185</v>
      </c>
      <c r="H16" s="1286">
        <v>313</v>
      </c>
      <c r="I16" s="1288" t="s">
        <v>8206</v>
      </c>
      <c r="J16" s="1286"/>
      <c r="K16" s="1288"/>
      <c r="L16" s="1289">
        <v>75</v>
      </c>
      <c r="M16" s="1288" t="s">
        <v>8207</v>
      </c>
      <c r="N16" s="1290" t="s">
        <v>8190</v>
      </c>
      <c r="O16" s="1288" t="s">
        <v>7596</v>
      </c>
      <c r="P16" s="1291" t="s">
        <v>8208</v>
      </c>
      <c r="Q16" s="1292" t="s">
        <v>8042</v>
      </c>
      <c r="R16" s="1285">
        <v>3</v>
      </c>
      <c r="S16" s="1291" t="s">
        <v>8209</v>
      </c>
      <c r="T16" s="1293">
        <v>1</v>
      </c>
      <c r="U16" s="1291" t="s">
        <v>8193</v>
      </c>
      <c r="V16" s="1291" t="s">
        <v>8194</v>
      </c>
      <c r="W16" s="1293">
        <v>95</v>
      </c>
      <c r="X16" s="1291" t="s">
        <v>7600</v>
      </c>
      <c r="Y16" s="1294">
        <v>23</v>
      </c>
      <c r="Z16" s="1295" t="s">
        <v>8210</v>
      </c>
      <c r="AA16" s="1290">
        <v>21</v>
      </c>
      <c r="AB16" s="1288" t="s">
        <v>8211</v>
      </c>
      <c r="AC16" s="1305"/>
      <c r="AD16" s="1305"/>
      <c r="AE16" s="1291"/>
      <c r="AF16" s="1297">
        <v>14865.81</v>
      </c>
      <c r="AG16" s="1298">
        <v>0.99105399999999999</v>
      </c>
      <c r="AH16" s="1297">
        <v>8386</v>
      </c>
      <c r="AI16" s="1298">
        <v>0.55906666666666671</v>
      </c>
      <c r="AJ16" s="1299" t="s">
        <v>8050</v>
      </c>
      <c r="AK16" s="1299" t="s">
        <v>8197</v>
      </c>
      <c r="AL16" s="1300">
        <v>9.9105336163006694E-2</v>
      </c>
      <c r="AM16" s="1300">
        <v>5.5906630655374594E-2</v>
      </c>
      <c r="AN16" s="1285">
        <v>15960</v>
      </c>
      <c r="AO16" s="1301" t="s">
        <v>8051</v>
      </c>
      <c r="AP16" s="1302">
        <v>4314</v>
      </c>
      <c r="AQ16" s="1302">
        <v>3750</v>
      </c>
      <c r="AR16" s="1302">
        <v>3750</v>
      </c>
      <c r="AS16" s="1302">
        <v>3750</v>
      </c>
      <c r="AT16" s="1302">
        <v>4314</v>
      </c>
      <c r="AU16" s="1302">
        <v>8449.81</v>
      </c>
      <c r="AV16" s="1302">
        <v>1916</v>
      </c>
      <c r="AW16" s="1302">
        <v>2500</v>
      </c>
      <c r="AX16" s="1302">
        <v>2000</v>
      </c>
      <c r="AY16" s="1302">
        <v>7275</v>
      </c>
      <c r="AZ16" s="1302">
        <v>1111</v>
      </c>
      <c r="BA16" s="1302">
        <v>0</v>
      </c>
      <c r="BB16" s="1302">
        <v>0</v>
      </c>
      <c r="BC16" s="1302">
        <v>2106093000</v>
      </c>
      <c r="BD16" s="1303">
        <v>931485000</v>
      </c>
      <c r="BE16" s="1303">
        <v>900000000</v>
      </c>
      <c r="BF16" s="1303">
        <v>4000000000</v>
      </c>
      <c r="BG16" s="1303">
        <v>2106093000</v>
      </c>
      <c r="BH16" s="1303">
        <v>3766973734</v>
      </c>
      <c r="BI16" s="1303">
        <v>1100276584</v>
      </c>
      <c r="BJ16" s="1303">
        <v>3511106553</v>
      </c>
      <c r="BK16" s="1303">
        <v>1545525237</v>
      </c>
      <c r="BL16" s="1303">
        <v>9923882108</v>
      </c>
      <c r="BM16" s="1303">
        <v>172847172</v>
      </c>
      <c r="BN16" s="1303">
        <v>93933333</v>
      </c>
      <c r="BO16" s="1303">
        <v>226984800</v>
      </c>
      <c r="BP16" s="1303">
        <v>59640000</v>
      </c>
      <c r="BQ16" s="1303" t="s">
        <v>8052</v>
      </c>
      <c r="BR16" s="1304">
        <v>9</v>
      </c>
      <c r="BS16" s="1303" t="s">
        <v>8198</v>
      </c>
      <c r="BT16" s="1304" t="s">
        <v>8199</v>
      </c>
      <c r="BU16" s="1303" t="s">
        <v>8200</v>
      </c>
    </row>
    <row r="17" spans="1:73" ht="63.75" customHeight="1">
      <c r="A17" s="1285">
        <v>76</v>
      </c>
      <c r="B17" s="1286">
        <v>3</v>
      </c>
      <c r="C17" s="1287" t="s">
        <v>8035</v>
      </c>
      <c r="D17" s="1286">
        <v>3</v>
      </c>
      <c r="E17" s="1288" t="s">
        <v>8212</v>
      </c>
      <c r="F17" s="1286">
        <v>19</v>
      </c>
      <c r="G17" s="1288" t="s">
        <v>8213</v>
      </c>
      <c r="H17" s="1286">
        <v>363</v>
      </c>
      <c r="I17" s="1288" t="s">
        <v>8214</v>
      </c>
      <c r="J17" s="1286"/>
      <c r="K17" s="1288"/>
      <c r="L17" s="1289">
        <v>76</v>
      </c>
      <c r="M17" s="1288" t="s">
        <v>8215</v>
      </c>
      <c r="N17" s="1290" t="s">
        <v>8216</v>
      </c>
      <c r="O17" s="1288" t="s">
        <v>7601</v>
      </c>
      <c r="P17" s="1291" t="s">
        <v>7573</v>
      </c>
      <c r="Q17" s="1292" t="s">
        <v>8072</v>
      </c>
      <c r="R17" s="1285">
        <v>1</v>
      </c>
      <c r="S17" s="1291" t="s">
        <v>8217</v>
      </c>
      <c r="T17" s="1293">
        <v>3</v>
      </c>
      <c r="U17" s="1291" t="s">
        <v>8218</v>
      </c>
      <c r="V17" s="1291" t="s">
        <v>8219</v>
      </c>
      <c r="W17" s="1293">
        <v>102</v>
      </c>
      <c r="X17" s="1291" t="s">
        <v>7605</v>
      </c>
      <c r="Y17" s="1294">
        <v>31</v>
      </c>
      <c r="Z17" s="1295" t="s">
        <v>8220</v>
      </c>
      <c r="AA17" s="1290">
        <v>23</v>
      </c>
      <c r="AB17" s="1288" t="s">
        <v>8221</v>
      </c>
      <c r="AC17" s="1305">
        <v>31</v>
      </c>
      <c r="AD17" s="1305" t="s">
        <v>8222</v>
      </c>
      <c r="AE17" s="1305"/>
      <c r="AF17" s="1297">
        <v>0.75</v>
      </c>
      <c r="AG17" s="1298">
        <v>0.75</v>
      </c>
      <c r="AH17" s="1297">
        <v>0.75</v>
      </c>
      <c r="AI17" s="1298">
        <v>0.75</v>
      </c>
      <c r="AJ17" s="1299" t="s">
        <v>8050</v>
      </c>
      <c r="AK17" s="1299" t="s">
        <v>8050</v>
      </c>
      <c r="AL17" s="1300">
        <v>0.5586070251649623</v>
      </c>
      <c r="AM17" s="1300">
        <v>0.5586070251649623</v>
      </c>
      <c r="AN17" s="1285"/>
      <c r="AO17" s="1301" t="s">
        <v>8051</v>
      </c>
      <c r="AP17" s="1302">
        <v>1</v>
      </c>
      <c r="AQ17" s="1302">
        <v>1</v>
      </c>
      <c r="AR17" s="1302">
        <v>1</v>
      </c>
      <c r="AS17" s="1302">
        <v>1</v>
      </c>
      <c r="AT17" s="1302">
        <v>1</v>
      </c>
      <c r="AU17" s="1302">
        <v>1</v>
      </c>
      <c r="AV17" s="1302">
        <v>1</v>
      </c>
      <c r="AW17" s="1302">
        <v>1</v>
      </c>
      <c r="AX17" s="1302">
        <v>0</v>
      </c>
      <c r="AY17" s="1302">
        <v>1</v>
      </c>
      <c r="AZ17" s="1302">
        <v>1</v>
      </c>
      <c r="BA17" s="1302">
        <v>1</v>
      </c>
      <c r="BB17" s="1302">
        <v>0</v>
      </c>
      <c r="BC17" s="1302">
        <v>900000000</v>
      </c>
      <c r="BD17" s="1303">
        <v>867224000</v>
      </c>
      <c r="BE17" s="1303">
        <v>1000000000</v>
      </c>
      <c r="BF17" s="1303">
        <v>890000000</v>
      </c>
      <c r="BG17" s="1303">
        <v>900000000</v>
      </c>
      <c r="BH17" s="1303">
        <v>867224000</v>
      </c>
      <c r="BI17" s="1303">
        <v>1058813570</v>
      </c>
      <c r="BJ17" s="1303">
        <v>406505880</v>
      </c>
      <c r="BK17" s="1303">
        <v>39420000</v>
      </c>
      <c r="BL17" s="1303">
        <v>2371963450</v>
      </c>
      <c r="BM17" s="1303">
        <v>0</v>
      </c>
      <c r="BN17" s="1303">
        <v>59593333</v>
      </c>
      <c r="BO17" s="1303">
        <v>169769500</v>
      </c>
      <c r="BP17" s="1303">
        <v>39420000</v>
      </c>
      <c r="BQ17" s="1303" t="s">
        <v>8181</v>
      </c>
      <c r="BR17" s="1304">
        <v>16</v>
      </c>
      <c r="BS17" s="1303" t="s">
        <v>8182</v>
      </c>
      <c r="BT17" s="1304" t="s">
        <v>8183</v>
      </c>
      <c r="BU17" s="1303" t="s">
        <v>8184</v>
      </c>
    </row>
    <row r="18" spans="1:73" ht="63.75" customHeight="1">
      <c r="A18" s="1285">
        <v>77</v>
      </c>
      <c r="B18" s="1286">
        <v>3</v>
      </c>
      <c r="C18" s="1287" t="s">
        <v>8035</v>
      </c>
      <c r="D18" s="1286">
        <v>3</v>
      </c>
      <c r="E18" s="1288" t="s">
        <v>8212</v>
      </c>
      <c r="F18" s="1286">
        <v>19</v>
      </c>
      <c r="G18" s="1288" t="s">
        <v>8213</v>
      </c>
      <c r="H18" s="1286">
        <v>363</v>
      </c>
      <c r="I18" s="1288" t="s">
        <v>8214</v>
      </c>
      <c r="J18" s="1286"/>
      <c r="K18" s="1288"/>
      <c r="L18" s="1289">
        <v>77</v>
      </c>
      <c r="M18" s="1288" t="s">
        <v>8223</v>
      </c>
      <c r="N18" s="1290" t="s">
        <v>8216</v>
      </c>
      <c r="O18" s="1288" t="s">
        <v>7601</v>
      </c>
      <c r="P18" s="1291" t="s">
        <v>8224</v>
      </c>
      <c r="Q18" s="1292" t="s">
        <v>8042</v>
      </c>
      <c r="R18" s="1285">
        <v>2</v>
      </c>
      <c r="S18" s="1291" t="s">
        <v>8225</v>
      </c>
      <c r="T18" s="1293">
        <v>3</v>
      </c>
      <c r="U18" s="1291" t="s">
        <v>8218</v>
      </c>
      <c r="V18" s="1291" t="s">
        <v>8226</v>
      </c>
      <c r="W18" s="1293">
        <v>102</v>
      </c>
      <c r="X18" s="1291" t="s">
        <v>7605</v>
      </c>
      <c r="Y18" s="1294">
        <v>11</v>
      </c>
      <c r="Z18" s="1295" t="s">
        <v>8227</v>
      </c>
      <c r="AA18" s="1290">
        <v>24</v>
      </c>
      <c r="AB18" s="1288" t="s">
        <v>8228</v>
      </c>
      <c r="AC18" s="1305">
        <v>31</v>
      </c>
      <c r="AD18" s="1305" t="s">
        <v>8222</v>
      </c>
      <c r="AE18" s="1305"/>
      <c r="AF18" s="1297">
        <v>500</v>
      </c>
      <c r="AG18" s="1298">
        <v>1</v>
      </c>
      <c r="AH18" s="1297">
        <v>588</v>
      </c>
      <c r="AI18" s="1298">
        <v>1.1759999999999999</v>
      </c>
      <c r="AJ18" s="1299" t="s">
        <v>8050</v>
      </c>
      <c r="AK18" s="1299" t="s">
        <v>8050</v>
      </c>
      <c r="AL18" s="1300">
        <v>0.25519063311338358</v>
      </c>
      <c r="AM18" s="1300">
        <v>0.25519063311338358</v>
      </c>
      <c r="AN18" s="1285">
        <v>2440</v>
      </c>
      <c r="AO18" s="1301" t="s">
        <v>8051</v>
      </c>
      <c r="AP18" s="1302">
        <v>50</v>
      </c>
      <c r="AQ18" s="1302">
        <v>125</v>
      </c>
      <c r="AR18" s="1302">
        <v>125</v>
      </c>
      <c r="AS18" s="1302">
        <v>125</v>
      </c>
      <c r="AT18" s="1302">
        <v>50</v>
      </c>
      <c r="AU18" s="1302">
        <v>200</v>
      </c>
      <c r="AV18" s="1302">
        <v>150</v>
      </c>
      <c r="AW18" s="1302">
        <v>150</v>
      </c>
      <c r="AX18" s="1302">
        <v>0</v>
      </c>
      <c r="AY18" s="1302">
        <v>294</v>
      </c>
      <c r="AZ18" s="1302">
        <v>144</v>
      </c>
      <c r="BA18" s="1302">
        <v>150</v>
      </c>
      <c r="BB18" s="1302">
        <v>0</v>
      </c>
      <c r="BC18" s="1302">
        <v>430000000</v>
      </c>
      <c r="BD18" s="1303">
        <v>297133000</v>
      </c>
      <c r="BE18" s="1303">
        <v>338597000</v>
      </c>
      <c r="BF18" s="1303">
        <v>110000000</v>
      </c>
      <c r="BG18" s="1303">
        <v>430000000</v>
      </c>
      <c r="BH18" s="1303">
        <v>149190212</v>
      </c>
      <c r="BI18" s="1303">
        <v>260340000</v>
      </c>
      <c r="BJ18" s="1303">
        <v>421032550</v>
      </c>
      <c r="BK18" s="1303">
        <v>2122193326</v>
      </c>
      <c r="BL18" s="1303">
        <v>2952756088</v>
      </c>
      <c r="BM18" s="1303">
        <v>9271507</v>
      </c>
      <c r="BN18" s="1303">
        <v>103076093</v>
      </c>
      <c r="BO18" s="1303">
        <v>138700000</v>
      </c>
      <c r="BP18" s="1303">
        <v>686858453</v>
      </c>
      <c r="BQ18" s="1303" t="s">
        <v>8181</v>
      </c>
      <c r="BR18" s="1304">
        <v>16</v>
      </c>
      <c r="BS18" s="1303" t="s">
        <v>8182</v>
      </c>
      <c r="BT18" s="1304" t="s">
        <v>8183</v>
      </c>
      <c r="BU18" s="1303" t="s">
        <v>8184</v>
      </c>
    </row>
    <row r="19" spans="1:73" ht="63.75" customHeight="1">
      <c r="A19" s="1285">
        <v>78</v>
      </c>
      <c r="B19" s="1286">
        <v>3</v>
      </c>
      <c r="C19" s="1287" t="s">
        <v>8035</v>
      </c>
      <c r="D19" s="1286">
        <v>6</v>
      </c>
      <c r="E19" s="1288" t="s">
        <v>8229</v>
      </c>
      <c r="F19" s="1286">
        <v>38</v>
      </c>
      <c r="G19" s="1288" t="s">
        <v>8230</v>
      </c>
      <c r="H19" s="1286">
        <v>597</v>
      </c>
      <c r="I19" s="1288" t="s">
        <v>8231</v>
      </c>
      <c r="J19" s="1286">
        <v>453</v>
      </c>
      <c r="K19" s="1288" t="s">
        <v>8232</v>
      </c>
      <c r="L19" s="1289">
        <v>78</v>
      </c>
      <c r="M19" s="1288" t="s">
        <v>8233</v>
      </c>
      <c r="N19" s="1290" t="s">
        <v>8234</v>
      </c>
      <c r="O19" s="1288" t="s">
        <v>7606</v>
      </c>
      <c r="P19" s="1291" t="s">
        <v>8235</v>
      </c>
      <c r="Q19" s="1292" t="s">
        <v>8042</v>
      </c>
      <c r="R19" s="1285">
        <v>1</v>
      </c>
      <c r="S19" s="1291" t="s">
        <v>8236</v>
      </c>
      <c r="T19" s="1293">
        <v>12</v>
      </c>
      <c r="U19" s="1291" t="s">
        <v>8237</v>
      </c>
      <c r="V19" s="1291" t="s">
        <v>8238</v>
      </c>
      <c r="W19" s="1293">
        <v>94</v>
      </c>
      <c r="X19" s="1291" t="s">
        <v>7610</v>
      </c>
      <c r="Y19" s="1294">
        <v>26</v>
      </c>
      <c r="Z19" s="1295" t="s">
        <v>8239</v>
      </c>
      <c r="AA19" s="1290">
        <v>27</v>
      </c>
      <c r="AB19" s="1288" t="s">
        <v>8240</v>
      </c>
      <c r="AC19" s="1305">
        <v>2</v>
      </c>
      <c r="AD19" s="1305" t="s">
        <v>8241</v>
      </c>
      <c r="AE19" s="1305" t="s">
        <v>8242</v>
      </c>
      <c r="AF19" s="1297">
        <v>10000</v>
      </c>
      <c r="AG19" s="1298">
        <v>1</v>
      </c>
      <c r="AH19" s="1297">
        <v>4500</v>
      </c>
      <c r="AI19" s="1298">
        <v>0.45</v>
      </c>
      <c r="AJ19" s="1299" t="s">
        <v>8050</v>
      </c>
      <c r="AK19" s="1299" t="s">
        <v>8197</v>
      </c>
      <c r="AL19" s="1300">
        <v>0.33333333333333337</v>
      </c>
      <c r="AM19" s="1300">
        <v>0.15000000000000002</v>
      </c>
      <c r="AN19" s="1285"/>
      <c r="AO19" s="1301" t="s">
        <v>8051</v>
      </c>
      <c r="AP19" s="1302">
        <v>3700</v>
      </c>
      <c r="AQ19" s="1302">
        <v>2500</v>
      </c>
      <c r="AR19" s="1302">
        <v>5000</v>
      </c>
      <c r="AS19" s="1302">
        <v>2500</v>
      </c>
      <c r="AT19" s="1302">
        <v>3700</v>
      </c>
      <c r="AU19" s="1302">
        <v>0</v>
      </c>
      <c r="AV19" s="1302">
        <v>3500</v>
      </c>
      <c r="AW19" s="1302">
        <v>4053</v>
      </c>
      <c r="AX19" s="1302">
        <v>2447</v>
      </c>
      <c r="AY19" s="1302">
        <v>0</v>
      </c>
      <c r="AZ19" s="1302">
        <v>3500</v>
      </c>
      <c r="BA19" s="1302">
        <v>1000</v>
      </c>
      <c r="BB19" s="1302">
        <v>0</v>
      </c>
      <c r="BC19" s="1302">
        <v>370000000</v>
      </c>
      <c r="BD19" s="1303">
        <v>108403000</v>
      </c>
      <c r="BE19" s="1303">
        <v>100000000</v>
      </c>
      <c r="BF19" s="1303">
        <v>300000000</v>
      </c>
      <c r="BG19" s="1303">
        <v>370000000</v>
      </c>
      <c r="BH19" s="1303">
        <v>0</v>
      </c>
      <c r="BI19" s="1303">
        <v>236001500</v>
      </c>
      <c r="BJ19" s="1303">
        <v>331470678</v>
      </c>
      <c r="BK19" s="1303">
        <v>227473322</v>
      </c>
      <c r="BL19" s="1303">
        <v>794945500</v>
      </c>
      <c r="BM19" s="1303">
        <v>0</v>
      </c>
      <c r="BN19" s="1303">
        <v>0</v>
      </c>
      <c r="BO19" s="1303">
        <v>47250000</v>
      </c>
      <c r="BP19" s="1303">
        <v>46335000</v>
      </c>
      <c r="BQ19" s="1303" t="s">
        <v>8243</v>
      </c>
      <c r="BR19" s="1304">
        <v>11</v>
      </c>
      <c r="BS19" s="1303" t="s">
        <v>8115</v>
      </c>
      <c r="BT19" s="1304" t="s">
        <v>8169</v>
      </c>
      <c r="BU19" s="1303" t="s">
        <v>8170</v>
      </c>
    </row>
    <row r="20" spans="1:73" ht="63.75" customHeight="1">
      <c r="A20" s="1285">
        <v>79</v>
      </c>
      <c r="B20" s="1286">
        <v>3</v>
      </c>
      <c r="C20" s="1287" t="s">
        <v>8035</v>
      </c>
      <c r="D20" s="1286">
        <v>6</v>
      </c>
      <c r="E20" s="1288" t="s">
        <v>8229</v>
      </c>
      <c r="F20" s="1286">
        <v>38</v>
      </c>
      <c r="G20" s="1288" t="s">
        <v>8230</v>
      </c>
      <c r="H20" s="1286">
        <v>554</v>
      </c>
      <c r="I20" s="1288" t="s">
        <v>8244</v>
      </c>
      <c r="J20" s="1286">
        <v>439</v>
      </c>
      <c r="K20" s="1288" t="s">
        <v>8245</v>
      </c>
      <c r="L20" s="1289">
        <v>79</v>
      </c>
      <c r="M20" s="1288" t="s">
        <v>8246</v>
      </c>
      <c r="N20" s="1290" t="s">
        <v>8234</v>
      </c>
      <c r="O20" s="1288" t="s">
        <v>7606</v>
      </c>
      <c r="P20" s="1291" t="s">
        <v>8247</v>
      </c>
      <c r="Q20" s="1292" t="s">
        <v>8042</v>
      </c>
      <c r="R20" s="1285">
        <v>2</v>
      </c>
      <c r="S20" s="1291" t="s">
        <v>8248</v>
      </c>
      <c r="T20" s="1293">
        <v>12</v>
      </c>
      <c r="U20" s="1291" t="s">
        <v>8237</v>
      </c>
      <c r="V20" s="1291" t="s">
        <v>8238</v>
      </c>
      <c r="W20" s="1293">
        <v>94</v>
      </c>
      <c r="X20" s="1291" t="s">
        <v>7610</v>
      </c>
      <c r="Y20" s="1294">
        <v>20</v>
      </c>
      <c r="Z20" s="1295" t="s">
        <v>8249</v>
      </c>
      <c r="AA20" s="1290">
        <v>28</v>
      </c>
      <c r="AB20" s="1288" t="s">
        <v>8250</v>
      </c>
      <c r="AC20" s="1305">
        <v>2</v>
      </c>
      <c r="AD20" s="1305" t="s">
        <v>8241</v>
      </c>
      <c r="AE20" s="1305" t="s">
        <v>8242</v>
      </c>
      <c r="AF20" s="1297">
        <v>35</v>
      </c>
      <c r="AG20" s="1298">
        <v>3.5</v>
      </c>
      <c r="AH20" s="1297">
        <v>26</v>
      </c>
      <c r="AI20" s="1298">
        <v>2.6</v>
      </c>
      <c r="AJ20" s="1299" t="s">
        <v>8050</v>
      </c>
      <c r="AK20" s="1299" t="s">
        <v>8050</v>
      </c>
      <c r="AL20" s="1300">
        <v>0.33333333333333337</v>
      </c>
      <c r="AM20" s="1300">
        <v>0.33333333333333337</v>
      </c>
      <c r="AN20" s="1285">
        <v>8</v>
      </c>
      <c r="AO20" s="1301" t="s">
        <v>8051</v>
      </c>
      <c r="AP20" s="1302">
        <v>13</v>
      </c>
      <c r="AQ20" s="1302">
        <v>2.5</v>
      </c>
      <c r="AR20" s="1302">
        <v>2</v>
      </c>
      <c r="AS20" s="1302">
        <v>2</v>
      </c>
      <c r="AT20" s="1302">
        <v>13</v>
      </c>
      <c r="AU20" s="1302">
        <v>9</v>
      </c>
      <c r="AV20" s="1302">
        <v>13</v>
      </c>
      <c r="AW20" s="1302">
        <v>13</v>
      </c>
      <c r="AX20" s="1302">
        <v>0</v>
      </c>
      <c r="AY20" s="1302">
        <v>0</v>
      </c>
      <c r="AZ20" s="1302">
        <v>13</v>
      </c>
      <c r="BA20" s="1302">
        <v>13</v>
      </c>
      <c r="BB20" s="1302">
        <v>0</v>
      </c>
      <c r="BC20" s="1302">
        <v>180000000</v>
      </c>
      <c r="BD20" s="1303">
        <v>108403000</v>
      </c>
      <c r="BE20" s="1303">
        <v>300000000</v>
      </c>
      <c r="BF20" s="1303">
        <v>100000000</v>
      </c>
      <c r="BG20" s="1303">
        <v>180000000</v>
      </c>
      <c r="BH20" s="1303">
        <v>233098479</v>
      </c>
      <c r="BI20" s="1303">
        <v>149293628</v>
      </c>
      <c r="BJ20" s="1303">
        <v>71761910</v>
      </c>
      <c r="BK20" s="1303">
        <v>35950000</v>
      </c>
      <c r="BL20" s="1303">
        <v>490104017</v>
      </c>
      <c r="BM20" s="1303">
        <v>0</v>
      </c>
      <c r="BN20" s="1303">
        <v>0</v>
      </c>
      <c r="BO20" s="1303">
        <v>4550000</v>
      </c>
      <c r="BP20" s="1303">
        <v>28072499</v>
      </c>
      <c r="BQ20" s="1303" t="s">
        <v>8243</v>
      </c>
      <c r="BR20" s="1304">
        <v>15</v>
      </c>
      <c r="BS20" s="1303" t="s">
        <v>8251</v>
      </c>
      <c r="BT20" s="1304" t="s">
        <v>8252</v>
      </c>
      <c r="BU20" s="1303" t="s">
        <v>8253</v>
      </c>
    </row>
    <row r="21" spans="1:73" ht="63.75" customHeight="1">
      <c r="A21" s="1285">
        <v>80</v>
      </c>
      <c r="B21" s="1286">
        <v>3</v>
      </c>
      <c r="C21" s="1287" t="s">
        <v>8035</v>
      </c>
      <c r="D21" s="1286">
        <v>6</v>
      </c>
      <c r="E21" s="1288" t="s">
        <v>8229</v>
      </c>
      <c r="F21" s="1286">
        <v>38</v>
      </c>
      <c r="G21" s="1288" t="s">
        <v>8230</v>
      </c>
      <c r="H21" s="1286">
        <v>597</v>
      </c>
      <c r="I21" s="1288" t="s">
        <v>8231</v>
      </c>
      <c r="J21" s="1286">
        <v>454</v>
      </c>
      <c r="K21" s="1288" t="s">
        <v>8254</v>
      </c>
      <c r="L21" s="1289">
        <v>80</v>
      </c>
      <c r="M21" s="1288" t="s">
        <v>8255</v>
      </c>
      <c r="N21" s="1290" t="s">
        <v>8234</v>
      </c>
      <c r="O21" s="1288" t="s">
        <v>7606</v>
      </c>
      <c r="P21" s="1291" t="s">
        <v>8256</v>
      </c>
      <c r="Q21" s="1292" t="s">
        <v>8042</v>
      </c>
      <c r="R21" s="1285">
        <v>3</v>
      </c>
      <c r="S21" s="1291" t="s">
        <v>8257</v>
      </c>
      <c r="T21" s="1293">
        <v>12</v>
      </c>
      <c r="U21" s="1291" t="s">
        <v>8237</v>
      </c>
      <c r="V21" s="1291" t="s">
        <v>8238</v>
      </c>
      <c r="W21" s="1293">
        <v>94</v>
      </c>
      <c r="X21" s="1291" t="s">
        <v>7610</v>
      </c>
      <c r="Y21" s="1294">
        <v>20</v>
      </c>
      <c r="Z21" s="1295" t="s">
        <v>8249</v>
      </c>
      <c r="AA21" s="1290">
        <v>29</v>
      </c>
      <c r="AB21" s="1288" t="s">
        <v>8258</v>
      </c>
      <c r="AC21" s="1305">
        <v>2</v>
      </c>
      <c r="AD21" s="1305" t="s">
        <v>8241</v>
      </c>
      <c r="AE21" s="1305" t="s">
        <v>8242</v>
      </c>
      <c r="AF21" s="1297">
        <v>4490</v>
      </c>
      <c r="AG21" s="1298">
        <v>44.9</v>
      </c>
      <c r="AH21" s="1297">
        <v>2702</v>
      </c>
      <c r="AI21" s="1298">
        <v>27.02</v>
      </c>
      <c r="AJ21" s="1299" t="s">
        <v>8050</v>
      </c>
      <c r="AK21" s="1299" t="s">
        <v>8050</v>
      </c>
      <c r="AL21" s="1300">
        <v>0.33333333333333337</v>
      </c>
      <c r="AM21" s="1300">
        <v>0.33333333333333337</v>
      </c>
      <c r="AN21" s="1285"/>
      <c r="AO21" s="1301" t="s">
        <v>8051</v>
      </c>
      <c r="AP21" s="1302">
        <v>600</v>
      </c>
      <c r="AQ21" s="1302">
        <v>25</v>
      </c>
      <c r="AR21" s="1302">
        <v>25</v>
      </c>
      <c r="AS21" s="1302">
        <v>25</v>
      </c>
      <c r="AT21" s="1302">
        <v>600</v>
      </c>
      <c r="AU21" s="1302">
        <v>600</v>
      </c>
      <c r="AV21" s="1302">
        <v>3290</v>
      </c>
      <c r="AW21" s="1302">
        <v>600</v>
      </c>
      <c r="AX21" s="1302">
        <v>0</v>
      </c>
      <c r="AY21" s="1302">
        <v>600</v>
      </c>
      <c r="AZ21" s="1302">
        <v>1502</v>
      </c>
      <c r="BA21" s="1302">
        <v>600</v>
      </c>
      <c r="BB21" s="1302">
        <v>0</v>
      </c>
      <c r="BC21" s="1302">
        <v>60000000</v>
      </c>
      <c r="BD21" s="1303">
        <v>108403000</v>
      </c>
      <c r="BE21" s="1303">
        <v>80000000</v>
      </c>
      <c r="BF21" s="1303">
        <v>100000000</v>
      </c>
      <c r="BG21" s="1303">
        <v>60000000</v>
      </c>
      <c r="BH21" s="1303">
        <v>67448248</v>
      </c>
      <c r="BI21" s="1303">
        <v>88425528</v>
      </c>
      <c r="BJ21" s="1303">
        <v>96560917</v>
      </c>
      <c r="BK21" s="1303">
        <v>578726814</v>
      </c>
      <c r="BL21" s="1303">
        <v>831161507</v>
      </c>
      <c r="BM21" s="1303">
        <v>0</v>
      </c>
      <c r="BN21" s="1303">
        <v>0</v>
      </c>
      <c r="BO21" s="1303">
        <v>0</v>
      </c>
      <c r="BP21" s="1303">
        <v>115745362</v>
      </c>
      <c r="BQ21" s="1303" t="s">
        <v>8243</v>
      </c>
      <c r="BR21" s="1304">
        <v>11</v>
      </c>
      <c r="BS21" s="1303" t="s">
        <v>8115</v>
      </c>
      <c r="BT21" s="1304" t="s">
        <v>8169</v>
      </c>
      <c r="BU21" s="1303" t="s">
        <v>8170</v>
      </c>
    </row>
    <row r="22" spans="1:73" ht="63.75" customHeight="1">
      <c r="A22" s="1285">
        <v>81</v>
      </c>
      <c r="B22" s="1286">
        <v>3</v>
      </c>
      <c r="C22" s="1287" t="s">
        <v>8035</v>
      </c>
      <c r="D22" s="1286">
        <v>6</v>
      </c>
      <c r="E22" s="1288" t="s">
        <v>8229</v>
      </c>
      <c r="F22" s="1286">
        <v>41</v>
      </c>
      <c r="G22" s="1288" t="s">
        <v>8259</v>
      </c>
      <c r="H22" s="1286">
        <v>642</v>
      </c>
      <c r="I22" s="1288" t="s">
        <v>8260</v>
      </c>
      <c r="J22" s="1307">
        <v>280</v>
      </c>
      <c r="K22" s="1308" t="s">
        <v>8261</v>
      </c>
      <c r="L22" s="1289">
        <v>81</v>
      </c>
      <c r="M22" s="1288" t="s">
        <v>8262</v>
      </c>
      <c r="N22" s="1290" t="s">
        <v>8263</v>
      </c>
      <c r="O22" s="1288" t="s">
        <v>7611</v>
      </c>
      <c r="P22" s="1291" t="s">
        <v>8264</v>
      </c>
      <c r="Q22" s="1292" t="s">
        <v>8042</v>
      </c>
      <c r="R22" s="1285">
        <v>1</v>
      </c>
      <c r="S22" s="1291" t="s">
        <v>8265</v>
      </c>
      <c r="T22" s="1293">
        <v>12</v>
      </c>
      <c r="U22" s="1291" t="s">
        <v>8237</v>
      </c>
      <c r="V22" s="1291" t="s">
        <v>8266</v>
      </c>
      <c r="W22" s="1293">
        <v>94</v>
      </c>
      <c r="X22" s="1291" t="s">
        <v>7610</v>
      </c>
      <c r="Y22" s="1294">
        <v>30</v>
      </c>
      <c r="Z22" s="1295" t="s">
        <v>8267</v>
      </c>
      <c r="AA22" s="1290">
        <v>30</v>
      </c>
      <c r="AB22" s="1288" t="s">
        <v>8268</v>
      </c>
      <c r="AC22" s="1305">
        <v>6</v>
      </c>
      <c r="AD22" s="1305" t="s">
        <v>8269</v>
      </c>
      <c r="AE22" s="1291" t="s">
        <v>8270</v>
      </c>
      <c r="AF22" s="1297">
        <v>250</v>
      </c>
      <c r="AG22" s="1309">
        <v>1.25</v>
      </c>
      <c r="AH22" s="1297">
        <v>302</v>
      </c>
      <c r="AI22" s="1309">
        <v>1.51</v>
      </c>
      <c r="AJ22" s="1299" t="s">
        <v>8050</v>
      </c>
      <c r="AK22" s="1299" t="s">
        <v>8050</v>
      </c>
      <c r="AL22" s="1300">
        <v>0.61110700053907208</v>
      </c>
      <c r="AM22" s="1300">
        <v>0.61110700053907208</v>
      </c>
      <c r="AN22" s="1285"/>
      <c r="AO22" s="1301" t="s">
        <v>8051</v>
      </c>
      <c r="AP22" s="1302">
        <v>200</v>
      </c>
      <c r="AQ22" s="1302">
        <v>50</v>
      </c>
      <c r="AR22" s="1302">
        <v>50</v>
      </c>
      <c r="AS22" s="1302">
        <v>50</v>
      </c>
      <c r="AT22" s="1302">
        <v>200</v>
      </c>
      <c r="AU22" s="1302">
        <v>50</v>
      </c>
      <c r="AV22" s="1302">
        <v>0</v>
      </c>
      <c r="AW22" s="1302">
        <v>200</v>
      </c>
      <c r="AX22" s="1302">
        <v>0</v>
      </c>
      <c r="AY22" s="1302">
        <v>200</v>
      </c>
      <c r="AZ22" s="1302">
        <v>0</v>
      </c>
      <c r="BA22" s="1302">
        <v>102</v>
      </c>
      <c r="BB22" s="1302">
        <v>0</v>
      </c>
      <c r="BC22" s="1302">
        <v>175000000</v>
      </c>
      <c r="BD22" s="1303">
        <v>173445000</v>
      </c>
      <c r="BE22" s="1303">
        <v>120000000</v>
      </c>
      <c r="BF22" s="1303">
        <v>180000000</v>
      </c>
      <c r="BG22" s="1303">
        <v>175000000</v>
      </c>
      <c r="BH22" s="1303">
        <v>123342000</v>
      </c>
      <c r="BI22" s="1303">
        <v>24999100</v>
      </c>
      <c r="BJ22" s="1303">
        <v>179950050</v>
      </c>
      <c r="BK22" s="1303">
        <v>141110364</v>
      </c>
      <c r="BL22" s="1303">
        <v>469401514</v>
      </c>
      <c r="BM22" s="1303">
        <v>0</v>
      </c>
      <c r="BN22" s="1303">
        <v>0</v>
      </c>
      <c r="BO22" s="1303">
        <v>55532383</v>
      </c>
      <c r="BP22" s="1303">
        <v>44339998</v>
      </c>
      <c r="BQ22" s="1303" t="s">
        <v>8271</v>
      </c>
      <c r="BR22" s="1304">
        <v>8</v>
      </c>
      <c r="BS22" s="1303" t="s">
        <v>8272</v>
      </c>
      <c r="BT22" s="1304" t="s">
        <v>8273</v>
      </c>
      <c r="BU22" s="1303" t="s">
        <v>8274</v>
      </c>
    </row>
    <row r="23" spans="1:73" ht="63.75" customHeight="1">
      <c r="A23" s="1285">
        <v>82</v>
      </c>
      <c r="B23" s="1286">
        <v>3</v>
      </c>
      <c r="C23" s="1287" t="s">
        <v>8035</v>
      </c>
      <c r="D23" s="1286">
        <v>6</v>
      </c>
      <c r="E23" s="1288" t="s">
        <v>8229</v>
      </c>
      <c r="F23" s="1286">
        <v>41</v>
      </c>
      <c r="G23" s="1288" t="s">
        <v>8259</v>
      </c>
      <c r="H23" s="1286">
        <v>639</v>
      </c>
      <c r="I23" s="1288" t="s">
        <v>8275</v>
      </c>
      <c r="J23" s="1307">
        <v>468</v>
      </c>
      <c r="K23" s="1308" t="s">
        <v>8275</v>
      </c>
      <c r="L23" s="1289">
        <v>82</v>
      </c>
      <c r="M23" s="1288" t="s">
        <v>8276</v>
      </c>
      <c r="N23" s="1290" t="s">
        <v>8263</v>
      </c>
      <c r="O23" s="1288" t="s">
        <v>7611</v>
      </c>
      <c r="P23" s="1291" t="s">
        <v>8277</v>
      </c>
      <c r="Q23" s="1292" t="s">
        <v>8042</v>
      </c>
      <c r="R23" s="1285">
        <v>2</v>
      </c>
      <c r="S23" s="1291" t="s">
        <v>8278</v>
      </c>
      <c r="T23" s="1293">
        <v>12</v>
      </c>
      <c r="U23" s="1291" t="s">
        <v>8237</v>
      </c>
      <c r="V23" s="1291" t="s">
        <v>8279</v>
      </c>
      <c r="W23" s="1293">
        <v>94</v>
      </c>
      <c r="X23" s="1291" t="s">
        <v>7610</v>
      </c>
      <c r="Y23" s="1294">
        <v>30</v>
      </c>
      <c r="Z23" s="1295" t="s">
        <v>8267</v>
      </c>
      <c r="AA23" s="1290">
        <v>31</v>
      </c>
      <c r="AB23" s="1288" t="s">
        <v>8280</v>
      </c>
      <c r="AC23" s="1305">
        <v>6</v>
      </c>
      <c r="AD23" s="1305" t="s">
        <v>8269</v>
      </c>
      <c r="AE23" s="1291" t="s">
        <v>8270</v>
      </c>
      <c r="AF23" s="1297">
        <v>128</v>
      </c>
      <c r="AG23" s="1298">
        <v>1.28</v>
      </c>
      <c r="AH23" s="1297">
        <v>193</v>
      </c>
      <c r="AI23" s="1298">
        <v>1.93</v>
      </c>
      <c r="AJ23" s="1299" t="s">
        <v>8050</v>
      </c>
      <c r="AK23" s="1299" t="s">
        <v>8050</v>
      </c>
      <c r="AL23" s="1300">
        <v>0.38889299946092781</v>
      </c>
      <c r="AM23" s="1300">
        <v>0.38889299946092781</v>
      </c>
      <c r="AN23" s="1285">
        <v>125</v>
      </c>
      <c r="AO23" s="1301" t="s">
        <v>8051</v>
      </c>
      <c r="AP23" s="1302">
        <v>103</v>
      </c>
      <c r="AQ23" s="1302">
        <v>25</v>
      </c>
      <c r="AR23" s="1302">
        <v>25</v>
      </c>
      <c r="AS23" s="1302">
        <v>25</v>
      </c>
      <c r="AT23" s="1302">
        <v>103</v>
      </c>
      <c r="AU23" s="1302">
        <v>25</v>
      </c>
      <c r="AV23" s="1302">
        <v>0</v>
      </c>
      <c r="AW23" s="1302">
        <v>103</v>
      </c>
      <c r="AX23" s="1302">
        <v>0</v>
      </c>
      <c r="AY23" s="1302">
        <v>103</v>
      </c>
      <c r="AZ23" s="1302">
        <v>0</v>
      </c>
      <c r="BA23" s="1302">
        <v>90</v>
      </c>
      <c r="BB23" s="1302">
        <v>0</v>
      </c>
      <c r="BC23" s="1302">
        <v>175000000</v>
      </c>
      <c r="BD23" s="1303">
        <v>110376000</v>
      </c>
      <c r="BE23" s="1303">
        <v>180000000</v>
      </c>
      <c r="BF23" s="1303">
        <v>180000000</v>
      </c>
      <c r="BG23" s="1303">
        <v>175000000</v>
      </c>
      <c r="BH23" s="1303">
        <v>123342000</v>
      </c>
      <c r="BI23" s="1303">
        <v>24999100</v>
      </c>
      <c r="BJ23" s="1303">
        <v>179950052</v>
      </c>
      <c r="BK23" s="1303">
        <v>91910364</v>
      </c>
      <c r="BL23" s="1303">
        <v>420201516</v>
      </c>
      <c r="BM23" s="1303">
        <v>0</v>
      </c>
      <c r="BN23" s="1303">
        <v>0</v>
      </c>
      <c r="BO23" s="1303">
        <v>55532384</v>
      </c>
      <c r="BP23" s="1303">
        <v>0</v>
      </c>
      <c r="BQ23" s="1303" t="s">
        <v>8243</v>
      </c>
      <c r="BR23" s="1304">
        <v>13</v>
      </c>
      <c r="BS23" s="1303" t="s">
        <v>8281</v>
      </c>
      <c r="BT23" s="1304" t="s">
        <v>8282</v>
      </c>
      <c r="BU23" s="1303" t="s">
        <v>8283</v>
      </c>
    </row>
    <row r="24" spans="1:73" ht="63.75" customHeight="1">
      <c r="A24" s="1285">
        <v>83</v>
      </c>
      <c r="B24" s="1286">
        <v>3</v>
      </c>
      <c r="C24" s="1287" t="s">
        <v>8035</v>
      </c>
      <c r="D24" s="1286">
        <v>7</v>
      </c>
      <c r="E24" s="1288" t="s">
        <v>8284</v>
      </c>
      <c r="F24" s="1286">
        <v>45</v>
      </c>
      <c r="G24" s="1288" t="s">
        <v>8285</v>
      </c>
      <c r="H24" s="1286"/>
      <c r="I24" s="1288"/>
      <c r="J24" s="1286">
        <v>158</v>
      </c>
      <c r="K24" s="1288" t="s">
        <v>8286</v>
      </c>
      <c r="L24" s="1289">
        <v>83</v>
      </c>
      <c r="M24" s="1288" t="s">
        <v>8287</v>
      </c>
      <c r="N24" s="1290" t="s">
        <v>8288</v>
      </c>
      <c r="O24" s="1288" t="s">
        <v>7615</v>
      </c>
      <c r="P24" s="1291" t="s">
        <v>8289</v>
      </c>
      <c r="Q24" s="1292" t="s">
        <v>8072</v>
      </c>
      <c r="R24" s="1285">
        <v>1</v>
      </c>
      <c r="S24" s="1291" t="s">
        <v>8290</v>
      </c>
      <c r="T24" s="1293">
        <v>6</v>
      </c>
      <c r="U24" s="1291" t="s">
        <v>8291</v>
      </c>
      <c r="V24" s="1291" t="s">
        <v>8292</v>
      </c>
      <c r="W24" s="1293">
        <v>98</v>
      </c>
      <c r="X24" s="1291" t="s">
        <v>7595</v>
      </c>
      <c r="Y24" s="1293">
        <v>29</v>
      </c>
      <c r="Z24" s="1291" t="s">
        <v>8293</v>
      </c>
      <c r="AA24" s="1290">
        <v>32</v>
      </c>
      <c r="AB24" s="1288" t="s">
        <v>8294</v>
      </c>
      <c r="AC24" s="1305">
        <v>37</v>
      </c>
      <c r="AD24" s="1305" t="s">
        <v>8295</v>
      </c>
      <c r="AE24" s="1291"/>
      <c r="AF24" s="1297">
        <v>3.5</v>
      </c>
      <c r="AG24" s="1298">
        <v>1</v>
      </c>
      <c r="AH24" s="1297">
        <v>3.5</v>
      </c>
      <c r="AI24" s="1298">
        <v>1</v>
      </c>
      <c r="AJ24" s="1299" t="s">
        <v>8050</v>
      </c>
      <c r="AK24" s="1299" t="s">
        <v>8050</v>
      </c>
      <c r="AL24" s="1300">
        <v>0.18350607371739264</v>
      </c>
      <c r="AM24" s="1300">
        <v>0.18350607371739264</v>
      </c>
      <c r="AN24" s="1285">
        <v>7</v>
      </c>
      <c r="AO24" s="1301" t="s">
        <v>8051</v>
      </c>
      <c r="AP24" s="1302">
        <v>0</v>
      </c>
      <c r="AQ24" s="1302">
        <v>7</v>
      </c>
      <c r="AR24" s="1302">
        <v>7</v>
      </c>
      <c r="AS24" s="1302">
        <v>0</v>
      </c>
      <c r="AT24" s="1302">
        <v>0</v>
      </c>
      <c r="AU24" s="1302">
        <v>7</v>
      </c>
      <c r="AV24" s="1302">
        <v>7</v>
      </c>
      <c r="AW24" s="1302">
        <v>0</v>
      </c>
      <c r="AX24" s="1302">
        <v>0</v>
      </c>
      <c r="AY24" s="1302">
        <v>7</v>
      </c>
      <c r="AZ24" s="1302">
        <v>7</v>
      </c>
      <c r="BA24" s="1302">
        <v>0</v>
      </c>
      <c r="BB24" s="1302">
        <v>0</v>
      </c>
      <c r="BC24" s="1302">
        <v>0</v>
      </c>
      <c r="BD24" s="1303">
        <v>550000000</v>
      </c>
      <c r="BE24" s="1303">
        <v>581616000</v>
      </c>
      <c r="BF24" s="1303">
        <v>0</v>
      </c>
      <c r="BG24" s="1303">
        <v>0</v>
      </c>
      <c r="BH24" s="1303">
        <v>543600960</v>
      </c>
      <c r="BI24" s="1303">
        <v>572560071</v>
      </c>
      <c r="BJ24" s="1303">
        <v>0</v>
      </c>
      <c r="BK24" s="1303"/>
      <c r="BL24" s="1303">
        <v>1116161031</v>
      </c>
      <c r="BM24" s="1303">
        <v>543600960</v>
      </c>
      <c r="BN24" s="1303">
        <v>524818314</v>
      </c>
      <c r="BO24" s="1303">
        <v>0</v>
      </c>
      <c r="BP24" s="1303"/>
      <c r="BQ24" s="1303" t="s">
        <v>8181</v>
      </c>
      <c r="BR24" s="1304">
        <v>16</v>
      </c>
      <c r="BS24" s="1303" t="s">
        <v>8182</v>
      </c>
      <c r="BT24" s="1304" t="s">
        <v>8183</v>
      </c>
      <c r="BU24" s="1303" t="s">
        <v>8184</v>
      </c>
    </row>
    <row r="25" spans="1:73" ht="63.75" customHeight="1">
      <c r="A25" s="1285">
        <v>84</v>
      </c>
      <c r="B25" s="1286">
        <v>3</v>
      </c>
      <c r="C25" s="1287" t="s">
        <v>8035</v>
      </c>
      <c r="D25" s="1286">
        <v>7</v>
      </c>
      <c r="E25" s="1288" t="s">
        <v>8284</v>
      </c>
      <c r="F25" s="1286">
        <v>45</v>
      </c>
      <c r="G25" s="1288" t="s">
        <v>8285</v>
      </c>
      <c r="H25" s="1286"/>
      <c r="I25" s="1288"/>
      <c r="J25" s="1286">
        <v>158</v>
      </c>
      <c r="K25" s="1288" t="s">
        <v>8286</v>
      </c>
      <c r="L25" s="1289">
        <v>84</v>
      </c>
      <c r="M25" s="1288" t="s">
        <v>8296</v>
      </c>
      <c r="N25" s="1290" t="s">
        <v>8288</v>
      </c>
      <c r="O25" s="1288" t="s">
        <v>7615</v>
      </c>
      <c r="P25" s="1291" t="s">
        <v>8297</v>
      </c>
      <c r="Q25" s="1292" t="s">
        <v>8042</v>
      </c>
      <c r="R25" s="1285">
        <v>2</v>
      </c>
      <c r="S25" s="1291" t="s">
        <v>8298</v>
      </c>
      <c r="T25" s="1293">
        <v>6</v>
      </c>
      <c r="U25" s="1291" t="s">
        <v>8291</v>
      </c>
      <c r="V25" s="1291" t="s">
        <v>8292</v>
      </c>
      <c r="W25" s="1293">
        <v>98</v>
      </c>
      <c r="X25" s="1291" t="s">
        <v>7595</v>
      </c>
      <c r="Y25" s="1293">
        <v>29</v>
      </c>
      <c r="Z25" s="1291" t="s">
        <v>8293</v>
      </c>
      <c r="AA25" s="1290">
        <v>33</v>
      </c>
      <c r="AB25" s="1288" t="s">
        <v>8299</v>
      </c>
      <c r="AC25" s="1305">
        <v>37</v>
      </c>
      <c r="AD25" s="1305" t="s">
        <v>8295</v>
      </c>
      <c r="AE25" s="1305"/>
      <c r="AF25" s="1297">
        <v>4</v>
      </c>
      <c r="AG25" s="1298">
        <v>1</v>
      </c>
      <c r="AH25" s="1297">
        <v>4</v>
      </c>
      <c r="AI25" s="1298">
        <v>1</v>
      </c>
      <c r="AJ25" s="1299" t="s">
        <v>8050</v>
      </c>
      <c r="AK25" s="1299" t="s">
        <v>8050</v>
      </c>
      <c r="AL25" s="1300">
        <v>0.57804313126756646</v>
      </c>
      <c r="AM25" s="1300">
        <v>0.57804313126756646</v>
      </c>
      <c r="AN25" s="1285">
        <v>4</v>
      </c>
      <c r="AO25" s="1301" t="s">
        <v>8051</v>
      </c>
      <c r="AP25" s="1302">
        <v>1</v>
      </c>
      <c r="AQ25" s="1302">
        <v>1</v>
      </c>
      <c r="AR25" s="1302">
        <v>1</v>
      </c>
      <c r="AS25" s="1302">
        <v>1</v>
      </c>
      <c r="AT25" s="1302">
        <v>1</v>
      </c>
      <c r="AU25" s="1302">
        <v>1</v>
      </c>
      <c r="AV25" s="1302">
        <v>1</v>
      </c>
      <c r="AW25" s="1302">
        <v>1</v>
      </c>
      <c r="AX25" s="1302">
        <v>1</v>
      </c>
      <c r="AY25" s="1302">
        <v>1</v>
      </c>
      <c r="AZ25" s="1302">
        <v>1</v>
      </c>
      <c r="BA25" s="1302">
        <v>1</v>
      </c>
      <c r="BB25" s="1302">
        <v>1</v>
      </c>
      <c r="BC25" s="1302">
        <v>1973418000</v>
      </c>
      <c r="BD25" s="1303">
        <v>1732497000</v>
      </c>
      <c r="BE25" s="1303">
        <v>3815734000</v>
      </c>
      <c r="BF25" s="1303">
        <v>2529782000</v>
      </c>
      <c r="BG25" s="1303">
        <v>1973418000</v>
      </c>
      <c r="BH25" s="1303">
        <v>2764794668</v>
      </c>
      <c r="BI25" s="1303">
        <v>3818041575</v>
      </c>
      <c r="BJ25" s="1303">
        <v>2973720572</v>
      </c>
      <c r="BK25" s="1303">
        <v>2547582825</v>
      </c>
      <c r="BL25" s="1303">
        <v>12104139640</v>
      </c>
      <c r="BM25" s="1303">
        <v>1865744794</v>
      </c>
      <c r="BN25" s="1303">
        <v>2365552543</v>
      </c>
      <c r="BO25" s="1303">
        <v>2162131821</v>
      </c>
      <c r="BP25" s="1303">
        <v>1649448967</v>
      </c>
      <c r="BQ25" s="1303" t="s">
        <v>8181</v>
      </c>
      <c r="BR25" s="1304">
        <v>16</v>
      </c>
      <c r="BS25" s="1303" t="s">
        <v>8182</v>
      </c>
      <c r="BT25" s="1304" t="s">
        <v>8183</v>
      </c>
      <c r="BU25" s="1303" t="s">
        <v>8184</v>
      </c>
    </row>
    <row r="26" spans="1:73" ht="63.75" customHeight="1">
      <c r="A26" s="1285">
        <v>85</v>
      </c>
      <c r="B26" s="1286">
        <v>3</v>
      </c>
      <c r="C26" s="1287" t="s">
        <v>8035</v>
      </c>
      <c r="D26" s="1286">
        <v>7</v>
      </c>
      <c r="E26" s="1288" t="s">
        <v>8284</v>
      </c>
      <c r="F26" s="1286">
        <v>45</v>
      </c>
      <c r="G26" s="1288" t="s">
        <v>8285</v>
      </c>
      <c r="H26" s="1286"/>
      <c r="I26" s="1288"/>
      <c r="J26" s="1286">
        <v>160</v>
      </c>
      <c r="K26" s="1288" t="s">
        <v>8300</v>
      </c>
      <c r="L26" s="1289">
        <v>85</v>
      </c>
      <c r="M26" s="1288" t="s">
        <v>8301</v>
      </c>
      <c r="N26" s="1290" t="s">
        <v>8288</v>
      </c>
      <c r="O26" s="1288" t="s">
        <v>7615</v>
      </c>
      <c r="P26" s="1291" t="s">
        <v>8302</v>
      </c>
      <c r="Q26" s="1292" t="s">
        <v>8042</v>
      </c>
      <c r="R26" s="1285">
        <v>3</v>
      </c>
      <c r="S26" s="1291" t="s">
        <v>8303</v>
      </c>
      <c r="T26" s="1293">
        <v>4</v>
      </c>
      <c r="U26" s="1291" t="s">
        <v>8152</v>
      </c>
      <c r="V26" s="1291" t="s">
        <v>8304</v>
      </c>
      <c r="W26" s="1293">
        <v>98</v>
      </c>
      <c r="X26" s="1291" t="s">
        <v>7595</v>
      </c>
      <c r="Y26" s="1294">
        <v>32</v>
      </c>
      <c r="Z26" s="1295" t="s">
        <v>8305</v>
      </c>
      <c r="AA26" s="1290">
        <v>34</v>
      </c>
      <c r="AB26" s="1288" t="s">
        <v>8306</v>
      </c>
      <c r="AC26" s="1296">
        <v>31</v>
      </c>
      <c r="AD26" s="1296" t="s">
        <v>8222</v>
      </c>
      <c r="AE26" s="1296"/>
      <c r="AF26" s="1297">
        <v>4</v>
      </c>
      <c r="AG26" s="1298">
        <v>1</v>
      </c>
      <c r="AH26" s="1297">
        <v>4</v>
      </c>
      <c r="AI26" s="1298">
        <v>1</v>
      </c>
      <c r="AJ26" s="1299" t="s">
        <v>8050</v>
      </c>
      <c r="AK26" s="1299" t="s">
        <v>8050</v>
      </c>
      <c r="AL26" s="1300">
        <v>0.2384507950150408</v>
      </c>
      <c r="AM26" s="1300">
        <v>0.2384507950150408</v>
      </c>
      <c r="AN26" s="1285">
        <v>4</v>
      </c>
      <c r="AO26" s="1301" t="s">
        <v>8051</v>
      </c>
      <c r="AP26" s="1302">
        <v>1</v>
      </c>
      <c r="AQ26" s="1302">
        <v>1</v>
      </c>
      <c r="AR26" s="1302">
        <v>1</v>
      </c>
      <c r="AS26" s="1302">
        <v>1</v>
      </c>
      <c r="AT26" s="1302">
        <v>1</v>
      </c>
      <c r="AU26" s="1302">
        <v>1</v>
      </c>
      <c r="AV26" s="1302">
        <v>1</v>
      </c>
      <c r="AW26" s="1302">
        <v>1</v>
      </c>
      <c r="AX26" s="1302">
        <v>1</v>
      </c>
      <c r="AY26" s="1302">
        <v>1</v>
      </c>
      <c r="AZ26" s="1302">
        <v>1</v>
      </c>
      <c r="BA26" s="1302">
        <v>1</v>
      </c>
      <c r="BB26" s="1302">
        <v>1</v>
      </c>
      <c r="BC26" s="1302">
        <v>900000000</v>
      </c>
      <c r="BD26" s="1303">
        <v>714679000</v>
      </c>
      <c r="BE26" s="1303">
        <v>800000000</v>
      </c>
      <c r="BF26" s="1303">
        <v>698000000</v>
      </c>
      <c r="BG26" s="1303">
        <v>900000000</v>
      </c>
      <c r="BH26" s="1303">
        <v>806055840</v>
      </c>
      <c r="BI26" s="1303">
        <v>1760794399</v>
      </c>
      <c r="BJ26" s="1303">
        <v>1390107002</v>
      </c>
      <c r="BK26" s="1303">
        <v>993587491</v>
      </c>
      <c r="BL26" s="1303">
        <v>4950544732</v>
      </c>
      <c r="BM26" s="1303">
        <v>705344830</v>
      </c>
      <c r="BN26" s="1303">
        <v>1514488646</v>
      </c>
      <c r="BO26" s="1303">
        <v>1246934333</v>
      </c>
      <c r="BP26" s="1303">
        <v>755075931</v>
      </c>
      <c r="BQ26" s="1310" t="s">
        <v>8181</v>
      </c>
      <c r="BR26" s="1311">
        <v>16</v>
      </c>
      <c r="BS26" s="1310" t="s">
        <v>8182</v>
      </c>
      <c r="BT26" s="1311" t="s">
        <v>8183</v>
      </c>
      <c r="BU26" s="1310" t="s">
        <v>8184</v>
      </c>
    </row>
    <row r="27" spans="1:73" ht="63.75" customHeight="1">
      <c r="A27" s="1285">
        <v>86</v>
      </c>
      <c r="B27" s="1286">
        <v>3</v>
      </c>
      <c r="C27" s="1287" t="s">
        <v>8035</v>
      </c>
      <c r="D27" s="1286">
        <v>7</v>
      </c>
      <c r="E27" s="1288" t="s">
        <v>8284</v>
      </c>
      <c r="F27" s="1286">
        <v>45</v>
      </c>
      <c r="G27" s="1288" t="s">
        <v>8285</v>
      </c>
      <c r="H27" s="1286">
        <v>825</v>
      </c>
      <c r="I27" s="1288" t="s">
        <v>8307</v>
      </c>
      <c r="J27" s="1286">
        <v>148</v>
      </c>
      <c r="K27" s="1288" t="s">
        <v>8308</v>
      </c>
      <c r="L27" s="1289">
        <v>86</v>
      </c>
      <c r="M27" s="1288" t="s">
        <v>8309</v>
      </c>
      <c r="N27" s="1290" t="s">
        <v>8310</v>
      </c>
      <c r="O27" s="1288" t="s">
        <v>7619</v>
      </c>
      <c r="P27" s="1291" t="s">
        <v>8311</v>
      </c>
      <c r="Q27" s="1312" t="s">
        <v>8042</v>
      </c>
      <c r="R27" s="1285">
        <v>1</v>
      </c>
      <c r="S27" s="1291" t="s">
        <v>8312</v>
      </c>
      <c r="T27" s="1293">
        <v>13</v>
      </c>
      <c r="U27" s="1291" t="s">
        <v>1118</v>
      </c>
      <c r="V27" s="1291" t="s">
        <v>8176</v>
      </c>
      <c r="W27" s="1293">
        <v>98</v>
      </c>
      <c r="X27" s="1291" t="s">
        <v>7595</v>
      </c>
      <c r="Y27" s="1294">
        <v>9</v>
      </c>
      <c r="Z27" s="1295" t="s">
        <v>8177</v>
      </c>
      <c r="AA27" s="1290">
        <v>36</v>
      </c>
      <c r="AB27" s="1288" t="s">
        <v>8313</v>
      </c>
      <c r="AC27" s="1296">
        <v>30</v>
      </c>
      <c r="AD27" s="1296" t="s">
        <v>8178</v>
      </c>
      <c r="AE27" s="1296" t="s">
        <v>8179</v>
      </c>
      <c r="AF27" s="1297">
        <v>1995</v>
      </c>
      <c r="AG27" s="1298">
        <v>1.6625000000000001</v>
      </c>
      <c r="AH27" s="1297">
        <v>5732</v>
      </c>
      <c r="AI27" s="1298">
        <v>4.7766666666666664</v>
      </c>
      <c r="AJ27" s="1299" t="s">
        <v>8050</v>
      </c>
      <c r="AK27" s="1299" t="s">
        <v>8050</v>
      </c>
      <c r="AL27" s="1300">
        <v>1</v>
      </c>
      <c r="AM27" s="1300">
        <v>1</v>
      </c>
      <c r="AN27" s="1285">
        <v>620</v>
      </c>
      <c r="AO27" s="1301" t="s">
        <v>8051</v>
      </c>
      <c r="AP27" s="1302">
        <v>500</v>
      </c>
      <c r="AQ27" s="1302">
        <v>300</v>
      </c>
      <c r="AR27" s="1302">
        <v>300</v>
      </c>
      <c r="AS27" s="1302">
        <v>300</v>
      </c>
      <c r="AT27" s="1302">
        <v>500</v>
      </c>
      <c r="AU27" s="1302">
        <v>395</v>
      </c>
      <c r="AV27" s="1302">
        <v>300</v>
      </c>
      <c r="AW27" s="1302">
        <v>1300</v>
      </c>
      <c r="AX27" s="1302">
        <v>0</v>
      </c>
      <c r="AY27" s="1302">
        <v>275</v>
      </c>
      <c r="AZ27" s="1302">
        <v>4708</v>
      </c>
      <c r="BA27" s="1302">
        <v>749</v>
      </c>
      <c r="BB27" s="1302">
        <v>0</v>
      </c>
      <c r="BC27" s="1302">
        <v>400000000</v>
      </c>
      <c r="BD27" s="1303">
        <v>487813000</v>
      </c>
      <c r="BE27" s="1303">
        <v>435790000</v>
      </c>
      <c r="BF27" s="1303">
        <v>420000000</v>
      </c>
      <c r="BG27" s="1303">
        <v>400000000</v>
      </c>
      <c r="BH27" s="1303">
        <v>487813000</v>
      </c>
      <c r="BI27" s="1303">
        <v>429993256</v>
      </c>
      <c r="BJ27" s="1303">
        <v>411078526</v>
      </c>
      <c r="BK27" s="1303">
        <v>409586345</v>
      </c>
      <c r="BL27" s="1303">
        <v>1738471127</v>
      </c>
      <c r="BM27" s="1303">
        <v>26605353</v>
      </c>
      <c r="BN27" s="1303">
        <v>0</v>
      </c>
      <c r="BO27" s="1303">
        <v>67398400</v>
      </c>
      <c r="BP27" s="1303">
        <v>133735726</v>
      </c>
      <c r="BQ27" s="1303" t="s">
        <v>8181</v>
      </c>
      <c r="BR27" s="1304">
        <v>16</v>
      </c>
      <c r="BS27" s="1310" t="s">
        <v>8182</v>
      </c>
      <c r="BT27" s="1304" t="s">
        <v>8183</v>
      </c>
      <c r="BU27" s="1303" t="s">
        <v>8184</v>
      </c>
    </row>
    <row r="28" spans="1:73" ht="63.75" customHeight="1">
      <c r="A28" s="1285">
        <v>563</v>
      </c>
      <c r="B28" s="1286">
        <v>3</v>
      </c>
      <c r="C28" s="1287" t="s">
        <v>8035</v>
      </c>
      <c r="D28" s="1286">
        <v>1</v>
      </c>
      <c r="E28" s="1288" t="s">
        <v>8036</v>
      </c>
      <c r="F28" s="1286">
        <v>3</v>
      </c>
      <c r="G28" s="1288" t="s">
        <v>8066</v>
      </c>
      <c r="H28" s="1286"/>
      <c r="I28" s="1288"/>
      <c r="J28" s="1286"/>
      <c r="K28" s="1288"/>
      <c r="L28" s="1289">
        <v>563</v>
      </c>
      <c r="M28" s="1288" t="s">
        <v>8314</v>
      </c>
      <c r="N28" s="1290" t="s">
        <v>8070</v>
      </c>
      <c r="O28" s="1288" t="s">
        <v>7563</v>
      </c>
      <c r="P28" s="1291" t="s">
        <v>8315</v>
      </c>
      <c r="Q28" s="1292" t="s">
        <v>8042</v>
      </c>
      <c r="R28" s="1285">
        <v>2</v>
      </c>
      <c r="S28" s="1291" t="s">
        <v>8314</v>
      </c>
      <c r="T28" s="1293">
        <v>5</v>
      </c>
      <c r="U28" s="1291" t="s">
        <v>8074</v>
      </c>
      <c r="V28" s="1291" t="s">
        <v>8075</v>
      </c>
      <c r="W28" s="1293">
        <v>92</v>
      </c>
      <c r="X28" s="1291" t="s">
        <v>7551</v>
      </c>
      <c r="Y28" s="1294">
        <v>2</v>
      </c>
      <c r="Z28" s="1295" t="s">
        <v>8076</v>
      </c>
      <c r="AA28" s="1290">
        <v>61</v>
      </c>
      <c r="AB28" s="1288" t="s">
        <v>8316</v>
      </c>
      <c r="AC28" s="1296"/>
      <c r="AD28" s="1296"/>
      <c r="AE28" s="1296"/>
      <c r="AF28" s="1297">
        <v>2500</v>
      </c>
      <c r="AG28" s="1298">
        <v>3.026634382566586</v>
      </c>
      <c r="AH28" s="1297">
        <v>3599</v>
      </c>
      <c r="AI28" s="1298">
        <v>4.3571428571428568</v>
      </c>
      <c r="AJ28" s="1299" t="s">
        <v>8050</v>
      </c>
      <c r="AK28" s="1299" t="s">
        <v>8050</v>
      </c>
      <c r="AL28" s="1300">
        <v>0</v>
      </c>
      <c r="AM28" s="1300">
        <v>0</v>
      </c>
      <c r="AN28" s="1285">
        <v>0</v>
      </c>
      <c r="AO28" s="1301" t="s">
        <v>8051</v>
      </c>
      <c r="AP28" s="1302">
        <v>0</v>
      </c>
      <c r="AQ28" s="1302">
        <v>0</v>
      </c>
      <c r="AR28" s="1302">
        <v>0</v>
      </c>
      <c r="AS28" s="1302">
        <v>0</v>
      </c>
      <c r="AT28" s="1302">
        <v>0</v>
      </c>
      <c r="AU28" s="1302">
        <v>0</v>
      </c>
      <c r="AV28" s="1302">
        <v>0</v>
      </c>
      <c r="AW28" s="1302">
        <v>0</v>
      </c>
      <c r="AX28" s="1302">
        <v>3500</v>
      </c>
      <c r="AY28" s="1302">
        <v>0</v>
      </c>
      <c r="AZ28" s="1302">
        <v>0</v>
      </c>
      <c r="BA28" s="1302">
        <v>0</v>
      </c>
      <c r="BB28" s="1302">
        <v>3699</v>
      </c>
      <c r="BC28" s="1302">
        <v>0</v>
      </c>
      <c r="BD28" s="1303">
        <v>0</v>
      </c>
      <c r="BE28" s="1303">
        <v>0</v>
      </c>
      <c r="BF28" s="1303">
        <v>0</v>
      </c>
      <c r="BG28" s="1303">
        <v>0</v>
      </c>
      <c r="BH28" s="1303">
        <v>0</v>
      </c>
      <c r="BI28" s="1303">
        <v>0</v>
      </c>
      <c r="BJ28" s="1303">
        <v>0</v>
      </c>
      <c r="BK28" s="1303">
        <v>2810320287</v>
      </c>
      <c r="BL28" s="1303">
        <v>2810320287</v>
      </c>
      <c r="BM28" s="1303">
        <v>0</v>
      </c>
      <c r="BN28" s="1303">
        <v>0</v>
      </c>
      <c r="BO28" s="1303">
        <v>0</v>
      </c>
      <c r="BP28" s="1303">
        <v>2592794187</v>
      </c>
      <c r="BQ28" s="1303" t="s">
        <v>8052</v>
      </c>
      <c r="BR28" s="1304">
        <v>1</v>
      </c>
      <c r="BS28" s="1310" t="s">
        <v>8080</v>
      </c>
      <c r="BT28" s="1304" t="s">
        <v>8081</v>
      </c>
      <c r="BU28" s="1303" t="s">
        <v>8082</v>
      </c>
    </row>
    <row r="29" spans="1:73" ht="63.75" customHeight="1">
      <c r="A29" s="1285">
        <v>581</v>
      </c>
      <c r="B29" s="1286">
        <v>3</v>
      </c>
      <c r="C29" s="1287" t="s">
        <v>8035</v>
      </c>
      <c r="D29" s="1286">
        <v>7</v>
      </c>
      <c r="E29" s="1288" t="s">
        <v>8284</v>
      </c>
      <c r="F29" s="1286">
        <v>45</v>
      </c>
      <c r="G29" s="1288" t="s">
        <v>8285</v>
      </c>
      <c r="H29" s="1286"/>
      <c r="I29" s="1288"/>
      <c r="J29" s="1286"/>
      <c r="K29" s="1288"/>
      <c r="L29" s="1289">
        <v>581</v>
      </c>
      <c r="M29" s="1288" t="s">
        <v>8317</v>
      </c>
      <c r="N29" s="1290" t="s">
        <v>8310</v>
      </c>
      <c r="O29" s="1288" t="s">
        <v>7619</v>
      </c>
      <c r="P29" s="1291" t="s">
        <v>8311</v>
      </c>
      <c r="Q29" s="1292" t="s">
        <v>8042</v>
      </c>
      <c r="R29" s="1285">
        <v>2</v>
      </c>
      <c r="S29" s="1291" t="s">
        <v>8317</v>
      </c>
      <c r="T29" s="1293">
        <v>13</v>
      </c>
      <c r="U29" s="1291" t="s">
        <v>1118</v>
      </c>
      <c r="V29" s="1291" t="s">
        <v>8176</v>
      </c>
      <c r="W29" s="1293">
        <v>98</v>
      </c>
      <c r="X29" s="1291" t="s">
        <v>7595</v>
      </c>
      <c r="Y29" s="1294"/>
      <c r="Z29" s="1295"/>
      <c r="AA29" s="1290"/>
      <c r="AB29" s="1288"/>
      <c r="AC29" s="1296"/>
      <c r="AD29" s="1296"/>
      <c r="AE29" s="1296"/>
      <c r="AF29" s="1297">
        <v>4</v>
      </c>
      <c r="AG29" s="1298">
        <v>1</v>
      </c>
      <c r="AH29" s="1297">
        <v>0</v>
      </c>
      <c r="AI29" s="1298">
        <v>0</v>
      </c>
      <c r="AJ29" s="1299" t="s">
        <v>8050</v>
      </c>
      <c r="AK29" s="1299" t="s">
        <v>8180</v>
      </c>
      <c r="AL29" s="1300">
        <v>0</v>
      </c>
      <c r="AM29" s="1300">
        <v>0</v>
      </c>
      <c r="AN29" s="1285">
        <v>0</v>
      </c>
      <c r="AO29" s="1301" t="s">
        <v>8051</v>
      </c>
      <c r="AP29" s="1302">
        <v>0</v>
      </c>
      <c r="AQ29" s="1302">
        <v>0</v>
      </c>
      <c r="AR29" s="1302">
        <v>0</v>
      </c>
      <c r="AS29" s="1302">
        <v>0</v>
      </c>
      <c r="AT29" s="1302">
        <v>0</v>
      </c>
      <c r="AU29" s="1302">
        <v>0</v>
      </c>
      <c r="AV29" s="1302">
        <v>0</v>
      </c>
      <c r="AW29" s="1302">
        <v>0</v>
      </c>
      <c r="AX29" s="1302">
        <v>4</v>
      </c>
      <c r="AY29" s="1302">
        <v>0</v>
      </c>
      <c r="AZ29" s="1302">
        <v>0</v>
      </c>
      <c r="BA29" s="1302">
        <v>0</v>
      </c>
      <c r="BB29" s="1302">
        <v>0</v>
      </c>
      <c r="BC29" s="1302">
        <v>0</v>
      </c>
      <c r="BD29" s="1303">
        <v>0</v>
      </c>
      <c r="BE29" s="1303">
        <v>0</v>
      </c>
      <c r="BF29" s="1303">
        <v>0</v>
      </c>
      <c r="BG29" s="1303">
        <v>0</v>
      </c>
      <c r="BH29" s="1303">
        <v>0</v>
      </c>
      <c r="BI29" s="1303">
        <v>0</v>
      </c>
      <c r="BJ29" s="1303">
        <v>0</v>
      </c>
      <c r="BK29" s="1303">
        <v>4771769082</v>
      </c>
      <c r="BL29" s="1303">
        <v>4771769082</v>
      </c>
      <c r="BM29" s="1303">
        <v>0</v>
      </c>
      <c r="BN29" s="1303">
        <v>0</v>
      </c>
      <c r="BO29" s="1303">
        <v>0</v>
      </c>
      <c r="BP29" s="1303">
        <v>2004555595</v>
      </c>
      <c r="BQ29" s="1303" t="s">
        <v>8052</v>
      </c>
      <c r="BR29" s="1304">
        <v>1</v>
      </c>
      <c r="BS29" s="1303" t="s">
        <v>8080</v>
      </c>
      <c r="BT29" s="1304" t="s">
        <v>8081</v>
      </c>
      <c r="BU29" s="1303" t="s">
        <v>8082</v>
      </c>
    </row>
  </sheetData>
  <sheetProtection algorithmName="SHA-512" hashValue="p3ayarBzbVGTRrWc/QlhWEz5V2x1GDAtkcpgo/jCC8IEZ5+/rbMPq/6LmL6YE0kWeUhMco4OPK2+A6AF/fHlCQ==" saltValue="bCFd5NTWRYOC7qpLRDUO8g==" spinCount="100000" sheet="1" autoFilter="0" pivotTables="0"/>
  <autoFilter ref="A1:BU29" xr:uid="{759FFB4E-9E2C-480D-A502-F37DF4ED84F8}"/>
  <dataValidations count="10">
    <dataValidation type="list" allowBlank="1" showInputMessage="1" showErrorMessage="1" sqref="P2:P29" xr:uid="{F178C675-A702-4828-BBCC-8C7154562AC1}">
      <formula1>COMPONENTE</formula1>
    </dataValidation>
    <dataValidation type="list" allowBlank="1" showInputMessage="1" showErrorMessage="1" sqref="AB2:AB29" xr:uid="{55C26470-E4FA-4FAA-B3D1-F444CE16D224}">
      <formula1>INDICADOR</formula1>
    </dataValidation>
    <dataValidation type="list" allowBlank="1" showInputMessage="1" showErrorMessage="1" sqref="U2:U29" xr:uid="{D9C865C4-FA5B-482D-A470-EA003FC894BF}">
      <formula1>LINEA_INVERSION</formula1>
    </dataValidation>
    <dataValidation type="list" allowBlank="1" showInputMessage="1" showErrorMessage="1" sqref="V2:V29" xr:uid="{F4CEEE78-711F-4190-A7E8-EF8B597A2DE9}">
      <formula1>CONCEPTO_LINEA</formula1>
    </dataValidation>
    <dataValidation type="list" allowBlank="1" showErrorMessage="1" sqref="C2:C29" xr:uid="{3609A112-8ADD-47DD-92E6-26311D0832AC}">
      <formula1>LOCALIDAD</formula1>
    </dataValidation>
    <dataValidation type="list" allowBlank="1" showErrorMessage="1" sqref="E2:E29" xr:uid="{3DC1B01B-9DEA-4BF4-B0E9-46CEA06EE28D}">
      <formula1>EJE_PILAR</formula1>
    </dataValidation>
    <dataValidation type="list" allowBlank="1" showErrorMessage="1" sqref="G2:G29" xr:uid="{66134402-C0AB-496A-8576-7ECAEB8D0D7D}">
      <formula1>PROGRAMAS</formula1>
    </dataValidation>
    <dataValidation type="list" allowBlank="1" showInputMessage="1" showErrorMessage="1" sqref="Q2:Q29" xr:uid="{1C170ECA-C9C1-4923-A271-4B2AAF68FEF2}">
      <formula1>ANUALIZACION</formula1>
    </dataValidation>
    <dataValidation type="list" allowBlank="1" showInputMessage="1" showErrorMessage="1" sqref="X2:X29" xr:uid="{030B037E-C833-4416-853A-05EBE4B85974}">
      <formula1>SECTOR</formula1>
    </dataValidation>
    <dataValidation type="list" allowBlank="1" showInputMessage="1" showErrorMessage="1" sqref="AO2:AO29" xr:uid="{055A3FBE-8BCF-4067-905C-42DEF2AC391A}">
      <formula1>CORTES</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BD86"/>
  <sheetViews>
    <sheetView showGridLines="0" zoomScale="90" zoomScaleNormal="90" workbookViewId="0">
      <pane ySplit="1" topLeftCell="A38" activePane="bottomLeft" state="frozen"/>
      <selection pane="bottomLeft" activeCell="N57" sqref="N57"/>
    </sheetView>
  </sheetViews>
  <sheetFormatPr defaultColWidth="11.42578125" defaultRowHeight="13.5"/>
  <cols>
    <col min="1" max="1" width="8.28515625" style="453" customWidth="1"/>
    <col min="2" max="2" width="6" style="490" customWidth="1"/>
    <col min="3" max="3" width="9.7109375" style="453" customWidth="1"/>
    <col min="4" max="4" width="9.140625" style="453" customWidth="1"/>
    <col min="5" max="5" width="11.42578125" style="453"/>
    <col min="6" max="6" width="8.42578125" style="453" customWidth="1"/>
    <col min="7" max="7" width="11.42578125" style="453"/>
    <col min="8" max="11" width="11.42578125" style="453" customWidth="1"/>
    <col min="12" max="12" width="7.140625" style="453" customWidth="1"/>
    <col min="13" max="13" width="11.42578125" style="453"/>
    <col min="14" max="14" width="7.42578125" style="453" customWidth="1"/>
    <col min="15" max="15" width="11.42578125" style="453"/>
    <col min="16" max="17" width="11.42578125" style="453" customWidth="1"/>
    <col min="18" max="18" width="7.140625" style="453" customWidth="1"/>
    <col min="19" max="19" width="11.42578125" style="453" customWidth="1"/>
    <col min="20" max="20" width="8.7109375" style="453" customWidth="1"/>
    <col min="21" max="22" width="11.42578125" style="453" customWidth="1"/>
    <col min="23" max="23" width="14" style="453" customWidth="1"/>
    <col min="24" max="24" width="11.42578125" style="490" customWidth="1"/>
    <col min="25" max="26" width="11.42578125" style="453" customWidth="1"/>
    <col min="27" max="27" width="11.42578125" style="490" customWidth="1"/>
    <col min="28" max="28" width="11.42578125" style="453" customWidth="1"/>
    <col min="29" max="29" width="11.42578125" style="490" customWidth="1"/>
    <col min="30" max="30" width="11.42578125" style="453" customWidth="1"/>
    <col min="31" max="31" width="11.42578125" style="490" customWidth="1"/>
    <col min="32" max="33" width="11.42578125" style="453" customWidth="1"/>
    <col min="34" max="35" width="11.42578125" style="453"/>
    <col min="36" max="36" width="11.42578125" style="453" customWidth="1"/>
    <col min="37" max="37" width="11.42578125" style="561"/>
    <col min="38" max="38" width="11.42578125" style="453"/>
    <col min="39" max="42" width="11.42578125" style="453" customWidth="1"/>
    <col min="43" max="44" width="11.42578125" style="453"/>
    <col min="45" max="45" width="11.42578125" style="453" customWidth="1"/>
    <col min="46" max="47" width="11.42578125" style="453"/>
    <col min="48" max="48" width="11.42578125" style="453" customWidth="1"/>
    <col min="49" max="16384" width="11.42578125" style="453"/>
  </cols>
  <sheetData>
    <row r="1" spans="1:56" ht="96" customHeight="1">
      <c r="A1" s="564" t="s">
        <v>7962</v>
      </c>
      <c r="B1" s="565" t="s">
        <v>7963</v>
      </c>
      <c r="C1" s="566" t="s">
        <v>7964</v>
      </c>
      <c r="D1" s="567" t="s">
        <v>8318</v>
      </c>
      <c r="E1" s="567" t="s">
        <v>8319</v>
      </c>
      <c r="F1" s="565" t="s">
        <v>7967</v>
      </c>
      <c r="G1" s="566" t="s">
        <v>7968</v>
      </c>
      <c r="H1" s="568" t="s">
        <v>7969</v>
      </c>
      <c r="I1" s="568" t="s">
        <v>7970</v>
      </c>
      <c r="J1" s="568" t="s">
        <v>7971</v>
      </c>
      <c r="K1" s="568" t="s">
        <v>7972</v>
      </c>
      <c r="L1" s="569" t="s">
        <v>7973</v>
      </c>
      <c r="M1" s="566" t="s">
        <v>7974</v>
      </c>
      <c r="N1" s="570" t="s">
        <v>7975</v>
      </c>
      <c r="O1" s="566" t="s">
        <v>7976</v>
      </c>
      <c r="P1" s="566" t="s">
        <v>7977</v>
      </c>
      <c r="Q1" s="566" t="s">
        <v>7978</v>
      </c>
      <c r="R1" s="566" t="s">
        <v>7979</v>
      </c>
      <c r="S1" s="571" t="s">
        <v>8320</v>
      </c>
      <c r="T1" s="520" t="s">
        <v>8321</v>
      </c>
      <c r="U1" s="566" t="s">
        <v>8322</v>
      </c>
      <c r="V1" s="571" t="s">
        <v>8323</v>
      </c>
      <c r="W1" s="572" t="s">
        <v>7980</v>
      </c>
      <c r="X1" s="517" t="s">
        <v>7981</v>
      </c>
      <c r="Y1" s="566" t="s">
        <v>7982</v>
      </c>
      <c r="Z1" s="566" t="s">
        <v>7983</v>
      </c>
      <c r="AA1" s="565" t="s">
        <v>7984</v>
      </c>
      <c r="AB1" s="566" t="s">
        <v>7985</v>
      </c>
      <c r="AC1" s="573" t="s">
        <v>7986</v>
      </c>
      <c r="AD1" s="515" t="s">
        <v>7987</v>
      </c>
      <c r="AE1" s="574" t="s">
        <v>7988</v>
      </c>
      <c r="AF1" s="575" t="s">
        <v>7989</v>
      </c>
      <c r="AG1" s="576" t="s">
        <v>8324</v>
      </c>
      <c r="AH1" s="515" t="s">
        <v>7993</v>
      </c>
      <c r="AI1" s="515" t="s">
        <v>7994</v>
      </c>
      <c r="AJ1" s="516" t="s">
        <v>8325</v>
      </c>
      <c r="AK1" s="560" t="s">
        <v>7995</v>
      </c>
      <c r="AL1" s="515" t="s">
        <v>7996</v>
      </c>
      <c r="AM1" s="516" t="s">
        <v>8326</v>
      </c>
      <c r="AN1" s="517" t="s">
        <v>7997</v>
      </c>
      <c r="AO1" s="517" t="s">
        <v>7998</v>
      </c>
      <c r="AP1" s="518" t="s">
        <v>8327</v>
      </c>
      <c r="AQ1" s="518" t="s">
        <v>8328</v>
      </c>
      <c r="AR1" s="518" t="s">
        <v>8329</v>
      </c>
      <c r="AS1" s="518" t="s">
        <v>8330</v>
      </c>
      <c r="AT1" s="588" t="s">
        <v>8331</v>
      </c>
      <c r="AU1" s="589" t="s">
        <v>8332</v>
      </c>
      <c r="AV1" s="562" t="s">
        <v>8001</v>
      </c>
      <c r="AW1" s="527" t="s">
        <v>8333</v>
      </c>
      <c r="AX1" s="519" t="s">
        <v>8334</v>
      </c>
      <c r="AY1" s="519" t="s">
        <v>8335</v>
      </c>
      <c r="AZ1" s="519" t="s">
        <v>8336</v>
      </c>
      <c r="BA1" s="520" t="s">
        <v>8337</v>
      </c>
      <c r="BB1" s="521" t="s">
        <v>8338</v>
      </c>
      <c r="BC1" s="521" t="s">
        <v>8339</v>
      </c>
      <c r="BD1" s="522" t="s">
        <v>8340</v>
      </c>
    </row>
    <row r="2" spans="1:56" s="454" customFormat="1" ht="13.5" customHeight="1">
      <c r="A2" s="1313">
        <v>193</v>
      </c>
      <c r="B2" s="1314">
        <v>3</v>
      </c>
      <c r="C2" s="1314" t="s">
        <v>6892</v>
      </c>
      <c r="D2" s="1314">
        <v>5</v>
      </c>
      <c r="E2" s="1315" t="s">
        <v>8341</v>
      </c>
      <c r="F2" s="1314">
        <v>57</v>
      </c>
      <c r="G2" s="1316" t="s">
        <v>8342</v>
      </c>
      <c r="H2" s="1317"/>
      <c r="I2" s="1317"/>
      <c r="J2" s="1317"/>
      <c r="K2" s="1317"/>
      <c r="L2" s="1314">
        <v>193</v>
      </c>
      <c r="M2" s="1318" t="s">
        <v>8343</v>
      </c>
      <c r="N2" s="1314">
        <v>1822</v>
      </c>
      <c r="O2" s="1318" t="s">
        <v>7651</v>
      </c>
      <c r="P2" s="1316" t="s">
        <v>8344</v>
      </c>
      <c r="Q2" s="1319" t="s">
        <v>8345</v>
      </c>
      <c r="R2" s="1314">
        <v>193</v>
      </c>
      <c r="S2" s="1316" t="s">
        <v>8346</v>
      </c>
      <c r="T2" s="1314">
        <v>1</v>
      </c>
      <c r="U2" s="1320"/>
      <c r="V2" s="1321" t="s">
        <v>8344</v>
      </c>
      <c r="W2" s="1316" t="s">
        <v>8343</v>
      </c>
      <c r="X2" s="1314">
        <v>10</v>
      </c>
      <c r="Y2" s="1316" t="s">
        <v>8347</v>
      </c>
      <c r="Z2" s="1316" t="s">
        <v>7652</v>
      </c>
      <c r="AA2" s="1314">
        <v>98</v>
      </c>
      <c r="AB2" s="1316" t="s">
        <v>7655</v>
      </c>
      <c r="AC2" s="1314">
        <v>35</v>
      </c>
      <c r="AD2" s="1316" t="s">
        <v>8348</v>
      </c>
      <c r="AE2" s="1314">
        <v>83</v>
      </c>
      <c r="AF2" s="1316" t="s">
        <v>7654</v>
      </c>
      <c r="AG2" s="1322"/>
      <c r="AH2" s="1323">
        <v>1</v>
      </c>
      <c r="AI2" s="1324">
        <v>0.25</v>
      </c>
      <c r="AJ2" s="1325"/>
      <c r="AK2" s="1326">
        <v>1</v>
      </c>
      <c r="AL2" s="1327">
        <v>0.25</v>
      </c>
      <c r="AM2" s="1325"/>
      <c r="AN2" s="1328"/>
      <c r="AO2" s="1329"/>
      <c r="AP2" s="1329"/>
      <c r="AQ2" s="1330">
        <v>0.25</v>
      </c>
      <c r="AR2" s="1330">
        <v>0.25</v>
      </c>
      <c r="AS2" s="1329"/>
      <c r="AT2" s="1327">
        <v>8.7999999999999995E-2</v>
      </c>
      <c r="AU2" s="1331">
        <v>8.2000000000000003E-2</v>
      </c>
      <c r="AV2" s="1332"/>
      <c r="AW2" s="1333" t="s">
        <v>8349</v>
      </c>
      <c r="AX2" s="1334">
        <v>1</v>
      </c>
      <c r="AY2" s="1334">
        <v>1</v>
      </c>
      <c r="AZ2" s="1334">
        <v>1</v>
      </c>
      <c r="BA2" s="1335">
        <v>19057488</v>
      </c>
      <c r="BB2" s="1335">
        <v>19000000</v>
      </c>
      <c r="BC2" s="1335">
        <v>3511804</v>
      </c>
      <c r="BD2" s="1336" t="s">
        <v>8350</v>
      </c>
    </row>
    <row r="3" spans="1:56" s="454" customFormat="1" ht="13.5" customHeight="1">
      <c r="A3" s="1313">
        <v>147</v>
      </c>
      <c r="B3" s="1314">
        <v>3</v>
      </c>
      <c r="C3" s="1314" t="s">
        <v>6892</v>
      </c>
      <c r="D3" s="1314">
        <v>1</v>
      </c>
      <c r="E3" s="1315" t="s">
        <v>8351</v>
      </c>
      <c r="F3" s="1314">
        <v>8</v>
      </c>
      <c r="G3" s="1316" t="s">
        <v>8352</v>
      </c>
      <c r="H3" s="1317"/>
      <c r="I3" s="1317"/>
      <c r="J3" s="1317"/>
      <c r="K3" s="1317"/>
      <c r="L3" s="1314">
        <v>147</v>
      </c>
      <c r="M3" s="1318" t="s">
        <v>8353</v>
      </c>
      <c r="N3" s="1314">
        <v>2064</v>
      </c>
      <c r="O3" s="1318" t="s">
        <v>7658</v>
      </c>
      <c r="P3" s="1316" t="s">
        <v>8354</v>
      </c>
      <c r="Q3" s="1319" t="s">
        <v>8355</v>
      </c>
      <c r="R3" s="1314">
        <v>147</v>
      </c>
      <c r="S3" s="1316" t="s">
        <v>8346</v>
      </c>
      <c r="T3" s="1314">
        <v>800</v>
      </c>
      <c r="U3" s="1337"/>
      <c r="V3" s="1338" t="s">
        <v>8356</v>
      </c>
      <c r="W3" s="1316" t="s">
        <v>8353</v>
      </c>
      <c r="X3" s="1314">
        <v>11</v>
      </c>
      <c r="Y3" s="1316" t="s">
        <v>8357</v>
      </c>
      <c r="Z3" s="1316" t="s">
        <v>7659</v>
      </c>
      <c r="AA3" s="1314">
        <v>91</v>
      </c>
      <c r="AB3" s="1316" t="s">
        <v>7662</v>
      </c>
      <c r="AC3" s="1314">
        <v>16</v>
      </c>
      <c r="AD3" s="1316" t="s">
        <v>8358</v>
      </c>
      <c r="AE3" s="1314">
        <v>37</v>
      </c>
      <c r="AF3" s="1316" t="s">
        <v>7661</v>
      </c>
      <c r="AG3" s="1322"/>
      <c r="AH3" s="1323">
        <v>770</v>
      </c>
      <c r="AI3" s="1324">
        <v>0.96299999999999997</v>
      </c>
      <c r="AJ3" s="1325"/>
      <c r="AK3" s="1339">
        <v>0</v>
      </c>
      <c r="AL3" s="1327">
        <v>0</v>
      </c>
      <c r="AM3" s="1325"/>
      <c r="AN3" s="1317"/>
      <c r="AO3" s="1329"/>
      <c r="AP3" s="1329"/>
      <c r="AQ3" s="1324">
        <v>0.96299999999999997</v>
      </c>
      <c r="AR3" s="1340">
        <v>0</v>
      </c>
      <c r="AS3" s="1329"/>
      <c r="AT3" s="1324">
        <v>0.17299999999999999</v>
      </c>
      <c r="AU3" s="1341">
        <v>7.4999999999999997E-2</v>
      </c>
      <c r="AV3" s="1332"/>
      <c r="AW3" s="1342" t="s">
        <v>8349</v>
      </c>
      <c r="AX3" s="1334">
        <v>200</v>
      </c>
      <c r="AY3" s="1334">
        <v>770</v>
      </c>
      <c r="AZ3" s="1334">
        <v>0</v>
      </c>
      <c r="BA3" s="1335">
        <v>137213915</v>
      </c>
      <c r="BB3" s="1335">
        <v>128313900</v>
      </c>
      <c r="BC3" s="1335">
        <v>13000000</v>
      </c>
      <c r="BD3" s="1336" t="s">
        <v>8350</v>
      </c>
    </row>
    <row r="4" spans="1:56" s="454" customFormat="1" ht="13.5" customHeight="1">
      <c r="A4" s="1313">
        <v>170</v>
      </c>
      <c r="B4" s="1314">
        <v>3</v>
      </c>
      <c r="C4" s="1314" t="s">
        <v>6892</v>
      </c>
      <c r="D4" s="1314">
        <v>2</v>
      </c>
      <c r="E4" s="1315" t="s">
        <v>8359</v>
      </c>
      <c r="F4" s="1314">
        <v>34</v>
      </c>
      <c r="G4" s="1316" t="s">
        <v>8360</v>
      </c>
      <c r="H4" s="1317"/>
      <c r="I4" s="1317"/>
      <c r="J4" s="1317"/>
      <c r="K4" s="1317"/>
      <c r="L4" s="1314">
        <v>170</v>
      </c>
      <c r="M4" s="1318" t="s">
        <v>8361</v>
      </c>
      <c r="N4" s="1314">
        <v>2074</v>
      </c>
      <c r="O4" s="1318" t="s">
        <v>7664</v>
      </c>
      <c r="P4" s="1316" t="s">
        <v>8362</v>
      </c>
      <c r="Q4" s="1319" t="s">
        <v>8355</v>
      </c>
      <c r="R4" s="1314">
        <v>170</v>
      </c>
      <c r="S4" s="1316" t="s">
        <v>8363</v>
      </c>
      <c r="T4" s="1314">
        <v>15000</v>
      </c>
      <c r="U4" s="1337"/>
      <c r="V4" s="1338" t="s">
        <v>8364</v>
      </c>
      <c r="W4" s="1316" t="s">
        <v>8361</v>
      </c>
      <c r="X4" s="1314">
        <v>8</v>
      </c>
      <c r="Y4" s="1316" t="s">
        <v>8365</v>
      </c>
      <c r="Z4" s="1316" t="s">
        <v>7665</v>
      </c>
      <c r="AA4" s="1314">
        <v>94</v>
      </c>
      <c r="AB4" s="1316" t="s">
        <v>7318</v>
      </c>
      <c r="AC4" s="1314">
        <v>21</v>
      </c>
      <c r="AD4" s="1316" t="s">
        <v>8366</v>
      </c>
      <c r="AE4" s="1314">
        <v>48</v>
      </c>
      <c r="AF4" s="1316" t="s">
        <v>7667</v>
      </c>
      <c r="AG4" s="1322"/>
      <c r="AH4" s="1323">
        <v>3500</v>
      </c>
      <c r="AI4" s="1324">
        <v>0.23300000000000001</v>
      </c>
      <c r="AJ4" s="1325"/>
      <c r="AK4" s="1339">
        <v>0</v>
      </c>
      <c r="AL4" s="1327">
        <v>0</v>
      </c>
      <c r="AM4" s="1325"/>
      <c r="AN4" s="1317"/>
      <c r="AO4" s="1329"/>
      <c r="AP4" s="1329"/>
      <c r="AQ4" s="1343">
        <v>0.23300000000000001</v>
      </c>
      <c r="AR4" s="1330">
        <v>0</v>
      </c>
      <c r="AS4" s="1329"/>
      <c r="AT4" s="1324">
        <v>3.6999999999999998E-2</v>
      </c>
      <c r="AU4" s="1344">
        <v>0</v>
      </c>
      <c r="AV4" s="1332"/>
      <c r="AW4" s="1333" t="s">
        <v>8349</v>
      </c>
      <c r="AX4" s="1334">
        <v>3500</v>
      </c>
      <c r="AY4" s="1334">
        <v>3500</v>
      </c>
      <c r="AZ4" s="1334">
        <v>0</v>
      </c>
      <c r="BA4" s="1335">
        <v>320165802</v>
      </c>
      <c r="BB4" s="1335">
        <v>311158345</v>
      </c>
      <c r="BC4" s="1335">
        <v>27864331</v>
      </c>
      <c r="BD4" s="1336" t="s">
        <v>8350</v>
      </c>
    </row>
    <row r="5" spans="1:56" s="454" customFormat="1" ht="13.5" customHeight="1">
      <c r="A5" s="1313">
        <v>132</v>
      </c>
      <c r="B5" s="1314">
        <v>3</v>
      </c>
      <c r="C5" s="1314" t="s">
        <v>6892</v>
      </c>
      <c r="D5" s="1314">
        <v>1</v>
      </c>
      <c r="E5" s="1315" t="s">
        <v>8351</v>
      </c>
      <c r="F5" s="1314">
        <v>1</v>
      </c>
      <c r="G5" s="1316" t="s">
        <v>8367</v>
      </c>
      <c r="H5" s="1317"/>
      <c r="I5" s="1317"/>
      <c r="J5" s="1317"/>
      <c r="K5" s="1317"/>
      <c r="L5" s="1314">
        <v>132</v>
      </c>
      <c r="M5" s="1345" t="s">
        <v>8368</v>
      </c>
      <c r="N5" s="1314">
        <v>2081</v>
      </c>
      <c r="O5" s="1318" t="s">
        <v>7669</v>
      </c>
      <c r="P5" s="1316" t="s">
        <v>8369</v>
      </c>
      <c r="Q5" s="1319" t="s">
        <v>8345</v>
      </c>
      <c r="R5" s="1314">
        <v>132</v>
      </c>
      <c r="S5" s="1316" t="s">
        <v>8370</v>
      </c>
      <c r="T5" s="1346">
        <v>7086</v>
      </c>
      <c r="U5" s="1337"/>
      <c r="V5" s="1338" t="s">
        <v>8369</v>
      </c>
      <c r="W5" s="1345" t="s">
        <v>8368</v>
      </c>
      <c r="X5" s="1314">
        <v>3</v>
      </c>
      <c r="Y5" s="1316" t="s">
        <v>8371</v>
      </c>
      <c r="Z5" s="1316" t="s">
        <v>8372</v>
      </c>
      <c r="AA5" s="1314">
        <v>92</v>
      </c>
      <c r="AB5" s="1316" t="s">
        <v>7673</v>
      </c>
      <c r="AC5" s="1314">
        <v>1</v>
      </c>
      <c r="AD5" s="1316" t="s">
        <v>8373</v>
      </c>
      <c r="AE5" s="1314">
        <v>1</v>
      </c>
      <c r="AF5" s="1316" t="s">
        <v>8374</v>
      </c>
      <c r="AG5" s="1322"/>
      <c r="AH5" s="1323">
        <v>7086</v>
      </c>
      <c r="AI5" s="1347">
        <v>0.25</v>
      </c>
      <c r="AJ5" s="1325"/>
      <c r="AK5" s="1348">
        <v>7086</v>
      </c>
      <c r="AL5" s="1349">
        <v>0.25</v>
      </c>
      <c r="AM5" s="1325"/>
      <c r="AN5" s="1317"/>
      <c r="AO5" s="1329"/>
      <c r="AP5" s="1329"/>
      <c r="AQ5" s="1349">
        <v>0.34799999999999998</v>
      </c>
      <c r="AR5" s="1349">
        <v>0.34799999999999998</v>
      </c>
      <c r="AS5" s="1329"/>
      <c r="AT5" s="1347">
        <v>0.17299999999999999</v>
      </c>
      <c r="AU5" s="1350">
        <v>7.4999999999999997E-2</v>
      </c>
      <c r="AV5" s="1332"/>
      <c r="AW5" s="1333" t="s">
        <v>8349</v>
      </c>
      <c r="AX5" s="1334">
        <v>7086</v>
      </c>
      <c r="AY5" s="1334">
        <v>7086</v>
      </c>
      <c r="AZ5" s="1334">
        <v>7086</v>
      </c>
      <c r="BA5" s="1335">
        <v>1626905617</v>
      </c>
      <c r="BB5" s="1335">
        <v>1626905617</v>
      </c>
      <c r="BC5" s="1335">
        <v>1626905617</v>
      </c>
      <c r="BD5" s="1336" t="s">
        <v>8350</v>
      </c>
    </row>
    <row r="6" spans="1:56" s="454" customFormat="1" ht="13.5" customHeight="1">
      <c r="A6" s="1313">
        <v>133</v>
      </c>
      <c r="B6" s="1314">
        <v>3</v>
      </c>
      <c r="C6" s="1314" t="s">
        <v>6892</v>
      </c>
      <c r="D6" s="1314">
        <v>1</v>
      </c>
      <c r="E6" s="1315" t="s">
        <v>8351</v>
      </c>
      <c r="F6" s="1314">
        <v>1</v>
      </c>
      <c r="G6" s="1316" t="s">
        <v>8367</v>
      </c>
      <c r="H6" s="1317"/>
      <c r="I6" s="1317"/>
      <c r="J6" s="1317"/>
      <c r="K6" s="1317"/>
      <c r="L6" s="1314">
        <v>133</v>
      </c>
      <c r="M6" s="1318" t="s">
        <v>8375</v>
      </c>
      <c r="N6" s="1314">
        <v>2081</v>
      </c>
      <c r="O6" s="1318" t="s">
        <v>7669</v>
      </c>
      <c r="P6" s="1316" t="s">
        <v>8071</v>
      </c>
      <c r="Q6" s="1319" t="s">
        <v>8345</v>
      </c>
      <c r="R6" s="1314">
        <v>133</v>
      </c>
      <c r="S6" s="1316" t="s">
        <v>8370</v>
      </c>
      <c r="T6" s="1314">
        <v>2500</v>
      </c>
      <c r="U6" s="1337"/>
      <c r="V6" s="1338" t="s">
        <v>8071</v>
      </c>
      <c r="W6" s="1316" t="s">
        <v>8375</v>
      </c>
      <c r="X6" s="1314">
        <v>3</v>
      </c>
      <c r="Y6" s="1316" t="s">
        <v>8371</v>
      </c>
      <c r="Z6" s="1316" t="s">
        <v>8376</v>
      </c>
      <c r="AA6" s="1314">
        <v>92</v>
      </c>
      <c r="AB6" s="1316" t="s">
        <v>7673</v>
      </c>
      <c r="AC6" s="1314">
        <v>1</v>
      </c>
      <c r="AD6" s="1316" t="s">
        <v>8373</v>
      </c>
      <c r="AE6" s="1314">
        <v>2</v>
      </c>
      <c r="AF6" s="1316" t="s">
        <v>8377</v>
      </c>
      <c r="AG6" s="1322"/>
      <c r="AH6" s="1323">
        <v>2500</v>
      </c>
      <c r="AI6" s="1343">
        <v>0.25</v>
      </c>
      <c r="AJ6" s="1325"/>
      <c r="AK6" s="1348">
        <v>2500</v>
      </c>
      <c r="AL6" s="1351">
        <v>0.25</v>
      </c>
      <c r="AM6" s="1325"/>
      <c r="AN6" s="1317"/>
      <c r="AO6" s="1329"/>
      <c r="AP6" s="1329"/>
      <c r="AQ6" s="1349">
        <v>0.34799999999999998</v>
      </c>
      <c r="AR6" s="1349">
        <v>0.34799999999999998</v>
      </c>
      <c r="AS6" s="1329"/>
      <c r="AT6" s="1347">
        <v>0.17299999999999999</v>
      </c>
      <c r="AU6" s="1350">
        <v>7.4999999999999997E-2</v>
      </c>
      <c r="AV6" s="1332"/>
      <c r="AW6" s="1333" t="s">
        <v>8349</v>
      </c>
      <c r="AX6" s="1334">
        <v>2500</v>
      </c>
      <c r="AY6" s="1334">
        <v>2500</v>
      </c>
      <c r="AZ6" s="1334">
        <v>2500</v>
      </c>
      <c r="BA6" s="1335">
        <v>4263160117</v>
      </c>
      <c r="BB6" s="1335">
        <v>4260961577</v>
      </c>
      <c r="BC6" s="1335">
        <v>4193512459</v>
      </c>
      <c r="BD6" s="1336" t="s">
        <v>8350</v>
      </c>
    </row>
    <row r="7" spans="1:56" s="454" customFormat="1" ht="13.5" customHeight="1">
      <c r="A7" s="1313">
        <v>149</v>
      </c>
      <c r="B7" s="1314">
        <v>3</v>
      </c>
      <c r="C7" s="1314" t="s">
        <v>6892</v>
      </c>
      <c r="D7" s="1314">
        <v>1</v>
      </c>
      <c r="E7" s="1315" t="s">
        <v>8351</v>
      </c>
      <c r="F7" s="1314">
        <v>14</v>
      </c>
      <c r="G7" s="1316" t="s">
        <v>8378</v>
      </c>
      <c r="H7" s="1317"/>
      <c r="I7" s="1317"/>
      <c r="J7" s="1317"/>
      <c r="K7" s="1317"/>
      <c r="L7" s="1314">
        <v>149</v>
      </c>
      <c r="M7" s="1318" t="s">
        <v>8379</v>
      </c>
      <c r="N7" s="1314">
        <v>2091</v>
      </c>
      <c r="O7" s="1318" t="s">
        <v>7675</v>
      </c>
      <c r="P7" s="1316" t="s">
        <v>7573</v>
      </c>
      <c r="Q7" s="1319" t="s">
        <v>8355</v>
      </c>
      <c r="R7" s="1314">
        <v>149</v>
      </c>
      <c r="S7" s="1316" t="s">
        <v>8363</v>
      </c>
      <c r="T7" s="1314">
        <v>9</v>
      </c>
      <c r="U7" s="1337"/>
      <c r="V7" s="1338" t="s">
        <v>8380</v>
      </c>
      <c r="W7" s="1316" t="s">
        <v>8379</v>
      </c>
      <c r="X7" s="1314">
        <v>6</v>
      </c>
      <c r="Y7" s="1316" t="s">
        <v>7558</v>
      </c>
      <c r="Z7" s="1316" t="s">
        <v>7676</v>
      </c>
      <c r="AA7" s="1314">
        <v>90</v>
      </c>
      <c r="AB7" s="1316" t="s">
        <v>7679</v>
      </c>
      <c r="AC7" s="1314">
        <v>3</v>
      </c>
      <c r="AD7" s="1316" t="s">
        <v>8381</v>
      </c>
      <c r="AE7" s="1314">
        <v>4</v>
      </c>
      <c r="AF7" s="1316" t="s">
        <v>8382</v>
      </c>
      <c r="AG7" s="1322"/>
      <c r="AH7" s="1323">
        <v>2</v>
      </c>
      <c r="AI7" s="1343">
        <v>0.222</v>
      </c>
      <c r="AJ7" s="1325"/>
      <c r="AK7" s="1348">
        <v>0</v>
      </c>
      <c r="AL7" s="1351">
        <v>0</v>
      </c>
      <c r="AM7" s="1325"/>
      <c r="AN7" s="1317"/>
      <c r="AO7" s="1329"/>
      <c r="AP7" s="1329"/>
      <c r="AQ7" s="1340">
        <v>0.222</v>
      </c>
      <c r="AR7" s="1340">
        <v>0</v>
      </c>
      <c r="AS7" s="1329"/>
      <c r="AT7" s="1324">
        <v>0.17299999999999999</v>
      </c>
      <c r="AU7" s="1341">
        <v>7.4999999999999997E-2</v>
      </c>
      <c r="AV7" s="1332"/>
      <c r="AW7" s="1333" t="s">
        <v>8349</v>
      </c>
      <c r="AX7" s="1334">
        <v>2</v>
      </c>
      <c r="AY7" s="1334">
        <v>2</v>
      </c>
      <c r="AZ7" s="1334">
        <v>0</v>
      </c>
      <c r="BA7" s="1335">
        <v>219161115</v>
      </c>
      <c r="BB7" s="1335">
        <v>219161115</v>
      </c>
      <c r="BC7" s="1335">
        <v>0</v>
      </c>
      <c r="BD7" s="1336" t="s">
        <v>8350</v>
      </c>
    </row>
    <row r="8" spans="1:56" s="454" customFormat="1" ht="13.5" customHeight="1">
      <c r="A8" s="1313">
        <v>150</v>
      </c>
      <c r="B8" s="1314">
        <v>3</v>
      </c>
      <c r="C8" s="1314" t="s">
        <v>6892</v>
      </c>
      <c r="D8" s="1314">
        <v>1</v>
      </c>
      <c r="E8" s="1315" t="s">
        <v>8351</v>
      </c>
      <c r="F8" s="1314">
        <v>17</v>
      </c>
      <c r="G8" s="1316" t="s">
        <v>8383</v>
      </c>
      <c r="H8" s="1317"/>
      <c r="I8" s="1317"/>
      <c r="J8" s="1317"/>
      <c r="K8" s="1317"/>
      <c r="L8" s="1314">
        <v>150</v>
      </c>
      <c r="M8" s="1318" t="s">
        <v>8384</v>
      </c>
      <c r="N8" s="1314">
        <v>2095</v>
      </c>
      <c r="O8" s="1318" t="s">
        <v>7681</v>
      </c>
      <c r="P8" s="1316" t="s">
        <v>8385</v>
      </c>
      <c r="Q8" s="1319" t="s">
        <v>8355</v>
      </c>
      <c r="R8" s="1314">
        <v>150</v>
      </c>
      <c r="S8" s="1316" t="s">
        <v>8370</v>
      </c>
      <c r="T8" s="1314">
        <v>60</v>
      </c>
      <c r="U8" s="1337"/>
      <c r="V8" s="1338" t="s">
        <v>8386</v>
      </c>
      <c r="W8" s="1316" t="s">
        <v>8384</v>
      </c>
      <c r="X8" s="1314">
        <v>4</v>
      </c>
      <c r="Y8" s="1316" t="s">
        <v>8387</v>
      </c>
      <c r="Z8" s="1316" t="s">
        <v>7693</v>
      </c>
      <c r="AA8" s="1314">
        <v>90</v>
      </c>
      <c r="AB8" s="1316" t="s">
        <v>7679</v>
      </c>
      <c r="AC8" s="1314">
        <v>4</v>
      </c>
      <c r="AD8" s="1316" t="s">
        <v>8388</v>
      </c>
      <c r="AE8" s="1314">
        <v>6</v>
      </c>
      <c r="AF8" s="1316" t="s">
        <v>8389</v>
      </c>
      <c r="AG8" s="1322"/>
      <c r="AH8" s="1323">
        <v>15</v>
      </c>
      <c r="AI8" s="1343">
        <v>0.25</v>
      </c>
      <c r="AJ8" s="1325"/>
      <c r="AK8" s="1348">
        <v>0</v>
      </c>
      <c r="AL8" s="1351">
        <v>0</v>
      </c>
      <c r="AM8" s="1325"/>
      <c r="AN8" s="1317"/>
      <c r="AO8" s="1329"/>
      <c r="AP8" s="1329"/>
      <c r="AQ8" s="1340">
        <v>0.25</v>
      </c>
      <c r="AR8" s="1327">
        <v>0.17499999999999999</v>
      </c>
      <c r="AS8" s="1329"/>
      <c r="AT8" s="1324">
        <v>0.17299999999999999</v>
      </c>
      <c r="AU8" s="1341">
        <v>7.4999999999999997E-2</v>
      </c>
      <c r="AV8" s="1332"/>
      <c r="AW8" s="1333" t="s">
        <v>8349</v>
      </c>
      <c r="AX8" s="1334">
        <v>15</v>
      </c>
      <c r="AY8" s="1334">
        <v>15</v>
      </c>
      <c r="AZ8" s="1334">
        <v>0</v>
      </c>
      <c r="BA8" s="1335">
        <v>255000000</v>
      </c>
      <c r="BB8" s="1335">
        <v>254387280</v>
      </c>
      <c r="BC8" s="1335">
        <v>254387280</v>
      </c>
      <c r="BD8" s="1336" t="s">
        <v>8350</v>
      </c>
    </row>
    <row r="9" spans="1:56" s="454" customFormat="1" ht="13.5" customHeight="1">
      <c r="A9" s="1313">
        <v>151</v>
      </c>
      <c r="B9" s="1314">
        <v>3</v>
      </c>
      <c r="C9" s="1314" t="s">
        <v>6892</v>
      </c>
      <c r="D9" s="1314">
        <v>1</v>
      </c>
      <c r="E9" s="1315" t="s">
        <v>8351</v>
      </c>
      <c r="F9" s="1314">
        <v>17</v>
      </c>
      <c r="G9" s="1316" t="s">
        <v>8383</v>
      </c>
      <c r="H9" s="1317"/>
      <c r="I9" s="1317"/>
      <c r="J9" s="1317"/>
      <c r="K9" s="1317"/>
      <c r="L9" s="1314">
        <v>151</v>
      </c>
      <c r="M9" s="1318" t="s">
        <v>8390</v>
      </c>
      <c r="N9" s="1314">
        <v>2095</v>
      </c>
      <c r="O9" s="1318" t="s">
        <v>7681</v>
      </c>
      <c r="P9" s="1316" t="s">
        <v>8391</v>
      </c>
      <c r="Q9" s="1319" t="s">
        <v>8355</v>
      </c>
      <c r="R9" s="1314">
        <v>151</v>
      </c>
      <c r="S9" s="1316" t="s">
        <v>8370</v>
      </c>
      <c r="T9" s="1314">
        <v>80</v>
      </c>
      <c r="U9" s="1337"/>
      <c r="V9" s="1338" t="s">
        <v>8386</v>
      </c>
      <c r="W9" s="1316" t="s">
        <v>8390</v>
      </c>
      <c r="X9" s="1314">
        <v>4</v>
      </c>
      <c r="Y9" s="1316" t="s">
        <v>8387</v>
      </c>
      <c r="Z9" s="1316" t="s">
        <v>7682</v>
      </c>
      <c r="AA9" s="1314">
        <v>90</v>
      </c>
      <c r="AB9" s="1316" t="s">
        <v>7679</v>
      </c>
      <c r="AC9" s="1314">
        <v>4</v>
      </c>
      <c r="AD9" s="1316" t="s">
        <v>8388</v>
      </c>
      <c r="AE9" s="1314">
        <v>5</v>
      </c>
      <c r="AF9" s="1316" t="s">
        <v>8392</v>
      </c>
      <c r="AG9" s="1322"/>
      <c r="AH9" s="1323">
        <v>20</v>
      </c>
      <c r="AI9" s="1343">
        <v>0.25</v>
      </c>
      <c r="AJ9" s="1325"/>
      <c r="AK9" s="1348">
        <v>20</v>
      </c>
      <c r="AL9" s="1351">
        <v>0.25</v>
      </c>
      <c r="AM9" s="1325"/>
      <c r="AN9" s="1317"/>
      <c r="AO9" s="1329"/>
      <c r="AP9" s="1329"/>
      <c r="AQ9" s="1340">
        <v>0.25</v>
      </c>
      <c r="AR9" s="1327">
        <v>0.17499999999999999</v>
      </c>
      <c r="AS9" s="1329"/>
      <c r="AT9" s="1324">
        <v>0.17299999999999999</v>
      </c>
      <c r="AU9" s="1341">
        <v>7.4999999999999997E-2</v>
      </c>
      <c r="AV9" s="1332"/>
      <c r="AW9" s="1333" t="s">
        <v>8349</v>
      </c>
      <c r="AX9" s="1334">
        <v>20</v>
      </c>
      <c r="AY9" s="1334">
        <v>20</v>
      </c>
      <c r="AZ9" s="1334">
        <v>20</v>
      </c>
      <c r="BA9" s="1335">
        <v>1699345418</v>
      </c>
      <c r="BB9" s="1335">
        <v>1653517320</v>
      </c>
      <c r="BC9" s="1335">
        <v>1653517320</v>
      </c>
      <c r="BD9" s="1336" t="s">
        <v>8350</v>
      </c>
    </row>
    <row r="10" spans="1:56" s="454" customFormat="1" ht="13.5" customHeight="1">
      <c r="A10" s="1313">
        <v>153</v>
      </c>
      <c r="B10" s="1314">
        <v>3</v>
      </c>
      <c r="C10" s="1314" t="s">
        <v>6892</v>
      </c>
      <c r="D10" s="1314">
        <v>1</v>
      </c>
      <c r="E10" s="1315" t="s">
        <v>8351</v>
      </c>
      <c r="F10" s="1314">
        <v>20</v>
      </c>
      <c r="G10" s="1316" t="s">
        <v>8393</v>
      </c>
      <c r="H10" s="1317"/>
      <c r="I10" s="1317"/>
      <c r="J10" s="1317"/>
      <c r="K10" s="1317"/>
      <c r="L10" s="1314">
        <v>153</v>
      </c>
      <c r="M10" s="1318" t="s">
        <v>8394</v>
      </c>
      <c r="N10" s="1314">
        <v>2100</v>
      </c>
      <c r="O10" s="1318" t="s">
        <v>7686</v>
      </c>
      <c r="P10" s="1316" t="s">
        <v>8395</v>
      </c>
      <c r="Q10" s="1319" t="s">
        <v>8355</v>
      </c>
      <c r="R10" s="1314">
        <v>153</v>
      </c>
      <c r="S10" s="1316" t="s">
        <v>8363</v>
      </c>
      <c r="T10" s="1314">
        <v>1400</v>
      </c>
      <c r="U10" s="1337"/>
      <c r="V10" s="1338" t="s">
        <v>8395</v>
      </c>
      <c r="W10" s="1316" t="s">
        <v>8394</v>
      </c>
      <c r="X10" s="1314">
        <v>7</v>
      </c>
      <c r="Y10" s="1316" t="s">
        <v>8396</v>
      </c>
      <c r="Z10" s="1316" t="s">
        <v>8397</v>
      </c>
      <c r="AA10" s="1314">
        <v>93</v>
      </c>
      <c r="AB10" s="1316" t="s">
        <v>7690</v>
      </c>
      <c r="AC10" s="1314">
        <v>7</v>
      </c>
      <c r="AD10" s="1316" t="s">
        <v>8398</v>
      </c>
      <c r="AE10" s="1314">
        <v>11</v>
      </c>
      <c r="AF10" s="1316" t="s">
        <v>8399</v>
      </c>
      <c r="AG10" s="1322"/>
      <c r="AH10" s="1323">
        <v>540</v>
      </c>
      <c r="AI10" s="1343">
        <v>0.38600000000000001</v>
      </c>
      <c r="AJ10" s="1325"/>
      <c r="AK10" s="1348">
        <v>510</v>
      </c>
      <c r="AL10" s="1351">
        <v>0.36399999999999999</v>
      </c>
      <c r="AM10" s="1325"/>
      <c r="AN10" s="1317"/>
      <c r="AO10" s="1329"/>
      <c r="AP10" s="1329"/>
      <c r="AQ10" s="1327">
        <v>0.155</v>
      </c>
      <c r="AR10" s="1327">
        <v>0.14199999999999999</v>
      </c>
      <c r="AS10" s="1329"/>
      <c r="AT10" s="1324">
        <v>0.17299999999999999</v>
      </c>
      <c r="AU10" s="1341">
        <v>7.4999999999999997E-2</v>
      </c>
      <c r="AV10" s="1332"/>
      <c r="AW10" s="1333" t="s">
        <v>8349</v>
      </c>
      <c r="AX10" s="1334">
        <v>350</v>
      </c>
      <c r="AY10" s="1334">
        <v>540</v>
      </c>
      <c r="AZ10" s="1334">
        <v>510</v>
      </c>
      <c r="BA10" s="1335">
        <v>229642733</v>
      </c>
      <c r="BB10" s="1335">
        <v>163198518</v>
      </c>
      <c r="BC10" s="1335">
        <v>0</v>
      </c>
      <c r="BD10" s="1336" t="s">
        <v>8350</v>
      </c>
    </row>
    <row r="11" spans="1:56" s="454" customFormat="1" ht="13.5" customHeight="1">
      <c r="A11" s="1313">
        <v>154</v>
      </c>
      <c r="B11" s="1314">
        <v>3</v>
      </c>
      <c r="C11" s="1314" t="s">
        <v>6892</v>
      </c>
      <c r="D11" s="1314">
        <v>1</v>
      </c>
      <c r="E11" s="1315" t="s">
        <v>8351</v>
      </c>
      <c r="F11" s="1314">
        <v>20</v>
      </c>
      <c r="G11" s="1316" t="s">
        <v>8393</v>
      </c>
      <c r="H11" s="1317"/>
      <c r="I11" s="1317"/>
      <c r="J11" s="1317"/>
      <c r="K11" s="1317"/>
      <c r="L11" s="1314">
        <v>154</v>
      </c>
      <c r="M11" s="1318" t="s">
        <v>8400</v>
      </c>
      <c r="N11" s="1314">
        <v>2100</v>
      </c>
      <c r="O11" s="1318" t="s">
        <v>7686</v>
      </c>
      <c r="P11" s="1316" t="s">
        <v>8401</v>
      </c>
      <c r="Q11" s="1319" t="s">
        <v>8355</v>
      </c>
      <c r="R11" s="1314">
        <v>154</v>
      </c>
      <c r="S11" s="1316" t="s">
        <v>8363</v>
      </c>
      <c r="T11" s="1314">
        <v>18000</v>
      </c>
      <c r="U11" s="1337"/>
      <c r="V11" s="1338" t="s">
        <v>8402</v>
      </c>
      <c r="W11" s="1316" t="s">
        <v>8400</v>
      </c>
      <c r="X11" s="1314">
        <v>7</v>
      </c>
      <c r="Y11" s="1316" t="s">
        <v>8396</v>
      </c>
      <c r="Z11" s="1316" t="s">
        <v>8403</v>
      </c>
      <c r="AA11" s="1314">
        <v>93</v>
      </c>
      <c r="AB11" s="1316" t="s">
        <v>7690</v>
      </c>
      <c r="AC11" s="1314">
        <v>7</v>
      </c>
      <c r="AD11" s="1316" t="s">
        <v>8398</v>
      </c>
      <c r="AE11" s="1314">
        <v>10</v>
      </c>
      <c r="AF11" s="1316" t="s">
        <v>8404</v>
      </c>
      <c r="AG11" s="1322"/>
      <c r="AH11" s="1323">
        <v>760</v>
      </c>
      <c r="AI11" s="1343">
        <v>4.2000000000000003E-2</v>
      </c>
      <c r="AJ11" s="1325"/>
      <c r="AK11" s="1348">
        <v>600</v>
      </c>
      <c r="AL11" s="1351">
        <v>3.3000000000000002E-2</v>
      </c>
      <c r="AM11" s="1325"/>
      <c r="AN11" s="1317"/>
      <c r="AO11" s="1329"/>
      <c r="AP11" s="1329"/>
      <c r="AQ11" s="1327">
        <v>0.155</v>
      </c>
      <c r="AR11" s="1327">
        <v>0.14199999999999999</v>
      </c>
      <c r="AS11" s="1329"/>
      <c r="AT11" s="1324">
        <v>0.17299999999999999</v>
      </c>
      <c r="AU11" s="1341">
        <v>7.4999999999999997E-2</v>
      </c>
      <c r="AV11" s="1332"/>
      <c r="AW11" s="1333" t="s">
        <v>8349</v>
      </c>
      <c r="AX11" s="1334">
        <v>4500</v>
      </c>
      <c r="AY11" s="1334">
        <v>760</v>
      </c>
      <c r="AZ11" s="1334">
        <v>600</v>
      </c>
      <c r="BA11" s="1335">
        <v>457379718</v>
      </c>
      <c r="BB11" s="1335">
        <v>427995255</v>
      </c>
      <c r="BC11" s="1335">
        <v>65195699</v>
      </c>
      <c r="BD11" s="1336" t="s">
        <v>8350</v>
      </c>
    </row>
    <row r="12" spans="1:56" s="454" customFormat="1" ht="13.5" customHeight="1">
      <c r="A12" s="1313">
        <v>148</v>
      </c>
      <c r="B12" s="1314">
        <v>3</v>
      </c>
      <c r="C12" s="1314" t="s">
        <v>6892</v>
      </c>
      <c r="D12" s="1314">
        <v>1</v>
      </c>
      <c r="E12" s="1315" t="s">
        <v>8351</v>
      </c>
      <c r="F12" s="1314">
        <v>12</v>
      </c>
      <c r="G12" s="1316" t="s">
        <v>8405</v>
      </c>
      <c r="H12" s="1317"/>
      <c r="I12" s="1317"/>
      <c r="J12" s="1317"/>
      <c r="K12" s="1317"/>
      <c r="L12" s="1314">
        <v>148</v>
      </c>
      <c r="M12" s="1318" t="s">
        <v>8406</v>
      </c>
      <c r="N12" s="1314">
        <v>2102</v>
      </c>
      <c r="O12" s="1318" t="s">
        <v>7692</v>
      </c>
      <c r="P12" s="1316" t="s">
        <v>8407</v>
      </c>
      <c r="Q12" s="1319" t="s">
        <v>8355</v>
      </c>
      <c r="R12" s="1314">
        <v>148</v>
      </c>
      <c r="S12" s="1316" t="s">
        <v>8370</v>
      </c>
      <c r="T12" s="1314">
        <v>4</v>
      </c>
      <c r="U12" s="1337"/>
      <c r="V12" s="1338" t="s">
        <v>8408</v>
      </c>
      <c r="W12" s="1316" t="s">
        <v>8406</v>
      </c>
      <c r="X12" s="1314">
        <v>4</v>
      </c>
      <c r="Y12" s="1316" t="s">
        <v>8387</v>
      </c>
      <c r="Z12" s="1316" t="s">
        <v>7693</v>
      </c>
      <c r="AA12" s="1314">
        <v>90</v>
      </c>
      <c r="AB12" s="1316" t="s">
        <v>7679</v>
      </c>
      <c r="AC12" s="1314">
        <v>2</v>
      </c>
      <c r="AD12" s="1316" t="s">
        <v>8409</v>
      </c>
      <c r="AE12" s="1314">
        <v>3</v>
      </c>
      <c r="AF12" s="1316" t="s">
        <v>8410</v>
      </c>
      <c r="AG12" s="1322"/>
      <c r="AH12" s="1323">
        <v>1</v>
      </c>
      <c r="AI12" s="1343">
        <v>0.25</v>
      </c>
      <c r="AJ12" s="1325"/>
      <c r="AK12" s="1348">
        <v>0</v>
      </c>
      <c r="AL12" s="1351">
        <v>0</v>
      </c>
      <c r="AM12" s="1325"/>
      <c r="AN12" s="1317"/>
      <c r="AO12" s="1329"/>
      <c r="AP12" s="1329"/>
      <c r="AQ12" s="1340">
        <v>0.25</v>
      </c>
      <c r="AR12" s="1340">
        <v>0</v>
      </c>
      <c r="AS12" s="1329"/>
      <c r="AT12" s="1324">
        <v>0.17299999999999999</v>
      </c>
      <c r="AU12" s="1341">
        <v>7.4999999999999997E-2</v>
      </c>
      <c r="AV12" s="1332"/>
      <c r="AW12" s="1333" t="s">
        <v>8349</v>
      </c>
      <c r="AX12" s="1334">
        <v>1</v>
      </c>
      <c r="AY12" s="1334">
        <v>1</v>
      </c>
      <c r="AZ12" s="1334">
        <v>0</v>
      </c>
      <c r="BA12" s="1335">
        <v>447861455</v>
      </c>
      <c r="BB12" s="1335">
        <v>447861455</v>
      </c>
      <c r="BC12" s="1335">
        <v>0</v>
      </c>
      <c r="BD12" s="1336" t="s">
        <v>8350</v>
      </c>
    </row>
    <row r="13" spans="1:56" s="454" customFormat="1" ht="13.5" customHeight="1">
      <c r="A13" s="1313">
        <v>146</v>
      </c>
      <c r="B13" s="1314">
        <v>3</v>
      </c>
      <c r="C13" s="1314" t="s">
        <v>6892</v>
      </c>
      <c r="D13" s="1314">
        <v>1</v>
      </c>
      <c r="E13" s="1315" t="s">
        <v>8351</v>
      </c>
      <c r="F13" s="1314">
        <v>7</v>
      </c>
      <c r="G13" s="1316" t="s">
        <v>8411</v>
      </c>
      <c r="H13" s="1317"/>
      <c r="I13" s="1317"/>
      <c r="J13" s="1317"/>
      <c r="K13" s="1317"/>
      <c r="L13" s="1314">
        <v>146</v>
      </c>
      <c r="M13" s="1318" t="s">
        <v>8412</v>
      </c>
      <c r="N13" s="1314">
        <v>2104</v>
      </c>
      <c r="O13" s="1318" t="s">
        <v>7697</v>
      </c>
      <c r="P13" s="1316" t="s">
        <v>8413</v>
      </c>
      <c r="Q13" s="1319" t="s">
        <v>8355</v>
      </c>
      <c r="R13" s="1314">
        <v>146</v>
      </c>
      <c r="S13" s="1316" t="s">
        <v>8346</v>
      </c>
      <c r="T13" s="1314">
        <v>800</v>
      </c>
      <c r="U13" s="1337"/>
      <c r="V13" s="1338" t="s">
        <v>8413</v>
      </c>
      <c r="W13" s="1316" t="s">
        <v>8412</v>
      </c>
      <c r="X13" s="1314">
        <v>11</v>
      </c>
      <c r="Y13" s="1316" t="s">
        <v>8357</v>
      </c>
      <c r="Z13" s="1316" t="s">
        <v>7698</v>
      </c>
      <c r="AA13" s="1314">
        <v>91</v>
      </c>
      <c r="AB13" s="1316" t="s">
        <v>7662</v>
      </c>
      <c r="AC13" s="1314">
        <v>16</v>
      </c>
      <c r="AD13" s="1316" t="s">
        <v>8358</v>
      </c>
      <c r="AE13" s="1314">
        <v>36</v>
      </c>
      <c r="AF13" s="1316" t="s">
        <v>7700</v>
      </c>
      <c r="AG13" s="1322"/>
      <c r="AH13" s="1323">
        <v>200</v>
      </c>
      <c r="AI13" s="1343">
        <v>0.25</v>
      </c>
      <c r="AJ13" s="1325"/>
      <c r="AK13" s="1348">
        <v>0</v>
      </c>
      <c r="AL13" s="1351">
        <v>0</v>
      </c>
      <c r="AM13" s="1325"/>
      <c r="AN13" s="1317"/>
      <c r="AO13" s="1329"/>
      <c r="AP13" s="1329"/>
      <c r="AQ13" s="1340">
        <v>0.25</v>
      </c>
      <c r="AR13" s="1340">
        <v>0</v>
      </c>
      <c r="AS13" s="1329"/>
      <c r="AT13" s="1324">
        <v>0.17299999999999999</v>
      </c>
      <c r="AU13" s="1341">
        <v>7.4999999999999997E-2</v>
      </c>
      <c r="AV13" s="1332"/>
      <c r="AW13" s="1333" t="s">
        <v>8349</v>
      </c>
      <c r="AX13" s="1334">
        <v>200</v>
      </c>
      <c r="AY13" s="1334">
        <v>200</v>
      </c>
      <c r="AZ13" s="1334">
        <v>0</v>
      </c>
      <c r="BA13" s="1335">
        <v>137213915</v>
      </c>
      <c r="BB13" s="1335">
        <v>84369124</v>
      </c>
      <c r="BC13" s="1335">
        <v>16873824</v>
      </c>
      <c r="BD13" s="1336" t="s">
        <v>8350</v>
      </c>
    </row>
    <row r="14" spans="1:56" s="454" customFormat="1" ht="13.5" customHeight="1">
      <c r="A14" s="1313">
        <v>194</v>
      </c>
      <c r="B14" s="1314">
        <v>3</v>
      </c>
      <c r="C14" s="1314" t="s">
        <v>6892</v>
      </c>
      <c r="D14" s="1314">
        <v>5</v>
      </c>
      <c r="E14" s="1315" t="s">
        <v>8341</v>
      </c>
      <c r="F14" s="1314">
        <v>57</v>
      </c>
      <c r="G14" s="1316" t="s">
        <v>8342</v>
      </c>
      <c r="H14" s="1317"/>
      <c r="I14" s="1317"/>
      <c r="J14" s="1317"/>
      <c r="K14" s="1317"/>
      <c r="L14" s="1314">
        <v>194</v>
      </c>
      <c r="M14" s="1318" t="s">
        <v>8414</v>
      </c>
      <c r="N14" s="1314">
        <v>2105</v>
      </c>
      <c r="O14" s="1318" t="s">
        <v>7702</v>
      </c>
      <c r="P14" s="1316" t="s">
        <v>8302</v>
      </c>
      <c r="Q14" s="1319" t="s">
        <v>8355</v>
      </c>
      <c r="R14" s="1314">
        <v>194</v>
      </c>
      <c r="S14" s="1316" t="s">
        <v>8370</v>
      </c>
      <c r="T14" s="1314">
        <v>4</v>
      </c>
      <c r="U14" s="1337"/>
      <c r="V14" s="1338" t="s">
        <v>8302</v>
      </c>
      <c r="W14" s="1316" t="s">
        <v>8414</v>
      </c>
      <c r="X14" s="1314">
        <v>2</v>
      </c>
      <c r="Y14" s="1316" t="s">
        <v>8415</v>
      </c>
      <c r="Z14" s="1316" t="s">
        <v>8416</v>
      </c>
      <c r="AA14" s="1314">
        <v>98</v>
      </c>
      <c r="AB14" s="1316" t="s">
        <v>7655</v>
      </c>
      <c r="AC14" s="1314">
        <v>38</v>
      </c>
      <c r="AD14" s="1316" t="s">
        <v>8417</v>
      </c>
      <c r="AE14" s="1314">
        <v>84</v>
      </c>
      <c r="AF14" s="1316" t="s">
        <v>8306</v>
      </c>
      <c r="AG14" s="1322"/>
      <c r="AH14" s="1352">
        <v>1</v>
      </c>
      <c r="AI14" s="1324">
        <v>0.25</v>
      </c>
      <c r="AJ14" s="1325"/>
      <c r="AK14" s="1339">
        <v>1</v>
      </c>
      <c r="AL14" s="1327">
        <v>0.25</v>
      </c>
      <c r="AM14" s="1325"/>
      <c r="AN14" s="1317"/>
      <c r="AO14" s="1329"/>
      <c r="AP14" s="1329"/>
      <c r="AQ14" s="1340">
        <v>0.25</v>
      </c>
      <c r="AR14" s="1340">
        <v>0.25</v>
      </c>
      <c r="AS14" s="1329"/>
      <c r="AT14" s="1327">
        <v>8.7999999999999995E-2</v>
      </c>
      <c r="AU14" s="1331">
        <v>8.2000000000000003E-2</v>
      </c>
      <c r="AV14" s="1332"/>
      <c r="AW14" s="1342" t="s">
        <v>8349</v>
      </c>
      <c r="AX14" s="1334">
        <v>1</v>
      </c>
      <c r="AY14" s="1334">
        <v>1</v>
      </c>
      <c r="AZ14" s="1334">
        <v>1</v>
      </c>
      <c r="BA14" s="1335">
        <v>950968663</v>
      </c>
      <c r="BB14" s="1335">
        <v>845641631</v>
      </c>
      <c r="BC14" s="1335">
        <v>745375627</v>
      </c>
      <c r="BD14" s="1336" t="s">
        <v>8350</v>
      </c>
    </row>
    <row r="15" spans="1:56" s="454" customFormat="1" ht="13.5" customHeight="1">
      <c r="A15" s="1313">
        <v>195</v>
      </c>
      <c r="B15" s="1314">
        <v>3</v>
      </c>
      <c r="C15" s="1314" t="s">
        <v>6892</v>
      </c>
      <c r="D15" s="1314">
        <v>5</v>
      </c>
      <c r="E15" s="1315" t="s">
        <v>8341</v>
      </c>
      <c r="F15" s="1314">
        <v>57</v>
      </c>
      <c r="G15" s="1316" t="s">
        <v>8342</v>
      </c>
      <c r="H15" s="1317"/>
      <c r="I15" s="1317"/>
      <c r="J15" s="1317"/>
      <c r="K15" s="1317"/>
      <c r="L15" s="1314">
        <v>195</v>
      </c>
      <c r="M15" s="1318" t="s">
        <v>8418</v>
      </c>
      <c r="N15" s="1314">
        <v>2105</v>
      </c>
      <c r="O15" s="1318" t="s">
        <v>7702</v>
      </c>
      <c r="P15" s="1316" t="s">
        <v>8297</v>
      </c>
      <c r="Q15" s="1319" t="s">
        <v>8355</v>
      </c>
      <c r="R15" s="1314">
        <v>195</v>
      </c>
      <c r="S15" s="1316" t="s">
        <v>8370</v>
      </c>
      <c r="T15" s="1314">
        <v>4</v>
      </c>
      <c r="U15" s="1337"/>
      <c r="V15" s="1338" t="s">
        <v>8297</v>
      </c>
      <c r="W15" s="1316" t="s">
        <v>8418</v>
      </c>
      <c r="X15" s="1314">
        <v>1</v>
      </c>
      <c r="Y15" s="1316" t="s">
        <v>8291</v>
      </c>
      <c r="Z15" s="1316" t="s">
        <v>8419</v>
      </c>
      <c r="AA15" s="1314">
        <v>98</v>
      </c>
      <c r="AB15" s="1316" t="s">
        <v>7655</v>
      </c>
      <c r="AC15" s="1314">
        <v>37</v>
      </c>
      <c r="AD15" s="1316" t="s">
        <v>8419</v>
      </c>
      <c r="AE15" s="1314">
        <v>82</v>
      </c>
      <c r="AF15" s="1316" t="s">
        <v>8299</v>
      </c>
      <c r="AG15" s="1322"/>
      <c r="AH15" s="1352">
        <v>1</v>
      </c>
      <c r="AI15" s="1324">
        <v>0.25</v>
      </c>
      <c r="AJ15" s="1325"/>
      <c r="AK15" s="1339">
        <v>1</v>
      </c>
      <c r="AL15" s="1327">
        <v>0.25</v>
      </c>
      <c r="AM15" s="1325"/>
      <c r="AN15" s="1317"/>
      <c r="AO15" s="1329"/>
      <c r="AP15" s="1329"/>
      <c r="AQ15" s="1340">
        <v>0.25</v>
      </c>
      <c r="AR15" s="1340">
        <v>0.25</v>
      </c>
      <c r="AS15" s="1329"/>
      <c r="AT15" s="1327">
        <v>8.7999999999999995E-2</v>
      </c>
      <c r="AU15" s="1331">
        <v>8.2000000000000003E-2</v>
      </c>
      <c r="AV15" s="1332"/>
      <c r="AW15" s="1342" t="s">
        <v>8349</v>
      </c>
      <c r="AX15" s="1334">
        <v>1</v>
      </c>
      <c r="AY15" s="1334">
        <v>1</v>
      </c>
      <c r="AZ15" s="1334">
        <v>1</v>
      </c>
      <c r="BA15" s="1335">
        <v>2871963477</v>
      </c>
      <c r="BB15" s="1335">
        <v>3111635274</v>
      </c>
      <c r="BC15" s="1335">
        <v>2683243773</v>
      </c>
      <c r="BD15" s="1336" t="s">
        <v>8350</v>
      </c>
    </row>
    <row r="16" spans="1:56" s="454" customFormat="1" ht="13.5" customHeight="1">
      <c r="A16" s="1313">
        <v>159</v>
      </c>
      <c r="B16" s="1314">
        <v>3</v>
      </c>
      <c r="C16" s="1314" t="s">
        <v>6892</v>
      </c>
      <c r="D16" s="1314">
        <v>1</v>
      </c>
      <c r="E16" s="1315" t="s">
        <v>8351</v>
      </c>
      <c r="F16" s="1314">
        <v>23</v>
      </c>
      <c r="G16" s="1316" t="s">
        <v>8420</v>
      </c>
      <c r="H16" s="1317"/>
      <c r="I16" s="1317"/>
      <c r="J16" s="1317"/>
      <c r="K16" s="1317"/>
      <c r="L16" s="1314">
        <v>159</v>
      </c>
      <c r="M16" s="1318" t="s">
        <v>8421</v>
      </c>
      <c r="N16" s="1314">
        <v>2108</v>
      </c>
      <c r="O16" s="1318" t="s">
        <v>7706</v>
      </c>
      <c r="P16" s="1316" t="s">
        <v>8422</v>
      </c>
      <c r="Q16" s="1319" t="s">
        <v>8355</v>
      </c>
      <c r="R16" s="1314">
        <v>159</v>
      </c>
      <c r="S16" s="1316" t="s">
        <v>8363</v>
      </c>
      <c r="T16" s="1314">
        <v>60</v>
      </c>
      <c r="U16" s="1337"/>
      <c r="V16" s="1338" t="s">
        <v>8423</v>
      </c>
      <c r="W16" s="1316" t="s">
        <v>8421</v>
      </c>
      <c r="X16" s="1314">
        <v>9</v>
      </c>
      <c r="Y16" s="1316" t="s">
        <v>8424</v>
      </c>
      <c r="Z16" s="1316" t="s">
        <v>7707</v>
      </c>
      <c r="AA16" s="1314" t="s">
        <v>8425</v>
      </c>
      <c r="AB16" s="1316" t="s">
        <v>7710</v>
      </c>
      <c r="AC16" s="1314">
        <v>12</v>
      </c>
      <c r="AD16" s="1316" t="s">
        <v>8426</v>
      </c>
      <c r="AE16" s="1314">
        <v>17</v>
      </c>
      <c r="AF16" s="1316" t="s">
        <v>8427</v>
      </c>
      <c r="AG16" s="1322"/>
      <c r="AH16" s="1352">
        <v>10</v>
      </c>
      <c r="AI16" s="1324">
        <v>0.16700000000000001</v>
      </c>
      <c r="AJ16" s="1325"/>
      <c r="AK16" s="1339">
        <v>0</v>
      </c>
      <c r="AL16" s="1327">
        <v>0</v>
      </c>
      <c r="AM16" s="1325"/>
      <c r="AN16" s="1317"/>
      <c r="AO16" s="1329"/>
      <c r="AP16" s="1329"/>
      <c r="AQ16" s="1327">
        <v>0.33300000000000002</v>
      </c>
      <c r="AR16" s="1340">
        <v>0</v>
      </c>
      <c r="AS16" s="1329"/>
      <c r="AT16" s="1324">
        <v>0.17299999999999999</v>
      </c>
      <c r="AU16" s="1341">
        <v>7.4999999999999997E-2</v>
      </c>
      <c r="AV16" s="1332"/>
      <c r="AW16" s="1342" t="s">
        <v>8349</v>
      </c>
      <c r="AX16" s="1334">
        <v>10</v>
      </c>
      <c r="AY16" s="1334">
        <v>10</v>
      </c>
      <c r="AZ16" s="1334">
        <v>0</v>
      </c>
      <c r="BA16" s="1335">
        <v>163894399</v>
      </c>
      <c r="BB16" s="1335">
        <v>159600361</v>
      </c>
      <c r="BC16" s="1335">
        <v>0</v>
      </c>
      <c r="BD16" s="1336" t="s">
        <v>8350</v>
      </c>
    </row>
    <row r="17" spans="1:56" s="454" customFormat="1" ht="13.5" customHeight="1">
      <c r="A17" s="1313">
        <v>160</v>
      </c>
      <c r="B17" s="1314">
        <v>3</v>
      </c>
      <c r="C17" s="1314" t="s">
        <v>6892</v>
      </c>
      <c r="D17" s="1314">
        <v>1</v>
      </c>
      <c r="E17" s="1315" t="s">
        <v>8351</v>
      </c>
      <c r="F17" s="1314">
        <v>23</v>
      </c>
      <c r="G17" s="1316" t="s">
        <v>8420</v>
      </c>
      <c r="H17" s="1317"/>
      <c r="I17" s="1317"/>
      <c r="J17" s="1317"/>
      <c r="K17" s="1317"/>
      <c r="L17" s="1314">
        <v>160</v>
      </c>
      <c r="M17" s="1318" t="s">
        <v>8428</v>
      </c>
      <c r="N17" s="1314">
        <v>2108</v>
      </c>
      <c r="O17" s="1318" t="s">
        <v>7706</v>
      </c>
      <c r="P17" s="1316" t="s">
        <v>8264</v>
      </c>
      <c r="Q17" s="1319" t="s">
        <v>8355</v>
      </c>
      <c r="R17" s="1314">
        <v>160</v>
      </c>
      <c r="S17" s="1316" t="s">
        <v>8363</v>
      </c>
      <c r="T17" s="1314">
        <v>60</v>
      </c>
      <c r="U17" s="1337"/>
      <c r="V17" s="1338" t="s">
        <v>8429</v>
      </c>
      <c r="W17" s="1316" t="s">
        <v>8428</v>
      </c>
      <c r="X17" s="1314">
        <v>9</v>
      </c>
      <c r="Y17" s="1316" t="s">
        <v>8424</v>
      </c>
      <c r="Z17" s="1316" t="s">
        <v>7707</v>
      </c>
      <c r="AA17" s="1314" t="s">
        <v>8425</v>
      </c>
      <c r="AB17" s="1316" t="s">
        <v>7710</v>
      </c>
      <c r="AC17" s="1314">
        <v>12</v>
      </c>
      <c r="AD17" s="1316" t="s">
        <v>8426</v>
      </c>
      <c r="AE17" s="1314">
        <v>18</v>
      </c>
      <c r="AF17" s="1316" t="s">
        <v>8430</v>
      </c>
      <c r="AG17" s="1322"/>
      <c r="AH17" s="1352">
        <v>30</v>
      </c>
      <c r="AI17" s="1324">
        <v>0.5</v>
      </c>
      <c r="AJ17" s="1325"/>
      <c r="AK17" s="1339">
        <v>0</v>
      </c>
      <c r="AL17" s="1327">
        <v>0</v>
      </c>
      <c r="AM17" s="1325"/>
      <c r="AN17" s="1317"/>
      <c r="AO17" s="1329"/>
      <c r="AP17" s="1329"/>
      <c r="AQ17" s="1327">
        <v>0.33300000000000002</v>
      </c>
      <c r="AR17" s="1340">
        <v>0</v>
      </c>
      <c r="AS17" s="1329"/>
      <c r="AT17" s="1324">
        <v>0.17299999999999999</v>
      </c>
      <c r="AU17" s="1341">
        <v>7.4999999999999997E-2</v>
      </c>
      <c r="AV17" s="1332"/>
      <c r="AW17" s="1342" t="s">
        <v>8349</v>
      </c>
      <c r="AX17" s="1334">
        <v>10</v>
      </c>
      <c r="AY17" s="1334">
        <v>30</v>
      </c>
      <c r="AZ17" s="1334">
        <v>0</v>
      </c>
      <c r="BA17" s="1335">
        <v>163894399</v>
      </c>
      <c r="BB17" s="1335">
        <v>159600361</v>
      </c>
      <c r="BC17" s="1335">
        <v>0</v>
      </c>
      <c r="BD17" s="1336" t="s">
        <v>8350</v>
      </c>
    </row>
    <row r="18" spans="1:56" s="454" customFormat="1" ht="13.5" customHeight="1">
      <c r="A18" s="1313">
        <v>155</v>
      </c>
      <c r="B18" s="1314">
        <v>3</v>
      </c>
      <c r="C18" s="1314" t="s">
        <v>6892</v>
      </c>
      <c r="D18" s="1314">
        <v>1</v>
      </c>
      <c r="E18" s="1315" t="s">
        <v>8351</v>
      </c>
      <c r="F18" s="1314">
        <v>21</v>
      </c>
      <c r="G18" s="1316" t="s">
        <v>8431</v>
      </c>
      <c r="H18" s="1317"/>
      <c r="I18" s="1317"/>
      <c r="J18" s="1317"/>
      <c r="K18" s="1317"/>
      <c r="L18" s="1314">
        <v>155</v>
      </c>
      <c r="M18" s="1318" t="s">
        <v>8432</v>
      </c>
      <c r="N18" s="1314">
        <v>2110</v>
      </c>
      <c r="O18" s="1318" t="s">
        <v>7712</v>
      </c>
      <c r="P18" s="1316" t="s">
        <v>8433</v>
      </c>
      <c r="Q18" s="1319" t="s">
        <v>8355</v>
      </c>
      <c r="R18" s="1314">
        <v>155</v>
      </c>
      <c r="S18" s="1316" t="s">
        <v>8363</v>
      </c>
      <c r="T18" s="1314">
        <v>1400</v>
      </c>
      <c r="U18" s="1337"/>
      <c r="V18" s="1338" t="s">
        <v>8434</v>
      </c>
      <c r="W18" s="1316" t="s">
        <v>8432</v>
      </c>
      <c r="X18" s="1314">
        <v>7</v>
      </c>
      <c r="Y18" s="1316" t="s">
        <v>8396</v>
      </c>
      <c r="Z18" s="1316" t="s">
        <v>8397</v>
      </c>
      <c r="AA18" s="1314">
        <v>93</v>
      </c>
      <c r="AB18" s="1316" t="s">
        <v>7690</v>
      </c>
      <c r="AC18" s="1314">
        <v>10</v>
      </c>
      <c r="AD18" s="1316" t="s">
        <v>8435</v>
      </c>
      <c r="AE18" s="1314">
        <v>15</v>
      </c>
      <c r="AF18" s="1316" t="s">
        <v>8436</v>
      </c>
      <c r="AG18" s="1322"/>
      <c r="AH18" s="1352">
        <v>350</v>
      </c>
      <c r="AI18" s="1324">
        <v>0.25</v>
      </c>
      <c r="AJ18" s="1325"/>
      <c r="AK18" s="1339">
        <v>150</v>
      </c>
      <c r="AL18" s="1327">
        <v>0.107</v>
      </c>
      <c r="AM18" s="1325"/>
      <c r="AN18" s="1317"/>
      <c r="AO18" s="1329"/>
      <c r="AP18" s="1329"/>
      <c r="AQ18" s="1327">
        <v>0.28199999999999997</v>
      </c>
      <c r="AR18" s="1327">
        <v>5.6000000000000001E-2</v>
      </c>
      <c r="AS18" s="1329"/>
      <c r="AT18" s="1324">
        <v>0.17299999999999999</v>
      </c>
      <c r="AU18" s="1341">
        <v>7.4999999999999997E-2</v>
      </c>
      <c r="AV18" s="1332"/>
      <c r="AW18" s="1342" t="s">
        <v>8349</v>
      </c>
      <c r="AX18" s="1334">
        <v>350</v>
      </c>
      <c r="AY18" s="1334">
        <v>350</v>
      </c>
      <c r="AZ18" s="1334">
        <v>150</v>
      </c>
      <c r="BA18" s="1335">
        <v>229642733</v>
      </c>
      <c r="BB18" s="1335">
        <v>229642732</v>
      </c>
      <c r="BC18" s="1335">
        <v>229642732</v>
      </c>
      <c r="BD18" s="1336" t="s">
        <v>8350</v>
      </c>
    </row>
    <row r="19" spans="1:56" s="454" customFormat="1" ht="13.5" customHeight="1">
      <c r="A19" s="1313">
        <v>156</v>
      </c>
      <c r="B19" s="1314">
        <v>3</v>
      </c>
      <c r="C19" s="1314" t="s">
        <v>6892</v>
      </c>
      <c r="D19" s="1314">
        <v>1</v>
      </c>
      <c r="E19" s="1315" t="s">
        <v>8351</v>
      </c>
      <c r="F19" s="1314">
        <v>21</v>
      </c>
      <c r="G19" s="1316" t="s">
        <v>8431</v>
      </c>
      <c r="H19" s="1317"/>
      <c r="I19" s="1317"/>
      <c r="J19" s="1317"/>
      <c r="K19" s="1317"/>
      <c r="L19" s="1314">
        <v>156</v>
      </c>
      <c r="M19" s="1318" t="s">
        <v>8437</v>
      </c>
      <c r="N19" s="1314">
        <v>2110</v>
      </c>
      <c r="O19" s="1318" t="s">
        <v>7712</v>
      </c>
      <c r="P19" s="1316" t="s">
        <v>8438</v>
      </c>
      <c r="Q19" s="1319" t="s">
        <v>8355</v>
      </c>
      <c r="R19" s="1314">
        <v>156</v>
      </c>
      <c r="S19" s="1316" t="s">
        <v>8363</v>
      </c>
      <c r="T19" s="1314">
        <v>8</v>
      </c>
      <c r="U19" s="1337"/>
      <c r="V19" s="1338" t="s">
        <v>8439</v>
      </c>
      <c r="W19" s="1316" t="s">
        <v>8437</v>
      </c>
      <c r="X19" s="1314">
        <v>6</v>
      </c>
      <c r="Y19" s="1316" t="s">
        <v>7558</v>
      </c>
      <c r="Z19" s="1316" t="s">
        <v>8440</v>
      </c>
      <c r="AA19" s="1314">
        <v>93</v>
      </c>
      <c r="AB19" s="1316" t="s">
        <v>7690</v>
      </c>
      <c r="AC19" s="1314">
        <v>11</v>
      </c>
      <c r="AD19" s="1316" t="s">
        <v>8441</v>
      </c>
      <c r="AE19" s="1314">
        <v>16</v>
      </c>
      <c r="AF19" s="1316" t="s">
        <v>8442</v>
      </c>
      <c r="AG19" s="1322"/>
      <c r="AH19" s="1323">
        <v>0</v>
      </c>
      <c r="AI19" s="1343">
        <v>0</v>
      </c>
      <c r="AJ19" s="1325"/>
      <c r="AK19" s="1348">
        <v>0</v>
      </c>
      <c r="AL19" s="1351">
        <v>0</v>
      </c>
      <c r="AM19" s="1325"/>
      <c r="AN19" s="1317"/>
      <c r="AO19" s="1329"/>
      <c r="AP19" s="1329"/>
      <c r="AQ19" s="1327">
        <v>0.28199999999999997</v>
      </c>
      <c r="AR19" s="1327">
        <v>5.6000000000000001E-2</v>
      </c>
      <c r="AS19" s="1329"/>
      <c r="AT19" s="1324">
        <v>0.17299999999999999</v>
      </c>
      <c r="AU19" s="1341">
        <v>7.4999999999999997E-2</v>
      </c>
      <c r="AV19" s="1332"/>
      <c r="AW19" s="1333" t="s">
        <v>8349</v>
      </c>
      <c r="AX19" s="1353">
        <v>0</v>
      </c>
      <c r="AY19" s="1334">
        <v>0</v>
      </c>
      <c r="AZ19" s="1334">
        <v>0</v>
      </c>
      <c r="BA19" s="1354">
        <v>333506044</v>
      </c>
      <c r="BB19" s="1335">
        <v>0</v>
      </c>
      <c r="BC19" s="1335">
        <v>0</v>
      </c>
      <c r="BD19" s="1336" t="s">
        <v>8350</v>
      </c>
    </row>
    <row r="20" spans="1:56" s="454" customFormat="1" ht="13.5" customHeight="1">
      <c r="A20" s="1313">
        <v>157</v>
      </c>
      <c r="B20" s="1314">
        <v>3</v>
      </c>
      <c r="C20" s="1314" t="s">
        <v>6892</v>
      </c>
      <c r="D20" s="1314">
        <v>1</v>
      </c>
      <c r="E20" s="1315" t="s">
        <v>8351</v>
      </c>
      <c r="F20" s="1314">
        <v>21</v>
      </c>
      <c r="G20" s="1316" t="s">
        <v>8431</v>
      </c>
      <c r="H20" s="1317"/>
      <c r="I20" s="1317"/>
      <c r="J20" s="1317"/>
      <c r="K20" s="1317"/>
      <c r="L20" s="1314">
        <v>157</v>
      </c>
      <c r="M20" s="1318" t="s">
        <v>8443</v>
      </c>
      <c r="N20" s="1314">
        <v>2110</v>
      </c>
      <c r="O20" s="1318" t="s">
        <v>7712</v>
      </c>
      <c r="P20" s="1316" t="s">
        <v>8444</v>
      </c>
      <c r="Q20" s="1319" t="s">
        <v>8355</v>
      </c>
      <c r="R20" s="1314">
        <v>157</v>
      </c>
      <c r="S20" s="1316" t="s">
        <v>8363</v>
      </c>
      <c r="T20" s="1314">
        <v>60</v>
      </c>
      <c r="U20" s="1337"/>
      <c r="V20" s="1338" t="s">
        <v>8445</v>
      </c>
      <c r="W20" s="1316" t="s">
        <v>8443</v>
      </c>
      <c r="X20" s="1314">
        <v>7</v>
      </c>
      <c r="Y20" s="1316" t="s">
        <v>8396</v>
      </c>
      <c r="Z20" s="1316" t="s">
        <v>8446</v>
      </c>
      <c r="AA20" s="1314">
        <v>93</v>
      </c>
      <c r="AB20" s="1316" t="s">
        <v>7690</v>
      </c>
      <c r="AC20" s="1314">
        <v>9</v>
      </c>
      <c r="AD20" s="1316" t="s">
        <v>8447</v>
      </c>
      <c r="AE20" s="1314">
        <v>14</v>
      </c>
      <c r="AF20" s="1316" t="s">
        <v>8448</v>
      </c>
      <c r="AG20" s="1322"/>
      <c r="AH20" s="1323">
        <v>24</v>
      </c>
      <c r="AI20" s="1343">
        <v>0.4</v>
      </c>
      <c r="AJ20" s="1325"/>
      <c r="AK20" s="1348">
        <v>0</v>
      </c>
      <c r="AL20" s="1351">
        <v>0</v>
      </c>
      <c r="AM20" s="1325"/>
      <c r="AN20" s="1317"/>
      <c r="AO20" s="1329"/>
      <c r="AP20" s="1329"/>
      <c r="AQ20" s="1327">
        <v>0.28199999999999997</v>
      </c>
      <c r="AR20" s="1327">
        <v>5.6000000000000001E-2</v>
      </c>
      <c r="AS20" s="1329"/>
      <c r="AT20" s="1324">
        <v>0.17299999999999999</v>
      </c>
      <c r="AU20" s="1341">
        <v>7.4999999999999997E-2</v>
      </c>
      <c r="AV20" s="1332"/>
      <c r="AW20" s="1333" t="s">
        <v>8349</v>
      </c>
      <c r="AX20" s="1334">
        <v>15</v>
      </c>
      <c r="AY20" s="1334">
        <v>24</v>
      </c>
      <c r="AZ20" s="1334">
        <v>0</v>
      </c>
      <c r="BA20" s="1335">
        <v>190574882</v>
      </c>
      <c r="BB20" s="1335">
        <v>303915124</v>
      </c>
      <c r="BC20" s="1335">
        <v>190574882</v>
      </c>
      <c r="BD20" s="1336" t="s">
        <v>8350</v>
      </c>
    </row>
    <row r="21" spans="1:56" s="454" customFormat="1" ht="13.5" customHeight="1">
      <c r="A21" s="1313">
        <v>158</v>
      </c>
      <c r="B21" s="1314">
        <v>3</v>
      </c>
      <c r="C21" s="1314" t="s">
        <v>6892</v>
      </c>
      <c r="D21" s="1314">
        <v>1</v>
      </c>
      <c r="E21" s="1315" t="s">
        <v>8351</v>
      </c>
      <c r="F21" s="1314">
        <v>21</v>
      </c>
      <c r="G21" s="1316" t="s">
        <v>8431</v>
      </c>
      <c r="H21" s="1317"/>
      <c r="I21" s="1317"/>
      <c r="J21" s="1317"/>
      <c r="K21" s="1317"/>
      <c r="L21" s="1314">
        <v>158</v>
      </c>
      <c r="M21" s="1318" t="s">
        <v>8449</v>
      </c>
      <c r="N21" s="1314">
        <v>2110</v>
      </c>
      <c r="O21" s="1318" t="s">
        <v>7712</v>
      </c>
      <c r="P21" s="1316" t="s">
        <v>8401</v>
      </c>
      <c r="Q21" s="1319" t="s">
        <v>8355</v>
      </c>
      <c r="R21" s="1314">
        <v>158</v>
      </c>
      <c r="S21" s="1316" t="s">
        <v>8363</v>
      </c>
      <c r="T21" s="1314">
        <v>24</v>
      </c>
      <c r="U21" s="1337"/>
      <c r="V21" s="1338" t="s">
        <v>8450</v>
      </c>
      <c r="W21" s="1316" t="s">
        <v>8449</v>
      </c>
      <c r="X21" s="1314">
        <v>7</v>
      </c>
      <c r="Y21" s="1316" t="s">
        <v>8396</v>
      </c>
      <c r="Z21" s="1316" t="s">
        <v>8451</v>
      </c>
      <c r="AA21" s="1314">
        <v>93</v>
      </c>
      <c r="AB21" s="1316" t="s">
        <v>7690</v>
      </c>
      <c r="AC21" s="1314">
        <v>8</v>
      </c>
      <c r="AD21" s="1316" t="s">
        <v>8452</v>
      </c>
      <c r="AE21" s="1314">
        <v>13</v>
      </c>
      <c r="AF21" s="1316" t="s">
        <v>8453</v>
      </c>
      <c r="AG21" s="1322"/>
      <c r="AH21" s="1323">
        <v>14</v>
      </c>
      <c r="AI21" s="1343">
        <v>0.57999999999999996</v>
      </c>
      <c r="AJ21" s="1325"/>
      <c r="AK21" s="1348">
        <v>3</v>
      </c>
      <c r="AL21" s="1351">
        <v>0.125</v>
      </c>
      <c r="AM21" s="1325"/>
      <c r="AN21" s="1317"/>
      <c r="AO21" s="1329"/>
      <c r="AP21" s="1329"/>
      <c r="AQ21" s="1327">
        <v>0.28199999999999997</v>
      </c>
      <c r="AR21" s="1327">
        <v>5.6000000000000001E-2</v>
      </c>
      <c r="AS21" s="1329"/>
      <c r="AT21" s="1324">
        <v>0.17299999999999999</v>
      </c>
      <c r="AU21" s="1341">
        <v>7.4999999999999997E-2</v>
      </c>
      <c r="AV21" s="1332"/>
      <c r="AW21" s="1333" t="s">
        <v>8349</v>
      </c>
      <c r="AX21" s="1334">
        <v>6</v>
      </c>
      <c r="AY21" s="1334">
        <v>14</v>
      </c>
      <c r="AZ21" s="1334">
        <v>3</v>
      </c>
      <c r="BA21" s="1335">
        <v>269663459</v>
      </c>
      <c r="BB21" s="1335">
        <v>489829262</v>
      </c>
      <c r="BC21" s="1335">
        <v>269663456</v>
      </c>
      <c r="BD21" s="1336" t="s">
        <v>8350</v>
      </c>
    </row>
    <row r="22" spans="1:56" s="454" customFormat="1" ht="13.5" customHeight="1">
      <c r="A22" s="1313">
        <v>152</v>
      </c>
      <c r="B22" s="1314">
        <v>3</v>
      </c>
      <c r="C22" s="1314" t="s">
        <v>6892</v>
      </c>
      <c r="D22" s="1314">
        <v>1</v>
      </c>
      <c r="E22" s="1315" t="s">
        <v>8351</v>
      </c>
      <c r="F22" s="1314">
        <v>19</v>
      </c>
      <c r="G22" s="1316" t="s">
        <v>8454</v>
      </c>
      <c r="H22" s="1317"/>
      <c r="I22" s="1317"/>
      <c r="J22" s="1317"/>
      <c r="K22" s="1317"/>
      <c r="L22" s="1314">
        <v>152</v>
      </c>
      <c r="M22" s="1318" t="s">
        <v>8455</v>
      </c>
      <c r="N22" s="1314">
        <v>2112</v>
      </c>
      <c r="O22" s="1318" t="s">
        <v>7717</v>
      </c>
      <c r="P22" s="1316" t="s">
        <v>8456</v>
      </c>
      <c r="Q22" s="1319" t="s">
        <v>8355</v>
      </c>
      <c r="R22" s="1314">
        <v>152</v>
      </c>
      <c r="S22" s="1316" t="s">
        <v>8363</v>
      </c>
      <c r="T22" s="1314">
        <v>130</v>
      </c>
      <c r="U22" s="1337"/>
      <c r="V22" s="1338" t="s">
        <v>8457</v>
      </c>
      <c r="W22" s="1316" t="s">
        <v>8455</v>
      </c>
      <c r="X22" s="1314">
        <v>9</v>
      </c>
      <c r="Y22" s="1316" t="s">
        <v>8424</v>
      </c>
      <c r="Z22" s="1316" t="s">
        <v>7718</v>
      </c>
      <c r="AA22" s="1314">
        <v>96</v>
      </c>
      <c r="AB22" s="1316" t="s">
        <v>7721</v>
      </c>
      <c r="AC22" s="1314">
        <v>6</v>
      </c>
      <c r="AD22" s="1316" t="s">
        <v>8458</v>
      </c>
      <c r="AE22" s="1314">
        <v>9</v>
      </c>
      <c r="AF22" s="1316" t="s">
        <v>8459</v>
      </c>
      <c r="AG22" s="1322"/>
      <c r="AH22" s="1352">
        <v>33</v>
      </c>
      <c r="AI22" s="1324">
        <v>0.254</v>
      </c>
      <c r="AJ22" s="1325"/>
      <c r="AK22" s="1339">
        <v>0</v>
      </c>
      <c r="AL22" s="1327">
        <v>0</v>
      </c>
      <c r="AM22" s="1325"/>
      <c r="AN22" s="1317"/>
      <c r="AO22" s="1329"/>
      <c r="AP22" s="1329"/>
      <c r="AQ22" s="1340">
        <v>0.254</v>
      </c>
      <c r="AR22" s="1340">
        <v>0</v>
      </c>
      <c r="AS22" s="1329"/>
      <c r="AT22" s="1324">
        <v>0.17299999999999999</v>
      </c>
      <c r="AU22" s="1341">
        <v>7.4999999999999997E-2</v>
      </c>
      <c r="AV22" s="1332"/>
      <c r="AW22" s="1342" t="s">
        <v>8349</v>
      </c>
      <c r="AX22" s="1334">
        <v>33</v>
      </c>
      <c r="AY22" s="1334">
        <v>33</v>
      </c>
      <c r="AZ22" s="1334">
        <v>0</v>
      </c>
      <c r="BA22" s="1335">
        <v>476437205</v>
      </c>
      <c r="BB22" s="1335">
        <v>476437204</v>
      </c>
      <c r="BC22" s="1335">
        <v>0</v>
      </c>
      <c r="BD22" s="1336" t="s">
        <v>8350</v>
      </c>
    </row>
    <row r="23" spans="1:56" s="454" customFormat="1" ht="13.5" customHeight="1">
      <c r="A23" s="1313">
        <v>188</v>
      </c>
      <c r="B23" s="1314">
        <v>3</v>
      </c>
      <c r="C23" s="1314" t="s">
        <v>6892</v>
      </c>
      <c r="D23" s="1314">
        <v>5</v>
      </c>
      <c r="E23" s="1315" t="s">
        <v>8341</v>
      </c>
      <c r="F23" s="1314">
        <v>54</v>
      </c>
      <c r="G23" s="1316" t="s">
        <v>8460</v>
      </c>
      <c r="H23" s="1317"/>
      <c r="I23" s="1317"/>
      <c r="J23" s="1317"/>
      <c r="K23" s="1317"/>
      <c r="L23" s="1314">
        <v>188</v>
      </c>
      <c r="M23" s="1318" t="s">
        <v>8461</v>
      </c>
      <c r="N23" s="1314">
        <v>2114</v>
      </c>
      <c r="O23" s="1318" t="s">
        <v>7723</v>
      </c>
      <c r="P23" s="1316" t="s">
        <v>8462</v>
      </c>
      <c r="Q23" s="1319" t="s">
        <v>8355</v>
      </c>
      <c r="R23" s="1314">
        <v>188</v>
      </c>
      <c r="S23" s="1316" t="s">
        <v>8363</v>
      </c>
      <c r="T23" s="1314">
        <v>60</v>
      </c>
      <c r="U23" s="1337"/>
      <c r="V23" s="1338" t="s">
        <v>8463</v>
      </c>
      <c r="W23" s="1316" t="s">
        <v>8461</v>
      </c>
      <c r="X23" s="1314">
        <v>9</v>
      </c>
      <c r="Y23" s="1316" t="s">
        <v>8424</v>
      </c>
      <c r="Z23" s="1316" t="s">
        <v>7724</v>
      </c>
      <c r="AA23" s="1314">
        <v>85</v>
      </c>
      <c r="AB23" s="1316" t="s">
        <v>7727</v>
      </c>
      <c r="AC23" s="1314">
        <v>34</v>
      </c>
      <c r="AD23" s="1316" t="s">
        <v>8464</v>
      </c>
      <c r="AE23" s="1314">
        <v>74</v>
      </c>
      <c r="AF23" s="1316" t="s">
        <v>8465</v>
      </c>
      <c r="AG23" s="1322"/>
      <c r="AH23" s="1352">
        <v>16</v>
      </c>
      <c r="AI23" s="1324">
        <v>0.26700000000000002</v>
      </c>
      <c r="AJ23" s="1325"/>
      <c r="AK23" s="1339">
        <v>0</v>
      </c>
      <c r="AL23" s="1327">
        <v>0</v>
      </c>
      <c r="AM23" s="1325"/>
      <c r="AN23" s="1317"/>
      <c r="AO23" s="1329"/>
      <c r="AP23" s="1329"/>
      <c r="AQ23" s="1340">
        <v>0.26700000000000002</v>
      </c>
      <c r="AR23" s="1340">
        <v>0</v>
      </c>
      <c r="AS23" s="1329"/>
      <c r="AT23" s="1327">
        <v>8.7999999999999995E-2</v>
      </c>
      <c r="AU23" s="1331">
        <v>8.2000000000000003E-2</v>
      </c>
      <c r="AV23" s="1332"/>
      <c r="AW23" s="1342" t="s">
        <v>8349</v>
      </c>
      <c r="AX23" s="1334">
        <v>15</v>
      </c>
      <c r="AY23" s="1334">
        <v>16</v>
      </c>
      <c r="AZ23" s="1334">
        <v>0</v>
      </c>
      <c r="BA23" s="1335">
        <v>495494694</v>
      </c>
      <c r="BB23" s="1335">
        <v>474257088</v>
      </c>
      <c r="BC23" s="1335">
        <v>0</v>
      </c>
      <c r="BD23" s="1336" t="s">
        <v>8350</v>
      </c>
    </row>
    <row r="24" spans="1:56" s="454" customFormat="1" ht="13.5" customHeight="1">
      <c r="A24" s="1313">
        <v>165</v>
      </c>
      <c r="B24" s="1314">
        <v>3</v>
      </c>
      <c r="C24" s="1314" t="s">
        <v>6892</v>
      </c>
      <c r="D24" s="1314">
        <v>2</v>
      </c>
      <c r="E24" s="1315" t="s">
        <v>8359</v>
      </c>
      <c r="F24" s="1314">
        <v>28</v>
      </c>
      <c r="G24" s="1316" t="s">
        <v>8466</v>
      </c>
      <c r="H24" s="1317"/>
      <c r="I24" s="1317"/>
      <c r="J24" s="1317"/>
      <c r="K24" s="1317"/>
      <c r="L24" s="1314">
        <v>165</v>
      </c>
      <c r="M24" s="1318" t="s">
        <v>8467</v>
      </c>
      <c r="N24" s="1314">
        <v>2117</v>
      </c>
      <c r="O24" s="1318" t="s">
        <v>7729</v>
      </c>
      <c r="P24" s="1316" t="s">
        <v>8247</v>
      </c>
      <c r="Q24" s="1319" t="s">
        <v>8355</v>
      </c>
      <c r="R24" s="1314">
        <v>165</v>
      </c>
      <c r="S24" s="1316" t="s">
        <v>8363</v>
      </c>
      <c r="T24" s="1314">
        <v>20</v>
      </c>
      <c r="U24" s="1337"/>
      <c r="V24" s="1338" t="s">
        <v>8468</v>
      </c>
      <c r="W24" s="1316" t="s">
        <v>8467</v>
      </c>
      <c r="X24" s="1314">
        <v>8</v>
      </c>
      <c r="Y24" s="1316" t="s">
        <v>8365</v>
      </c>
      <c r="Z24" s="1316" t="s">
        <v>7730</v>
      </c>
      <c r="AA24" s="1314">
        <v>94</v>
      </c>
      <c r="AB24" s="1316" t="s">
        <v>7318</v>
      </c>
      <c r="AC24" s="1314">
        <v>17</v>
      </c>
      <c r="AD24" s="1316" t="s">
        <v>8469</v>
      </c>
      <c r="AE24" s="1314">
        <v>41</v>
      </c>
      <c r="AF24" s="1316" t="s">
        <v>8470</v>
      </c>
      <c r="AG24" s="1322"/>
      <c r="AH24" s="1352">
        <v>0</v>
      </c>
      <c r="AI24" s="1324">
        <v>0</v>
      </c>
      <c r="AJ24" s="1325"/>
      <c r="AK24" s="1339">
        <v>0</v>
      </c>
      <c r="AL24" s="1327">
        <v>0</v>
      </c>
      <c r="AM24" s="1325"/>
      <c r="AN24" s="1317"/>
      <c r="AO24" s="1329"/>
      <c r="AP24" s="1329"/>
      <c r="AQ24" s="1340">
        <v>0</v>
      </c>
      <c r="AR24" s="1340">
        <v>0</v>
      </c>
      <c r="AS24" s="1329"/>
      <c r="AT24" s="1324">
        <v>3.6999999999999998E-2</v>
      </c>
      <c r="AU24" s="1344">
        <v>0</v>
      </c>
      <c r="AV24" s="1332"/>
      <c r="AW24" s="1342" t="s">
        <v>8349</v>
      </c>
      <c r="AX24" s="1334">
        <v>0</v>
      </c>
      <c r="AY24" s="1334">
        <v>0</v>
      </c>
      <c r="AZ24" s="1334">
        <v>0</v>
      </c>
      <c r="BA24" s="1335">
        <v>0</v>
      </c>
      <c r="BB24" s="1335">
        <v>0</v>
      </c>
      <c r="BC24" s="1335">
        <v>0</v>
      </c>
      <c r="BD24" s="1336" t="s">
        <v>8350</v>
      </c>
    </row>
    <row r="25" spans="1:56" s="454" customFormat="1" ht="13.5" customHeight="1">
      <c r="A25" s="1313">
        <v>163</v>
      </c>
      <c r="B25" s="1314">
        <v>3</v>
      </c>
      <c r="C25" s="1314" t="s">
        <v>6892</v>
      </c>
      <c r="D25" s="1314">
        <v>2</v>
      </c>
      <c r="E25" s="1315" t="s">
        <v>8359</v>
      </c>
      <c r="F25" s="1314">
        <v>27</v>
      </c>
      <c r="G25" s="1316" t="s">
        <v>8471</v>
      </c>
      <c r="H25" s="1317"/>
      <c r="I25" s="1317"/>
      <c r="J25" s="1317"/>
      <c r="K25" s="1317"/>
      <c r="L25" s="1314">
        <v>163</v>
      </c>
      <c r="M25" s="1318" t="s">
        <v>8472</v>
      </c>
      <c r="N25" s="1314">
        <v>2122</v>
      </c>
      <c r="O25" s="1318" t="s">
        <v>7734</v>
      </c>
      <c r="P25" s="1316" t="s">
        <v>8473</v>
      </c>
      <c r="Q25" s="1319" t="s">
        <v>8355</v>
      </c>
      <c r="R25" s="1314">
        <v>163</v>
      </c>
      <c r="S25" s="1316" t="s">
        <v>8363</v>
      </c>
      <c r="T25" s="1314">
        <v>10</v>
      </c>
      <c r="U25" s="1337"/>
      <c r="V25" s="1338" t="s">
        <v>8474</v>
      </c>
      <c r="W25" s="1316" t="s">
        <v>8472</v>
      </c>
      <c r="X25" s="1314">
        <v>8</v>
      </c>
      <c r="Y25" s="1316" t="s">
        <v>8365</v>
      </c>
      <c r="Z25" s="1316" t="s">
        <v>8475</v>
      </c>
      <c r="AA25" s="1314">
        <v>94</v>
      </c>
      <c r="AB25" s="1316" t="s">
        <v>7318</v>
      </c>
      <c r="AC25" s="1314">
        <v>17</v>
      </c>
      <c r="AD25" s="1316" t="s">
        <v>8469</v>
      </c>
      <c r="AE25" s="1314">
        <v>38</v>
      </c>
      <c r="AF25" s="1316" t="s">
        <v>8476</v>
      </c>
      <c r="AG25" s="1322"/>
      <c r="AH25" s="1352">
        <v>19</v>
      </c>
      <c r="AI25" s="1324">
        <v>1.9</v>
      </c>
      <c r="AJ25" s="1325"/>
      <c r="AK25" s="1339">
        <v>0</v>
      </c>
      <c r="AL25" s="1327">
        <v>0</v>
      </c>
      <c r="AM25" s="1325"/>
      <c r="AN25" s="1317"/>
      <c r="AO25" s="1329"/>
      <c r="AP25" s="1329"/>
      <c r="AQ25" s="1327">
        <v>1.2330000000000001</v>
      </c>
      <c r="AR25" s="1340">
        <v>0</v>
      </c>
      <c r="AS25" s="1329"/>
      <c r="AT25" s="1324">
        <v>3.6999999999999998E-2</v>
      </c>
      <c r="AU25" s="1344">
        <v>0</v>
      </c>
      <c r="AV25" s="1332"/>
      <c r="AW25" s="1342" t="s">
        <v>8349</v>
      </c>
      <c r="AX25" s="1334">
        <v>5</v>
      </c>
      <c r="AY25" s="1334">
        <v>19</v>
      </c>
      <c r="AZ25" s="1334">
        <v>0</v>
      </c>
      <c r="BA25" s="1335">
        <v>339223291</v>
      </c>
      <c r="BB25" s="1335">
        <v>331901453</v>
      </c>
      <c r="BC25" s="1335">
        <v>0</v>
      </c>
      <c r="BD25" s="1336" t="s">
        <v>8350</v>
      </c>
    </row>
    <row r="26" spans="1:56" s="454" customFormat="1" ht="13.5" customHeight="1">
      <c r="A26" s="1313">
        <v>164</v>
      </c>
      <c r="B26" s="1314">
        <v>3</v>
      </c>
      <c r="C26" s="1314" t="s">
        <v>6892</v>
      </c>
      <c r="D26" s="1314">
        <v>2</v>
      </c>
      <c r="E26" s="1315" t="s">
        <v>8359</v>
      </c>
      <c r="F26" s="1314">
        <v>27</v>
      </c>
      <c r="G26" s="1316" t="s">
        <v>8471</v>
      </c>
      <c r="H26" s="1317"/>
      <c r="I26" s="1317"/>
      <c r="J26" s="1317"/>
      <c r="K26" s="1317"/>
      <c r="L26" s="1314">
        <v>164</v>
      </c>
      <c r="M26" s="1318" t="s">
        <v>8477</v>
      </c>
      <c r="N26" s="1314">
        <v>2122</v>
      </c>
      <c r="O26" s="1318" t="s">
        <v>7734</v>
      </c>
      <c r="P26" s="1316" t="s">
        <v>8478</v>
      </c>
      <c r="Q26" s="1319" t="s">
        <v>8355</v>
      </c>
      <c r="R26" s="1314">
        <v>164</v>
      </c>
      <c r="S26" s="1316" t="s">
        <v>8363</v>
      </c>
      <c r="T26" s="1314">
        <v>6500</v>
      </c>
      <c r="U26" s="1337"/>
      <c r="V26" s="1338" t="s">
        <v>8468</v>
      </c>
      <c r="W26" s="1316" t="s">
        <v>8477</v>
      </c>
      <c r="X26" s="1314">
        <v>8</v>
      </c>
      <c r="Y26" s="1316" t="s">
        <v>8365</v>
      </c>
      <c r="Z26" s="1316" t="s">
        <v>8479</v>
      </c>
      <c r="AA26" s="1314">
        <v>94</v>
      </c>
      <c r="AB26" s="1316" t="s">
        <v>7318</v>
      </c>
      <c r="AC26" s="1314">
        <v>17</v>
      </c>
      <c r="AD26" s="1316" t="s">
        <v>8469</v>
      </c>
      <c r="AE26" s="1314">
        <v>40</v>
      </c>
      <c r="AF26" s="1316" t="s">
        <v>8480</v>
      </c>
      <c r="AG26" s="1322"/>
      <c r="AH26" s="1352">
        <v>3250</v>
      </c>
      <c r="AI26" s="1324">
        <v>0.5</v>
      </c>
      <c r="AJ26" s="1325"/>
      <c r="AK26" s="1339">
        <v>0</v>
      </c>
      <c r="AL26" s="1327">
        <v>0</v>
      </c>
      <c r="AM26" s="1325"/>
      <c r="AN26" s="1317"/>
      <c r="AO26" s="1329"/>
      <c r="AP26" s="1329"/>
      <c r="AQ26" s="1327">
        <v>1.2330000000000001</v>
      </c>
      <c r="AR26" s="1340">
        <v>0</v>
      </c>
      <c r="AS26" s="1329"/>
      <c r="AT26" s="1324">
        <v>3.6999999999999998E-2</v>
      </c>
      <c r="AU26" s="1344">
        <v>0</v>
      </c>
      <c r="AV26" s="1332"/>
      <c r="AW26" s="1342" t="s">
        <v>8349</v>
      </c>
      <c r="AX26" s="1334">
        <v>3250</v>
      </c>
      <c r="AY26" s="1334">
        <v>3250</v>
      </c>
      <c r="AZ26" s="1334">
        <v>0</v>
      </c>
      <c r="BA26" s="1335">
        <v>157875091</v>
      </c>
      <c r="BB26" s="1335">
        <v>125136480</v>
      </c>
      <c r="BC26" s="1335">
        <v>2674666</v>
      </c>
      <c r="BD26" s="1336" t="s">
        <v>8350</v>
      </c>
    </row>
    <row r="27" spans="1:56" s="454" customFormat="1" ht="13.5" customHeight="1">
      <c r="A27" s="1313">
        <v>161</v>
      </c>
      <c r="B27" s="1314">
        <v>3</v>
      </c>
      <c r="C27" s="1314" t="s">
        <v>6892</v>
      </c>
      <c r="D27" s="1314">
        <v>1</v>
      </c>
      <c r="E27" s="1315" t="s">
        <v>8351</v>
      </c>
      <c r="F27" s="1314">
        <v>24</v>
      </c>
      <c r="G27" s="1316" t="s">
        <v>8481</v>
      </c>
      <c r="H27" s="1317"/>
      <c r="I27" s="1317"/>
      <c r="J27" s="1317"/>
      <c r="K27" s="1317"/>
      <c r="L27" s="1314">
        <v>161</v>
      </c>
      <c r="M27" s="1318" t="s">
        <v>8482</v>
      </c>
      <c r="N27" s="1314">
        <v>2123</v>
      </c>
      <c r="O27" s="1318" t="s">
        <v>7739</v>
      </c>
      <c r="P27" s="1316" t="s">
        <v>8483</v>
      </c>
      <c r="Q27" s="1319" t="s">
        <v>8355</v>
      </c>
      <c r="R27" s="1314">
        <v>161</v>
      </c>
      <c r="S27" s="1316" t="s">
        <v>8363</v>
      </c>
      <c r="T27" s="1314">
        <v>64</v>
      </c>
      <c r="U27" s="1337"/>
      <c r="V27" s="1338" t="s">
        <v>8450</v>
      </c>
      <c r="W27" s="1316" t="s">
        <v>8482</v>
      </c>
      <c r="X27" s="1314">
        <v>7</v>
      </c>
      <c r="Y27" s="1316" t="s">
        <v>8396</v>
      </c>
      <c r="Z27" s="1316" t="s">
        <v>8484</v>
      </c>
      <c r="AA27" s="1314">
        <v>93</v>
      </c>
      <c r="AB27" s="1316" t="s">
        <v>7690</v>
      </c>
      <c r="AC27" s="1314">
        <v>9</v>
      </c>
      <c r="AD27" s="1316" t="s">
        <v>8447</v>
      </c>
      <c r="AE27" s="1314">
        <v>20</v>
      </c>
      <c r="AF27" s="1316" t="s">
        <v>8485</v>
      </c>
      <c r="AG27" s="1322"/>
      <c r="AH27" s="1323">
        <v>16</v>
      </c>
      <c r="AI27" s="1343">
        <v>0.25</v>
      </c>
      <c r="AJ27" s="1325"/>
      <c r="AK27" s="1348">
        <v>4</v>
      </c>
      <c r="AL27" s="1351">
        <v>6.3E-2</v>
      </c>
      <c r="AM27" s="1325"/>
      <c r="AN27" s="1317"/>
      <c r="AO27" s="1329"/>
      <c r="AP27" s="1329"/>
      <c r="AQ27" s="1327">
        <v>0.39800000000000002</v>
      </c>
      <c r="AR27" s="1327">
        <v>3.5999999999999997E-2</v>
      </c>
      <c r="AS27" s="1329"/>
      <c r="AT27" s="1324">
        <v>0.17299999999999999</v>
      </c>
      <c r="AU27" s="1341">
        <v>7.4999999999999997E-2</v>
      </c>
      <c r="AV27" s="1332"/>
      <c r="AW27" s="1333" t="s">
        <v>8349</v>
      </c>
      <c r="AX27" s="1334">
        <v>16</v>
      </c>
      <c r="AY27" s="1334">
        <v>16</v>
      </c>
      <c r="AZ27" s="1334">
        <v>4</v>
      </c>
      <c r="BA27" s="1335">
        <v>266804835</v>
      </c>
      <c r="BB27" s="1335">
        <v>266804835</v>
      </c>
      <c r="BC27" s="1335">
        <v>266804835</v>
      </c>
      <c r="BD27" s="1336" t="s">
        <v>8350</v>
      </c>
    </row>
    <row r="28" spans="1:56" s="454" customFormat="1" ht="13.5" customHeight="1">
      <c r="A28" s="1313">
        <v>162</v>
      </c>
      <c r="B28" s="1314">
        <v>3</v>
      </c>
      <c r="C28" s="1314" t="s">
        <v>6892</v>
      </c>
      <c r="D28" s="1314">
        <v>1</v>
      </c>
      <c r="E28" s="1315" t="s">
        <v>8351</v>
      </c>
      <c r="F28" s="1314">
        <v>24</v>
      </c>
      <c r="G28" s="1316" t="s">
        <v>8481</v>
      </c>
      <c r="H28" s="1317"/>
      <c r="I28" s="1317"/>
      <c r="J28" s="1317"/>
      <c r="K28" s="1317"/>
      <c r="L28" s="1314">
        <v>162</v>
      </c>
      <c r="M28" s="1318" t="s">
        <v>8486</v>
      </c>
      <c r="N28" s="1314">
        <v>2123</v>
      </c>
      <c r="O28" s="1318" t="s">
        <v>7739</v>
      </c>
      <c r="P28" s="1316" t="s">
        <v>8487</v>
      </c>
      <c r="Q28" s="1319" t="s">
        <v>8355</v>
      </c>
      <c r="R28" s="1314">
        <v>162</v>
      </c>
      <c r="S28" s="1316" t="s">
        <v>8363</v>
      </c>
      <c r="T28" s="1314">
        <v>5</v>
      </c>
      <c r="U28" s="1337"/>
      <c r="V28" s="1338" t="s">
        <v>8487</v>
      </c>
      <c r="W28" s="1316" t="s">
        <v>8486</v>
      </c>
      <c r="X28" s="1314">
        <v>8</v>
      </c>
      <c r="Y28" s="1316" t="s">
        <v>8365</v>
      </c>
      <c r="Z28" s="1316" t="s">
        <v>8488</v>
      </c>
      <c r="AA28" s="1314">
        <v>94</v>
      </c>
      <c r="AB28" s="1316" t="s">
        <v>7318</v>
      </c>
      <c r="AC28" s="1314">
        <v>13</v>
      </c>
      <c r="AD28" s="1316" t="s">
        <v>8489</v>
      </c>
      <c r="AE28" s="1314">
        <v>19</v>
      </c>
      <c r="AF28" s="1316" t="s">
        <v>8490</v>
      </c>
      <c r="AG28" s="1322"/>
      <c r="AH28" s="1323">
        <v>3</v>
      </c>
      <c r="AI28" s="1343">
        <v>0.6</v>
      </c>
      <c r="AJ28" s="1325"/>
      <c r="AK28" s="1348">
        <v>0</v>
      </c>
      <c r="AL28" s="1351">
        <v>0</v>
      </c>
      <c r="AM28" s="1325"/>
      <c r="AN28" s="1317"/>
      <c r="AO28" s="1329"/>
      <c r="AP28" s="1329"/>
      <c r="AQ28" s="1327">
        <v>0.39800000000000002</v>
      </c>
      <c r="AR28" s="1327">
        <v>3.5999999999999997E-2</v>
      </c>
      <c r="AS28" s="1329"/>
      <c r="AT28" s="1324">
        <v>0.17299999999999999</v>
      </c>
      <c r="AU28" s="1341">
        <v>7.4999999999999997E-2</v>
      </c>
      <c r="AV28" s="1332"/>
      <c r="AW28" s="1333" t="s">
        <v>8349</v>
      </c>
      <c r="AX28" s="1334">
        <v>1</v>
      </c>
      <c r="AY28" s="1334">
        <v>3</v>
      </c>
      <c r="AZ28" s="1334">
        <v>0</v>
      </c>
      <c r="BA28" s="1335">
        <v>190574883</v>
      </c>
      <c r="BB28" s="1335">
        <v>172697286</v>
      </c>
      <c r="BC28" s="1335">
        <v>704000</v>
      </c>
      <c r="BD28" s="1336" t="s">
        <v>8350</v>
      </c>
    </row>
    <row r="29" spans="1:56" s="454" customFormat="1" ht="13.5" customHeight="1">
      <c r="A29" s="1313">
        <v>177</v>
      </c>
      <c r="B29" s="1314">
        <v>3</v>
      </c>
      <c r="C29" s="1314" t="s">
        <v>6892</v>
      </c>
      <c r="D29" s="1314">
        <v>3</v>
      </c>
      <c r="E29" s="1315" t="s">
        <v>8491</v>
      </c>
      <c r="F29" s="1314">
        <v>43</v>
      </c>
      <c r="G29" s="1316" t="s">
        <v>8492</v>
      </c>
      <c r="H29" s="1317"/>
      <c r="I29" s="1317"/>
      <c r="J29" s="1317"/>
      <c r="K29" s="1317"/>
      <c r="L29" s="1314">
        <v>177</v>
      </c>
      <c r="M29" s="1318" t="s">
        <v>8493</v>
      </c>
      <c r="N29" s="1314">
        <v>2128</v>
      </c>
      <c r="O29" s="1318" t="s">
        <v>7745</v>
      </c>
      <c r="P29" s="1316" t="s">
        <v>8494</v>
      </c>
      <c r="Q29" s="1319" t="s">
        <v>8355</v>
      </c>
      <c r="R29" s="1314">
        <v>177</v>
      </c>
      <c r="S29" s="1316" t="s">
        <v>8363</v>
      </c>
      <c r="T29" s="1314">
        <v>2</v>
      </c>
      <c r="U29" s="1337"/>
      <c r="V29" s="1338" t="s">
        <v>8495</v>
      </c>
      <c r="W29" s="1316" t="s">
        <v>8493</v>
      </c>
      <c r="X29" s="1314">
        <v>7</v>
      </c>
      <c r="Y29" s="1316" t="s">
        <v>8396</v>
      </c>
      <c r="Z29" s="1316" t="s">
        <v>7746</v>
      </c>
      <c r="AA29" s="1314">
        <v>102</v>
      </c>
      <c r="AB29" s="1316" t="s">
        <v>7749</v>
      </c>
      <c r="AC29" s="1314">
        <v>27</v>
      </c>
      <c r="AD29" s="1316" t="s">
        <v>8496</v>
      </c>
      <c r="AE29" s="1314">
        <v>55</v>
      </c>
      <c r="AF29" s="1316" t="s">
        <v>7748</v>
      </c>
      <c r="AG29" s="1322"/>
      <c r="AH29" s="1352">
        <v>1</v>
      </c>
      <c r="AI29" s="1324">
        <v>0.5</v>
      </c>
      <c r="AJ29" s="1325"/>
      <c r="AK29" s="1339">
        <v>1</v>
      </c>
      <c r="AL29" s="1327">
        <v>0.5</v>
      </c>
      <c r="AM29" s="1325"/>
      <c r="AN29" s="1317"/>
      <c r="AO29" s="1329"/>
      <c r="AP29" s="1329"/>
      <c r="AQ29" s="1340">
        <v>0.5</v>
      </c>
      <c r="AR29" s="1340">
        <v>0.5</v>
      </c>
      <c r="AS29" s="1329"/>
      <c r="AT29" s="1324">
        <v>1.9E-2</v>
      </c>
      <c r="AU29" s="1341">
        <v>4.0000000000000001E-3</v>
      </c>
      <c r="AV29" s="1332"/>
      <c r="AW29" s="1342" t="s">
        <v>8349</v>
      </c>
      <c r="AX29" s="1334">
        <v>1</v>
      </c>
      <c r="AY29" s="1334">
        <v>1</v>
      </c>
      <c r="AZ29" s="1334">
        <v>1</v>
      </c>
      <c r="BA29" s="1335">
        <v>235359980</v>
      </c>
      <c r="BB29" s="1335">
        <v>256872534</v>
      </c>
      <c r="BC29" s="1335">
        <v>202241189</v>
      </c>
      <c r="BD29" s="1336" t="s">
        <v>8350</v>
      </c>
    </row>
    <row r="30" spans="1:56" s="454" customFormat="1" ht="13.5" customHeight="1">
      <c r="A30" s="1313">
        <v>171</v>
      </c>
      <c r="B30" s="1314">
        <v>3</v>
      </c>
      <c r="C30" s="1314" t="s">
        <v>6892</v>
      </c>
      <c r="D30" s="1314">
        <v>2</v>
      </c>
      <c r="E30" s="1315" t="s">
        <v>8359</v>
      </c>
      <c r="F30" s="1314">
        <v>37</v>
      </c>
      <c r="G30" s="1316" t="s">
        <v>8497</v>
      </c>
      <c r="H30" s="1317"/>
      <c r="I30" s="1317"/>
      <c r="J30" s="1317"/>
      <c r="K30" s="1317"/>
      <c r="L30" s="1314">
        <v>171</v>
      </c>
      <c r="M30" s="1318" t="s">
        <v>8498</v>
      </c>
      <c r="N30" s="1314">
        <v>2129</v>
      </c>
      <c r="O30" s="1318" t="s">
        <v>7751</v>
      </c>
      <c r="P30" s="1316" t="s">
        <v>8499</v>
      </c>
      <c r="Q30" s="1319" t="s">
        <v>8355</v>
      </c>
      <c r="R30" s="1314">
        <v>171</v>
      </c>
      <c r="S30" s="1316" t="s">
        <v>8363</v>
      </c>
      <c r="T30" s="1314">
        <v>4</v>
      </c>
      <c r="U30" s="1337"/>
      <c r="V30" s="1338" t="s">
        <v>8499</v>
      </c>
      <c r="W30" s="1316" t="s">
        <v>8498</v>
      </c>
      <c r="X30" s="1314">
        <v>9</v>
      </c>
      <c r="Y30" s="1316" t="s">
        <v>8424</v>
      </c>
      <c r="Z30" s="1316" t="s">
        <v>7752</v>
      </c>
      <c r="AA30" s="1314">
        <v>96</v>
      </c>
      <c r="AB30" s="1316" t="s">
        <v>7721</v>
      </c>
      <c r="AC30" s="1314">
        <v>22</v>
      </c>
      <c r="AD30" s="1316" t="s">
        <v>8500</v>
      </c>
      <c r="AE30" s="1314">
        <v>49</v>
      </c>
      <c r="AF30" s="1316" t="s">
        <v>7754</v>
      </c>
      <c r="AG30" s="1322"/>
      <c r="AH30" s="1352">
        <v>1</v>
      </c>
      <c r="AI30" s="1324">
        <v>0.25</v>
      </c>
      <c r="AJ30" s="1325"/>
      <c r="AK30" s="1339">
        <v>0</v>
      </c>
      <c r="AL30" s="1327"/>
      <c r="AM30" s="1325"/>
      <c r="AN30" s="1317"/>
      <c r="AO30" s="1329"/>
      <c r="AP30" s="1329"/>
      <c r="AQ30" s="1340">
        <v>0.25</v>
      </c>
      <c r="AR30" s="1340">
        <v>0</v>
      </c>
      <c r="AS30" s="1329"/>
      <c r="AT30" s="1324">
        <v>3.6999999999999998E-2</v>
      </c>
      <c r="AU30" s="1344">
        <v>0</v>
      </c>
      <c r="AV30" s="1332"/>
      <c r="AW30" s="1342" t="s">
        <v>8349</v>
      </c>
      <c r="AX30" s="1334">
        <v>1</v>
      </c>
      <c r="AY30" s="1334">
        <v>1</v>
      </c>
      <c r="AZ30" s="1334">
        <v>0</v>
      </c>
      <c r="BA30" s="1335">
        <v>196292129</v>
      </c>
      <c r="BB30" s="1335">
        <v>196289030</v>
      </c>
      <c r="BC30" s="1335">
        <v>0</v>
      </c>
      <c r="BD30" s="1336" t="s">
        <v>8350</v>
      </c>
    </row>
    <row r="31" spans="1:56" s="454" customFormat="1" ht="13.5" customHeight="1">
      <c r="A31" s="1313">
        <v>178</v>
      </c>
      <c r="B31" s="1314">
        <v>3</v>
      </c>
      <c r="C31" s="1314" t="s">
        <v>6892</v>
      </c>
      <c r="D31" s="1314">
        <v>3</v>
      </c>
      <c r="E31" s="1315" t="s">
        <v>8491</v>
      </c>
      <c r="F31" s="1314">
        <v>45</v>
      </c>
      <c r="G31" s="1316" t="s">
        <v>8501</v>
      </c>
      <c r="H31" s="1317"/>
      <c r="I31" s="1317"/>
      <c r="J31" s="1317"/>
      <c r="K31" s="1317"/>
      <c r="L31" s="1314">
        <v>178</v>
      </c>
      <c r="M31" s="1318" t="s">
        <v>8502</v>
      </c>
      <c r="N31" s="1314">
        <v>2130</v>
      </c>
      <c r="O31" s="1318" t="s">
        <v>7756</v>
      </c>
      <c r="P31" s="1316" t="s">
        <v>8503</v>
      </c>
      <c r="Q31" s="1319" t="s">
        <v>8355</v>
      </c>
      <c r="R31" s="1314">
        <v>178</v>
      </c>
      <c r="S31" s="1316" t="s">
        <v>8363</v>
      </c>
      <c r="T31" s="1314">
        <v>2</v>
      </c>
      <c r="U31" s="1337"/>
      <c r="V31" s="1338" t="s">
        <v>8504</v>
      </c>
      <c r="W31" s="1316" t="s">
        <v>8502</v>
      </c>
      <c r="X31" s="1314">
        <v>7</v>
      </c>
      <c r="Y31" s="1316" t="s">
        <v>8396</v>
      </c>
      <c r="Z31" s="1316" t="s">
        <v>8505</v>
      </c>
      <c r="AA31" s="1314">
        <v>98</v>
      </c>
      <c r="AB31" s="1316" t="s">
        <v>7655</v>
      </c>
      <c r="AC31" s="1314">
        <v>28</v>
      </c>
      <c r="AD31" s="1316" t="s">
        <v>8506</v>
      </c>
      <c r="AE31" s="1314">
        <v>60</v>
      </c>
      <c r="AF31" s="1316" t="s">
        <v>8507</v>
      </c>
      <c r="AG31" s="1322"/>
      <c r="AH31" s="1323">
        <v>0</v>
      </c>
      <c r="AI31" s="1343">
        <v>0</v>
      </c>
      <c r="AJ31" s="1325"/>
      <c r="AK31" s="1348">
        <v>0</v>
      </c>
      <c r="AL31" s="1351">
        <v>0</v>
      </c>
      <c r="AM31" s="1325"/>
      <c r="AN31" s="1317"/>
      <c r="AO31" s="1329"/>
      <c r="AP31" s="1329"/>
      <c r="AQ31" s="1327">
        <v>0.29399999999999998</v>
      </c>
      <c r="AR31" s="1327">
        <v>8.8999999999999996E-2</v>
      </c>
      <c r="AS31" s="1329"/>
      <c r="AT31" s="1324">
        <v>1.9E-2</v>
      </c>
      <c r="AU31" s="1341">
        <v>4.0000000000000001E-3</v>
      </c>
      <c r="AV31" s="1332"/>
      <c r="AW31" s="1333" t="s">
        <v>8349</v>
      </c>
      <c r="AX31" s="1334">
        <v>0</v>
      </c>
      <c r="AY31" s="1334">
        <v>0</v>
      </c>
      <c r="AZ31" s="1334">
        <v>0</v>
      </c>
      <c r="BA31" s="1335">
        <v>0</v>
      </c>
      <c r="BB31" s="1335">
        <v>0</v>
      </c>
      <c r="BC31" s="1335">
        <v>0</v>
      </c>
      <c r="BD31" s="1336" t="s">
        <v>8350</v>
      </c>
    </row>
    <row r="32" spans="1:56" s="454" customFormat="1" ht="13.5" customHeight="1">
      <c r="A32" s="1313">
        <v>179</v>
      </c>
      <c r="B32" s="1314">
        <v>3</v>
      </c>
      <c r="C32" s="1314" t="s">
        <v>6892</v>
      </c>
      <c r="D32" s="1314">
        <v>3</v>
      </c>
      <c r="E32" s="1315" t="s">
        <v>8491</v>
      </c>
      <c r="F32" s="1314">
        <v>45</v>
      </c>
      <c r="G32" s="1316" t="s">
        <v>8501</v>
      </c>
      <c r="H32" s="1317"/>
      <c r="I32" s="1317"/>
      <c r="J32" s="1317"/>
      <c r="K32" s="1317"/>
      <c r="L32" s="1314">
        <v>179</v>
      </c>
      <c r="M32" s="1318" t="s">
        <v>8508</v>
      </c>
      <c r="N32" s="1314">
        <v>2130</v>
      </c>
      <c r="O32" s="1318" t="s">
        <v>7756</v>
      </c>
      <c r="P32" s="1316" t="s">
        <v>8503</v>
      </c>
      <c r="Q32" s="1319" t="s">
        <v>8355</v>
      </c>
      <c r="R32" s="1314">
        <v>179</v>
      </c>
      <c r="S32" s="1316" t="s">
        <v>8363</v>
      </c>
      <c r="T32" s="1314">
        <v>4</v>
      </c>
      <c r="U32" s="1337"/>
      <c r="V32" s="1338" t="s">
        <v>8504</v>
      </c>
      <c r="W32" s="1316" t="s">
        <v>8508</v>
      </c>
      <c r="X32" s="1314">
        <v>7</v>
      </c>
      <c r="Y32" s="1316" t="s">
        <v>8396</v>
      </c>
      <c r="Z32" s="1316" t="s">
        <v>8509</v>
      </c>
      <c r="AA32" s="1314">
        <v>98</v>
      </c>
      <c r="AB32" s="1316" t="s">
        <v>7655</v>
      </c>
      <c r="AC32" s="1314">
        <v>28</v>
      </c>
      <c r="AD32" s="1316" t="s">
        <v>8506</v>
      </c>
      <c r="AE32" s="1314">
        <v>58</v>
      </c>
      <c r="AF32" s="1316" t="s">
        <v>8510</v>
      </c>
      <c r="AG32" s="1322"/>
      <c r="AH32" s="1323">
        <v>2</v>
      </c>
      <c r="AI32" s="1343">
        <v>0.5</v>
      </c>
      <c r="AJ32" s="1325"/>
      <c r="AK32" s="1348">
        <v>1</v>
      </c>
      <c r="AL32" s="1351">
        <v>0.25</v>
      </c>
      <c r="AM32" s="1325"/>
      <c r="AN32" s="1317"/>
      <c r="AO32" s="1329"/>
      <c r="AP32" s="1329"/>
      <c r="AQ32" s="1327">
        <v>0.29399999999999998</v>
      </c>
      <c r="AR32" s="1327">
        <v>8.8999999999999996E-2</v>
      </c>
      <c r="AS32" s="1329"/>
      <c r="AT32" s="1324">
        <v>1.9E-2</v>
      </c>
      <c r="AU32" s="1341">
        <v>4.0000000000000001E-3</v>
      </c>
      <c r="AV32" s="1332"/>
      <c r="AW32" s="1333" t="s">
        <v>8349</v>
      </c>
      <c r="AX32" s="1334">
        <v>2</v>
      </c>
      <c r="AY32" s="1334">
        <v>2</v>
      </c>
      <c r="AZ32" s="1334">
        <v>1</v>
      </c>
      <c r="BA32" s="1335">
        <v>371621021</v>
      </c>
      <c r="BB32" s="1335">
        <v>361131520</v>
      </c>
      <c r="BC32" s="1335">
        <v>210900</v>
      </c>
      <c r="BD32" s="1336" t="s">
        <v>8350</v>
      </c>
    </row>
    <row r="33" spans="1:56" s="454" customFormat="1" ht="13.5" customHeight="1">
      <c r="A33" s="1313">
        <v>180</v>
      </c>
      <c r="B33" s="1314">
        <v>3</v>
      </c>
      <c r="C33" s="1314" t="s">
        <v>6892</v>
      </c>
      <c r="D33" s="1314">
        <v>3</v>
      </c>
      <c r="E33" s="1315" t="s">
        <v>8491</v>
      </c>
      <c r="F33" s="1314">
        <v>45</v>
      </c>
      <c r="G33" s="1316" t="s">
        <v>8501</v>
      </c>
      <c r="H33" s="1317"/>
      <c r="I33" s="1317"/>
      <c r="J33" s="1317"/>
      <c r="K33" s="1317"/>
      <c r="L33" s="1314">
        <v>180</v>
      </c>
      <c r="M33" s="1318" t="s">
        <v>8511</v>
      </c>
      <c r="N33" s="1314">
        <v>2130</v>
      </c>
      <c r="O33" s="1318" t="s">
        <v>7756</v>
      </c>
      <c r="P33" s="1316" t="s">
        <v>8503</v>
      </c>
      <c r="Q33" s="1319" t="s">
        <v>8355</v>
      </c>
      <c r="R33" s="1314">
        <v>180</v>
      </c>
      <c r="S33" s="1316" t="s">
        <v>8363</v>
      </c>
      <c r="T33" s="1314">
        <v>4</v>
      </c>
      <c r="U33" s="1337"/>
      <c r="V33" s="1338" t="s">
        <v>8504</v>
      </c>
      <c r="W33" s="1316" t="s">
        <v>8511</v>
      </c>
      <c r="X33" s="1314">
        <v>7</v>
      </c>
      <c r="Y33" s="1316" t="s">
        <v>8396</v>
      </c>
      <c r="Z33" s="1316" t="s">
        <v>8512</v>
      </c>
      <c r="AA33" s="1314">
        <v>98</v>
      </c>
      <c r="AB33" s="1316" t="s">
        <v>7655</v>
      </c>
      <c r="AC33" s="1314">
        <v>28</v>
      </c>
      <c r="AD33" s="1316" t="s">
        <v>8506</v>
      </c>
      <c r="AE33" s="1314">
        <v>59</v>
      </c>
      <c r="AF33" s="1316" t="s">
        <v>8513</v>
      </c>
      <c r="AG33" s="1322"/>
      <c r="AH33" s="1323">
        <v>1</v>
      </c>
      <c r="AI33" s="1343">
        <v>0.25</v>
      </c>
      <c r="AJ33" s="1325"/>
      <c r="AK33" s="1348">
        <v>0</v>
      </c>
      <c r="AL33" s="1351">
        <v>0</v>
      </c>
      <c r="AM33" s="1325"/>
      <c r="AN33" s="1317"/>
      <c r="AO33" s="1329"/>
      <c r="AP33" s="1329"/>
      <c r="AQ33" s="1327">
        <v>0.29399999999999998</v>
      </c>
      <c r="AR33" s="1327">
        <v>8.8999999999999996E-2</v>
      </c>
      <c r="AS33" s="1329"/>
      <c r="AT33" s="1324">
        <v>1.9E-2</v>
      </c>
      <c r="AU33" s="1341">
        <v>4.0000000000000001E-3</v>
      </c>
      <c r="AV33" s="1332"/>
      <c r="AW33" s="1333" t="s">
        <v>8349</v>
      </c>
      <c r="AX33" s="1334">
        <v>1</v>
      </c>
      <c r="AY33" s="1334">
        <v>1</v>
      </c>
      <c r="AZ33" s="1334">
        <v>0</v>
      </c>
      <c r="BA33" s="1335">
        <v>241077226</v>
      </c>
      <c r="BB33" s="1335">
        <v>233968000</v>
      </c>
      <c r="BC33" s="1335">
        <v>0</v>
      </c>
      <c r="BD33" s="1336" t="s">
        <v>8350</v>
      </c>
    </row>
    <row r="34" spans="1:56" s="454" customFormat="1" ht="13.5" customHeight="1">
      <c r="A34" s="1313">
        <v>172</v>
      </c>
      <c r="B34" s="1314">
        <v>3</v>
      </c>
      <c r="C34" s="1314" t="s">
        <v>6892</v>
      </c>
      <c r="D34" s="1314">
        <v>2</v>
      </c>
      <c r="E34" s="1315" t="s">
        <v>8359</v>
      </c>
      <c r="F34" s="1314">
        <v>38</v>
      </c>
      <c r="G34" s="1316" t="s">
        <v>8514</v>
      </c>
      <c r="H34" s="1317"/>
      <c r="I34" s="1317"/>
      <c r="J34" s="1317"/>
      <c r="K34" s="1317"/>
      <c r="L34" s="1314">
        <v>172</v>
      </c>
      <c r="M34" s="1318" t="s">
        <v>8515</v>
      </c>
      <c r="N34" s="1314">
        <v>2131</v>
      </c>
      <c r="O34" s="1318" t="s">
        <v>7761</v>
      </c>
      <c r="P34" s="1316" t="s">
        <v>8516</v>
      </c>
      <c r="Q34" s="1319" t="s">
        <v>8355</v>
      </c>
      <c r="R34" s="1314">
        <v>172</v>
      </c>
      <c r="S34" s="1316" t="s">
        <v>8363</v>
      </c>
      <c r="T34" s="1314">
        <v>1200</v>
      </c>
      <c r="U34" s="1337"/>
      <c r="V34" s="1338" t="s">
        <v>8517</v>
      </c>
      <c r="W34" s="1316" t="s">
        <v>8515</v>
      </c>
      <c r="X34" s="1314">
        <v>8</v>
      </c>
      <c r="Y34" s="1316" t="s">
        <v>8365</v>
      </c>
      <c r="Z34" s="1316" t="s">
        <v>8518</v>
      </c>
      <c r="AA34" s="1314">
        <v>96</v>
      </c>
      <c r="AB34" s="1316" t="s">
        <v>7721</v>
      </c>
      <c r="AC34" s="1314">
        <v>23</v>
      </c>
      <c r="AD34" s="1316" t="s">
        <v>8519</v>
      </c>
      <c r="AE34" s="1314">
        <v>50</v>
      </c>
      <c r="AF34" s="1316" t="s">
        <v>8520</v>
      </c>
      <c r="AG34" s="1322"/>
      <c r="AH34" s="1323">
        <v>300</v>
      </c>
      <c r="AI34" s="1343">
        <v>0.25</v>
      </c>
      <c r="AJ34" s="1330"/>
      <c r="AK34" s="1348">
        <v>0</v>
      </c>
      <c r="AL34" s="1351">
        <v>0</v>
      </c>
      <c r="AM34" s="1325"/>
      <c r="AN34" s="1317"/>
      <c r="AO34" s="1329"/>
      <c r="AP34" s="1329"/>
      <c r="AQ34" s="1327">
        <v>0.28399999999999997</v>
      </c>
      <c r="AR34" s="1327">
        <v>0</v>
      </c>
      <c r="AS34" s="1329"/>
      <c r="AT34" s="1324">
        <v>3.6999999999999998E-2</v>
      </c>
      <c r="AU34" s="1344">
        <v>0</v>
      </c>
      <c r="AV34" s="1332"/>
      <c r="AW34" s="1333" t="s">
        <v>8349</v>
      </c>
      <c r="AX34" s="1334">
        <v>300</v>
      </c>
      <c r="AY34" s="1334">
        <v>300</v>
      </c>
      <c r="AZ34" s="1334">
        <v>0</v>
      </c>
      <c r="BA34" s="1335">
        <v>247747347</v>
      </c>
      <c r="BB34" s="1335">
        <v>241699900</v>
      </c>
      <c r="BC34" s="1335">
        <v>0</v>
      </c>
      <c r="BD34" s="1336" t="s">
        <v>8350</v>
      </c>
    </row>
    <row r="35" spans="1:56" s="454" customFormat="1" ht="13.5" customHeight="1">
      <c r="A35" s="1313">
        <v>173</v>
      </c>
      <c r="B35" s="1314">
        <v>3</v>
      </c>
      <c r="C35" s="1314" t="s">
        <v>6892</v>
      </c>
      <c r="D35" s="1314">
        <v>2</v>
      </c>
      <c r="E35" s="1315" t="s">
        <v>8359</v>
      </c>
      <c r="F35" s="1314">
        <v>38</v>
      </c>
      <c r="G35" s="1316" t="s">
        <v>8514</v>
      </c>
      <c r="H35" s="1317"/>
      <c r="I35" s="1317"/>
      <c r="J35" s="1317"/>
      <c r="K35" s="1317"/>
      <c r="L35" s="1314">
        <v>173</v>
      </c>
      <c r="M35" s="1318" t="s">
        <v>8521</v>
      </c>
      <c r="N35" s="1314">
        <v>2131</v>
      </c>
      <c r="O35" s="1318" t="s">
        <v>7761</v>
      </c>
      <c r="P35" s="1316" t="s">
        <v>8522</v>
      </c>
      <c r="Q35" s="1319" t="s">
        <v>8355</v>
      </c>
      <c r="R35" s="1314">
        <v>173</v>
      </c>
      <c r="S35" s="1316" t="s">
        <v>8363</v>
      </c>
      <c r="T35" s="1314">
        <v>3</v>
      </c>
      <c r="U35" s="1337"/>
      <c r="V35" s="1338" t="s">
        <v>8522</v>
      </c>
      <c r="W35" s="1316" t="s">
        <v>8521</v>
      </c>
      <c r="X35" s="1314">
        <v>9</v>
      </c>
      <c r="Y35" s="1316" t="s">
        <v>8424</v>
      </c>
      <c r="Z35" s="1316" t="s">
        <v>8523</v>
      </c>
      <c r="AA35" s="1314">
        <v>96</v>
      </c>
      <c r="AB35" s="1316" t="s">
        <v>7721</v>
      </c>
      <c r="AC35" s="1314">
        <v>24</v>
      </c>
      <c r="AD35" s="1316" t="s">
        <v>8524</v>
      </c>
      <c r="AE35" s="1314">
        <v>51</v>
      </c>
      <c r="AF35" s="1316" t="s">
        <v>8525</v>
      </c>
      <c r="AG35" s="1322"/>
      <c r="AH35" s="1323">
        <v>1</v>
      </c>
      <c r="AI35" s="1343">
        <v>0.33300000000000002</v>
      </c>
      <c r="AJ35" s="1330"/>
      <c r="AK35" s="1348">
        <v>0</v>
      </c>
      <c r="AL35" s="1351">
        <v>0</v>
      </c>
      <c r="AM35" s="1325"/>
      <c r="AN35" s="1317"/>
      <c r="AO35" s="1329"/>
      <c r="AP35" s="1329"/>
      <c r="AQ35" s="1327">
        <v>0.28399999999999997</v>
      </c>
      <c r="AR35" s="1327">
        <v>0</v>
      </c>
      <c r="AS35" s="1329"/>
      <c r="AT35" s="1324">
        <v>3.6999999999999998E-2</v>
      </c>
      <c r="AU35" s="1344">
        <v>0</v>
      </c>
      <c r="AV35" s="1332"/>
      <c r="AW35" s="1333" t="s">
        <v>8349</v>
      </c>
      <c r="AX35" s="1334">
        <v>1</v>
      </c>
      <c r="AY35" s="1334">
        <v>1</v>
      </c>
      <c r="AZ35" s="1334">
        <v>0</v>
      </c>
      <c r="BA35" s="1335">
        <v>343034788</v>
      </c>
      <c r="BB35" s="1335">
        <v>343034787</v>
      </c>
      <c r="BC35" s="1335">
        <v>0</v>
      </c>
      <c r="BD35" s="1336" t="s">
        <v>8350</v>
      </c>
    </row>
    <row r="36" spans="1:56" s="454" customFormat="1" ht="13.5" customHeight="1">
      <c r="A36" s="1313">
        <v>192</v>
      </c>
      <c r="B36" s="1314">
        <v>3</v>
      </c>
      <c r="C36" s="1314" t="s">
        <v>6892</v>
      </c>
      <c r="D36" s="1314">
        <v>5</v>
      </c>
      <c r="E36" s="1315" t="s">
        <v>8341</v>
      </c>
      <c r="F36" s="1314">
        <v>56</v>
      </c>
      <c r="G36" s="1316" t="s">
        <v>8526</v>
      </c>
      <c r="H36" s="1317"/>
      <c r="I36" s="1317"/>
      <c r="J36" s="1317"/>
      <c r="K36" s="1317"/>
      <c r="L36" s="1314">
        <v>192</v>
      </c>
      <c r="M36" s="1318" t="s">
        <v>8527</v>
      </c>
      <c r="N36" s="1314">
        <v>2136</v>
      </c>
      <c r="O36" s="1318" t="s">
        <v>7766</v>
      </c>
      <c r="P36" s="1316" t="s">
        <v>8528</v>
      </c>
      <c r="Q36" s="1319" t="s">
        <v>8345</v>
      </c>
      <c r="R36" s="1314">
        <v>192</v>
      </c>
      <c r="S36" s="1316" t="s">
        <v>8370</v>
      </c>
      <c r="T36" s="1314">
        <v>1</v>
      </c>
      <c r="U36" s="1337"/>
      <c r="V36" s="1338" t="s">
        <v>8529</v>
      </c>
      <c r="W36" s="1316" t="s">
        <v>8527</v>
      </c>
      <c r="X36" s="1314">
        <v>1</v>
      </c>
      <c r="Y36" s="1316" t="s">
        <v>8291</v>
      </c>
      <c r="Z36" s="1316" t="s">
        <v>8530</v>
      </c>
      <c r="AA36" s="1314">
        <v>98</v>
      </c>
      <c r="AB36" s="1316" t="s">
        <v>7655</v>
      </c>
      <c r="AC36" s="1314">
        <v>36</v>
      </c>
      <c r="AD36" s="1316" t="s">
        <v>8531</v>
      </c>
      <c r="AE36" s="1314">
        <v>81</v>
      </c>
      <c r="AF36" s="1316" t="s">
        <v>8532</v>
      </c>
      <c r="AG36" s="1322"/>
      <c r="AH36" s="1352">
        <v>0</v>
      </c>
      <c r="AI36" s="1324">
        <v>0</v>
      </c>
      <c r="AJ36" s="1325"/>
      <c r="AK36" s="1339">
        <v>0</v>
      </c>
      <c r="AL36" s="1327">
        <v>0</v>
      </c>
      <c r="AM36" s="1325"/>
      <c r="AN36" s="1317"/>
      <c r="AO36" s="1329"/>
      <c r="AP36" s="1329"/>
      <c r="AQ36" s="1340">
        <v>0</v>
      </c>
      <c r="AR36" s="1340">
        <v>0</v>
      </c>
      <c r="AS36" s="1329"/>
      <c r="AT36" s="1327">
        <v>8.7999999999999995E-2</v>
      </c>
      <c r="AU36" s="1331">
        <v>8.2000000000000003E-2</v>
      </c>
      <c r="AV36" s="1332"/>
      <c r="AW36" s="1342" t="s">
        <v>8349</v>
      </c>
      <c r="AX36" s="1355">
        <v>0</v>
      </c>
      <c r="AY36" s="1334">
        <v>0</v>
      </c>
      <c r="AZ36" s="1334">
        <v>0</v>
      </c>
      <c r="BA36" s="1356">
        <v>952874</v>
      </c>
      <c r="BB36" s="1335">
        <v>0</v>
      </c>
      <c r="BC36" s="1335">
        <v>0</v>
      </c>
      <c r="BD36" s="1336" t="s">
        <v>8350</v>
      </c>
    </row>
    <row r="37" spans="1:56" s="454" customFormat="1" ht="13.5" customHeight="1">
      <c r="A37" s="1313">
        <v>168</v>
      </c>
      <c r="B37" s="1314">
        <v>3</v>
      </c>
      <c r="C37" s="1314" t="s">
        <v>6892</v>
      </c>
      <c r="D37" s="1314">
        <v>2</v>
      </c>
      <c r="E37" s="1315" t="s">
        <v>8359</v>
      </c>
      <c r="F37" s="1314">
        <v>33</v>
      </c>
      <c r="G37" s="1316" t="s">
        <v>8533</v>
      </c>
      <c r="H37" s="1317"/>
      <c r="I37" s="1317"/>
      <c r="J37" s="1317"/>
      <c r="K37" s="1317"/>
      <c r="L37" s="1314">
        <v>168</v>
      </c>
      <c r="M37" s="1318" t="s">
        <v>8534</v>
      </c>
      <c r="N37" s="1314">
        <v>2138</v>
      </c>
      <c r="O37" s="1318" t="s">
        <v>7904</v>
      </c>
      <c r="P37" s="1316" t="s">
        <v>8535</v>
      </c>
      <c r="Q37" s="1319" t="s">
        <v>8355</v>
      </c>
      <c r="R37" s="1314">
        <v>168</v>
      </c>
      <c r="S37" s="1316" t="s">
        <v>8363</v>
      </c>
      <c r="T37" s="1314">
        <v>12</v>
      </c>
      <c r="U37" s="1337"/>
      <c r="V37" s="1338" t="s">
        <v>8536</v>
      </c>
      <c r="W37" s="1316" t="s">
        <v>8534</v>
      </c>
      <c r="X37" s="1314">
        <v>6</v>
      </c>
      <c r="Y37" s="1316" t="s">
        <v>7558</v>
      </c>
      <c r="Z37" s="1316" t="s">
        <v>8537</v>
      </c>
      <c r="AA37" s="1314">
        <v>93</v>
      </c>
      <c r="AB37" s="1316" t="s">
        <v>7690</v>
      </c>
      <c r="AC37" s="1314">
        <v>20</v>
      </c>
      <c r="AD37" s="1316" t="s">
        <v>8538</v>
      </c>
      <c r="AE37" s="1314">
        <v>47</v>
      </c>
      <c r="AF37" s="1316" t="s">
        <v>8539</v>
      </c>
      <c r="AG37" s="1322"/>
      <c r="AH37" s="1323">
        <v>3</v>
      </c>
      <c r="AI37" s="1343">
        <v>0.25</v>
      </c>
      <c r="AJ37" s="1325"/>
      <c r="AK37" s="1348">
        <v>0</v>
      </c>
      <c r="AL37" s="1351">
        <v>0</v>
      </c>
      <c r="AM37" s="1325"/>
      <c r="AN37" s="1317"/>
      <c r="AO37" s="1329"/>
      <c r="AP37" s="1329"/>
      <c r="AQ37" s="1327">
        <v>0.20499999999999999</v>
      </c>
      <c r="AR37" s="1327">
        <v>0</v>
      </c>
      <c r="AS37" s="1329"/>
      <c r="AT37" s="1324">
        <v>3.6999999999999998E-2</v>
      </c>
      <c r="AU37" s="1344">
        <v>0</v>
      </c>
      <c r="AV37" s="1332"/>
      <c r="AW37" s="1333" t="s">
        <v>8349</v>
      </c>
      <c r="AX37" s="1334">
        <v>3</v>
      </c>
      <c r="AY37" s="1334">
        <v>3</v>
      </c>
      <c r="AZ37" s="1334">
        <v>0</v>
      </c>
      <c r="BA37" s="1335">
        <v>533609671</v>
      </c>
      <c r="BB37" s="1335">
        <v>488211930</v>
      </c>
      <c r="BC37" s="1335">
        <v>0</v>
      </c>
      <c r="BD37" s="1336" t="s">
        <v>8350</v>
      </c>
    </row>
    <row r="38" spans="1:56" s="454" customFormat="1" ht="13.5" customHeight="1">
      <c r="A38" s="1313">
        <v>169</v>
      </c>
      <c r="B38" s="1314">
        <v>3</v>
      </c>
      <c r="C38" s="1314" t="s">
        <v>6892</v>
      </c>
      <c r="D38" s="1314">
        <v>2</v>
      </c>
      <c r="E38" s="1315" t="s">
        <v>8359</v>
      </c>
      <c r="F38" s="1314">
        <v>33</v>
      </c>
      <c r="G38" s="1316" t="s">
        <v>8533</v>
      </c>
      <c r="H38" s="1317"/>
      <c r="I38" s="1317"/>
      <c r="J38" s="1317"/>
      <c r="K38" s="1317"/>
      <c r="L38" s="1314">
        <v>169</v>
      </c>
      <c r="M38" s="1318" t="s">
        <v>8540</v>
      </c>
      <c r="N38" s="1314">
        <v>2138</v>
      </c>
      <c r="O38" s="1318" t="s">
        <v>7904</v>
      </c>
      <c r="P38" s="1316" t="s">
        <v>8235</v>
      </c>
      <c r="Q38" s="1319" t="s">
        <v>8355</v>
      </c>
      <c r="R38" s="1314">
        <v>169</v>
      </c>
      <c r="S38" s="1316" t="s">
        <v>8363</v>
      </c>
      <c r="T38" s="1314">
        <v>5000</v>
      </c>
      <c r="U38" s="1337"/>
      <c r="V38" s="1338" t="s">
        <v>8541</v>
      </c>
      <c r="W38" s="1316" t="s">
        <v>8540</v>
      </c>
      <c r="X38" s="1314">
        <v>8</v>
      </c>
      <c r="Y38" s="1316" t="s">
        <v>8365</v>
      </c>
      <c r="Z38" s="1316" t="s">
        <v>8542</v>
      </c>
      <c r="AA38" s="1314">
        <v>94</v>
      </c>
      <c r="AB38" s="1316" t="s">
        <v>7318</v>
      </c>
      <c r="AC38" s="1314">
        <v>19</v>
      </c>
      <c r="AD38" s="1316" t="s">
        <v>8543</v>
      </c>
      <c r="AE38" s="1314">
        <v>44</v>
      </c>
      <c r="AF38" s="1316" t="s">
        <v>8544</v>
      </c>
      <c r="AG38" s="1322"/>
      <c r="AH38" s="1323">
        <v>0</v>
      </c>
      <c r="AI38" s="1343">
        <v>0</v>
      </c>
      <c r="AJ38" s="1325"/>
      <c r="AK38" s="1348">
        <v>0</v>
      </c>
      <c r="AL38" s="1351">
        <v>0</v>
      </c>
      <c r="AM38" s="1325"/>
      <c r="AN38" s="1317"/>
      <c r="AO38" s="1329"/>
      <c r="AP38" s="1329"/>
      <c r="AQ38" s="1327">
        <v>0.20499999999999999</v>
      </c>
      <c r="AR38" s="1327">
        <v>0</v>
      </c>
      <c r="AS38" s="1329"/>
      <c r="AT38" s="1324">
        <v>3.6999999999999998E-2</v>
      </c>
      <c r="AU38" s="1344">
        <v>0</v>
      </c>
      <c r="AV38" s="1332"/>
      <c r="AW38" s="1333" t="s">
        <v>8349</v>
      </c>
      <c r="AX38" s="1334">
        <v>0</v>
      </c>
      <c r="AY38" s="1334">
        <v>0</v>
      </c>
      <c r="AZ38" s="1334">
        <v>0</v>
      </c>
      <c r="BA38" s="1335">
        <v>0</v>
      </c>
      <c r="BB38" s="1335">
        <v>0</v>
      </c>
      <c r="BC38" s="1335">
        <v>0</v>
      </c>
      <c r="BD38" s="1336" t="s">
        <v>8350</v>
      </c>
    </row>
    <row r="39" spans="1:56" s="454" customFormat="1" ht="13.5" customHeight="1">
      <c r="A39" s="1313">
        <v>183</v>
      </c>
      <c r="B39" s="1314">
        <v>3</v>
      </c>
      <c r="C39" s="1314" t="s">
        <v>6892</v>
      </c>
      <c r="D39" s="1314">
        <v>4</v>
      </c>
      <c r="E39" s="1315" t="s">
        <v>8545</v>
      </c>
      <c r="F39" s="1314">
        <v>49</v>
      </c>
      <c r="G39" s="1316" t="s">
        <v>8546</v>
      </c>
      <c r="H39" s="1317"/>
      <c r="I39" s="1317"/>
      <c r="J39" s="1317"/>
      <c r="K39" s="1317"/>
      <c r="L39" s="1314">
        <v>183</v>
      </c>
      <c r="M39" s="1345" t="s">
        <v>8547</v>
      </c>
      <c r="N39" s="1314">
        <v>2145</v>
      </c>
      <c r="O39" s="1318" t="s">
        <v>7776</v>
      </c>
      <c r="P39" s="1316" t="s">
        <v>8548</v>
      </c>
      <c r="Q39" s="1319" t="s">
        <v>8355</v>
      </c>
      <c r="R39" s="1314">
        <v>183</v>
      </c>
      <c r="S39" s="1316" t="s">
        <v>8363</v>
      </c>
      <c r="T39" s="1346">
        <v>1.1299999999999999</v>
      </c>
      <c r="U39" s="1337"/>
      <c r="V39" s="1338" t="s">
        <v>8549</v>
      </c>
      <c r="W39" s="1316" t="s">
        <v>8547</v>
      </c>
      <c r="X39" s="1314">
        <v>6</v>
      </c>
      <c r="Y39" s="1316" t="s">
        <v>7558</v>
      </c>
      <c r="Z39" s="1316" t="s">
        <v>8550</v>
      </c>
      <c r="AA39" s="1314">
        <v>95</v>
      </c>
      <c r="AB39" s="1316" t="s">
        <v>7780</v>
      </c>
      <c r="AC39" s="1314">
        <v>32</v>
      </c>
      <c r="AD39" s="1316" t="s">
        <v>8551</v>
      </c>
      <c r="AE39" s="1314">
        <v>71</v>
      </c>
      <c r="AF39" s="1316" t="s">
        <v>8552</v>
      </c>
      <c r="AG39" s="1322"/>
      <c r="AH39" s="1352">
        <v>0.43</v>
      </c>
      <c r="AI39" s="1347">
        <v>0.86</v>
      </c>
      <c r="AJ39" s="1325"/>
      <c r="AK39" s="1357">
        <v>0.43</v>
      </c>
      <c r="AL39" s="1349">
        <v>0.86</v>
      </c>
      <c r="AM39" s="1325"/>
      <c r="AN39" s="1317"/>
      <c r="AO39" s="1329"/>
      <c r="AP39" s="1329"/>
      <c r="AQ39" s="1349">
        <v>0.36699999999999999</v>
      </c>
      <c r="AR39" s="1349">
        <v>0.34399999999999997</v>
      </c>
      <c r="AS39" s="1329"/>
      <c r="AT39" s="1324">
        <v>3.0000000000000001E-3</v>
      </c>
      <c r="AU39" s="1341">
        <v>1E-3</v>
      </c>
      <c r="AV39" s="1332"/>
      <c r="AW39" s="1333" t="s">
        <v>8349</v>
      </c>
      <c r="AX39" s="1358">
        <v>0.25</v>
      </c>
      <c r="AY39" s="1358">
        <v>0.43</v>
      </c>
      <c r="AZ39" s="1358">
        <v>0.43</v>
      </c>
      <c r="BA39" s="1335">
        <v>918872994</v>
      </c>
      <c r="BB39" s="1335">
        <v>914576237</v>
      </c>
      <c r="BC39" s="1335">
        <v>547020555</v>
      </c>
      <c r="BD39" s="1336" t="s">
        <v>8350</v>
      </c>
    </row>
    <row r="40" spans="1:56" s="454" customFormat="1" ht="13.5" customHeight="1">
      <c r="A40" s="1313">
        <v>184</v>
      </c>
      <c r="B40" s="1314">
        <v>3</v>
      </c>
      <c r="C40" s="1314" t="s">
        <v>6892</v>
      </c>
      <c r="D40" s="1314">
        <v>4</v>
      </c>
      <c r="E40" s="1315" t="s">
        <v>8545</v>
      </c>
      <c r="F40" s="1314">
        <v>49</v>
      </c>
      <c r="G40" s="1316" t="s">
        <v>8546</v>
      </c>
      <c r="H40" s="1317"/>
      <c r="I40" s="1317"/>
      <c r="J40" s="1317"/>
      <c r="K40" s="1317"/>
      <c r="L40" s="1314">
        <v>184</v>
      </c>
      <c r="M40" s="1318" t="s">
        <v>8553</v>
      </c>
      <c r="N40" s="1314">
        <v>2145</v>
      </c>
      <c r="O40" s="1318" t="s">
        <v>7776</v>
      </c>
      <c r="P40" s="1316" t="s">
        <v>8554</v>
      </c>
      <c r="Q40" s="1319" t="s">
        <v>8355</v>
      </c>
      <c r="R40" s="1314">
        <v>184</v>
      </c>
      <c r="S40" s="1316" t="s">
        <v>8363</v>
      </c>
      <c r="T40" s="1314">
        <v>1</v>
      </c>
      <c r="U40" s="1337"/>
      <c r="V40" s="1338" t="s">
        <v>8549</v>
      </c>
      <c r="W40" s="1316" t="s">
        <v>8553</v>
      </c>
      <c r="X40" s="1314">
        <v>6</v>
      </c>
      <c r="Y40" s="1316" t="s">
        <v>7558</v>
      </c>
      <c r="Z40" s="1316" t="s">
        <v>8550</v>
      </c>
      <c r="AA40" s="1314">
        <v>95</v>
      </c>
      <c r="AB40" s="1316" t="s">
        <v>7780</v>
      </c>
      <c r="AC40" s="1314">
        <v>32</v>
      </c>
      <c r="AD40" s="1316" t="s">
        <v>8551</v>
      </c>
      <c r="AE40" s="1314">
        <v>72</v>
      </c>
      <c r="AF40" s="1316" t="s">
        <v>8555</v>
      </c>
      <c r="AG40" s="1322"/>
      <c r="AH40" s="1323">
        <v>0</v>
      </c>
      <c r="AI40" s="1343">
        <v>0</v>
      </c>
      <c r="AJ40" s="1325"/>
      <c r="AK40" s="1348">
        <v>0</v>
      </c>
      <c r="AL40" s="1351">
        <v>0</v>
      </c>
      <c r="AM40" s="1325"/>
      <c r="AN40" s="1317"/>
      <c r="AO40" s="1329"/>
      <c r="AP40" s="1329"/>
      <c r="AQ40" s="1327">
        <v>0.36699999999999999</v>
      </c>
      <c r="AR40" s="1327">
        <v>0.34399999999999997</v>
      </c>
      <c r="AS40" s="1329"/>
      <c r="AT40" s="1324">
        <v>3.0000000000000001E-3</v>
      </c>
      <c r="AU40" s="1341">
        <v>1E-3</v>
      </c>
      <c r="AV40" s="1332"/>
      <c r="AW40" s="1333" t="s">
        <v>8349</v>
      </c>
      <c r="AX40" s="1334">
        <v>0</v>
      </c>
      <c r="AY40" s="1334">
        <v>0</v>
      </c>
      <c r="AZ40" s="1334">
        <v>0</v>
      </c>
      <c r="BA40" s="1335">
        <v>0</v>
      </c>
      <c r="BB40" s="1335">
        <v>0</v>
      </c>
      <c r="BC40" s="1335">
        <v>0</v>
      </c>
      <c r="BD40" s="1336" t="s">
        <v>8350</v>
      </c>
    </row>
    <row r="41" spans="1:56" s="454" customFormat="1" ht="13.5" customHeight="1">
      <c r="A41" s="1313">
        <v>185</v>
      </c>
      <c r="B41" s="1314">
        <v>3</v>
      </c>
      <c r="C41" s="1314" t="s">
        <v>6892</v>
      </c>
      <c r="D41" s="1314">
        <v>4</v>
      </c>
      <c r="E41" s="1315" t="s">
        <v>8545</v>
      </c>
      <c r="F41" s="1314">
        <v>49</v>
      </c>
      <c r="G41" s="1316" t="s">
        <v>8546</v>
      </c>
      <c r="H41" s="1317"/>
      <c r="I41" s="1317"/>
      <c r="J41" s="1317"/>
      <c r="K41" s="1317"/>
      <c r="L41" s="1314">
        <v>185</v>
      </c>
      <c r="M41" s="1318" t="s">
        <v>8556</v>
      </c>
      <c r="N41" s="1314">
        <v>2145</v>
      </c>
      <c r="O41" s="1318" t="s">
        <v>7776</v>
      </c>
      <c r="P41" s="1316" t="s">
        <v>8557</v>
      </c>
      <c r="Q41" s="1319" t="s">
        <v>8355</v>
      </c>
      <c r="R41" s="1314">
        <v>185</v>
      </c>
      <c r="S41" s="1316" t="s">
        <v>8363</v>
      </c>
      <c r="T41" s="1314">
        <v>1600</v>
      </c>
      <c r="U41" s="1337"/>
      <c r="V41" s="1338" t="s">
        <v>8558</v>
      </c>
      <c r="W41" s="1316" t="s">
        <v>8556</v>
      </c>
      <c r="X41" s="1314">
        <v>6</v>
      </c>
      <c r="Y41" s="1316" t="s">
        <v>7558</v>
      </c>
      <c r="Z41" s="1316" t="s">
        <v>8559</v>
      </c>
      <c r="AA41" s="1314">
        <v>95</v>
      </c>
      <c r="AB41" s="1316" t="s">
        <v>7780</v>
      </c>
      <c r="AC41" s="1314">
        <v>33</v>
      </c>
      <c r="AD41" s="1316" t="s">
        <v>8560</v>
      </c>
      <c r="AE41" s="1314">
        <v>73</v>
      </c>
      <c r="AF41" s="1316" t="s">
        <v>8561</v>
      </c>
      <c r="AG41" s="1322"/>
      <c r="AH41" s="1323">
        <v>400</v>
      </c>
      <c r="AI41" s="1343">
        <v>0.25</v>
      </c>
      <c r="AJ41" s="1325"/>
      <c r="AK41" s="1348">
        <v>0</v>
      </c>
      <c r="AL41" s="1351">
        <v>0</v>
      </c>
      <c r="AM41" s="1325"/>
      <c r="AN41" s="1317"/>
      <c r="AO41" s="1329"/>
      <c r="AP41" s="1329"/>
      <c r="AQ41" s="1327">
        <v>0.36699999999999999</v>
      </c>
      <c r="AR41" s="1327">
        <v>0.34399999999999997</v>
      </c>
      <c r="AS41" s="1329"/>
      <c r="AT41" s="1324">
        <v>3.0000000000000001E-3</v>
      </c>
      <c r="AU41" s="1341">
        <v>1E-3</v>
      </c>
      <c r="AV41" s="1332"/>
      <c r="AW41" s="1333" t="s">
        <v>8349</v>
      </c>
      <c r="AX41" s="1334">
        <v>400</v>
      </c>
      <c r="AY41" s="1334">
        <v>400</v>
      </c>
      <c r="AZ41" s="1334">
        <v>0</v>
      </c>
      <c r="BA41" s="1335">
        <v>192480631</v>
      </c>
      <c r="BB41" s="1335">
        <v>191278171</v>
      </c>
      <c r="BC41" s="1335">
        <v>114284560</v>
      </c>
      <c r="BD41" s="1336" t="s">
        <v>8350</v>
      </c>
    </row>
    <row r="42" spans="1:56" s="454" customFormat="1" ht="13.5" customHeight="1">
      <c r="A42" s="1313">
        <v>186</v>
      </c>
      <c r="B42" s="1314">
        <v>3</v>
      </c>
      <c r="C42" s="1314" t="s">
        <v>6892</v>
      </c>
      <c r="D42" s="1314">
        <v>4</v>
      </c>
      <c r="E42" s="1315" t="s">
        <v>8545</v>
      </c>
      <c r="F42" s="1314">
        <v>49</v>
      </c>
      <c r="G42" s="1316" t="s">
        <v>8546</v>
      </c>
      <c r="H42" s="1317"/>
      <c r="I42" s="1317"/>
      <c r="J42" s="1317"/>
      <c r="K42" s="1317"/>
      <c r="L42" s="1314">
        <v>186</v>
      </c>
      <c r="M42" s="1318" t="s">
        <v>8562</v>
      </c>
      <c r="N42" s="1314">
        <v>2145</v>
      </c>
      <c r="O42" s="1318" t="s">
        <v>7776</v>
      </c>
      <c r="P42" s="1316" t="s">
        <v>8563</v>
      </c>
      <c r="Q42" s="1319" t="s">
        <v>8355</v>
      </c>
      <c r="R42" s="1314">
        <v>186</v>
      </c>
      <c r="S42" s="1316" t="s">
        <v>8363</v>
      </c>
      <c r="T42" s="1314">
        <v>2000</v>
      </c>
      <c r="U42" s="1337"/>
      <c r="V42" s="1338" t="s">
        <v>8564</v>
      </c>
      <c r="W42" s="1316" t="s">
        <v>8562</v>
      </c>
      <c r="X42" s="1314">
        <v>6</v>
      </c>
      <c r="Y42" s="1316" t="s">
        <v>7558</v>
      </c>
      <c r="Z42" s="1316" t="s">
        <v>8565</v>
      </c>
      <c r="AA42" s="1314">
        <v>95</v>
      </c>
      <c r="AB42" s="1316" t="s">
        <v>7780</v>
      </c>
      <c r="AC42" s="1314">
        <v>31</v>
      </c>
      <c r="AD42" s="1316" t="s">
        <v>8566</v>
      </c>
      <c r="AE42" s="1314">
        <v>70</v>
      </c>
      <c r="AF42" s="1316" t="s">
        <v>8567</v>
      </c>
      <c r="AG42" s="1322"/>
      <c r="AH42" s="1323">
        <v>0</v>
      </c>
      <c r="AI42" s="1343">
        <v>0</v>
      </c>
      <c r="AJ42" s="1325"/>
      <c r="AK42" s="1348">
        <v>0</v>
      </c>
      <c r="AL42" s="1351">
        <v>0</v>
      </c>
      <c r="AM42" s="1325"/>
      <c r="AN42" s="1317"/>
      <c r="AO42" s="1329"/>
      <c r="AP42" s="1329"/>
      <c r="AQ42" s="1327">
        <v>0.36699999999999999</v>
      </c>
      <c r="AR42" s="1327">
        <v>0.34399999999999997</v>
      </c>
      <c r="AS42" s="1329"/>
      <c r="AT42" s="1324">
        <v>3.0000000000000001E-3</v>
      </c>
      <c r="AU42" s="1341">
        <v>1E-3</v>
      </c>
      <c r="AV42" s="1332"/>
      <c r="AW42" s="1333" t="s">
        <v>8349</v>
      </c>
      <c r="AX42" s="1334">
        <v>0</v>
      </c>
      <c r="AY42" s="1334">
        <v>0</v>
      </c>
      <c r="AZ42" s="1334">
        <v>0</v>
      </c>
      <c r="BA42" s="1335">
        <v>0</v>
      </c>
      <c r="BB42" s="1335">
        <v>0</v>
      </c>
      <c r="BC42" s="1335">
        <v>0</v>
      </c>
      <c r="BD42" s="1336" t="s">
        <v>8350</v>
      </c>
    </row>
    <row r="43" spans="1:56" s="454" customFormat="1" ht="13.5" customHeight="1">
      <c r="A43" s="1313">
        <v>187</v>
      </c>
      <c r="B43" s="1314">
        <v>3</v>
      </c>
      <c r="C43" s="1314" t="s">
        <v>6892</v>
      </c>
      <c r="D43" s="1314">
        <v>4</v>
      </c>
      <c r="E43" s="1315" t="s">
        <v>8545</v>
      </c>
      <c r="F43" s="1314">
        <v>49</v>
      </c>
      <c r="G43" s="1316" t="s">
        <v>8546</v>
      </c>
      <c r="H43" s="1317"/>
      <c r="I43" s="1317"/>
      <c r="J43" s="1317"/>
      <c r="K43" s="1317"/>
      <c r="L43" s="1314">
        <v>187</v>
      </c>
      <c r="M43" s="1318" t="s">
        <v>8568</v>
      </c>
      <c r="N43" s="1314">
        <v>2145</v>
      </c>
      <c r="O43" s="1318" t="s">
        <v>7776</v>
      </c>
      <c r="P43" s="1316" t="s">
        <v>8569</v>
      </c>
      <c r="Q43" s="1319" t="s">
        <v>8355</v>
      </c>
      <c r="R43" s="1314">
        <v>187</v>
      </c>
      <c r="S43" s="1316" t="s">
        <v>8363</v>
      </c>
      <c r="T43" s="1314">
        <v>2200</v>
      </c>
      <c r="U43" s="1337"/>
      <c r="V43" s="1338" t="s">
        <v>8570</v>
      </c>
      <c r="W43" s="1316" t="s">
        <v>8568</v>
      </c>
      <c r="X43" s="1314">
        <v>6</v>
      </c>
      <c r="Y43" s="1316" t="s">
        <v>7558</v>
      </c>
      <c r="Z43" s="1316" t="s">
        <v>8571</v>
      </c>
      <c r="AA43" s="1314">
        <v>95</v>
      </c>
      <c r="AB43" s="1316" t="s">
        <v>7780</v>
      </c>
      <c r="AC43" s="1314">
        <v>31</v>
      </c>
      <c r="AD43" s="1316" t="s">
        <v>8566</v>
      </c>
      <c r="AE43" s="1314">
        <v>69</v>
      </c>
      <c r="AF43" s="1316" t="s">
        <v>8572</v>
      </c>
      <c r="AG43" s="1322"/>
      <c r="AH43" s="1323">
        <v>0</v>
      </c>
      <c r="AI43" s="1343">
        <v>0</v>
      </c>
      <c r="AJ43" s="1325"/>
      <c r="AK43" s="1348">
        <v>0</v>
      </c>
      <c r="AL43" s="1351">
        <v>0</v>
      </c>
      <c r="AM43" s="1325"/>
      <c r="AN43" s="1317"/>
      <c r="AO43" s="1329"/>
      <c r="AP43" s="1329"/>
      <c r="AQ43" s="1327">
        <v>0.36699999999999999</v>
      </c>
      <c r="AR43" s="1327">
        <v>0.34399999999999997</v>
      </c>
      <c r="AS43" s="1329"/>
      <c r="AT43" s="1324">
        <v>3.0000000000000001E-3</v>
      </c>
      <c r="AU43" s="1341">
        <v>1E-3</v>
      </c>
      <c r="AV43" s="1332"/>
      <c r="AW43" s="1333" t="s">
        <v>8349</v>
      </c>
      <c r="AX43" s="1334">
        <v>0</v>
      </c>
      <c r="AY43" s="1334">
        <v>0</v>
      </c>
      <c r="AZ43" s="1334">
        <v>0</v>
      </c>
      <c r="BA43" s="1335">
        <v>0</v>
      </c>
      <c r="BB43" s="1335">
        <v>0</v>
      </c>
      <c r="BC43" s="1335">
        <v>0</v>
      </c>
      <c r="BD43" s="1336" t="s">
        <v>8350</v>
      </c>
    </row>
    <row r="44" spans="1:56" s="454" customFormat="1" ht="13.5" customHeight="1">
      <c r="A44" s="1313">
        <v>189</v>
      </c>
      <c r="B44" s="1314">
        <v>3</v>
      </c>
      <c r="C44" s="1314" t="s">
        <v>6892</v>
      </c>
      <c r="D44" s="1314">
        <v>5</v>
      </c>
      <c r="E44" s="1315" t="s">
        <v>8341</v>
      </c>
      <c r="F44" s="1314">
        <v>55</v>
      </c>
      <c r="G44" s="1316" t="s">
        <v>8573</v>
      </c>
      <c r="H44" s="1317"/>
      <c r="I44" s="1317"/>
      <c r="J44" s="1317"/>
      <c r="K44" s="1317"/>
      <c r="L44" s="1314">
        <v>189</v>
      </c>
      <c r="M44" s="1318" t="s">
        <v>8574</v>
      </c>
      <c r="N44" s="1314">
        <v>2156</v>
      </c>
      <c r="O44" s="1318" t="s">
        <v>7784</v>
      </c>
      <c r="P44" s="1316" t="s">
        <v>8433</v>
      </c>
      <c r="Q44" s="1319" t="s">
        <v>8355</v>
      </c>
      <c r="R44" s="1314">
        <v>189</v>
      </c>
      <c r="S44" s="1316" t="s">
        <v>8363</v>
      </c>
      <c r="T44" s="1314">
        <v>1000</v>
      </c>
      <c r="U44" s="1337"/>
      <c r="V44" s="1338" t="s">
        <v>8575</v>
      </c>
      <c r="W44" s="1316" t="s">
        <v>8574</v>
      </c>
      <c r="X44" s="1314">
        <v>7</v>
      </c>
      <c r="Y44" s="1316" t="s">
        <v>8396</v>
      </c>
      <c r="Z44" s="1316" t="s">
        <v>8576</v>
      </c>
      <c r="AA44" s="1314">
        <v>98</v>
      </c>
      <c r="AB44" s="1316" t="s">
        <v>7655</v>
      </c>
      <c r="AC44" s="1314">
        <v>35</v>
      </c>
      <c r="AD44" s="1316" t="s">
        <v>8577</v>
      </c>
      <c r="AE44" s="1314">
        <v>78</v>
      </c>
      <c r="AF44" s="1316" t="s">
        <v>8578</v>
      </c>
      <c r="AG44" s="1322"/>
      <c r="AH44" s="1352">
        <v>273</v>
      </c>
      <c r="AI44" s="1324">
        <v>0.27300000000000002</v>
      </c>
      <c r="AJ44" s="1325"/>
      <c r="AK44" s="1339">
        <v>0</v>
      </c>
      <c r="AL44" s="1327">
        <v>0</v>
      </c>
      <c r="AM44" s="1325"/>
      <c r="AN44" s="1317"/>
      <c r="AO44" s="1329"/>
      <c r="AP44" s="1329"/>
      <c r="AQ44" s="1327">
        <v>0.375</v>
      </c>
      <c r="AR44" s="1340">
        <v>0</v>
      </c>
      <c r="AS44" s="1329"/>
      <c r="AT44" s="1327">
        <v>8.7999999999999995E-2</v>
      </c>
      <c r="AU44" s="1331">
        <v>8.2000000000000003E-2</v>
      </c>
      <c r="AV44" s="1332"/>
      <c r="AW44" s="1342" t="s">
        <v>8349</v>
      </c>
      <c r="AX44" s="1334">
        <v>250</v>
      </c>
      <c r="AY44" s="1334">
        <v>273</v>
      </c>
      <c r="AZ44" s="1334">
        <v>0</v>
      </c>
      <c r="BA44" s="1335">
        <v>171103626</v>
      </c>
      <c r="BB44" s="1335">
        <v>156599781</v>
      </c>
      <c r="BC44" s="1335">
        <v>0</v>
      </c>
      <c r="BD44" s="1336" t="s">
        <v>8350</v>
      </c>
    </row>
    <row r="45" spans="1:56" s="454" customFormat="1" ht="13.5" customHeight="1">
      <c r="A45" s="1313">
        <v>190</v>
      </c>
      <c r="B45" s="1314">
        <v>3</v>
      </c>
      <c r="C45" s="1314" t="s">
        <v>6892</v>
      </c>
      <c r="D45" s="1314">
        <v>5</v>
      </c>
      <c r="E45" s="1315" t="s">
        <v>8341</v>
      </c>
      <c r="F45" s="1314">
        <v>55</v>
      </c>
      <c r="G45" s="1316" t="s">
        <v>8573</v>
      </c>
      <c r="H45" s="1317"/>
      <c r="I45" s="1317"/>
      <c r="J45" s="1317"/>
      <c r="K45" s="1317"/>
      <c r="L45" s="1314">
        <v>190</v>
      </c>
      <c r="M45" s="1318" t="s">
        <v>8579</v>
      </c>
      <c r="N45" s="1314">
        <v>2156</v>
      </c>
      <c r="O45" s="1318" t="s">
        <v>7784</v>
      </c>
      <c r="P45" s="1316" t="s">
        <v>8529</v>
      </c>
      <c r="Q45" s="1319" t="s">
        <v>8355</v>
      </c>
      <c r="R45" s="1314">
        <v>190</v>
      </c>
      <c r="S45" s="1316" t="s">
        <v>8363</v>
      </c>
      <c r="T45" s="1314">
        <v>120</v>
      </c>
      <c r="U45" s="1337"/>
      <c r="V45" s="1338" t="s">
        <v>8529</v>
      </c>
      <c r="W45" s="1316" t="s">
        <v>8579</v>
      </c>
      <c r="X45" s="1314">
        <v>7</v>
      </c>
      <c r="Y45" s="1316" t="s">
        <v>8396</v>
      </c>
      <c r="Z45" s="1316" t="s">
        <v>8580</v>
      </c>
      <c r="AA45" s="1314">
        <v>98</v>
      </c>
      <c r="AB45" s="1316" t="s">
        <v>7655</v>
      </c>
      <c r="AC45" s="1314">
        <v>35</v>
      </c>
      <c r="AD45" s="1316" t="s">
        <v>8577</v>
      </c>
      <c r="AE45" s="1314">
        <v>79</v>
      </c>
      <c r="AF45" s="1316" t="s">
        <v>8581</v>
      </c>
      <c r="AG45" s="1322"/>
      <c r="AH45" s="1352">
        <v>60</v>
      </c>
      <c r="AI45" s="1324">
        <v>0.5</v>
      </c>
      <c r="AJ45" s="1325"/>
      <c r="AK45" s="1339">
        <v>0</v>
      </c>
      <c r="AL45" s="1327">
        <v>0</v>
      </c>
      <c r="AM45" s="1325"/>
      <c r="AN45" s="1317"/>
      <c r="AO45" s="1329"/>
      <c r="AP45" s="1329"/>
      <c r="AQ45" s="1327">
        <v>0.375</v>
      </c>
      <c r="AR45" s="1340">
        <v>0</v>
      </c>
      <c r="AS45" s="1329"/>
      <c r="AT45" s="1327">
        <v>8.7999999999999995E-2</v>
      </c>
      <c r="AU45" s="1331">
        <v>8.2000000000000003E-2</v>
      </c>
      <c r="AV45" s="1332"/>
      <c r="AW45" s="1342" t="s">
        <v>8349</v>
      </c>
      <c r="AX45" s="1334">
        <v>30</v>
      </c>
      <c r="AY45" s="1334">
        <v>60</v>
      </c>
      <c r="AZ45" s="1334">
        <v>0</v>
      </c>
      <c r="BA45" s="1335">
        <v>410149765</v>
      </c>
      <c r="BB45" s="1335">
        <v>400416912</v>
      </c>
      <c r="BC45" s="1335">
        <v>21840000</v>
      </c>
      <c r="BD45" s="1336" t="s">
        <v>8350</v>
      </c>
    </row>
    <row r="46" spans="1:56" s="454" customFormat="1" ht="13.5" customHeight="1">
      <c r="A46" s="1313">
        <v>191</v>
      </c>
      <c r="B46" s="1314">
        <v>3</v>
      </c>
      <c r="C46" s="1314" t="s">
        <v>6892</v>
      </c>
      <c r="D46" s="1314">
        <v>5</v>
      </c>
      <c r="E46" s="1315" t="s">
        <v>8341</v>
      </c>
      <c r="F46" s="1314">
        <v>55</v>
      </c>
      <c r="G46" s="1316" t="s">
        <v>8573</v>
      </c>
      <c r="H46" s="1317"/>
      <c r="I46" s="1317"/>
      <c r="J46" s="1317"/>
      <c r="K46" s="1317"/>
      <c r="L46" s="1314">
        <v>191</v>
      </c>
      <c r="M46" s="1318" t="s">
        <v>8582</v>
      </c>
      <c r="N46" s="1314">
        <v>2156</v>
      </c>
      <c r="O46" s="1318" t="s">
        <v>7784</v>
      </c>
      <c r="P46" s="1316" t="s">
        <v>8535</v>
      </c>
      <c r="Q46" s="1319" t="s">
        <v>8355</v>
      </c>
      <c r="R46" s="1314">
        <v>191</v>
      </c>
      <c r="S46" s="1316" t="s">
        <v>8363</v>
      </c>
      <c r="T46" s="1314">
        <v>24</v>
      </c>
      <c r="U46" s="1337"/>
      <c r="V46" s="1338" t="s">
        <v>8583</v>
      </c>
      <c r="W46" s="1316" t="s">
        <v>8582</v>
      </c>
      <c r="X46" s="1314">
        <v>6</v>
      </c>
      <c r="Y46" s="1316" t="s">
        <v>7558</v>
      </c>
      <c r="Z46" s="1316" t="s">
        <v>8584</v>
      </c>
      <c r="AA46" s="1314">
        <v>98</v>
      </c>
      <c r="AB46" s="1316" t="s">
        <v>7655</v>
      </c>
      <c r="AC46" s="1314">
        <v>35</v>
      </c>
      <c r="AD46" s="1316" t="s">
        <v>8577</v>
      </c>
      <c r="AE46" s="1314">
        <v>75</v>
      </c>
      <c r="AF46" s="1316" t="s">
        <v>8585</v>
      </c>
      <c r="AG46" s="1322"/>
      <c r="AH46" s="1352">
        <v>6</v>
      </c>
      <c r="AI46" s="1324">
        <v>0.25</v>
      </c>
      <c r="AJ46" s="1325"/>
      <c r="AK46" s="1339">
        <v>0</v>
      </c>
      <c r="AL46" s="1327">
        <v>0</v>
      </c>
      <c r="AM46" s="1325"/>
      <c r="AN46" s="1317"/>
      <c r="AO46" s="1329"/>
      <c r="AP46" s="1329"/>
      <c r="AQ46" s="1327">
        <v>0.375</v>
      </c>
      <c r="AR46" s="1340">
        <v>0</v>
      </c>
      <c r="AS46" s="1329"/>
      <c r="AT46" s="1327">
        <v>8.7999999999999995E-2</v>
      </c>
      <c r="AU46" s="1331">
        <v>8.2000000000000003E-2</v>
      </c>
      <c r="AV46" s="1332"/>
      <c r="AW46" s="1342" t="s">
        <v>8349</v>
      </c>
      <c r="AX46" s="1334">
        <v>6</v>
      </c>
      <c r="AY46" s="1334">
        <v>6</v>
      </c>
      <c r="AZ46" s="1334">
        <v>0</v>
      </c>
      <c r="BA46" s="1335">
        <v>409735997</v>
      </c>
      <c r="BB46" s="1335">
        <v>421109444</v>
      </c>
      <c r="BC46" s="1335">
        <v>0</v>
      </c>
      <c r="BD46" s="1336" t="s">
        <v>8350</v>
      </c>
    </row>
    <row r="47" spans="1:56" s="454" customFormat="1" ht="13.5" customHeight="1">
      <c r="A47" s="1313">
        <v>166</v>
      </c>
      <c r="B47" s="1314">
        <v>3</v>
      </c>
      <c r="C47" s="1314" t="s">
        <v>6892</v>
      </c>
      <c r="D47" s="1314">
        <v>2</v>
      </c>
      <c r="E47" s="1315" t="s">
        <v>8359</v>
      </c>
      <c r="F47" s="1314">
        <v>30</v>
      </c>
      <c r="G47" s="1316" t="s">
        <v>8586</v>
      </c>
      <c r="H47" s="1317"/>
      <c r="I47" s="1317"/>
      <c r="J47" s="1317"/>
      <c r="K47" s="1317"/>
      <c r="L47" s="1314">
        <v>166</v>
      </c>
      <c r="M47" s="1318" t="s">
        <v>8587</v>
      </c>
      <c r="N47" s="1314">
        <v>2159</v>
      </c>
      <c r="O47" s="1318" t="s">
        <v>7789</v>
      </c>
      <c r="P47" s="1316" t="s">
        <v>8588</v>
      </c>
      <c r="Q47" s="1319" t="s">
        <v>8355</v>
      </c>
      <c r="R47" s="1314">
        <v>166</v>
      </c>
      <c r="S47" s="1316" t="s">
        <v>8363</v>
      </c>
      <c r="T47" s="1314">
        <v>1</v>
      </c>
      <c r="U47" s="1337"/>
      <c r="V47" s="1338" t="s">
        <v>8589</v>
      </c>
      <c r="W47" s="1316" t="s">
        <v>8587</v>
      </c>
      <c r="X47" s="1314">
        <v>8</v>
      </c>
      <c r="Y47" s="1316" t="s">
        <v>8365</v>
      </c>
      <c r="Z47" s="1316" t="s">
        <v>8590</v>
      </c>
      <c r="AA47" s="1314">
        <v>94</v>
      </c>
      <c r="AB47" s="1316" t="s">
        <v>7318</v>
      </c>
      <c r="AC47" s="1314">
        <v>18</v>
      </c>
      <c r="AD47" s="1316" t="s">
        <v>8591</v>
      </c>
      <c r="AE47" s="1314">
        <v>43</v>
      </c>
      <c r="AF47" s="1316" t="s">
        <v>8592</v>
      </c>
      <c r="AG47" s="1322"/>
      <c r="AH47" s="1323">
        <v>0</v>
      </c>
      <c r="AI47" s="1343">
        <v>0</v>
      </c>
      <c r="AJ47" s="1325"/>
      <c r="AK47" s="1348">
        <v>0</v>
      </c>
      <c r="AL47" s="1351">
        <v>0</v>
      </c>
      <c r="AM47" s="1325"/>
      <c r="AN47" s="1317"/>
      <c r="AO47" s="1329"/>
      <c r="AP47" s="1329"/>
      <c r="AQ47" s="1327">
        <v>0.505</v>
      </c>
      <c r="AR47" s="1340">
        <v>0</v>
      </c>
      <c r="AS47" s="1329"/>
      <c r="AT47" s="1324">
        <v>3.6999999999999998E-2</v>
      </c>
      <c r="AU47" s="1344">
        <v>0</v>
      </c>
      <c r="AV47" s="1332"/>
      <c r="AW47" s="1333" t="s">
        <v>8349</v>
      </c>
      <c r="AX47" s="1334">
        <v>0</v>
      </c>
      <c r="AY47" s="1334">
        <v>0</v>
      </c>
      <c r="AZ47" s="1334">
        <v>0</v>
      </c>
      <c r="BA47" s="1335">
        <v>0</v>
      </c>
      <c r="BB47" s="1335">
        <v>0</v>
      </c>
      <c r="BC47" s="1335">
        <v>0</v>
      </c>
      <c r="BD47" s="1336" t="s">
        <v>8350</v>
      </c>
    </row>
    <row r="48" spans="1:56" s="454" customFormat="1" ht="13.5" customHeight="1">
      <c r="A48" s="1313">
        <v>167</v>
      </c>
      <c r="B48" s="1314">
        <v>3</v>
      </c>
      <c r="C48" s="1314" t="s">
        <v>6892</v>
      </c>
      <c r="D48" s="1314">
        <v>2</v>
      </c>
      <c r="E48" s="1315" t="s">
        <v>8359</v>
      </c>
      <c r="F48" s="1314">
        <v>30</v>
      </c>
      <c r="G48" s="1316" t="s">
        <v>8586</v>
      </c>
      <c r="H48" s="1317"/>
      <c r="I48" s="1317"/>
      <c r="J48" s="1317"/>
      <c r="K48" s="1317"/>
      <c r="L48" s="1314">
        <v>167</v>
      </c>
      <c r="M48" s="1318" t="s">
        <v>8593</v>
      </c>
      <c r="N48" s="1314">
        <v>2159</v>
      </c>
      <c r="O48" s="1318" t="s">
        <v>7789</v>
      </c>
      <c r="P48" s="1316" t="s">
        <v>8594</v>
      </c>
      <c r="Q48" s="1319" t="s">
        <v>8355</v>
      </c>
      <c r="R48" s="1314">
        <v>167</v>
      </c>
      <c r="S48" s="1316" t="s">
        <v>8363</v>
      </c>
      <c r="T48" s="1314">
        <v>4</v>
      </c>
      <c r="U48" s="1337"/>
      <c r="V48" s="1338" t="s">
        <v>8589</v>
      </c>
      <c r="W48" s="1316" t="s">
        <v>8593</v>
      </c>
      <c r="X48" s="1314">
        <v>8</v>
      </c>
      <c r="Y48" s="1316" t="s">
        <v>8365</v>
      </c>
      <c r="Z48" s="1316" t="s">
        <v>8595</v>
      </c>
      <c r="AA48" s="1314">
        <v>94</v>
      </c>
      <c r="AB48" s="1316" t="s">
        <v>7318</v>
      </c>
      <c r="AC48" s="1314">
        <v>18</v>
      </c>
      <c r="AD48" s="1316" t="s">
        <v>8591</v>
      </c>
      <c r="AE48" s="1314">
        <v>42</v>
      </c>
      <c r="AF48" s="1316" t="s">
        <v>8596</v>
      </c>
      <c r="AG48" s="1322"/>
      <c r="AH48" s="1352">
        <v>4</v>
      </c>
      <c r="AI48" s="1324">
        <v>1</v>
      </c>
      <c r="AJ48" s="1325"/>
      <c r="AK48" s="1339">
        <v>0</v>
      </c>
      <c r="AL48" s="1327">
        <v>0</v>
      </c>
      <c r="AM48" s="1325"/>
      <c r="AN48" s="1317"/>
      <c r="AO48" s="1329"/>
      <c r="AP48" s="1329"/>
      <c r="AQ48" s="1327">
        <v>0.505</v>
      </c>
      <c r="AR48" s="1340">
        <v>0</v>
      </c>
      <c r="AS48" s="1329"/>
      <c r="AT48" s="1324">
        <v>3.6999999999999998E-2</v>
      </c>
      <c r="AU48" s="1344">
        <v>0</v>
      </c>
      <c r="AV48" s="1332"/>
      <c r="AW48" s="1342" t="s">
        <v>8349</v>
      </c>
      <c r="AX48" s="1334">
        <v>4</v>
      </c>
      <c r="AY48" s="1334">
        <v>4</v>
      </c>
      <c r="AZ48" s="1334">
        <v>0</v>
      </c>
      <c r="BA48" s="1335">
        <v>314448556</v>
      </c>
      <c r="BB48" s="1335">
        <v>289741806</v>
      </c>
      <c r="BC48" s="1335">
        <v>0</v>
      </c>
      <c r="BD48" s="1336" t="s">
        <v>8350</v>
      </c>
    </row>
    <row r="49" spans="1:56" s="454" customFormat="1" ht="13.5" customHeight="1">
      <c r="A49" s="1313">
        <v>175</v>
      </c>
      <c r="B49" s="1314">
        <v>3</v>
      </c>
      <c r="C49" s="1314" t="s">
        <v>6892</v>
      </c>
      <c r="D49" s="1314">
        <v>3</v>
      </c>
      <c r="E49" s="1315" t="s">
        <v>8491</v>
      </c>
      <c r="F49" s="1314">
        <v>40</v>
      </c>
      <c r="G49" s="1316" t="s">
        <v>8597</v>
      </c>
      <c r="H49" s="1317"/>
      <c r="I49" s="1317"/>
      <c r="J49" s="1317"/>
      <c r="K49" s="1317"/>
      <c r="L49" s="1314">
        <v>175</v>
      </c>
      <c r="M49" s="1318" t="s">
        <v>8598</v>
      </c>
      <c r="N49" s="1314">
        <v>2161</v>
      </c>
      <c r="O49" s="1318" t="s">
        <v>7795</v>
      </c>
      <c r="P49" s="1316" t="s">
        <v>8599</v>
      </c>
      <c r="Q49" s="1319" t="s">
        <v>8355</v>
      </c>
      <c r="R49" s="1314">
        <v>175</v>
      </c>
      <c r="S49" s="1316" t="s">
        <v>8363</v>
      </c>
      <c r="T49" s="1314">
        <v>1020</v>
      </c>
      <c r="U49" s="1337"/>
      <c r="V49" s="1338" t="s">
        <v>8600</v>
      </c>
      <c r="W49" s="1316" t="s">
        <v>8598</v>
      </c>
      <c r="X49" s="1314">
        <v>7</v>
      </c>
      <c r="Y49" s="1316" t="s">
        <v>8396</v>
      </c>
      <c r="Z49" s="1316" t="s">
        <v>8601</v>
      </c>
      <c r="AA49" s="1314">
        <v>100</v>
      </c>
      <c r="AB49" s="1316" t="s">
        <v>8602</v>
      </c>
      <c r="AC49" s="1314">
        <v>26</v>
      </c>
      <c r="AD49" s="1316" t="s">
        <v>8603</v>
      </c>
      <c r="AE49" s="1314">
        <v>53</v>
      </c>
      <c r="AF49" s="1316" t="s">
        <v>8604</v>
      </c>
      <c r="AG49" s="1322"/>
      <c r="AH49" s="1352">
        <v>510</v>
      </c>
      <c r="AI49" s="1324">
        <v>0.5</v>
      </c>
      <c r="AJ49" s="1325"/>
      <c r="AK49" s="1339">
        <v>0</v>
      </c>
      <c r="AL49" s="1327">
        <v>0</v>
      </c>
      <c r="AM49" s="1325"/>
      <c r="AN49" s="1317"/>
      <c r="AO49" s="1329"/>
      <c r="AP49" s="1329"/>
      <c r="AQ49" s="1327">
        <v>0.63800000000000001</v>
      </c>
      <c r="AR49" s="1327">
        <v>9.0999999999999998E-2</v>
      </c>
      <c r="AS49" s="1329"/>
      <c r="AT49" s="1324">
        <v>1.9E-2</v>
      </c>
      <c r="AU49" s="1341">
        <v>4.0000000000000001E-3</v>
      </c>
      <c r="AV49" s="1332"/>
      <c r="AW49" s="1333" t="s">
        <v>8349</v>
      </c>
      <c r="AX49" s="1334">
        <v>510</v>
      </c>
      <c r="AY49" s="1334">
        <v>510</v>
      </c>
      <c r="AZ49" s="1334">
        <v>0</v>
      </c>
      <c r="BA49" s="1335">
        <v>333506044</v>
      </c>
      <c r="BB49" s="1335">
        <v>326014000</v>
      </c>
      <c r="BC49" s="1335">
        <v>0</v>
      </c>
      <c r="BD49" s="1336" t="s">
        <v>8350</v>
      </c>
    </row>
    <row r="50" spans="1:56" s="454" customFormat="1" ht="13.5" customHeight="1">
      <c r="A50" s="1313">
        <v>176</v>
      </c>
      <c r="B50" s="1314">
        <v>3</v>
      </c>
      <c r="C50" s="1314" t="s">
        <v>6892</v>
      </c>
      <c r="D50" s="1314">
        <v>3</v>
      </c>
      <c r="E50" s="1315" t="s">
        <v>8491</v>
      </c>
      <c r="F50" s="1314">
        <v>40</v>
      </c>
      <c r="G50" s="1316" t="s">
        <v>8597</v>
      </c>
      <c r="H50" s="1317"/>
      <c r="I50" s="1317"/>
      <c r="J50" s="1317"/>
      <c r="K50" s="1317"/>
      <c r="L50" s="1314">
        <v>176</v>
      </c>
      <c r="M50" s="1318" t="s">
        <v>8605</v>
      </c>
      <c r="N50" s="1314">
        <v>2161</v>
      </c>
      <c r="O50" s="1318" t="s">
        <v>7795</v>
      </c>
      <c r="P50" s="1316" t="s">
        <v>8354</v>
      </c>
      <c r="Q50" s="1319" t="s">
        <v>8355</v>
      </c>
      <c r="R50" s="1314">
        <v>176</v>
      </c>
      <c r="S50" s="1316" t="s">
        <v>8363</v>
      </c>
      <c r="T50" s="1314">
        <v>1800</v>
      </c>
      <c r="U50" s="1337"/>
      <c r="V50" s="1338" t="s">
        <v>8606</v>
      </c>
      <c r="W50" s="1316" t="s">
        <v>8605</v>
      </c>
      <c r="X50" s="1314">
        <v>7</v>
      </c>
      <c r="Y50" s="1316" t="s">
        <v>8396</v>
      </c>
      <c r="Z50" s="1316" t="s">
        <v>8607</v>
      </c>
      <c r="AA50" s="1314">
        <v>100</v>
      </c>
      <c r="AB50" s="1316" t="s">
        <v>8602</v>
      </c>
      <c r="AC50" s="1314">
        <v>27</v>
      </c>
      <c r="AD50" s="1316" t="s">
        <v>8496</v>
      </c>
      <c r="AE50" s="1314">
        <v>54</v>
      </c>
      <c r="AF50" s="1316" t="s">
        <v>8608</v>
      </c>
      <c r="AG50" s="1322"/>
      <c r="AH50" s="1352">
        <v>1289</v>
      </c>
      <c r="AI50" s="1324">
        <v>0.71599999999999997</v>
      </c>
      <c r="AJ50" s="1325"/>
      <c r="AK50" s="1339">
        <v>256</v>
      </c>
      <c r="AL50" s="1327">
        <v>0.14199999999999999</v>
      </c>
      <c r="AM50" s="1325"/>
      <c r="AN50" s="1317"/>
      <c r="AO50" s="1329"/>
      <c r="AP50" s="1329"/>
      <c r="AQ50" s="1327">
        <v>0.63800000000000001</v>
      </c>
      <c r="AR50" s="1327">
        <v>9.0999999999999998E-2</v>
      </c>
      <c r="AS50" s="1329"/>
      <c r="AT50" s="1324">
        <v>1.9E-2</v>
      </c>
      <c r="AU50" s="1341">
        <v>4.0000000000000001E-3</v>
      </c>
      <c r="AV50" s="1332"/>
      <c r="AW50" s="1333" t="s">
        <v>8349</v>
      </c>
      <c r="AX50" s="1334">
        <v>450</v>
      </c>
      <c r="AY50" s="1334">
        <v>1289</v>
      </c>
      <c r="AZ50" s="1334">
        <v>256</v>
      </c>
      <c r="BA50" s="1335">
        <v>295391068</v>
      </c>
      <c r="BB50" s="1335">
        <v>291785198</v>
      </c>
      <c r="BC50" s="1335">
        <v>49117040</v>
      </c>
      <c r="BD50" s="1336" t="s">
        <v>8350</v>
      </c>
    </row>
    <row r="51" spans="1:56" s="454" customFormat="1" ht="13.5" customHeight="1">
      <c r="A51" s="1313">
        <v>181</v>
      </c>
      <c r="B51" s="1314">
        <v>3</v>
      </c>
      <c r="C51" s="1314" t="s">
        <v>6892</v>
      </c>
      <c r="D51" s="1314">
        <v>3</v>
      </c>
      <c r="E51" s="1315" t="s">
        <v>8491</v>
      </c>
      <c r="F51" s="1314">
        <v>48</v>
      </c>
      <c r="G51" s="1316" t="s">
        <v>8609</v>
      </c>
      <c r="H51" s="1317"/>
      <c r="I51" s="1317"/>
      <c r="J51" s="1317"/>
      <c r="K51" s="1317"/>
      <c r="L51" s="1314">
        <v>181</v>
      </c>
      <c r="M51" s="1318" t="s">
        <v>8610</v>
      </c>
      <c r="N51" s="1314">
        <v>2163</v>
      </c>
      <c r="O51" s="1318" t="s">
        <v>7802</v>
      </c>
      <c r="P51" s="1316" t="s">
        <v>8611</v>
      </c>
      <c r="Q51" s="1319" t="s">
        <v>8355</v>
      </c>
      <c r="R51" s="1314">
        <v>181</v>
      </c>
      <c r="S51" s="1316" t="s">
        <v>8363</v>
      </c>
      <c r="T51" s="1314">
        <v>750</v>
      </c>
      <c r="U51" s="1337"/>
      <c r="V51" s="1338" t="s">
        <v>8612</v>
      </c>
      <c r="W51" s="1316" t="s">
        <v>8610</v>
      </c>
      <c r="X51" s="1314">
        <v>7</v>
      </c>
      <c r="Y51" s="1316" t="s">
        <v>8396</v>
      </c>
      <c r="Z51" s="1316" t="s">
        <v>8613</v>
      </c>
      <c r="AA51" s="1314">
        <v>102</v>
      </c>
      <c r="AB51" s="1316" t="s">
        <v>7749</v>
      </c>
      <c r="AC51" s="1314">
        <v>29</v>
      </c>
      <c r="AD51" s="1316" t="s">
        <v>8614</v>
      </c>
      <c r="AE51" s="1314">
        <v>62</v>
      </c>
      <c r="AF51" s="1316" t="s">
        <v>8615</v>
      </c>
      <c r="AG51" s="1322"/>
      <c r="AH51" s="1323">
        <v>390</v>
      </c>
      <c r="AI51" s="1343">
        <v>0.52</v>
      </c>
      <c r="AJ51" s="1325"/>
      <c r="AK51" s="1348">
        <v>0</v>
      </c>
      <c r="AL51" s="1351">
        <v>0</v>
      </c>
      <c r="AM51" s="1325"/>
      <c r="AN51" s="1317"/>
      <c r="AO51" s="1329"/>
      <c r="AP51" s="1329"/>
      <c r="AQ51" s="1327">
        <v>0.23499999999999999</v>
      </c>
      <c r="AR51" s="1340">
        <v>0</v>
      </c>
      <c r="AS51" s="1329"/>
      <c r="AT51" s="1324">
        <v>1.9E-2</v>
      </c>
      <c r="AU51" s="1341">
        <v>4.0000000000000001E-3</v>
      </c>
      <c r="AV51" s="1332"/>
      <c r="AW51" s="1333" t="s">
        <v>8349</v>
      </c>
      <c r="AX51" s="1334">
        <v>375</v>
      </c>
      <c r="AY51" s="1334">
        <v>390</v>
      </c>
      <c r="AZ51" s="1334">
        <v>0</v>
      </c>
      <c r="BA51" s="1335">
        <v>295391068</v>
      </c>
      <c r="BB51" s="1335">
        <v>246605165</v>
      </c>
      <c r="BC51" s="1335">
        <v>0</v>
      </c>
      <c r="BD51" s="1336" t="s">
        <v>8350</v>
      </c>
    </row>
    <row r="52" spans="1:56" s="454" customFormat="1" ht="13.5" customHeight="1">
      <c r="A52" s="1313">
        <v>182</v>
      </c>
      <c r="B52" s="1314">
        <v>3</v>
      </c>
      <c r="C52" s="1314" t="s">
        <v>6892</v>
      </c>
      <c r="D52" s="1314">
        <v>3</v>
      </c>
      <c r="E52" s="1315" t="s">
        <v>8491</v>
      </c>
      <c r="F52" s="1314">
        <v>48</v>
      </c>
      <c r="G52" s="1316" t="s">
        <v>8609</v>
      </c>
      <c r="H52" s="1317"/>
      <c r="I52" s="1317"/>
      <c r="J52" s="1317"/>
      <c r="K52" s="1317"/>
      <c r="L52" s="1314">
        <v>182</v>
      </c>
      <c r="M52" s="1318" t="s">
        <v>8616</v>
      </c>
      <c r="N52" s="1314">
        <v>2163</v>
      </c>
      <c r="O52" s="1318" t="s">
        <v>7802</v>
      </c>
      <c r="P52" s="1316" t="s">
        <v>7573</v>
      </c>
      <c r="Q52" s="1319" t="s">
        <v>8355</v>
      </c>
      <c r="R52" s="1314">
        <v>182</v>
      </c>
      <c r="S52" s="1316" t="s">
        <v>8363</v>
      </c>
      <c r="T52" s="1314">
        <v>48</v>
      </c>
      <c r="U52" s="1337"/>
      <c r="V52" s="1338" t="s">
        <v>8617</v>
      </c>
      <c r="W52" s="1316" t="s">
        <v>8616</v>
      </c>
      <c r="X52" s="1314">
        <v>7</v>
      </c>
      <c r="Y52" s="1316" t="s">
        <v>8396</v>
      </c>
      <c r="Z52" s="1316" t="s">
        <v>8618</v>
      </c>
      <c r="AA52" s="1314">
        <v>102</v>
      </c>
      <c r="AB52" s="1316" t="s">
        <v>7749</v>
      </c>
      <c r="AC52" s="1314">
        <v>30</v>
      </c>
      <c r="AD52" s="1316" t="s">
        <v>8619</v>
      </c>
      <c r="AE52" s="1314">
        <v>65</v>
      </c>
      <c r="AF52" s="1316" t="s">
        <v>8620</v>
      </c>
      <c r="AG52" s="1322"/>
      <c r="AH52" s="1323">
        <v>0</v>
      </c>
      <c r="AI52" s="1343">
        <v>0</v>
      </c>
      <c r="AJ52" s="1325"/>
      <c r="AK52" s="1348">
        <v>0</v>
      </c>
      <c r="AL52" s="1351">
        <v>0</v>
      </c>
      <c r="AM52" s="1325"/>
      <c r="AN52" s="1317"/>
      <c r="AO52" s="1329"/>
      <c r="AP52" s="1329"/>
      <c r="AQ52" s="1327">
        <v>0.23499999999999999</v>
      </c>
      <c r="AR52" s="1340">
        <v>0</v>
      </c>
      <c r="AS52" s="1329"/>
      <c r="AT52" s="1324">
        <v>1.9E-2</v>
      </c>
      <c r="AU52" s="1341">
        <v>4.0000000000000001E-3</v>
      </c>
      <c r="AV52" s="1332"/>
      <c r="AW52" s="1333" t="s">
        <v>8349</v>
      </c>
      <c r="AX52" s="1353">
        <v>0</v>
      </c>
      <c r="AY52" s="1334">
        <v>0</v>
      </c>
      <c r="AZ52" s="1334">
        <v>0</v>
      </c>
      <c r="BA52" s="1354">
        <v>371621020</v>
      </c>
      <c r="BB52" s="1335">
        <v>0</v>
      </c>
      <c r="BC52" s="1335">
        <v>0</v>
      </c>
      <c r="BD52" s="1336" t="s">
        <v>8350</v>
      </c>
    </row>
    <row r="53" spans="1:56" s="454" customFormat="1" ht="13.5" customHeight="1">
      <c r="A53" s="1313">
        <v>174</v>
      </c>
      <c r="B53" s="1314">
        <v>3</v>
      </c>
      <c r="C53" s="1314" t="s">
        <v>6892</v>
      </c>
      <c r="D53" s="1314">
        <v>3</v>
      </c>
      <c r="E53" s="1315" t="s">
        <v>8491</v>
      </c>
      <c r="F53" s="1314">
        <v>39</v>
      </c>
      <c r="G53" s="1316" t="s">
        <v>8621</v>
      </c>
      <c r="H53" s="1317"/>
      <c r="I53" s="1317"/>
      <c r="J53" s="1317"/>
      <c r="K53" s="1317"/>
      <c r="L53" s="1314">
        <v>174</v>
      </c>
      <c r="M53" s="1318" t="s">
        <v>8622</v>
      </c>
      <c r="N53" s="1314">
        <v>2187</v>
      </c>
      <c r="O53" s="1318" t="s">
        <v>7734</v>
      </c>
      <c r="P53" s="1316" t="s">
        <v>8623</v>
      </c>
      <c r="Q53" s="1319" t="s">
        <v>8355</v>
      </c>
      <c r="R53" s="1314">
        <v>174</v>
      </c>
      <c r="S53" s="1316" t="s">
        <v>8363</v>
      </c>
      <c r="T53" s="1314">
        <v>500</v>
      </c>
      <c r="U53" s="1337"/>
      <c r="V53" s="1338" t="s">
        <v>8623</v>
      </c>
      <c r="W53" s="1316" t="s">
        <v>8622</v>
      </c>
      <c r="X53" s="1314">
        <v>7</v>
      </c>
      <c r="Y53" s="1316" t="s">
        <v>8396</v>
      </c>
      <c r="Z53" s="1316" t="s">
        <v>7807</v>
      </c>
      <c r="AA53" s="1314">
        <v>85</v>
      </c>
      <c r="AB53" s="1316" t="s">
        <v>7727</v>
      </c>
      <c r="AC53" s="1314">
        <v>25</v>
      </c>
      <c r="AD53" s="1316" t="s">
        <v>8624</v>
      </c>
      <c r="AE53" s="1314">
        <v>52</v>
      </c>
      <c r="AF53" s="1316" t="s">
        <v>7809</v>
      </c>
      <c r="AG53" s="1322"/>
      <c r="AH53" s="1323">
        <v>0</v>
      </c>
      <c r="AI53" s="1343">
        <v>0</v>
      </c>
      <c r="AJ53" s="1330"/>
      <c r="AK53" s="1348">
        <v>0</v>
      </c>
      <c r="AL53" s="1351">
        <v>0</v>
      </c>
      <c r="AM53" s="1325"/>
      <c r="AN53" s="1317"/>
      <c r="AO53" s="1329"/>
      <c r="AP53" s="1329"/>
      <c r="AQ53" s="1340">
        <v>0</v>
      </c>
      <c r="AR53" s="1340">
        <v>0</v>
      </c>
      <c r="AS53" s="1329"/>
      <c r="AT53" s="1324">
        <v>1.9E-2</v>
      </c>
      <c r="AU53" s="1341">
        <v>4.0000000000000001E-3</v>
      </c>
      <c r="AV53" s="1332"/>
      <c r="AW53" s="1333" t="s">
        <v>8349</v>
      </c>
      <c r="AX53" s="1334">
        <v>0</v>
      </c>
      <c r="AY53" s="1334">
        <v>0</v>
      </c>
      <c r="AZ53" s="1334">
        <v>0</v>
      </c>
      <c r="BA53" s="1335">
        <v>0</v>
      </c>
      <c r="BB53" s="1335">
        <v>0</v>
      </c>
      <c r="BC53" s="1335">
        <v>0</v>
      </c>
      <c r="BD53" s="1336" t="s">
        <v>8350</v>
      </c>
    </row>
    <row r="54" spans="1:56" s="454" customFormat="1" ht="13.5" customHeight="1">
      <c r="A54" s="1313">
        <v>134</v>
      </c>
      <c r="B54" s="1314">
        <v>3</v>
      </c>
      <c r="C54" s="1314" t="s">
        <v>6892</v>
      </c>
      <c r="D54" s="1314">
        <v>1</v>
      </c>
      <c r="E54" s="1315" t="s">
        <v>8351</v>
      </c>
      <c r="F54" s="1314">
        <v>6</v>
      </c>
      <c r="G54" s="1316" t="s">
        <v>8625</v>
      </c>
      <c r="H54" s="1317"/>
      <c r="I54" s="1317"/>
      <c r="J54" s="1317"/>
      <c r="K54" s="1317"/>
      <c r="L54" s="1314">
        <v>134</v>
      </c>
      <c r="M54" s="1318" t="s">
        <v>8626</v>
      </c>
      <c r="N54" s="1314">
        <v>2188</v>
      </c>
      <c r="O54" s="1318" t="s">
        <v>7810</v>
      </c>
      <c r="P54" s="1316" t="s">
        <v>8627</v>
      </c>
      <c r="Q54" s="1319" t="s">
        <v>8355</v>
      </c>
      <c r="R54" s="1314">
        <v>134</v>
      </c>
      <c r="S54" s="1316" t="s">
        <v>8363</v>
      </c>
      <c r="T54" s="1314">
        <v>50</v>
      </c>
      <c r="U54" s="1337"/>
      <c r="V54" s="1338" t="s">
        <v>8628</v>
      </c>
      <c r="W54" s="1316" t="s">
        <v>8626</v>
      </c>
      <c r="X54" s="1314">
        <v>5</v>
      </c>
      <c r="Y54" s="1316" t="s">
        <v>8629</v>
      </c>
      <c r="Z54" s="1316" t="s">
        <v>8630</v>
      </c>
      <c r="AA54" s="1314">
        <v>89</v>
      </c>
      <c r="AB54" s="1316" t="s">
        <v>8631</v>
      </c>
      <c r="AC54" s="1314">
        <v>14</v>
      </c>
      <c r="AD54" s="1316" t="s">
        <v>8632</v>
      </c>
      <c r="AE54" s="1314">
        <v>21</v>
      </c>
      <c r="AF54" s="1316" t="s">
        <v>8633</v>
      </c>
      <c r="AG54" s="1322"/>
      <c r="AH54" s="1323">
        <v>13</v>
      </c>
      <c r="AI54" s="1343">
        <v>0.26</v>
      </c>
      <c r="AJ54" s="1330"/>
      <c r="AK54" s="1348">
        <v>4</v>
      </c>
      <c r="AL54" s="1351">
        <v>0.08</v>
      </c>
      <c r="AM54" s="1325"/>
      <c r="AN54" s="1317"/>
      <c r="AO54" s="1329"/>
      <c r="AP54" s="1329"/>
      <c r="AQ54" s="1327">
        <v>0.64700000000000002</v>
      </c>
      <c r="AR54" s="1327">
        <v>0.48799999999999999</v>
      </c>
      <c r="AS54" s="1329"/>
      <c r="AT54" s="1324">
        <v>0.17299999999999999</v>
      </c>
      <c r="AU54" s="1341">
        <v>7.4999999999999997E-2</v>
      </c>
      <c r="AV54" s="1332"/>
      <c r="AW54" s="1333" t="s">
        <v>8349</v>
      </c>
      <c r="AX54" s="1334">
        <v>13</v>
      </c>
      <c r="AY54" s="1334">
        <v>13</v>
      </c>
      <c r="AZ54" s="1334">
        <v>4</v>
      </c>
      <c r="BA54" s="1335">
        <v>295391068</v>
      </c>
      <c r="BB54" s="1335">
        <v>275640398</v>
      </c>
      <c r="BC54" s="1335">
        <v>275640398</v>
      </c>
      <c r="BD54" s="1336" t="s">
        <v>8350</v>
      </c>
    </row>
    <row r="55" spans="1:56" s="454" customFormat="1" ht="13.5" customHeight="1">
      <c r="A55" s="1313">
        <v>135</v>
      </c>
      <c r="B55" s="1314">
        <v>3</v>
      </c>
      <c r="C55" s="1314" t="s">
        <v>6892</v>
      </c>
      <c r="D55" s="1314">
        <v>1</v>
      </c>
      <c r="E55" s="1315" t="s">
        <v>8351</v>
      </c>
      <c r="F55" s="1314">
        <v>6</v>
      </c>
      <c r="G55" s="1316" t="s">
        <v>8625</v>
      </c>
      <c r="H55" s="1317"/>
      <c r="I55" s="1317"/>
      <c r="J55" s="1317"/>
      <c r="K55" s="1317"/>
      <c r="L55" s="1314">
        <v>135</v>
      </c>
      <c r="M55" s="1318" t="s">
        <v>8634</v>
      </c>
      <c r="N55" s="1314">
        <v>2188</v>
      </c>
      <c r="O55" s="1318" t="s">
        <v>7810</v>
      </c>
      <c r="P55" s="1316" t="s">
        <v>8635</v>
      </c>
      <c r="Q55" s="1319" t="s">
        <v>8355</v>
      </c>
      <c r="R55" s="1314">
        <v>135</v>
      </c>
      <c r="S55" s="1316" t="s">
        <v>8346</v>
      </c>
      <c r="T55" s="1314">
        <v>650</v>
      </c>
      <c r="U55" s="1337"/>
      <c r="V55" s="1338" t="s">
        <v>8636</v>
      </c>
      <c r="W55" s="1316" t="s">
        <v>8634</v>
      </c>
      <c r="X55" s="1314">
        <v>11</v>
      </c>
      <c r="Y55" s="1316" t="s">
        <v>8357</v>
      </c>
      <c r="Z55" s="1316" t="s">
        <v>8637</v>
      </c>
      <c r="AA55" s="1314">
        <v>91</v>
      </c>
      <c r="AB55" s="1316" t="s">
        <v>7662</v>
      </c>
      <c r="AC55" s="1314">
        <v>16</v>
      </c>
      <c r="AD55" s="1316" t="s">
        <v>8358</v>
      </c>
      <c r="AE55" s="1314">
        <v>33</v>
      </c>
      <c r="AF55" s="1316" t="s">
        <v>8638</v>
      </c>
      <c r="AG55" s="1322"/>
      <c r="AH55" s="1323">
        <v>70</v>
      </c>
      <c r="AI55" s="1343">
        <v>0.108</v>
      </c>
      <c r="AJ55" s="1330"/>
      <c r="AK55" s="1348">
        <v>0</v>
      </c>
      <c r="AL55" s="1351">
        <v>0</v>
      </c>
      <c r="AM55" s="1325"/>
      <c r="AN55" s="1317"/>
      <c r="AO55" s="1329"/>
      <c r="AP55" s="1329"/>
      <c r="AQ55" s="1327">
        <v>0.64700000000000002</v>
      </c>
      <c r="AR55" s="1327">
        <v>0.48799999999999999</v>
      </c>
      <c r="AS55" s="1329"/>
      <c r="AT55" s="1324">
        <v>0.17299999999999999</v>
      </c>
      <c r="AU55" s="1341">
        <v>7.4999999999999997E-2</v>
      </c>
      <c r="AV55" s="1332"/>
      <c r="AW55" s="1333" t="s">
        <v>8349</v>
      </c>
      <c r="AX55" s="1334">
        <v>162</v>
      </c>
      <c r="AY55" s="1334">
        <v>70</v>
      </c>
      <c r="AZ55" s="1334">
        <v>0</v>
      </c>
      <c r="BA55" s="1335">
        <v>211538119</v>
      </c>
      <c r="BB55" s="1335">
        <v>211096000</v>
      </c>
      <c r="BC55" s="1335"/>
      <c r="BD55" s="1336" t="s">
        <v>8350</v>
      </c>
    </row>
    <row r="56" spans="1:56" s="454" customFormat="1" ht="13.5" customHeight="1">
      <c r="A56" s="1313">
        <v>136</v>
      </c>
      <c r="B56" s="1314">
        <v>3</v>
      </c>
      <c r="C56" s="1314" t="s">
        <v>6892</v>
      </c>
      <c r="D56" s="1314">
        <v>1</v>
      </c>
      <c r="E56" s="1315" t="s">
        <v>8351</v>
      </c>
      <c r="F56" s="1314">
        <v>6</v>
      </c>
      <c r="G56" s="1316" t="s">
        <v>8625</v>
      </c>
      <c r="H56" s="1317"/>
      <c r="I56" s="1317"/>
      <c r="J56" s="1317"/>
      <c r="K56" s="1317"/>
      <c r="L56" s="1314">
        <v>136</v>
      </c>
      <c r="M56" s="1318" t="s">
        <v>8639</v>
      </c>
      <c r="N56" s="1314">
        <v>2188</v>
      </c>
      <c r="O56" s="1318" t="s">
        <v>7810</v>
      </c>
      <c r="P56" s="1316" t="s">
        <v>8640</v>
      </c>
      <c r="Q56" s="1319" t="s">
        <v>8355</v>
      </c>
      <c r="R56" s="1314">
        <v>136</v>
      </c>
      <c r="S56" s="1316" t="s">
        <v>8363</v>
      </c>
      <c r="T56" s="1314">
        <v>1</v>
      </c>
      <c r="U56" s="1337"/>
      <c r="V56" s="1338" t="s">
        <v>8641</v>
      </c>
      <c r="W56" s="1316" t="s">
        <v>8639</v>
      </c>
      <c r="X56" s="1314">
        <v>6</v>
      </c>
      <c r="Y56" s="1316" t="s">
        <v>7558</v>
      </c>
      <c r="Z56" s="1316" t="s">
        <v>8642</v>
      </c>
      <c r="AA56" s="1314">
        <v>92</v>
      </c>
      <c r="AB56" s="1316" t="s">
        <v>7673</v>
      </c>
      <c r="AC56" s="1314">
        <v>5</v>
      </c>
      <c r="AD56" s="1316" t="s">
        <v>8643</v>
      </c>
      <c r="AE56" s="1314">
        <v>27</v>
      </c>
      <c r="AF56" s="1316" t="s">
        <v>8644</v>
      </c>
      <c r="AG56" s="1322"/>
      <c r="AH56" s="1323">
        <v>0</v>
      </c>
      <c r="AI56" s="1343">
        <v>0</v>
      </c>
      <c r="AJ56" s="1330"/>
      <c r="AK56" s="1348">
        <v>0</v>
      </c>
      <c r="AL56" s="1351">
        <v>0</v>
      </c>
      <c r="AM56" s="1325"/>
      <c r="AN56" s="1317"/>
      <c r="AO56" s="1329"/>
      <c r="AP56" s="1329"/>
      <c r="AQ56" s="1327">
        <v>0.64700000000000002</v>
      </c>
      <c r="AR56" s="1327">
        <v>0.48799999999999999</v>
      </c>
      <c r="AS56" s="1329"/>
      <c r="AT56" s="1324">
        <v>0.17299999999999999</v>
      </c>
      <c r="AU56" s="1341">
        <v>7.4999999999999997E-2</v>
      </c>
      <c r="AV56" s="1332"/>
      <c r="AW56" s="1333" t="s">
        <v>8349</v>
      </c>
      <c r="AX56" s="1334">
        <v>0</v>
      </c>
      <c r="AY56" s="1334">
        <v>0</v>
      </c>
      <c r="AZ56" s="1334">
        <v>0</v>
      </c>
      <c r="BA56" s="1335">
        <v>0</v>
      </c>
      <c r="BB56" s="1335">
        <v>0</v>
      </c>
      <c r="BC56" s="1335">
        <v>0</v>
      </c>
      <c r="BD56" s="1336" t="s">
        <v>8350</v>
      </c>
    </row>
    <row r="57" spans="1:56" s="454" customFormat="1" ht="13.5" customHeight="1">
      <c r="A57" s="1313">
        <v>137</v>
      </c>
      <c r="B57" s="1314">
        <v>3</v>
      </c>
      <c r="C57" s="1314" t="s">
        <v>6892</v>
      </c>
      <c r="D57" s="1314">
        <v>1</v>
      </c>
      <c r="E57" s="1315" t="s">
        <v>8351</v>
      </c>
      <c r="F57" s="1314">
        <v>6</v>
      </c>
      <c r="G57" s="1316" t="s">
        <v>8625</v>
      </c>
      <c r="H57" s="1317"/>
      <c r="I57" s="1317"/>
      <c r="J57" s="1317"/>
      <c r="K57" s="1317"/>
      <c r="L57" s="1314">
        <v>137</v>
      </c>
      <c r="M57" s="1318" t="s">
        <v>8645</v>
      </c>
      <c r="N57" s="1314">
        <v>2188</v>
      </c>
      <c r="O57" s="1318" t="s">
        <v>7810</v>
      </c>
      <c r="P57" s="1316" t="s">
        <v>8646</v>
      </c>
      <c r="Q57" s="1319" t="s">
        <v>8355</v>
      </c>
      <c r="R57" s="1314">
        <v>137</v>
      </c>
      <c r="S57" s="1316" t="s">
        <v>8363</v>
      </c>
      <c r="T57" s="1314">
        <v>10</v>
      </c>
      <c r="U57" s="1337"/>
      <c r="V57" s="1338" t="s">
        <v>8647</v>
      </c>
      <c r="W57" s="1316" t="s">
        <v>8645</v>
      </c>
      <c r="X57" s="1314">
        <v>6</v>
      </c>
      <c r="Y57" s="1316" t="s">
        <v>7558</v>
      </c>
      <c r="Z57" s="1316" t="s">
        <v>8648</v>
      </c>
      <c r="AA57" s="1314">
        <v>92</v>
      </c>
      <c r="AB57" s="1316" t="s">
        <v>7673</v>
      </c>
      <c r="AC57" s="1314">
        <v>2</v>
      </c>
      <c r="AD57" s="1316" t="s">
        <v>8409</v>
      </c>
      <c r="AE57" s="1314">
        <v>28</v>
      </c>
      <c r="AF57" s="1316" t="s">
        <v>8649</v>
      </c>
      <c r="AG57" s="1322"/>
      <c r="AH57" s="1323">
        <v>0</v>
      </c>
      <c r="AI57" s="1343">
        <v>0</v>
      </c>
      <c r="AJ57" s="1330"/>
      <c r="AK57" s="1348">
        <v>0</v>
      </c>
      <c r="AL57" s="1351">
        <v>0</v>
      </c>
      <c r="AM57" s="1325"/>
      <c r="AN57" s="1317"/>
      <c r="AO57" s="1329"/>
      <c r="AP57" s="1329"/>
      <c r="AQ57" s="1327">
        <v>0.64700000000000002</v>
      </c>
      <c r="AR57" s="1327">
        <v>0.48799999999999999</v>
      </c>
      <c r="AS57" s="1329"/>
      <c r="AT57" s="1324">
        <v>0.17299999999999999</v>
      </c>
      <c r="AU57" s="1341">
        <v>7.4999999999999997E-2</v>
      </c>
      <c r="AV57" s="1332"/>
      <c r="AW57" s="1333" t="s">
        <v>8349</v>
      </c>
      <c r="AX57" s="1334">
        <v>0</v>
      </c>
      <c r="AY57" s="1334">
        <v>0</v>
      </c>
      <c r="AZ57" s="1334">
        <v>0</v>
      </c>
      <c r="BA57" s="1335">
        <v>0</v>
      </c>
      <c r="BB57" s="1335">
        <v>0</v>
      </c>
      <c r="BC57" s="1335">
        <v>0</v>
      </c>
      <c r="BD57" s="1336" t="s">
        <v>8350</v>
      </c>
    </row>
    <row r="58" spans="1:56" s="454" customFormat="1" ht="13.5" customHeight="1">
      <c r="A58" s="1313">
        <v>138</v>
      </c>
      <c r="B58" s="1314">
        <v>3</v>
      </c>
      <c r="C58" s="1314" t="s">
        <v>6892</v>
      </c>
      <c r="D58" s="1314">
        <v>1</v>
      </c>
      <c r="E58" s="1315" t="s">
        <v>8351</v>
      </c>
      <c r="F58" s="1314">
        <v>6</v>
      </c>
      <c r="G58" s="1316" t="s">
        <v>8625</v>
      </c>
      <c r="H58" s="1317"/>
      <c r="I58" s="1317"/>
      <c r="J58" s="1317"/>
      <c r="K58" s="1317"/>
      <c r="L58" s="1314">
        <v>138</v>
      </c>
      <c r="M58" s="1318" t="s">
        <v>8650</v>
      </c>
      <c r="N58" s="1314">
        <v>2188</v>
      </c>
      <c r="O58" s="1318" t="s">
        <v>7810</v>
      </c>
      <c r="P58" s="1316" t="s">
        <v>8651</v>
      </c>
      <c r="Q58" s="1319" t="s">
        <v>8355</v>
      </c>
      <c r="R58" s="1314">
        <v>138</v>
      </c>
      <c r="S58" s="1316" t="s">
        <v>8363</v>
      </c>
      <c r="T58" s="1314">
        <v>1200</v>
      </c>
      <c r="U58" s="1337"/>
      <c r="V58" s="1338" t="s">
        <v>8606</v>
      </c>
      <c r="W58" s="1316" t="s">
        <v>8650</v>
      </c>
      <c r="X58" s="1314">
        <v>7</v>
      </c>
      <c r="Y58" s="1316" t="s">
        <v>8396</v>
      </c>
      <c r="Z58" s="1316" t="s">
        <v>8652</v>
      </c>
      <c r="AA58" s="1314">
        <v>92</v>
      </c>
      <c r="AB58" s="1316" t="s">
        <v>7673</v>
      </c>
      <c r="AC58" s="1314">
        <v>2</v>
      </c>
      <c r="AD58" s="1316" t="s">
        <v>8409</v>
      </c>
      <c r="AE58" s="1314">
        <v>25</v>
      </c>
      <c r="AF58" s="1316" t="s">
        <v>8653</v>
      </c>
      <c r="AG58" s="1322"/>
      <c r="AH58" s="1323">
        <v>575</v>
      </c>
      <c r="AI58" s="1343">
        <v>0.47899999999999998</v>
      </c>
      <c r="AJ58" s="1330"/>
      <c r="AK58" s="1348">
        <v>0</v>
      </c>
      <c r="AL58" s="1351">
        <v>0</v>
      </c>
      <c r="AM58" s="1325"/>
      <c r="AN58" s="1317"/>
      <c r="AO58" s="1329"/>
      <c r="AP58" s="1329"/>
      <c r="AQ58" s="1327">
        <v>0.64700000000000002</v>
      </c>
      <c r="AR58" s="1327">
        <v>0.48799999999999999</v>
      </c>
      <c r="AS58" s="1329"/>
      <c r="AT58" s="1324">
        <v>0.17299999999999999</v>
      </c>
      <c r="AU58" s="1341">
        <v>7.4999999999999997E-2</v>
      </c>
      <c r="AV58" s="1332"/>
      <c r="AW58" s="1333" t="s">
        <v>8349</v>
      </c>
      <c r="AX58" s="1334">
        <v>300</v>
      </c>
      <c r="AY58" s="1334">
        <v>575</v>
      </c>
      <c r="AZ58" s="1334">
        <v>0</v>
      </c>
      <c r="BA58" s="1335">
        <v>284623589</v>
      </c>
      <c r="BB58" s="1335">
        <v>113984863</v>
      </c>
      <c r="BC58" s="1335">
        <v>0</v>
      </c>
      <c r="BD58" s="1336" t="s">
        <v>8350</v>
      </c>
    </row>
    <row r="59" spans="1:56" s="454" customFormat="1" ht="13.5" customHeight="1">
      <c r="A59" s="1313">
        <v>139</v>
      </c>
      <c r="B59" s="1314">
        <v>3</v>
      </c>
      <c r="C59" s="1314" t="s">
        <v>6892</v>
      </c>
      <c r="D59" s="1314">
        <v>1</v>
      </c>
      <c r="E59" s="1315" t="s">
        <v>8351</v>
      </c>
      <c r="F59" s="1314">
        <v>6</v>
      </c>
      <c r="G59" s="1316" t="s">
        <v>8625</v>
      </c>
      <c r="H59" s="1317"/>
      <c r="I59" s="1317"/>
      <c r="J59" s="1317"/>
      <c r="K59" s="1317"/>
      <c r="L59" s="1314">
        <v>139</v>
      </c>
      <c r="M59" s="1318" t="s">
        <v>8654</v>
      </c>
      <c r="N59" s="1314">
        <v>2188</v>
      </c>
      <c r="O59" s="1318" t="s">
        <v>7810</v>
      </c>
      <c r="P59" s="1316" t="s">
        <v>8655</v>
      </c>
      <c r="Q59" s="1319" t="s">
        <v>8355</v>
      </c>
      <c r="R59" s="1314">
        <v>139</v>
      </c>
      <c r="S59" s="1316" t="s">
        <v>8363</v>
      </c>
      <c r="T59" s="1314">
        <v>50</v>
      </c>
      <c r="U59" s="1337"/>
      <c r="V59" s="1338" t="s">
        <v>8628</v>
      </c>
      <c r="W59" s="1316" t="s">
        <v>8654</v>
      </c>
      <c r="X59" s="1314">
        <v>5</v>
      </c>
      <c r="Y59" s="1316" t="s">
        <v>8629</v>
      </c>
      <c r="Z59" s="1316" t="s">
        <v>8656</v>
      </c>
      <c r="AA59" s="1314">
        <v>89</v>
      </c>
      <c r="AB59" s="1316" t="s">
        <v>8631</v>
      </c>
      <c r="AC59" s="1314">
        <v>14</v>
      </c>
      <c r="AD59" s="1316" t="s">
        <v>8632</v>
      </c>
      <c r="AE59" s="1314">
        <v>23</v>
      </c>
      <c r="AF59" s="1316" t="s">
        <v>8657</v>
      </c>
      <c r="AG59" s="1322"/>
      <c r="AH59" s="1323">
        <v>30</v>
      </c>
      <c r="AI59" s="1343">
        <v>0.6</v>
      </c>
      <c r="AJ59" s="1330"/>
      <c r="AK59" s="1348">
        <v>30</v>
      </c>
      <c r="AL59" s="1351">
        <v>0.6</v>
      </c>
      <c r="AM59" s="1325"/>
      <c r="AN59" s="1317"/>
      <c r="AO59" s="1329"/>
      <c r="AP59" s="1329"/>
      <c r="AQ59" s="1327">
        <v>0.64700000000000002</v>
      </c>
      <c r="AR59" s="1327">
        <v>0.48799999999999999</v>
      </c>
      <c r="AS59" s="1329"/>
      <c r="AT59" s="1324">
        <v>0.17299999999999999</v>
      </c>
      <c r="AU59" s="1341">
        <v>7.4999999999999997E-2</v>
      </c>
      <c r="AV59" s="1332"/>
      <c r="AW59" s="1333" t="s">
        <v>8349</v>
      </c>
      <c r="AX59" s="1334">
        <v>12</v>
      </c>
      <c r="AY59" s="1334">
        <v>30</v>
      </c>
      <c r="AZ59" s="1334">
        <v>30</v>
      </c>
      <c r="BA59" s="1335">
        <v>609839623</v>
      </c>
      <c r="BB59" s="1335">
        <v>609839623</v>
      </c>
      <c r="BC59" s="1335">
        <v>487871698</v>
      </c>
      <c r="BD59" s="1336" t="s">
        <v>8350</v>
      </c>
    </row>
    <row r="60" spans="1:56" s="454" customFormat="1" ht="13.5" customHeight="1">
      <c r="A60" s="1313">
        <v>140</v>
      </c>
      <c r="B60" s="1314">
        <v>3</v>
      </c>
      <c r="C60" s="1314" t="s">
        <v>6892</v>
      </c>
      <c r="D60" s="1314">
        <v>1</v>
      </c>
      <c r="E60" s="1315" t="s">
        <v>8351</v>
      </c>
      <c r="F60" s="1314">
        <v>6</v>
      </c>
      <c r="G60" s="1316" t="s">
        <v>8625</v>
      </c>
      <c r="H60" s="1317"/>
      <c r="I60" s="1317"/>
      <c r="J60" s="1317"/>
      <c r="K60" s="1317"/>
      <c r="L60" s="1314">
        <v>140</v>
      </c>
      <c r="M60" s="1318" t="s">
        <v>8658</v>
      </c>
      <c r="N60" s="1314">
        <v>2188</v>
      </c>
      <c r="O60" s="1318" t="s">
        <v>7810</v>
      </c>
      <c r="P60" s="1316" t="s">
        <v>8659</v>
      </c>
      <c r="Q60" s="1319" t="s">
        <v>8355</v>
      </c>
      <c r="R60" s="1314">
        <v>140</v>
      </c>
      <c r="S60" s="1316" t="s">
        <v>8363</v>
      </c>
      <c r="T60" s="1314">
        <v>50</v>
      </c>
      <c r="U60" s="1337"/>
      <c r="V60" s="1338" t="s">
        <v>8628</v>
      </c>
      <c r="W60" s="1316" t="s">
        <v>8658</v>
      </c>
      <c r="X60" s="1314">
        <v>5</v>
      </c>
      <c r="Y60" s="1316" t="s">
        <v>8629</v>
      </c>
      <c r="Z60" s="1316" t="s">
        <v>8660</v>
      </c>
      <c r="AA60" s="1314">
        <v>89</v>
      </c>
      <c r="AB60" s="1316" t="s">
        <v>8631</v>
      </c>
      <c r="AC60" s="1314">
        <v>14</v>
      </c>
      <c r="AD60" s="1316" t="s">
        <v>8632</v>
      </c>
      <c r="AE60" s="1314">
        <v>22</v>
      </c>
      <c r="AF60" s="1316" t="s">
        <v>8661</v>
      </c>
      <c r="AG60" s="1322"/>
      <c r="AH60" s="1323">
        <v>0</v>
      </c>
      <c r="AI60" s="1343">
        <v>0</v>
      </c>
      <c r="AJ60" s="1330"/>
      <c r="AK60" s="1348">
        <v>0</v>
      </c>
      <c r="AL60" s="1351">
        <v>0</v>
      </c>
      <c r="AM60" s="1325"/>
      <c r="AN60" s="1317"/>
      <c r="AO60" s="1329"/>
      <c r="AP60" s="1329"/>
      <c r="AQ60" s="1327">
        <v>0.64700000000000002</v>
      </c>
      <c r="AR60" s="1327">
        <v>0.48799999999999999</v>
      </c>
      <c r="AS60" s="1329"/>
      <c r="AT60" s="1324">
        <v>0.17299999999999999</v>
      </c>
      <c r="AU60" s="1341">
        <v>7.4999999999999997E-2</v>
      </c>
      <c r="AV60" s="1332"/>
      <c r="AW60" s="1333" t="s">
        <v>8349</v>
      </c>
      <c r="AX60" s="1334">
        <v>0</v>
      </c>
      <c r="AY60" s="1334">
        <v>0</v>
      </c>
      <c r="AZ60" s="1334">
        <v>0</v>
      </c>
      <c r="BA60" s="1335">
        <v>0</v>
      </c>
      <c r="BB60" s="1335">
        <v>0</v>
      </c>
      <c r="BC60" s="1335">
        <v>0</v>
      </c>
      <c r="BD60" s="1336" t="s">
        <v>8350</v>
      </c>
    </row>
    <row r="61" spans="1:56" s="454" customFormat="1" ht="13.5" customHeight="1">
      <c r="A61" s="1313">
        <v>141</v>
      </c>
      <c r="B61" s="1314">
        <v>3</v>
      </c>
      <c r="C61" s="1314" t="s">
        <v>6892</v>
      </c>
      <c r="D61" s="1314">
        <v>1</v>
      </c>
      <c r="E61" s="1315" t="s">
        <v>8351</v>
      </c>
      <c r="F61" s="1314">
        <v>6</v>
      </c>
      <c r="G61" s="1316" t="s">
        <v>8625</v>
      </c>
      <c r="H61" s="1317"/>
      <c r="I61" s="1317"/>
      <c r="J61" s="1317"/>
      <c r="K61" s="1317"/>
      <c r="L61" s="1314">
        <v>141</v>
      </c>
      <c r="M61" s="1318" t="s">
        <v>8662</v>
      </c>
      <c r="N61" s="1314">
        <v>2188</v>
      </c>
      <c r="O61" s="1318" t="s">
        <v>7810</v>
      </c>
      <c r="P61" s="1316" t="s">
        <v>8663</v>
      </c>
      <c r="Q61" s="1319" t="s">
        <v>8355</v>
      </c>
      <c r="R61" s="1314">
        <v>141</v>
      </c>
      <c r="S61" s="1316" t="s">
        <v>8363</v>
      </c>
      <c r="T61" s="1314">
        <v>60</v>
      </c>
      <c r="U61" s="1337"/>
      <c r="V61" s="1338" t="s">
        <v>8628</v>
      </c>
      <c r="W61" s="1316" t="s">
        <v>8662</v>
      </c>
      <c r="X61" s="1314">
        <v>5</v>
      </c>
      <c r="Y61" s="1316" t="s">
        <v>8629</v>
      </c>
      <c r="Z61" s="1316" t="s">
        <v>8664</v>
      </c>
      <c r="AA61" s="1314">
        <v>89</v>
      </c>
      <c r="AB61" s="1316" t="s">
        <v>8631</v>
      </c>
      <c r="AC61" s="1314">
        <v>14</v>
      </c>
      <c r="AD61" s="1316" t="s">
        <v>8632</v>
      </c>
      <c r="AE61" s="1314">
        <v>24</v>
      </c>
      <c r="AF61" s="1316" t="s">
        <v>8665</v>
      </c>
      <c r="AG61" s="1322"/>
      <c r="AH61" s="1323">
        <v>122</v>
      </c>
      <c r="AI61" s="1343">
        <v>2.0329999999999999</v>
      </c>
      <c r="AJ61" s="1330"/>
      <c r="AK61" s="1348">
        <v>119</v>
      </c>
      <c r="AL61" s="1351">
        <v>1.9830000000000001</v>
      </c>
      <c r="AM61" s="1325"/>
      <c r="AN61" s="1317"/>
      <c r="AO61" s="1329"/>
      <c r="AP61" s="1329"/>
      <c r="AQ61" s="1327">
        <v>0.64700000000000002</v>
      </c>
      <c r="AR61" s="1327">
        <v>0.48799999999999999</v>
      </c>
      <c r="AS61" s="1329"/>
      <c r="AT61" s="1324">
        <v>0.17299999999999999</v>
      </c>
      <c r="AU61" s="1341">
        <v>7.4999999999999997E-2</v>
      </c>
      <c r="AV61" s="1332"/>
      <c r="AW61" s="1333" t="s">
        <v>8349</v>
      </c>
      <c r="AX61" s="1334">
        <v>15</v>
      </c>
      <c r="AY61" s="1334">
        <v>122</v>
      </c>
      <c r="AZ61" s="1334">
        <v>119</v>
      </c>
      <c r="BA61" s="1335">
        <v>469767085</v>
      </c>
      <c r="BB61" s="1335">
        <v>454172382</v>
      </c>
      <c r="BC61" s="1335">
        <v>286477858</v>
      </c>
      <c r="BD61" s="1336" t="s">
        <v>8350</v>
      </c>
    </row>
    <row r="62" spans="1:56" s="454" customFormat="1" ht="13.5" customHeight="1">
      <c r="A62" s="1313">
        <v>142</v>
      </c>
      <c r="B62" s="1314">
        <v>3</v>
      </c>
      <c r="C62" s="1314" t="s">
        <v>6892</v>
      </c>
      <c r="D62" s="1314">
        <v>1</v>
      </c>
      <c r="E62" s="1315" t="s">
        <v>8351</v>
      </c>
      <c r="F62" s="1314">
        <v>6</v>
      </c>
      <c r="G62" s="1316" t="s">
        <v>8625</v>
      </c>
      <c r="H62" s="1317"/>
      <c r="I62" s="1317"/>
      <c r="J62" s="1317"/>
      <c r="K62" s="1317"/>
      <c r="L62" s="1314">
        <v>142</v>
      </c>
      <c r="M62" s="1318" t="s">
        <v>8666</v>
      </c>
      <c r="N62" s="1314">
        <v>2188</v>
      </c>
      <c r="O62" s="1318" t="s">
        <v>7810</v>
      </c>
      <c r="P62" s="1316" t="s">
        <v>8667</v>
      </c>
      <c r="Q62" s="1319" t="s">
        <v>8355</v>
      </c>
      <c r="R62" s="1314">
        <v>142</v>
      </c>
      <c r="S62" s="1316" t="s">
        <v>8346</v>
      </c>
      <c r="T62" s="1314">
        <v>200</v>
      </c>
      <c r="U62" s="1337"/>
      <c r="V62" s="1338" t="s">
        <v>8636</v>
      </c>
      <c r="W62" s="1316" t="s">
        <v>8666</v>
      </c>
      <c r="X62" s="1314">
        <v>11</v>
      </c>
      <c r="Y62" s="1316" t="s">
        <v>8357</v>
      </c>
      <c r="Z62" s="1316" t="s">
        <v>8668</v>
      </c>
      <c r="AA62" s="1314">
        <v>91</v>
      </c>
      <c r="AB62" s="1316" t="s">
        <v>7662</v>
      </c>
      <c r="AC62" s="1314">
        <v>16</v>
      </c>
      <c r="AD62" s="1316" t="s">
        <v>8358</v>
      </c>
      <c r="AE62" s="1314">
        <v>31</v>
      </c>
      <c r="AF62" s="1316" t="s">
        <v>8669</v>
      </c>
      <c r="AG62" s="1322"/>
      <c r="AH62" s="1323">
        <v>80</v>
      </c>
      <c r="AI62" s="1343">
        <v>0.4</v>
      </c>
      <c r="AJ62" s="1330"/>
      <c r="AK62" s="1348">
        <v>0</v>
      </c>
      <c r="AL62" s="1351">
        <v>0</v>
      </c>
      <c r="AM62" s="1325"/>
      <c r="AN62" s="1317"/>
      <c r="AO62" s="1329"/>
      <c r="AP62" s="1329"/>
      <c r="AQ62" s="1327">
        <v>0.64700000000000002</v>
      </c>
      <c r="AR62" s="1327">
        <v>0.48799999999999999</v>
      </c>
      <c r="AS62" s="1329"/>
      <c r="AT62" s="1324">
        <v>0.17299999999999999</v>
      </c>
      <c r="AU62" s="1341">
        <v>7.4999999999999997E-2</v>
      </c>
      <c r="AV62" s="1332"/>
      <c r="AW62" s="1333" t="s">
        <v>8349</v>
      </c>
      <c r="AX62" s="1334">
        <v>50</v>
      </c>
      <c r="AY62" s="1334">
        <v>80</v>
      </c>
      <c r="AZ62" s="1334">
        <v>0</v>
      </c>
      <c r="BA62" s="1335">
        <v>57172466</v>
      </c>
      <c r="BB62" s="1335">
        <v>56201468</v>
      </c>
      <c r="BC62" s="1335">
        <v>0</v>
      </c>
      <c r="BD62" s="1336" t="s">
        <v>8350</v>
      </c>
    </row>
    <row r="63" spans="1:56" s="454" customFormat="1" ht="13.5" customHeight="1">
      <c r="A63" s="1313">
        <v>143</v>
      </c>
      <c r="B63" s="1314">
        <v>3</v>
      </c>
      <c r="C63" s="1314" t="s">
        <v>6892</v>
      </c>
      <c r="D63" s="1314">
        <v>1</v>
      </c>
      <c r="E63" s="1315" t="s">
        <v>8351</v>
      </c>
      <c r="F63" s="1314">
        <v>6</v>
      </c>
      <c r="G63" s="1316" t="s">
        <v>8625</v>
      </c>
      <c r="H63" s="1317"/>
      <c r="I63" s="1317"/>
      <c r="J63" s="1317"/>
      <c r="K63" s="1317"/>
      <c r="L63" s="1314">
        <v>143</v>
      </c>
      <c r="M63" s="1318" t="s">
        <v>8670</v>
      </c>
      <c r="N63" s="1314">
        <v>2188</v>
      </c>
      <c r="O63" s="1318" t="s">
        <v>7810</v>
      </c>
      <c r="P63" s="1316" t="s">
        <v>8671</v>
      </c>
      <c r="Q63" s="1319" t="s">
        <v>8355</v>
      </c>
      <c r="R63" s="1314">
        <v>143</v>
      </c>
      <c r="S63" s="1316" t="s">
        <v>8363</v>
      </c>
      <c r="T63" s="1314">
        <v>500</v>
      </c>
      <c r="U63" s="1337"/>
      <c r="V63" s="1338" t="s">
        <v>8671</v>
      </c>
      <c r="W63" s="1316" t="s">
        <v>8670</v>
      </c>
      <c r="X63" s="1314">
        <v>7</v>
      </c>
      <c r="Y63" s="1316" t="s">
        <v>8396</v>
      </c>
      <c r="Z63" s="1316" t="s">
        <v>8672</v>
      </c>
      <c r="AA63" s="1314">
        <v>100</v>
      </c>
      <c r="AB63" s="1316" t="s">
        <v>8602</v>
      </c>
      <c r="AC63" s="1314">
        <v>15</v>
      </c>
      <c r="AD63" s="1316" t="s">
        <v>8673</v>
      </c>
      <c r="AE63" s="1314">
        <v>30</v>
      </c>
      <c r="AF63" s="1316" t="s">
        <v>8674</v>
      </c>
      <c r="AG63" s="1322"/>
      <c r="AH63" s="1323">
        <v>240</v>
      </c>
      <c r="AI63" s="1343">
        <v>0.48</v>
      </c>
      <c r="AJ63" s="1330"/>
      <c r="AK63" s="1348">
        <v>0</v>
      </c>
      <c r="AL63" s="1351">
        <v>0</v>
      </c>
      <c r="AM63" s="1325"/>
      <c r="AN63" s="1317"/>
      <c r="AO63" s="1329"/>
      <c r="AP63" s="1329"/>
      <c r="AQ63" s="1327">
        <v>0.64700000000000002</v>
      </c>
      <c r="AR63" s="1327">
        <v>0.48799999999999999</v>
      </c>
      <c r="AS63" s="1329"/>
      <c r="AT63" s="1324">
        <v>0.17299999999999999</v>
      </c>
      <c r="AU63" s="1341">
        <v>7.4999999999999997E-2</v>
      </c>
      <c r="AV63" s="1332"/>
      <c r="AW63" s="1333" t="s">
        <v>8349</v>
      </c>
      <c r="AX63" s="1334">
        <v>125</v>
      </c>
      <c r="AY63" s="1334">
        <v>240</v>
      </c>
      <c r="AZ63" s="1334">
        <v>0</v>
      </c>
      <c r="BA63" s="1335">
        <v>280145077</v>
      </c>
      <c r="BB63" s="1335">
        <v>257832000</v>
      </c>
      <c r="BC63" s="1335">
        <v>0</v>
      </c>
      <c r="BD63" s="1336" t="s">
        <v>8350</v>
      </c>
    </row>
    <row r="64" spans="1:56" s="454" customFormat="1" ht="13.5" customHeight="1" thickBot="1">
      <c r="A64" s="1313">
        <v>144</v>
      </c>
      <c r="B64" s="1314">
        <v>3</v>
      </c>
      <c r="C64" s="1314" t="s">
        <v>6892</v>
      </c>
      <c r="D64" s="1314">
        <v>1</v>
      </c>
      <c r="E64" s="1315" t="s">
        <v>8351</v>
      </c>
      <c r="F64" s="1314">
        <v>6</v>
      </c>
      <c r="G64" s="1316" t="s">
        <v>8625</v>
      </c>
      <c r="H64" s="1317"/>
      <c r="I64" s="1317"/>
      <c r="J64" s="1317"/>
      <c r="K64" s="1317"/>
      <c r="L64" s="1314">
        <v>144</v>
      </c>
      <c r="M64" s="1318" t="s">
        <v>8675</v>
      </c>
      <c r="N64" s="1314">
        <v>2188</v>
      </c>
      <c r="O64" s="1318" t="s">
        <v>7810</v>
      </c>
      <c r="P64" s="1316" t="s">
        <v>8676</v>
      </c>
      <c r="Q64" s="1319" t="s">
        <v>8355</v>
      </c>
      <c r="R64" s="1314">
        <v>144</v>
      </c>
      <c r="S64" s="1316" t="s">
        <v>8346</v>
      </c>
      <c r="T64" s="1314">
        <v>500</v>
      </c>
      <c r="U64" s="1337"/>
      <c r="V64" s="1338" t="s">
        <v>8676</v>
      </c>
      <c r="W64" s="1316" t="s">
        <v>8675</v>
      </c>
      <c r="X64" s="1314">
        <v>11</v>
      </c>
      <c r="Y64" s="1316" t="s">
        <v>8357</v>
      </c>
      <c r="Z64" s="1316" t="s">
        <v>8677</v>
      </c>
      <c r="AA64" s="1314">
        <v>91</v>
      </c>
      <c r="AB64" s="1316" t="s">
        <v>7662</v>
      </c>
      <c r="AC64" s="1314">
        <v>16</v>
      </c>
      <c r="AD64" s="1316" t="s">
        <v>8358</v>
      </c>
      <c r="AE64" s="1314">
        <v>34</v>
      </c>
      <c r="AF64" s="1316" t="s">
        <v>8678</v>
      </c>
      <c r="AG64" s="1322"/>
      <c r="AH64" s="1323">
        <v>0</v>
      </c>
      <c r="AI64" s="1343">
        <v>0</v>
      </c>
      <c r="AJ64" s="1330"/>
      <c r="AK64" s="1348">
        <v>0</v>
      </c>
      <c r="AL64" s="1351">
        <v>0</v>
      </c>
      <c r="AM64" s="1325"/>
      <c r="AN64" s="1317"/>
      <c r="AO64" s="1329"/>
      <c r="AP64" s="1329"/>
      <c r="AQ64" s="1327">
        <v>0.64700000000000002</v>
      </c>
      <c r="AR64" s="1327">
        <v>0.48799999999999999</v>
      </c>
      <c r="AS64" s="1329"/>
      <c r="AT64" s="1324">
        <v>0.17299999999999999</v>
      </c>
      <c r="AU64" s="1341">
        <v>7.4999999999999997E-2</v>
      </c>
      <c r="AV64" s="563"/>
      <c r="AW64" s="1333" t="s">
        <v>8349</v>
      </c>
      <c r="AX64" s="1334">
        <v>0</v>
      </c>
      <c r="AY64" s="1334">
        <v>0</v>
      </c>
      <c r="AZ64" s="1334">
        <v>0</v>
      </c>
      <c r="BA64" s="1335">
        <v>0</v>
      </c>
      <c r="BB64" s="1335">
        <v>0</v>
      </c>
      <c r="BC64" s="1335">
        <v>0</v>
      </c>
      <c r="BD64" s="1336" t="s">
        <v>8350</v>
      </c>
    </row>
    <row r="65" spans="1:56" s="454" customFormat="1" ht="13.5" customHeight="1" thickBot="1">
      <c r="A65" s="577">
        <v>145</v>
      </c>
      <c r="B65" s="578">
        <v>3</v>
      </c>
      <c r="C65" s="578" t="s">
        <v>6892</v>
      </c>
      <c r="D65" s="578">
        <v>1</v>
      </c>
      <c r="E65" s="579" t="s">
        <v>8351</v>
      </c>
      <c r="F65" s="578">
        <v>6</v>
      </c>
      <c r="G65" s="580" t="s">
        <v>8625</v>
      </c>
      <c r="H65" s="524"/>
      <c r="I65" s="524"/>
      <c r="J65" s="524"/>
      <c r="K65" s="524"/>
      <c r="L65" s="578">
        <v>145</v>
      </c>
      <c r="M65" s="581" t="s">
        <v>8679</v>
      </c>
      <c r="N65" s="578">
        <v>2188</v>
      </c>
      <c r="O65" s="581" t="s">
        <v>7810</v>
      </c>
      <c r="P65" s="580" t="s">
        <v>8680</v>
      </c>
      <c r="Q65" s="582" t="s">
        <v>8355</v>
      </c>
      <c r="R65" s="578">
        <v>145</v>
      </c>
      <c r="S65" s="580" t="s">
        <v>8346</v>
      </c>
      <c r="T65" s="578">
        <v>800</v>
      </c>
      <c r="U65" s="583"/>
      <c r="V65" s="584" t="s">
        <v>8681</v>
      </c>
      <c r="W65" s="580" t="s">
        <v>8679</v>
      </c>
      <c r="X65" s="578">
        <v>11</v>
      </c>
      <c r="Y65" s="580" t="s">
        <v>8357</v>
      </c>
      <c r="Z65" s="580" t="s">
        <v>8682</v>
      </c>
      <c r="AA65" s="578">
        <v>91</v>
      </c>
      <c r="AB65" s="580" t="s">
        <v>7662</v>
      </c>
      <c r="AC65" s="578">
        <v>16</v>
      </c>
      <c r="AD65" s="580" t="s">
        <v>8358</v>
      </c>
      <c r="AE65" s="578">
        <v>32</v>
      </c>
      <c r="AF65" s="580" t="s">
        <v>8683</v>
      </c>
      <c r="AG65" s="585"/>
      <c r="AH65" s="596">
        <v>200</v>
      </c>
      <c r="AI65" s="597">
        <v>0.25</v>
      </c>
      <c r="AJ65" s="598"/>
      <c r="AK65" s="599">
        <v>0</v>
      </c>
      <c r="AL65" s="600">
        <v>0</v>
      </c>
      <c r="AM65" s="523"/>
      <c r="AN65" s="524"/>
      <c r="AO65" s="525"/>
      <c r="AP65" s="525"/>
      <c r="AQ65" s="594">
        <v>0.64700000000000002</v>
      </c>
      <c r="AR65" s="594">
        <v>0.48799999999999999</v>
      </c>
      <c r="AS65" s="525"/>
      <c r="AT65" s="590">
        <v>0.17299999999999999</v>
      </c>
      <c r="AU65" s="591">
        <v>7.4999999999999997E-2</v>
      </c>
      <c r="AV65" s="1332"/>
      <c r="AW65" s="592" t="s">
        <v>8349</v>
      </c>
      <c r="AX65" s="586">
        <v>200</v>
      </c>
      <c r="AY65" s="586">
        <v>200</v>
      </c>
      <c r="AZ65" s="586">
        <v>0</v>
      </c>
      <c r="BA65" s="587">
        <v>115583663</v>
      </c>
      <c r="BB65" s="587">
        <v>108183663</v>
      </c>
      <c r="BC65" s="587">
        <v>0</v>
      </c>
      <c r="BD65" s="526" t="s">
        <v>8350</v>
      </c>
    </row>
    <row r="66" spans="1:56">
      <c r="V66" s="514"/>
      <c r="AQ66" s="593"/>
      <c r="AR66" s="593"/>
      <c r="BA66" s="595">
        <f>SUM(BA2:BA65)</f>
        <v>25119081843</v>
      </c>
      <c r="BB66" s="595">
        <f t="shared" ref="BB66:BC66" si="0">SUM(BB2:BB65)</f>
        <v>24190213409</v>
      </c>
      <c r="BC66" s="595">
        <f t="shared" si="0"/>
        <v>14228156503</v>
      </c>
    </row>
    <row r="67" spans="1:56">
      <c r="V67" s="514"/>
    </row>
    <row r="68" spans="1:56">
      <c r="V68" s="514"/>
    </row>
    <row r="69" spans="1:56">
      <c r="V69" s="514"/>
    </row>
    <row r="70" spans="1:56">
      <c r="V70" s="514"/>
    </row>
    <row r="71" spans="1:56">
      <c r="V71" s="514"/>
    </row>
    <row r="72" spans="1:56">
      <c r="V72" s="514"/>
    </row>
    <row r="73" spans="1:56">
      <c r="V73" s="514"/>
    </row>
    <row r="74" spans="1:56">
      <c r="V74" s="514"/>
    </row>
    <row r="75" spans="1:56">
      <c r="V75" s="514"/>
    </row>
    <row r="76" spans="1:56">
      <c r="V76" s="514"/>
    </row>
    <row r="77" spans="1:56">
      <c r="V77" s="514"/>
    </row>
    <row r="78" spans="1:56">
      <c r="V78" s="514"/>
    </row>
    <row r="79" spans="1:56">
      <c r="V79" s="514"/>
    </row>
    <row r="80" spans="1:56">
      <c r="V80" s="514"/>
    </row>
    <row r="81" spans="22:22">
      <c r="V81" s="514"/>
    </row>
    <row r="82" spans="22:22">
      <c r="V82" s="514"/>
    </row>
    <row r="83" spans="22:22">
      <c r="V83" s="514"/>
    </row>
    <row r="84" spans="22:22">
      <c r="V84" s="514"/>
    </row>
    <row r="85" spans="22:22">
      <c r="V85" s="514"/>
    </row>
    <row r="86" spans="22:22">
      <c r="V86" s="514"/>
    </row>
  </sheetData>
  <autoFilter ref="A1:BD65" xr:uid="{00000000-0001-0000-0E00-000000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1"/>
  <sheetViews>
    <sheetView topLeftCell="A5" workbookViewId="0">
      <pane xSplit="1" ySplit="2" topLeftCell="B7" activePane="bottomRight" state="frozen"/>
      <selection pane="bottomRight" activeCell="G18" sqref="G18"/>
      <selection pane="bottomLeft" activeCell="A7" sqref="A7"/>
      <selection pane="topRight" activeCell="B5" sqref="B5"/>
    </sheetView>
  </sheetViews>
  <sheetFormatPr defaultColWidth="11.42578125" defaultRowHeight="12.75"/>
  <cols>
    <col min="1" max="1" width="46.42578125" style="220" customWidth="1"/>
    <col min="2" max="2" width="21.7109375" style="220" customWidth="1"/>
    <col min="3" max="3" width="18.5703125" style="220" customWidth="1"/>
    <col min="4" max="4" width="12.42578125" style="220" customWidth="1"/>
    <col min="5" max="5" width="11.42578125" style="220" customWidth="1"/>
    <col min="6" max="6" width="14.140625" style="220" customWidth="1"/>
    <col min="7" max="7" width="12.7109375" style="220" customWidth="1"/>
    <col min="8" max="8" width="11.42578125" style="220" customWidth="1"/>
    <col min="9" max="9" width="12.85546875" style="220" customWidth="1"/>
    <col min="10" max="10" width="11.42578125" style="220" customWidth="1"/>
    <col min="11" max="11" width="11.140625" style="220" customWidth="1"/>
    <col min="12" max="16384" width="11.42578125" style="220"/>
  </cols>
  <sheetData>
    <row r="1" spans="1:13" ht="60" customHeight="1">
      <c r="A1" s="900" t="s">
        <v>8684</v>
      </c>
      <c r="B1" s="900"/>
      <c r="C1" s="900"/>
      <c r="D1" s="900"/>
      <c r="E1" s="900"/>
      <c r="F1" s="900"/>
      <c r="G1" s="900"/>
      <c r="H1" s="900"/>
      <c r="I1" s="900"/>
      <c r="J1" s="900"/>
      <c r="K1" s="900"/>
      <c r="L1" s="900"/>
      <c r="M1" s="900"/>
    </row>
    <row r="2" spans="1:13">
      <c r="A2" s="901" t="s">
        <v>8685</v>
      </c>
      <c r="B2" s="901"/>
      <c r="C2" s="901"/>
      <c r="D2" s="901"/>
      <c r="E2" s="901"/>
      <c r="F2" s="901"/>
      <c r="G2" s="901"/>
      <c r="H2" s="901"/>
      <c r="I2" s="901"/>
      <c r="J2" s="901"/>
      <c r="K2" s="901"/>
      <c r="L2" s="901"/>
      <c r="M2" s="901"/>
    </row>
    <row r="3" spans="1:13">
      <c r="A3" s="901"/>
      <c r="B3" s="901"/>
      <c r="C3" s="901"/>
      <c r="D3" s="901"/>
      <c r="E3" s="901"/>
      <c r="F3" s="901"/>
      <c r="G3" s="901"/>
      <c r="H3" s="901"/>
      <c r="I3" s="901"/>
      <c r="J3" s="901"/>
      <c r="K3" s="901"/>
      <c r="L3" s="901"/>
      <c r="M3" s="901"/>
    </row>
    <row r="4" spans="1:13">
      <c r="D4" s="902" t="s">
        <v>8686</v>
      </c>
      <c r="E4" s="903"/>
      <c r="F4" s="903"/>
      <c r="G4" s="903"/>
      <c r="H4" s="903"/>
      <c r="I4" s="903"/>
      <c r="J4" s="903"/>
      <c r="K4" s="903"/>
      <c r="L4" s="903"/>
      <c r="M4" s="1359"/>
    </row>
    <row r="5" spans="1:13" ht="43.15" customHeight="1">
      <c r="A5" s="1360" t="s">
        <v>8687</v>
      </c>
      <c r="B5" s="1361" t="s">
        <v>8688</v>
      </c>
      <c r="C5" s="1362" t="s">
        <v>8689</v>
      </c>
      <c r="D5" s="1363" t="s">
        <v>8690</v>
      </c>
      <c r="E5" s="1364"/>
      <c r="F5" s="1365" t="s">
        <v>8691</v>
      </c>
      <c r="G5" s="1366" t="s">
        <v>8692</v>
      </c>
      <c r="H5" s="1366" t="s">
        <v>8693</v>
      </c>
      <c r="I5" s="1366" t="s">
        <v>8694</v>
      </c>
      <c r="J5" s="1366" t="s">
        <v>8695</v>
      </c>
      <c r="K5" s="1366" t="s">
        <v>8696</v>
      </c>
      <c r="L5" s="1366" t="s">
        <v>8697</v>
      </c>
      <c r="M5" s="1365" t="s">
        <v>8698</v>
      </c>
    </row>
    <row r="6" spans="1:13" ht="31.9" customHeight="1">
      <c r="A6" s="904"/>
      <c r="B6" s="1361"/>
      <c r="C6" s="1362"/>
      <c r="D6" s="1367" t="s">
        <v>8699</v>
      </c>
      <c r="E6" s="1367" t="s">
        <v>8700</v>
      </c>
      <c r="F6" s="1365"/>
      <c r="G6" s="1366"/>
      <c r="H6" s="1366"/>
      <c r="I6" s="1366"/>
      <c r="J6" s="1366"/>
      <c r="K6" s="1366"/>
      <c r="L6" s="1366"/>
      <c r="M6" s="1365"/>
    </row>
    <row r="7" spans="1:13" ht="25.5">
      <c r="A7" s="1368" t="s">
        <v>8701</v>
      </c>
      <c r="B7" s="1369" t="s">
        <v>7840</v>
      </c>
      <c r="C7" s="1369" t="s">
        <v>7840</v>
      </c>
      <c r="D7" s="1369" t="s">
        <v>7840</v>
      </c>
      <c r="E7" s="1369" t="s">
        <v>7840</v>
      </c>
      <c r="F7" s="1369" t="s">
        <v>7840</v>
      </c>
      <c r="G7" s="1369" t="s">
        <v>7840</v>
      </c>
      <c r="H7" s="1369" t="s">
        <v>7840</v>
      </c>
      <c r="I7" s="1369" t="s">
        <v>7840</v>
      </c>
      <c r="J7" s="1369" t="s">
        <v>7840</v>
      </c>
      <c r="K7" s="1369" t="s">
        <v>7840</v>
      </c>
      <c r="L7" s="1369" t="s">
        <v>7840</v>
      </c>
      <c r="M7" s="1369" t="s">
        <v>7840</v>
      </c>
    </row>
    <row r="8" spans="1:13">
      <c r="A8" s="1368" t="s">
        <v>8702</v>
      </c>
      <c r="B8" s="1369" t="s">
        <v>7840</v>
      </c>
      <c r="C8" s="1369" t="s">
        <v>7840</v>
      </c>
      <c r="D8" s="1369" t="s">
        <v>7840</v>
      </c>
      <c r="E8" s="1369" t="s">
        <v>7840</v>
      </c>
      <c r="F8" s="1369" t="s">
        <v>7840</v>
      </c>
      <c r="G8" s="1369" t="s">
        <v>7840</v>
      </c>
      <c r="H8" s="1369" t="s">
        <v>7840</v>
      </c>
      <c r="I8" s="1369" t="s">
        <v>7840</v>
      </c>
      <c r="J8" s="1369" t="s">
        <v>7840</v>
      </c>
      <c r="K8" s="1369" t="s">
        <v>7840</v>
      </c>
      <c r="L8" s="1369" t="s">
        <v>7840</v>
      </c>
      <c r="M8" s="1369" t="s">
        <v>7840</v>
      </c>
    </row>
    <row r="9" spans="1:13">
      <c r="A9" s="1368" t="s">
        <v>8703</v>
      </c>
      <c r="B9" s="1369" t="s">
        <v>7840</v>
      </c>
      <c r="C9" s="1369" t="s">
        <v>7840</v>
      </c>
      <c r="D9" s="1369" t="s">
        <v>7840</v>
      </c>
      <c r="E9" s="1369" t="s">
        <v>7840</v>
      </c>
      <c r="F9" s="1369" t="s">
        <v>7840</v>
      </c>
      <c r="G9" s="1369" t="s">
        <v>7840</v>
      </c>
      <c r="H9" s="1369" t="s">
        <v>7840</v>
      </c>
      <c r="I9" s="1369" t="s">
        <v>7840</v>
      </c>
      <c r="J9" s="1369" t="s">
        <v>7840</v>
      </c>
      <c r="K9" s="1369" t="s">
        <v>7840</v>
      </c>
      <c r="L9" s="1369" t="s">
        <v>7840</v>
      </c>
      <c r="M9" s="1369" t="s">
        <v>7840</v>
      </c>
    </row>
    <row r="10" spans="1:13" ht="25.5">
      <c r="A10" s="1368" t="s">
        <v>8704</v>
      </c>
      <c r="B10" s="1369" t="s">
        <v>7840</v>
      </c>
      <c r="C10" s="1369" t="s">
        <v>7840</v>
      </c>
      <c r="D10" s="1369" t="s">
        <v>7840</v>
      </c>
      <c r="E10" s="1369" t="s">
        <v>7840</v>
      </c>
      <c r="F10" s="1369" t="s">
        <v>7840</v>
      </c>
      <c r="G10" s="1369" t="s">
        <v>7840</v>
      </c>
      <c r="H10" s="1369" t="s">
        <v>7840</v>
      </c>
      <c r="I10" s="1369" t="s">
        <v>7840</v>
      </c>
      <c r="J10" s="1369" t="s">
        <v>7840</v>
      </c>
      <c r="K10" s="1369" t="s">
        <v>7840</v>
      </c>
      <c r="L10" s="1369" t="s">
        <v>7840</v>
      </c>
      <c r="M10" s="1369" t="s">
        <v>7840</v>
      </c>
    </row>
    <row r="11" spans="1:13" ht="25.5">
      <c r="A11" s="1368" t="s">
        <v>8705</v>
      </c>
      <c r="B11" s="1369" t="s">
        <v>7840</v>
      </c>
      <c r="C11" s="1369" t="s">
        <v>7840</v>
      </c>
      <c r="D11" s="1369" t="s">
        <v>7840</v>
      </c>
      <c r="E11" s="1369" t="s">
        <v>7840</v>
      </c>
      <c r="F11" s="1369" t="s">
        <v>7840</v>
      </c>
      <c r="G11" s="1369" t="s">
        <v>7840</v>
      </c>
      <c r="H11" s="1369" t="s">
        <v>7840</v>
      </c>
      <c r="I11" s="1369" t="s">
        <v>7840</v>
      </c>
      <c r="J11" s="1369" t="s">
        <v>7840</v>
      </c>
      <c r="K11" s="1369" t="s">
        <v>7840</v>
      </c>
      <c r="L11" s="1369" t="s">
        <v>7840</v>
      </c>
      <c r="M11" s="1369" t="s">
        <v>7840</v>
      </c>
    </row>
    <row r="12" spans="1:13" ht="25.5">
      <c r="A12" s="1368" t="s">
        <v>8706</v>
      </c>
      <c r="B12" s="1369" t="s">
        <v>7840</v>
      </c>
      <c r="C12" s="1369" t="s">
        <v>7840</v>
      </c>
      <c r="D12" s="1369" t="s">
        <v>7840</v>
      </c>
      <c r="E12" s="1369" t="s">
        <v>7840</v>
      </c>
      <c r="F12" s="1369" t="s">
        <v>7840</v>
      </c>
      <c r="G12" s="1369" t="s">
        <v>7840</v>
      </c>
      <c r="H12" s="1369" t="s">
        <v>7840</v>
      </c>
      <c r="I12" s="1369" t="s">
        <v>7840</v>
      </c>
      <c r="J12" s="1369" t="s">
        <v>7840</v>
      </c>
      <c r="K12" s="1369" t="s">
        <v>7840</v>
      </c>
      <c r="L12" s="1369" t="s">
        <v>7840</v>
      </c>
      <c r="M12" s="1369" t="s">
        <v>7840</v>
      </c>
    </row>
    <row r="13" spans="1:13">
      <c r="A13" s="1368" t="s">
        <v>8707</v>
      </c>
      <c r="B13" s="1369" t="s">
        <v>7840</v>
      </c>
      <c r="C13" s="1369" t="s">
        <v>7840</v>
      </c>
      <c r="D13" s="1369" t="s">
        <v>7840</v>
      </c>
      <c r="E13" s="1369" t="s">
        <v>7840</v>
      </c>
      <c r="F13" s="1369" t="s">
        <v>7840</v>
      </c>
      <c r="G13" s="1369" t="s">
        <v>7840</v>
      </c>
      <c r="H13" s="1369" t="s">
        <v>7840</v>
      </c>
      <c r="I13" s="1369" t="s">
        <v>7840</v>
      </c>
      <c r="J13" s="1369" t="s">
        <v>7840</v>
      </c>
      <c r="K13" s="1369" t="s">
        <v>7840</v>
      </c>
      <c r="L13" s="1369" t="s">
        <v>7840</v>
      </c>
      <c r="M13" s="1369" t="s">
        <v>7840</v>
      </c>
    </row>
    <row r="14" spans="1:13">
      <c r="A14" s="1368" t="s">
        <v>8708</v>
      </c>
      <c r="B14" s="1369" t="s">
        <v>7840</v>
      </c>
      <c r="C14" s="1369" t="s">
        <v>7840</v>
      </c>
      <c r="D14" s="1369" t="s">
        <v>7840</v>
      </c>
      <c r="E14" s="1369" t="s">
        <v>7840</v>
      </c>
      <c r="F14" s="1369" t="s">
        <v>7840</v>
      </c>
      <c r="G14" s="1369" t="s">
        <v>7840</v>
      </c>
      <c r="H14" s="1369" t="s">
        <v>7840</v>
      </c>
      <c r="I14" s="1369" t="s">
        <v>7840</v>
      </c>
      <c r="J14" s="1369" t="s">
        <v>7840</v>
      </c>
      <c r="K14" s="1369" t="s">
        <v>7840</v>
      </c>
      <c r="L14" s="1369" t="s">
        <v>7840</v>
      </c>
      <c r="M14" s="1369" t="s">
        <v>7840</v>
      </c>
    </row>
    <row r="15" spans="1:13">
      <c r="A15" s="1368" t="s">
        <v>8709</v>
      </c>
      <c r="B15" s="1369" t="s">
        <v>7840</v>
      </c>
      <c r="C15" s="1369" t="s">
        <v>7840</v>
      </c>
      <c r="D15" s="1369" t="s">
        <v>7840</v>
      </c>
      <c r="E15" s="1369" t="s">
        <v>7840</v>
      </c>
      <c r="F15" s="1369" t="s">
        <v>7840</v>
      </c>
      <c r="G15" s="1369" t="s">
        <v>7840</v>
      </c>
      <c r="H15" s="1369" t="s">
        <v>7840</v>
      </c>
      <c r="I15" s="1369" t="s">
        <v>7840</v>
      </c>
      <c r="J15" s="1369" t="s">
        <v>7840</v>
      </c>
      <c r="K15" s="1369" t="s">
        <v>7840</v>
      </c>
      <c r="L15" s="1369" t="s">
        <v>7840</v>
      </c>
      <c r="M15" s="1369" t="s">
        <v>7840</v>
      </c>
    </row>
    <row r="16" spans="1:13" ht="25.5">
      <c r="A16" s="1368" t="s">
        <v>8710</v>
      </c>
      <c r="B16" s="1369" t="s">
        <v>7840</v>
      </c>
      <c r="C16" s="1369" t="s">
        <v>7840</v>
      </c>
      <c r="D16" s="1369" t="s">
        <v>7840</v>
      </c>
      <c r="E16" s="1369" t="s">
        <v>7840</v>
      </c>
      <c r="F16" s="1369" t="s">
        <v>7840</v>
      </c>
      <c r="G16" s="1369" t="s">
        <v>7840</v>
      </c>
      <c r="H16" s="1369" t="s">
        <v>7840</v>
      </c>
      <c r="I16" s="1369" t="s">
        <v>7840</v>
      </c>
      <c r="J16" s="1369" t="s">
        <v>7840</v>
      </c>
      <c r="K16" s="1369" t="s">
        <v>7840</v>
      </c>
      <c r="L16" s="1369" t="s">
        <v>7840</v>
      </c>
      <c r="M16" s="1369" t="s">
        <v>7840</v>
      </c>
    </row>
    <row r="17" spans="1:13">
      <c r="A17" s="1368" t="s">
        <v>8711</v>
      </c>
      <c r="B17" s="1369" t="s">
        <v>7840</v>
      </c>
      <c r="C17" s="1369" t="s">
        <v>7840</v>
      </c>
      <c r="D17" s="1369" t="s">
        <v>7840</v>
      </c>
      <c r="E17" s="1369" t="s">
        <v>7840</v>
      </c>
      <c r="F17" s="1369" t="s">
        <v>7840</v>
      </c>
      <c r="G17" s="1369" t="s">
        <v>7840</v>
      </c>
      <c r="H17" s="1369" t="s">
        <v>7840</v>
      </c>
      <c r="I17" s="1369" t="s">
        <v>7840</v>
      </c>
      <c r="J17" s="1369" t="s">
        <v>7840</v>
      </c>
      <c r="K17" s="1369" t="s">
        <v>7840</v>
      </c>
      <c r="L17" s="1369" t="s">
        <v>7840</v>
      </c>
      <c r="M17" s="1369" t="s">
        <v>7840</v>
      </c>
    </row>
    <row r="18" spans="1:13">
      <c r="A18" s="1368" t="s">
        <v>8712</v>
      </c>
      <c r="B18" s="1369" t="s">
        <v>7840</v>
      </c>
      <c r="C18" s="1369" t="s">
        <v>7840</v>
      </c>
      <c r="D18" s="1369" t="s">
        <v>7840</v>
      </c>
      <c r="E18" s="1369" t="s">
        <v>7840</v>
      </c>
      <c r="F18" s="1369" t="s">
        <v>7840</v>
      </c>
      <c r="G18" s="1369" t="s">
        <v>7840</v>
      </c>
      <c r="H18" s="1369" t="s">
        <v>7840</v>
      </c>
      <c r="I18" s="1369" t="s">
        <v>7840</v>
      </c>
      <c r="J18" s="1369" t="s">
        <v>7840</v>
      </c>
      <c r="K18" s="1369" t="s">
        <v>7840</v>
      </c>
      <c r="L18" s="1369" t="s">
        <v>7840</v>
      </c>
      <c r="M18" s="1369" t="s">
        <v>7840</v>
      </c>
    </row>
    <row r="19" spans="1:13">
      <c r="A19" s="1368" t="s">
        <v>8713</v>
      </c>
      <c r="B19" s="1369" t="s">
        <v>7840</v>
      </c>
      <c r="C19" s="1369" t="s">
        <v>7840</v>
      </c>
      <c r="D19" s="1369" t="s">
        <v>7840</v>
      </c>
      <c r="E19" s="1369" t="s">
        <v>7840</v>
      </c>
      <c r="F19" s="1369" t="s">
        <v>7840</v>
      </c>
      <c r="G19" s="1369" t="s">
        <v>7840</v>
      </c>
      <c r="H19" s="1369" t="s">
        <v>7840</v>
      </c>
      <c r="I19" s="1369" t="s">
        <v>7840</v>
      </c>
      <c r="J19" s="1369" t="s">
        <v>7840</v>
      </c>
      <c r="K19" s="1369" t="s">
        <v>7840</v>
      </c>
      <c r="L19" s="1369" t="s">
        <v>7840</v>
      </c>
      <c r="M19" s="1369" t="s">
        <v>7840</v>
      </c>
    </row>
    <row r="20" spans="1:13">
      <c r="A20" s="1368" t="s">
        <v>8714</v>
      </c>
      <c r="B20" s="1369" t="s">
        <v>7840</v>
      </c>
      <c r="C20" s="1369" t="s">
        <v>7840</v>
      </c>
      <c r="D20" s="1369" t="s">
        <v>7840</v>
      </c>
      <c r="E20" s="1369" t="s">
        <v>7840</v>
      </c>
      <c r="F20" s="1369" t="s">
        <v>7840</v>
      </c>
      <c r="G20" s="1369" t="s">
        <v>7840</v>
      </c>
      <c r="H20" s="1369" t="s">
        <v>7840</v>
      </c>
      <c r="I20" s="1369" t="s">
        <v>7840</v>
      </c>
      <c r="J20" s="1369" t="s">
        <v>7840</v>
      </c>
      <c r="K20" s="1369" t="s">
        <v>7840</v>
      </c>
      <c r="L20" s="1369" t="s">
        <v>7840</v>
      </c>
      <c r="M20" s="1369" t="s">
        <v>7840</v>
      </c>
    </row>
    <row r="21" spans="1:13" ht="25.5">
      <c r="A21" s="1370" t="s">
        <v>8715</v>
      </c>
      <c r="B21" s="1369" t="s">
        <v>7840</v>
      </c>
      <c r="C21" s="1369" t="s">
        <v>7840</v>
      </c>
      <c r="D21" s="1369" t="s">
        <v>7840</v>
      </c>
      <c r="E21" s="1369" t="s">
        <v>7840</v>
      </c>
      <c r="F21" s="1369" t="s">
        <v>7840</v>
      </c>
      <c r="G21" s="1369" t="s">
        <v>7840</v>
      </c>
      <c r="H21" s="1369" t="s">
        <v>7840</v>
      </c>
      <c r="I21" s="1369" t="s">
        <v>7840</v>
      </c>
      <c r="J21" s="1369" t="s">
        <v>7840</v>
      </c>
      <c r="K21" s="1369" t="s">
        <v>7840</v>
      </c>
      <c r="L21" s="1369" t="s">
        <v>7840</v>
      </c>
      <c r="M21" s="1369" t="s">
        <v>7840</v>
      </c>
    </row>
    <row r="22" spans="1:13" ht="25.5">
      <c r="A22" s="1370" t="s">
        <v>8716</v>
      </c>
      <c r="B22" s="1369" t="s">
        <v>7840</v>
      </c>
      <c r="C22" s="1369" t="s">
        <v>7840</v>
      </c>
      <c r="D22" s="1369" t="s">
        <v>7840</v>
      </c>
      <c r="E22" s="1369" t="s">
        <v>7840</v>
      </c>
      <c r="F22" s="1369" t="s">
        <v>7840</v>
      </c>
      <c r="G22" s="1369" t="s">
        <v>7840</v>
      </c>
      <c r="H22" s="1369" t="s">
        <v>7840</v>
      </c>
      <c r="I22" s="1369" t="s">
        <v>7840</v>
      </c>
      <c r="J22" s="1369" t="s">
        <v>7840</v>
      </c>
      <c r="K22" s="1369" t="s">
        <v>7840</v>
      </c>
      <c r="L22" s="1369" t="s">
        <v>7840</v>
      </c>
      <c r="M22" s="1369" t="s">
        <v>7840</v>
      </c>
    </row>
    <row r="23" spans="1:13" ht="25.5">
      <c r="A23" s="1371" t="s">
        <v>8717</v>
      </c>
      <c r="B23" s="1369" t="s">
        <v>7840</v>
      </c>
      <c r="C23" s="1369" t="s">
        <v>7840</v>
      </c>
      <c r="D23" s="1369" t="s">
        <v>7840</v>
      </c>
      <c r="E23" s="1369" t="s">
        <v>7840</v>
      </c>
      <c r="F23" s="1369" t="s">
        <v>7840</v>
      </c>
      <c r="G23" s="1369" t="s">
        <v>7840</v>
      </c>
      <c r="H23" s="1369" t="s">
        <v>7840</v>
      </c>
      <c r="I23" s="1369" t="s">
        <v>7840</v>
      </c>
      <c r="J23" s="1369" t="s">
        <v>7840</v>
      </c>
      <c r="K23" s="1369" t="s">
        <v>7840</v>
      </c>
      <c r="L23" s="1369" t="s">
        <v>7840</v>
      </c>
      <c r="M23" s="1369" t="s">
        <v>7840</v>
      </c>
    </row>
    <row r="24" spans="1:13" ht="25.5">
      <c r="A24" s="1372" t="s">
        <v>8718</v>
      </c>
      <c r="B24" s="1369" t="s">
        <v>7840</v>
      </c>
      <c r="C24" s="1369" t="s">
        <v>7840</v>
      </c>
      <c r="D24" s="1369" t="s">
        <v>7840</v>
      </c>
      <c r="E24" s="1369" t="s">
        <v>7840</v>
      </c>
      <c r="F24" s="1369" t="s">
        <v>7840</v>
      </c>
      <c r="G24" s="1369" t="s">
        <v>7840</v>
      </c>
      <c r="H24" s="1369" t="s">
        <v>7840</v>
      </c>
      <c r="I24" s="1369" t="s">
        <v>7840</v>
      </c>
      <c r="J24" s="1369" t="s">
        <v>7840</v>
      </c>
      <c r="K24" s="1369" t="s">
        <v>7840</v>
      </c>
      <c r="L24" s="1369" t="s">
        <v>7840</v>
      </c>
      <c r="M24" s="1369" t="s">
        <v>7840</v>
      </c>
    </row>
    <row r="25" spans="1:13" ht="25.5">
      <c r="A25" s="1371" t="s">
        <v>8719</v>
      </c>
      <c r="B25" s="1369" t="s">
        <v>7840</v>
      </c>
      <c r="C25" s="1369" t="s">
        <v>7840</v>
      </c>
      <c r="D25" s="1369" t="s">
        <v>7840</v>
      </c>
      <c r="E25" s="1369" t="s">
        <v>7840</v>
      </c>
      <c r="F25" s="1369" t="s">
        <v>7840</v>
      </c>
      <c r="G25" s="1369" t="s">
        <v>7840</v>
      </c>
      <c r="H25" s="1369" t="s">
        <v>7840</v>
      </c>
      <c r="I25" s="1369" t="s">
        <v>7840</v>
      </c>
      <c r="J25" s="1369" t="s">
        <v>7840</v>
      </c>
      <c r="K25" s="1369" t="s">
        <v>7840</v>
      </c>
      <c r="L25" s="1369" t="s">
        <v>7840</v>
      </c>
      <c r="M25" s="1369" t="s">
        <v>7840</v>
      </c>
    </row>
    <row r="26" spans="1:13" ht="25.5">
      <c r="A26" s="1371" t="s">
        <v>8720</v>
      </c>
      <c r="B26" s="1369" t="s">
        <v>7840</v>
      </c>
      <c r="C26" s="1369" t="s">
        <v>7840</v>
      </c>
      <c r="D26" s="1369" t="s">
        <v>7840</v>
      </c>
      <c r="E26" s="1369" t="s">
        <v>7840</v>
      </c>
      <c r="F26" s="1369" t="s">
        <v>7840</v>
      </c>
      <c r="G26" s="1369" t="s">
        <v>7840</v>
      </c>
      <c r="H26" s="1369" t="s">
        <v>7840</v>
      </c>
      <c r="I26" s="1369" t="s">
        <v>7840</v>
      </c>
      <c r="J26" s="1369" t="s">
        <v>7840</v>
      </c>
      <c r="K26" s="1369" t="s">
        <v>7840</v>
      </c>
      <c r="L26" s="1369" t="s">
        <v>7840</v>
      </c>
      <c r="M26" s="1369" t="s">
        <v>7840</v>
      </c>
    </row>
    <row r="27" spans="1:13" ht="25.5">
      <c r="A27" s="1371" t="s">
        <v>8721</v>
      </c>
      <c r="B27" s="1369" t="s">
        <v>7840</v>
      </c>
      <c r="C27" s="1369" t="s">
        <v>7840</v>
      </c>
      <c r="D27" s="1369" t="s">
        <v>7840</v>
      </c>
      <c r="E27" s="1369" t="s">
        <v>7840</v>
      </c>
      <c r="F27" s="1369" t="s">
        <v>7840</v>
      </c>
      <c r="G27" s="1369" t="s">
        <v>7840</v>
      </c>
      <c r="H27" s="1369" t="s">
        <v>7840</v>
      </c>
      <c r="I27" s="1369" t="s">
        <v>7840</v>
      </c>
      <c r="J27" s="1369" t="s">
        <v>7840</v>
      </c>
      <c r="K27" s="1369" t="s">
        <v>7840</v>
      </c>
      <c r="L27" s="1369" t="s">
        <v>7840</v>
      </c>
      <c r="M27" s="1369" t="s">
        <v>7840</v>
      </c>
    </row>
    <row r="28" spans="1:13" ht="25.5">
      <c r="A28" s="1371" t="s">
        <v>8722</v>
      </c>
      <c r="B28" s="1369" t="s">
        <v>7840</v>
      </c>
      <c r="C28" s="1369" t="s">
        <v>7840</v>
      </c>
      <c r="D28" s="1369" t="s">
        <v>7840</v>
      </c>
      <c r="E28" s="1369" t="s">
        <v>7840</v>
      </c>
      <c r="F28" s="1369" t="s">
        <v>7840</v>
      </c>
      <c r="G28" s="1369" t="s">
        <v>7840</v>
      </c>
      <c r="H28" s="1369" t="s">
        <v>7840</v>
      </c>
      <c r="I28" s="1369" t="s">
        <v>7840</v>
      </c>
      <c r="J28" s="1369" t="s">
        <v>7840</v>
      </c>
      <c r="K28" s="1369" t="s">
        <v>7840</v>
      </c>
      <c r="L28" s="1369" t="s">
        <v>7840</v>
      </c>
      <c r="M28" s="1369" t="s">
        <v>7840</v>
      </c>
    </row>
    <row r="29" spans="1:13" ht="25.5">
      <c r="A29" s="1371" t="s">
        <v>8723</v>
      </c>
      <c r="B29" s="1369" t="s">
        <v>7840</v>
      </c>
      <c r="C29" s="1369" t="s">
        <v>7840</v>
      </c>
      <c r="D29" s="1369" t="s">
        <v>7840</v>
      </c>
      <c r="E29" s="1369" t="s">
        <v>7840</v>
      </c>
      <c r="F29" s="1369" t="s">
        <v>7840</v>
      </c>
      <c r="G29" s="1369" t="s">
        <v>7840</v>
      </c>
      <c r="H29" s="1369" t="s">
        <v>7840</v>
      </c>
      <c r="I29" s="1369" t="s">
        <v>7840</v>
      </c>
      <c r="J29" s="1369" t="s">
        <v>7840</v>
      </c>
      <c r="K29" s="1369" t="s">
        <v>7840</v>
      </c>
      <c r="L29" s="1369" t="s">
        <v>7840</v>
      </c>
      <c r="M29" s="1369" t="s">
        <v>7840</v>
      </c>
    </row>
    <row r="30" spans="1:13">
      <c r="A30" s="109"/>
    </row>
    <row r="31" spans="1:13">
      <c r="A31" s="219" t="s">
        <v>8724</v>
      </c>
    </row>
  </sheetData>
  <mergeCells count="15">
    <mergeCell ref="A1:M1"/>
    <mergeCell ref="A2:M3"/>
    <mergeCell ref="D4:M4"/>
    <mergeCell ref="A5:A6"/>
    <mergeCell ref="B5:B6"/>
    <mergeCell ref="C5:C6"/>
    <mergeCell ref="D5:E5"/>
    <mergeCell ref="J5:J6"/>
    <mergeCell ref="K5:K6"/>
    <mergeCell ref="L5:L6"/>
    <mergeCell ref="M5:M6"/>
    <mergeCell ref="F5:F6"/>
    <mergeCell ref="G5:G6"/>
    <mergeCell ref="H5:H6"/>
    <mergeCell ref="I5:I6"/>
  </mergeCells>
  <phoneticPr fontId="71" type="noConversion"/>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F49"/>
  <sheetViews>
    <sheetView zoomScaleNormal="100" workbookViewId="0">
      <selection activeCell="D7" sqref="D7"/>
    </sheetView>
  </sheetViews>
  <sheetFormatPr defaultColWidth="11.42578125" defaultRowHeight="15"/>
  <cols>
    <col min="1" max="1" width="28" bestFit="1" customWidth="1"/>
    <col min="2" max="2" width="17.5703125" style="13" bestFit="1" customWidth="1"/>
    <col min="3" max="3" width="19" bestFit="1" customWidth="1"/>
    <col min="4" max="4" width="17" bestFit="1" customWidth="1"/>
    <col min="5" max="5" width="18" bestFit="1" customWidth="1"/>
    <col min="6" max="6" width="19" bestFit="1" customWidth="1"/>
    <col min="7" max="7" width="13.140625" bestFit="1" customWidth="1"/>
    <col min="8" max="8" width="19" bestFit="1" customWidth="1"/>
    <col min="9" max="9" width="15.85546875" bestFit="1" customWidth="1"/>
    <col min="10" max="10" width="19" bestFit="1" customWidth="1"/>
    <col min="11" max="11" width="11.42578125" customWidth="1"/>
    <col min="12" max="13" width="14.7109375" bestFit="1" customWidth="1"/>
  </cols>
  <sheetData>
    <row r="1" spans="1:6" ht="15.75" thickBot="1">
      <c r="A1" s="120"/>
      <c r="B1"/>
    </row>
    <row r="2" spans="1:6" s="139" customFormat="1" ht="15.75" thickBot="1">
      <c r="A2" s="905" t="s">
        <v>420</v>
      </c>
      <c r="B2" s="906"/>
      <c r="C2" s="906"/>
      <c r="D2" s="907"/>
      <c r="E2" s="137" t="s">
        <v>187</v>
      </c>
    </row>
    <row r="3" spans="1:6">
      <c r="A3" s="121" t="s">
        <v>368</v>
      </c>
      <c r="B3" s="430">
        <v>2020</v>
      </c>
      <c r="C3" s="430">
        <v>2021</v>
      </c>
      <c r="D3" s="430">
        <v>2022</v>
      </c>
      <c r="E3" s="123"/>
    </row>
    <row r="4" spans="1:6">
      <c r="A4" s="121" t="s">
        <v>8725</v>
      </c>
      <c r="B4" s="123">
        <f>B5+B6</f>
        <v>27301010547</v>
      </c>
      <c r="C4" s="123">
        <f>C5+C6</f>
        <v>25860000253</v>
      </c>
      <c r="D4" s="123">
        <f>D5+D6</f>
        <v>10767849401</v>
      </c>
      <c r="E4" s="123">
        <f>B4+C4+D4</f>
        <v>63928860201</v>
      </c>
    </row>
    <row r="5" spans="1:6">
      <c r="A5" s="122" t="s">
        <v>8726</v>
      </c>
      <c r="B5" s="123">
        <v>1596766313</v>
      </c>
      <c r="C5" s="123">
        <v>1669786844</v>
      </c>
      <c r="D5" s="123">
        <v>1360645801</v>
      </c>
      <c r="E5" s="123">
        <f>B5+C5+D5</f>
        <v>4627198958</v>
      </c>
    </row>
    <row r="6" spans="1:6">
      <c r="A6" s="122" t="s">
        <v>8727</v>
      </c>
      <c r="B6" s="123">
        <v>25704244234</v>
      </c>
      <c r="C6" s="123">
        <v>24190213409</v>
      </c>
      <c r="D6" s="123">
        <v>9407203600</v>
      </c>
      <c r="E6" s="123">
        <f>B6+C6+D6</f>
        <v>59301661243</v>
      </c>
    </row>
    <row r="7" spans="1:6">
      <c r="A7" s="120"/>
      <c r="B7"/>
    </row>
    <row r="8" spans="1:6">
      <c r="A8" s="119"/>
      <c r="B8"/>
    </row>
    <row r="9" spans="1:6">
      <c r="A9" s="120"/>
      <c r="B9"/>
    </row>
    <row r="10" spans="1:6" ht="15.75" thickBot="1">
      <c r="A10" s="120"/>
      <c r="B10"/>
    </row>
    <row r="11" spans="1:6" ht="15.75" thickBot="1">
      <c r="A11" s="124"/>
      <c r="B11" s="908" t="s">
        <v>8728</v>
      </c>
      <c r="C11" s="908"/>
      <c r="D11" s="908"/>
      <c r="E11" s="908"/>
      <c r="F11" s="909"/>
    </row>
    <row r="12" spans="1:6" ht="15.75" thickBot="1">
      <c r="A12" s="125" t="s">
        <v>8729</v>
      </c>
      <c r="B12" s="126" t="s">
        <v>8730</v>
      </c>
      <c r="C12" s="127" t="s">
        <v>8731</v>
      </c>
      <c r="D12" s="127" t="s">
        <v>8732</v>
      </c>
      <c r="E12" s="127" t="s">
        <v>8733</v>
      </c>
      <c r="F12" s="127" t="s">
        <v>8734</v>
      </c>
    </row>
    <row r="13" spans="1:6" ht="15.75" thickBot="1">
      <c r="A13" s="128" t="s">
        <v>8735</v>
      </c>
      <c r="B13" s="129">
        <f>B14+B18</f>
        <v>50112327038</v>
      </c>
      <c r="C13" s="129">
        <f>C14+C18</f>
        <v>42827752823</v>
      </c>
      <c r="D13" s="431">
        <f>C13/B13</f>
        <v>0.85463508390907228</v>
      </c>
      <c r="E13" s="129">
        <f>E14+E18</f>
        <v>25700152427</v>
      </c>
      <c r="F13" s="432">
        <f>E13/B13</f>
        <v>0.51285090807121503</v>
      </c>
    </row>
    <row r="14" spans="1:6" ht="15.75" thickBot="1">
      <c r="A14" s="130" t="s">
        <v>8736</v>
      </c>
      <c r="B14" s="131">
        <f>B15+B16</f>
        <v>2079370216</v>
      </c>
      <c r="C14" s="131">
        <f>C15+C16</f>
        <v>1914993088</v>
      </c>
      <c r="D14" s="431">
        <f>C14/B14</f>
        <v>0.92094859937149354</v>
      </c>
      <c r="E14" s="131">
        <f>E15+E16</f>
        <v>1630093072</v>
      </c>
      <c r="F14" s="432">
        <f>E14/B14</f>
        <v>0.78393595303858099</v>
      </c>
    </row>
    <row r="15" spans="1:6" ht="15.75" thickBot="1">
      <c r="A15" s="132" t="s">
        <v>8737</v>
      </c>
      <c r="B15" s="133">
        <v>1733000000</v>
      </c>
      <c r="C15" s="134">
        <v>1596766313</v>
      </c>
      <c r="D15" s="431">
        <f>C15/B15</f>
        <v>0.92138852452394693</v>
      </c>
      <c r="E15" s="134">
        <v>1357724725</v>
      </c>
      <c r="F15" s="432">
        <f>E15/B15</f>
        <v>0.78345339007501447</v>
      </c>
    </row>
    <row r="16" spans="1:6" ht="15.75" thickBot="1">
      <c r="A16" s="132" t="s">
        <v>8738</v>
      </c>
      <c r="B16" s="133">
        <v>346370216</v>
      </c>
      <c r="C16" s="134">
        <v>318226775</v>
      </c>
      <c r="D16" s="431">
        <f>C16/B16</f>
        <v>0.91874751436480329</v>
      </c>
      <c r="E16" s="134">
        <v>272368347</v>
      </c>
      <c r="F16" s="432">
        <f>E16/B16</f>
        <v>0.78635036853168694</v>
      </c>
    </row>
    <row r="17" spans="1:6" ht="15.75" thickBot="1">
      <c r="A17" s="132"/>
      <c r="B17" s="135"/>
      <c r="C17" s="136"/>
      <c r="D17" s="136"/>
      <c r="E17" s="136"/>
      <c r="F17" s="136"/>
    </row>
    <row r="18" spans="1:6" ht="15.75" thickBot="1">
      <c r="A18" s="130" t="s">
        <v>8739</v>
      </c>
      <c r="B18" s="131">
        <f>B19+B20</f>
        <v>48032956822</v>
      </c>
      <c r="C18" s="131">
        <f>C19+C20</f>
        <v>40912759735</v>
      </c>
      <c r="D18" s="431">
        <f>C18/B18</f>
        <v>0.8517643393600367</v>
      </c>
      <c r="E18" s="131">
        <f>E19+E20</f>
        <v>24070059355</v>
      </c>
      <c r="F18" s="432">
        <f>E18/B18</f>
        <v>0.5011155037612729</v>
      </c>
    </row>
    <row r="19" spans="1:6" ht="15.75" thickBot="1">
      <c r="A19" s="132" t="s">
        <v>8740</v>
      </c>
      <c r="B19" s="133">
        <v>27630492566</v>
      </c>
      <c r="C19" s="134">
        <v>20615493255</v>
      </c>
      <c r="D19" s="431">
        <f>C19/B19</f>
        <v>0.74611385250394957</v>
      </c>
      <c r="E19" s="134">
        <v>12358381181</v>
      </c>
      <c r="F19" s="432">
        <f>E19/B19</f>
        <v>0.44727328517506387</v>
      </c>
    </row>
    <row r="20" spans="1:6" ht="15.75" thickBot="1">
      <c r="A20" s="132" t="s">
        <v>8738</v>
      </c>
      <c r="B20" s="133">
        <v>20402464256</v>
      </c>
      <c r="C20" s="134">
        <v>20297266480</v>
      </c>
      <c r="D20" s="431">
        <f>C20/B20</f>
        <v>0.99484386911894418</v>
      </c>
      <c r="E20" s="134">
        <v>11711678174</v>
      </c>
      <c r="F20" s="432">
        <f>E20/B20</f>
        <v>0.57403252994577869</v>
      </c>
    </row>
    <row r="21" spans="1:6">
      <c r="A21" s="120"/>
      <c r="B21"/>
    </row>
    <row r="22" spans="1:6">
      <c r="A22" s="120"/>
      <c r="B22"/>
    </row>
    <row r="23" spans="1:6" ht="15.75" thickBot="1">
      <c r="A23" s="120"/>
      <c r="B23"/>
    </row>
    <row r="24" spans="1:6" ht="15.75" thickBot="1">
      <c r="A24" s="124"/>
      <c r="B24" s="908" t="s">
        <v>8741</v>
      </c>
      <c r="C24" s="908"/>
      <c r="D24" s="908"/>
      <c r="E24" s="908"/>
      <c r="F24" s="909"/>
    </row>
    <row r="25" spans="1:6" ht="15.75" thickBot="1">
      <c r="A25" s="125" t="s">
        <v>8729</v>
      </c>
      <c r="B25" s="126" t="s">
        <v>8730</v>
      </c>
      <c r="C25" s="127" t="s">
        <v>8731</v>
      </c>
      <c r="D25" s="127" t="s">
        <v>8732</v>
      </c>
      <c r="E25" s="127" t="s">
        <v>8733</v>
      </c>
      <c r="F25" s="127" t="s">
        <v>8734</v>
      </c>
    </row>
    <row r="26" spans="1:6" ht="15.75" thickBot="1">
      <c r="A26" s="128" t="s">
        <v>8735</v>
      </c>
      <c r="B26" s="129">
        <v>49028433218</v>
      </c>
      <c r="C26" s="129">
        <f>C27+C31</f>
        <v>47829103697</v>
      </c>
      <c r="D26" s="431">
        <f>C26/B26</f>
        <v>0.97553808183779189</v>
      </c>
      <c r="E26" s="129">
        <f>E27+E31</f>
        <v>31213310144</v>
      </c>
      <c r="F26" s="432">
        <f>E26/B26</f>
        <v>0.63663690832650421</v>
      </c>
    </row>
    <row r="27" spans="1:6" ht="15.75" thickBot="1">
      <c r="A27" s="130" t="s">
        <v>8736</v>
      </c>
      <c r="B27" s="131">
        <f>B28+B29</f>
        <v>1977900016</v>
      </c>
      <c r="C27" s="131">
        <f>C28+C29</f>
        <v>1938925206</v>
      </c>
      <c r="D27" s="431">
        <f>C27/B27</f>
        <v>0.98029485328645649</v>
      </c>
      <c r="E27" s="131">
        <f>E28+E29</f>
        <v>1639428635</v>
      </c>
      <c r="F27" s="432">
        <f>E27/B27</f>
        <v>0.82887336151373991</v>
      </c>
    </row>
    <row r="28" spans="1:6" ht="15.75" thickBot="1">
      <c r="A28" s="132" t="s">
        <v>8737</v>
      </c>
      <c r="B28" s="133">
        <v>1708761654</v>
      </c>
      <c r="C28" s="134">
        <v>1669786844</v>
      </c>
      <c r="D28" s="431">
        <f>C28/B28</f>
        <v>0.97719119579447211</v>
      </c>
      <c r="E28" s="134">
        <v>1416798810</v>
      </c>
      <c r="F28" s="432">
        <f>E28/B28</f>
        <v>0.82913775989966121</v>
      </c>
    </row>
    <row r="29" spans="1:6" ht="15.75" thickBot="1">
      <c r="A29" s="132" t="s">
        <v>8738</v>
      </c>
      <c r="B29" s="133">
        <v>269138362</v>
      </c>
      <c r="C29" s="134">
        <v>269138362</v>
      </c>
      <c r="D29" s="431">
        <f>C29/B29</f>
        <v>1</v>
      </c>
      <c r="E29" s="134">
        <v>222629825</v>
      </c>
      <c r="F29" s="432">
        <f>E29/B29</f>
        <v>0.8271946940064977</v>
      </c>
    </row>
    <row r="30" spans="1:6" ht="15.75" thickBot="1">
      <c r="A30" s="132"/>
      <c r="B30" s="135"/>
      <c r="C30" s="136"/>
      <c r="D30" s="136"/>
      <c r="E30" s="136"/>
      <c r="F30" s="136"/>
    </row>
    <row r="31" spans="1:6" ht="15.75" thickBot="1">
      <c r="A31" s="130" t="s">
        <v>8739</v>
      </c>
      <c r="B31" s="131">
        <f>B32+B33</f>
        <v>47050533202</v>
      </c>
      <c r="C31" s="131">
        <f>C32+C33</f>
        <v>45890178491</v>
      </c>
      <c r="D31" s="431">
        <f>C31/B31</f>
        <v>0.9753381177208279</v>
      </c>
      <c r="E31" s="131">
        <f>E32+E33</f>
        <v>29573881509</v>
      </c>
      <c r="F31" s="432">
        <f>E31/B31</f>
        <v>0.62855571438546176</v>
      </c>
    </row>
    <row r="32" spans="1:6" ht="15.75" thickBot="1">
      <c r="A32" s="132" t="s">
        <v>8740</v>
      </c>
      <c r="B32" s="133">
        <v>25346146296</v>
      </c>
      <c r="C32" s="134">
        <v>24190213409</v>
      </c>
      <c r="D32" s="431">
        <f>C32/B32</f>
        <v>0.95439413654838634</v>
      </c>
      <c r="E32" s="134">
        <v>14228156503</v>
      </c>
      <c r="F32" s="432">
        <f>E32/B32</f>
        <v>0.5613538380485642</v>
      </c>
    </row>
    <row r="33" spans="1:6" ht="15.75" thickBot="1">
      <c r="A33" s="132" t="s">
        <v>8738</v>
      </c>
      <c r="B33" s="133">
        <v>21704386906</v>
      </c>
      <c r="C33" s="134">
        <v>21699965082</v>
      </c>
      <c r="D33" s="431">
        <f>C33/B33</f>
        <v>0.99979627049503172</v>
      </c>
      <c r="E33" s="134">
        <v>15345725006</v>
      </c>
      <c r="F33" s="432">
        <f>E33/B33</f>
        <v>0.70703333259129286</v>
      </c>
    </row>
    <row r="34" spans="1:6">
      <c r="A34" s="120"/>
      <c r="B34"/>
    </row>
    <row r="35" spans="1:6">
      <c r="A35" s="120"/>
      <c r="B35"/>
    </row>
    <row r="36" spans="1:6">
      <c r="A36" s="120"/>
      <c r="B36"/>
    </row>
    <row r="37" spans="1:6" ht="15.75" thickBot="1">
      <c r="A37" s="120"/>
      <c r="B37"/>
    </row>
    <row r="38" spans="1:6" ht="15.75" thickBot="1">
      <c r="A38" s="124"/>
      <c r="B38" s="910" t="s">
        <v>8742</v>
      </c>
      <c r="C38" s="910"/>
      <c r="D38" s="910"/>
      <c r="E38" s="910"/>
      <c r="F38" s="911"/>
    </row>
    <row r="39" spans="1:6" ht="15.75" thickBot="1">
      <c r="A39" s="125" t="s">
        <v>8729</v>
      </c>
      <c r="B39" s="126" t="s">
        <v>8730</v>
      </c>
      <c r="C39" s="127" t="s">
        <v>8731</v>
      </c>
      <c r="D39" s="127" t="s">
        <v>8732</v>
      </c>
      <c r="E39" s="127" t="s">
        <v>8733</v>
      </c>
      <c r="F39" s="127" t="s">
        <v>8734</v>
      </c>
    </row>
    <row r="40" spans="1:6" ht="15.75" thickBot="1">
      <c r="A40" s="128" t="s">
        <v>8735</v>
      </c>
      <c r="B40" s="129">
        <f>B41+B45</f>
        <v>57244756000</v>
      </c>
      <c r="C40" s="129">
        <f>C41+C45</f>
        <v>27084146383</v>
      </c>
      <c r="D40" s="431">
        <f>C40/B40</f>
        <v>0.47312886411813859</v>
      </c>
      <c r="E40" s="129">
        <f>E41+E45</f>
        <v>3953765282</v>
      </c>
      <c r="F40" s="432">
        <f>E40/B40</f>
        <v>6.9067728788991603E-2</v>
      </c>
    </row>
    <row r="41" spans="1:6" ht="15.75" thickBot="1">
      <c r="A41" s="130" t="s">
        <v>8736</v>
      </c>
      <c r="B41" s="131">
        <f>B42+B43</f>
        <v>2417686000</v>
      </c>
      <c r="C41" s="131">
        <f>C42+C43</f>
        <v>1360645801</v>
      </c>
      <c r="D41" s="431">
        <f>C41/B41</f>
        <v>0.56278846839498597</v>
      </c>
      <c r="E41" s="131">
        <f>E42+E43</f>
        <v>129145050</v>
      </c>
      <c r="F41" s="432">
        <f>E41/B41</f>
        <v>5.3416800196551581E-2</v>
      </c>
    </row>
    <row r="42" spans="1:6" ht="15.75" thickBot="1">
      <c r="A42" s="132" t="s">
        <v>8737</v>
      </c>
      <c r="B42" s="133">
        <v>1906173000</v>
      </c>
      <c r="C42" s="134">
        <v>1061149230</v>
      </c>
      <c r="D42" s="431">
        <f>C42/B42</f>
        <v>0.55669093518793944</v>
      </c>
      <c r="E42" s="134">
        <v>82784815</v>
      </c>
      <c r="F42" s="432">
        <f>E42/B42</f>
        <v>4.3429853953444938E-2</v>
      </c>
    </row>
    <row r="43" spans="1:6" ht="15.75" thickBot="1">
      <c r="A43" s="132" t="s">
        <v>8738</v>
      </c>
      <c r="B43" s="133">
        <v>511513000</v>
      </c>
      <c r="C43" s="134">
        <v>299496571</v>
      </c>
      <c r="D43" s="431">
        <f>C43/B43</f>
        <v>0.58551116198415287</v>
      </c>
      <c r="E43" s="134">
        <v>46360235</v>
      </c>
      <c r="F43" s="432">
        <f>E43/B43</f>
        <v>9.0633542060514591E-2</v>
      </c>
    </row>
    <row r="44" spans="1:6" ht="15.75" thickBot="1">
      <c r="A44" s="132"/>
      <c r="B44" s="135"/>
      <c r="C44" s="136"/>
      <c r="D44" s="136"/>
      <c r="E44" s="136"/>
      <c r="F44" s="136"/>
    </row>
    <row r="45" spans="1:6" ht="15.75" thickBot="1">
      <c r="A45" s="130" t="s">
        <v>8739</v>
      </c>
      <c r="B45" s="131">
        <f>B46+B47</f>
        <v>54827070000</v>
      </c>
      <c r="C45" s="131">
        <f>C46+C47</f>
        <v>25723500582</v>
      </c>
      <c r="D45" s="431">
        <f>C45/B45</f>
        <v>0.46917518266068203</v>
      </c>
      <c r="E45" s="131">
        <f>E46+E47</f>
        <v>3824620232</v>
      </c>
      <c r="F45" s="432">
        <f>E45/B45</f>
        <v>6.975788113426451E-2</v>
      </c>
    </row>
    <row r="46" spans="1:6" ht="15.75" thickBot="1">
      <c r="A46" s="132" t="s">
        <v>8740</v>
      </c>
      <c r="B46" s="133">
        <v>35586914000</v>
      </c>
      <c r="C46" s="134">
        <v>9407203600</v>
      </c>
      <c r="D46" s="431">
        <f>C46/B46</f>
        <v>0.26434446100046777</v>
      </c>
      <c r="E46" s="134">
        <v>2706286844</v>
      </c>
      <c r="F46" s="432">
        <f>E46/B46</f>
        <v>7.6047247142587301E-2</v>
      </c>
    </row>
    <row r="47" spans="1:6" ht="15.75" thickBot="1">
      <c r="A47" s="132" t="s">
        <v>8738</v>
      </c>
      <c r="B47" s="133">
        <v>19240156000</v>
      </c>
      <c r="C47" s="134">
        <v>16316296982</v>
      </c>
      <c r="D47" s="431">
        <f>C47/B47</f>
        <v>0.84803350773247366</v>
      </c>
      <c r="E47" s="134">
        <v>1118333388</v>
      </c>
      <c r="F47" s="432">
        <f>E47/B47</f>
        <v>5.8124964683238536E-2</v>
      </c>
    </row>
    <row r="48" spans="1:6">
      <c r="A48" s="120"/>
      <c r="B48"/>
    </row>
    <row r="49" spans="1:2">
      <c r="A49" s="120"/>
      <c r="B49"/>
    </row>
  </sheetData>
  <mergeCells count="4">
    <mergeCell ref="A2:D2"/>
    <mergeCell ref="B11:F11"/>
    <mergeCell ref="B38:F38"/>
    <mergeCell ref="B24:F24"/>
  </mergeCells>
  <phoneticPr fontId="71" type="noConversion"/>
  <pageMargins left="0.7" right="0.7" top="0.75" bottom="0.75" header="0.3" footer="0.3"/>
  <pageSetup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35"/>
  <sheetViews>
    <sheetView tabSelected="1" topLeftCell="A16" workbookViewId="0">
      <selection activeCell="H19" sqref="A19:I19"/>
    </sheetView>
  </sheetViews>
  <sheetFormatPr defaultColWidth="11.42578125" defaultRowHeight="12.75"/>
  <cols>
    <col min="1" max="1" width="23.28515625" style="115" bestFit="1" customWidth="1"/>
    <col min="2" max="2" width="11.42578125" style="115"/>
    <col min="3" max="3" width="19.140625" style="115" bestFit="1" customWidth="1"/>
    <col min="4" max="4" width="11.42578125" style="115"/>
    <col min="5" max="5" width="18.85546875" style="115" customWidth="1"/>
    <col min="6" max="6" width="11.42578125" style="115"/>
    <col min="7" max="7" width="20.140625" style="115" customWidth="1"/>
    <col min="8" max="8" width="11.42578125" style="115"/>
    <col min="9" max="9" width="20.140625" style="115" bestFit="1" customWidth="1"/>
    <col min="10" max="16384" width="11.42578125" style="115"/>
  </cols>
  <sheetData>
    <row r="1" spans="1:11" ht="35.25" customHeight="1">
      <c r="A1" s="1373" t="s">
        <v>8743</v>
      </c>
      <c r="B1" s="1374">
        <v>2020</v>
      </c>
      <c r="C1" s="1375"/>
      <c r="D1" s="1374">
        <v>2021</v>
      </c>
      <c r="E1" s="1375"/>
      <c r="F1" s="1374">
        <v>2022</v>
      </c>
      <c r="G1" s="1375"/>
      <c r="H1" s="1374" t="s">
        <v>8744</v>
      </c>
      <c r="I1" s="1375"/>
      <c r="J1" s="912" t="s">
        <v>8744</v>
      </c>
      <c r="K1" s="913"/>
    </row>
    <row r="2" spans="1:11" ht="15">
      <c r="A2" s="1373"/>
      <c r="B2" s="1373" t="s">
        <v>8745</v>
      </c>
      <c r="C2" s="1376" t="s">
        <v>452</v>
      </c>
      <c r="D2" s="1373" t="s">
        <v>8745</v>
      </c>
      <c r="E2" s="1376" t="s">
        <v>452</v>
      </c>
      <c r="F2" s="1373" t="s">
        <v>8745</v>
      </c>
      <c r="G2" s="1376" t="s">
        <v>452</v>
      </c>
      <c r="H2" s="1373" t="s">
        <v>8745</v>
      </c>
      <c r="I2" s="1373" t="s">
        <v>452</v>
      </c>
      <c r="J2" s="1377" t="s">
        <v>8745</v>
      </c>
      <c r="K2" s="1378" t="s">
        <v>452</v>
      </c>
    </row>
    <row r="3" spans="1:11" ht="15">
      <c r="A3" s="1373" t="s">
        <v>8746</v>
      </c>
      <c r="B3" s="1379">
        <v>2</v>
      </c>
      <c r="C3" s="1376">
        <f>3591763537+814207491</f>
        <v>4405971028</v>
      </c>
      <c r="D3" s="1379">
        <v>9</v>
      </c>
      <c r="E3" s="1376">
        <f>1507092416+6778162648</f>
        <v>8285255064</v>
      </c>
      <c r="F3" s="1379">
        <v>0</v>
      </c>
      <c r="G3" s="1376">
        <v>0</v>
      </c>
      <c r="H3" s="1373">
        <f>+B3+D3+F3</f>
        <v>11</v>
      </c>
      <c r="I3" s="1380">
        <f>+C3+E3+G3</f>
        <v>12691226092</v>
      </c>
      <c r="J3" s="1381">
        <v>0</v>
      </c>
      <c r="K3" s="1382">
        <v>0</v>
      </c>
    </row>
    <row r="4" spans="1:11">
      <c r="A4" s="914" t="s">
        <v>8747</v>
      </c>
      <c r="B4" s="915"/>
      <c r="C4" s="915"/>
      <c r="D4" s="915"/>
      <c r="E4" s="915"/>
      <c r="F4" s="915"/>
      <c r="G4" s="915"/>
      <c r="H4" s="915"/>
      <c r="I4" s="915"/>
      <c r="J4" s="915"/>
      <c r="K4" s="916"/>
    </row>
    <row r="5" spans="1:11" ht="15">
      <c r="A5" s="1373" t="s">
        <v>8748</v>
      </c>
      <c r="B5" s="1373">
        <v>5</v>
      </c>
      <c r="C5" s="1376">
        <v>699788323</v>
      </c>
      <c r="D5" s="1373">
        <v>14</v>
      </c>
      <c r="E5" s="1376">
        <v>1796021666</v>
      </c>
      <c r="F5" s="1373">
        <v>0</v>
      </c>
      <c r="G5" s="1376">
        <v>0</v>
      </c>
      <c r="H5" s="1373">
        <f t="shared" ref="H5:I10" si="0">+B5+D5+F5</f>
        <v>19</v>
      </c>
      <c r="I5" s="1380">
        <f t="shared" si="0"/>
        <v>2495809989</v>
      </c>
      <c r="J5" s="1381">
        <v>0</v>
      </c>
      <c r="K5" s="1382">
        <v>0</v>
      </c>
    </row>
    <row r="6" spans="1:11" ht="15">
      <c r="A6" s="1373" t="s">
        <v>8749</v>
      </c>
      <c r="B6" s="1373">
        <v>1</v>
      </c>
      <c r="C6" s="1376">
        <v>158875444</v>
      </c>
      <c r="D6" s="1373">
        <v>5</v>
      </c>
      <c r="E6" s="1376">
        <v>860084168</v>
      </c>
      <c r="F6" s="1373">
        <v>0</v>
      </c>
      <c r="G6" s="1376">
        <v>0</v>
      </c>
      <c r="H6" s="1373">
        <f t="shared" si="0"/>
        <v>6</v>
      </c>
      <c r="I6" s="1380">
        <f t="shared" si="0"/>
        <v>1018959612</v>
      </c>
      <c r="J6" s="1381">
        <v>0</v>
      </c>
      <c r="K6" s="1382">
        <v>0</v>
      </c>
    </row>
    <row r="7" spans="1:11" ht="15">
      <c r="A7" s="1373" t="s">
        <v>8750</v>
      </c>
      <c r="B7" s="1379">
        <v>1</v>
      </c>
      <c r="C7" s="1376">
        <v>342852626</v>
      </c>
      <c r="D7" s="1379">
        <v>0</v>
      </c>
      <c r="E7" s="1383">
        <v>0</v>
      </c>
      <c r="F7" s="1379">
        <v>0</v>
      </c>
      <c r="G7" s="1383">
        <v>0</v>
      </c>
      <c r="H7" s="1373">
        <f t="shared" si="0"/>
        <v>1</v>
      </c>
      <c r="I7" s="1380">
        <f t="shared" si="0"/>
        <v>342852626</v>
      </c>
      <c r="J7" s="1381">
        <v>0</v>
      </c>
      <c r="K7" s="1382">
        <v>0</v>
      </c>
    </row>
    <row r="8" spans="1:11" ht="15">
      <c r="A8" s="1373" t="s">
        <v>8751</v>
      </c>
      <c r="B8" s="1379">
        <v>11</v>
      </c>
      <c r="C8" s="1383">
        <v>159904604</v>
      </c>
      <c r="D8" s="1379">
        <v>4</v>
      </c>
      <c r="E8" s="1383">
        <v>213848514</v>
      </c>
      <c r="F8" s="1379">
        <v>0</v>
      </c>
      <c r="G8" s="1383">
        <v>0</v>
      </c>
      <c r="H8" s="1373">
        <f t="shared" si="0"/>
        <v>15</v>
      </c>
      <c r="I8" s="1380">
        <f t="shared" si="0"/>
        <v>373753118</v>
      </c>
      <c r="J8" s="1381">
        <v>0</v>
      </c>
      <c r="K8" s="1382">
        <v>0</v>
      </c>
    </row>
    <row r="9" spans="1:11" ht="15">
      <c r="A9" s="1373" t="s">
        <v>8752</v>
      </c>
      <c r="B9" s="1373">
        <v>2</v>
      </c>
      <c r="C9" s="1376">
        <v>589076604</v>
      </c>
      <c r="D9" s="1373">
        <v>5</v>
      </c>
      <c r="E9" s="1376">
        <v>417989979</v>
      </c>
      <c r="F9" s="1373">
        <v>0</v>
      </c>
      <c r="G9" s="1376">
        <v>0</v>
      </c>
      <c r="H9" s="1373">
        <f t="shared" si="0"/>
        <v>7</v>
      </c>
      <c r="I9" s="1380">
        <f t="shared" si="0"/>
        <v>1007066583</v>
      </c>
      <c r="J9" s="1381">
        <v>0</v>
      </c>
      <c r="K9" s="1382">
        <v>0</v>
      </c>
    </row>
    <row r="10" spans="1:11" ht="15">
      <c r="A10" s="1373" t="s">
        <v>8753</v>
      </c>
      <c r="B10" s="1373">
        <v>12</v>
      </c>
      <c r="C10" s="1376">
        <f>44500000+52974471+106297550+19874756</f>
        <v>223646777</v>
      </c>
      <c r="D10" s="1373">
        <v>11</v>
      </c>
      <c r="E10" s="1376">
        <f>55542638+5509000+105522100</f>
        <v>166573738</v>
      </c>
      <c r="F10" s="1373">
        <v>0</v>
      </c>
      <c r="G10" s="1376">
        <v>0</v>
      </c>
      <c r="H10" s="1373">
        <f t="shared" si="0"/>
        <v>23</v>
      </c>
      <c r="I10" s="1380">
        <f t="shared" si="0"/>
        <v>390220515</v>
      </c>
      <c r="J10" s="1381">
        <v>0</v>
      </c>
      <c r="K10" s="1382">
        <v>0</v>
      </c>
    </row>
    <row r="11" spans="1:11">
      <c r="A11" s="914" t="s">
        <v>8754</v>
      </c>
      <c r="B11" s="915"/>
      <c r="C11" s="915"/>
      <c r="D11" s="915"/>
      <c r="E11" s="915"/>
      <c r="F11" s="915"/>
      <c r="G11" s="915"/>
      <c r="H11" s="915"/>
      <c r="I11" s="915"/>
      <c r="J11" s="915"/>
      <c r="K11" s="916"/>
    </row>
    <row r="12" spans="1:11" ht="48">
      <c r="A12" s="1384" t="s">
        <v>8755</v>
      </c>
      <c r="B12" s="1379">
        <v>0</v>
      </c>
      <c r="C12" s="1383">
        <v>0</v>
      </c>
      <c r="D12" s="1379">
        <v>0</v>
      </c>
      <c r="E12" s="1383">
        <v>0</v>
      </c>
      <c r="F12" s="1379">
        <v>0</v>
      </c>
      <c r="G12" s="1383">
        <v>0</v>
      </c>
      <c r="H12" s="1373">
        <f t="shared" ref="H12:I17" si="1">+B12+D12+F12</f>
        <v>0</v>
      </c>
      <c r="I12" s="1380">
        <f t="shared" si="1"/>
        <v>0</v>
      </c>
      <c r="J12" s="1381">
        <v>0</v>
      </c>
      <c r="K12" s="1382">
        <v>0</v>
      </c>
    </row>
    <row r="13" spans="1:11" ht="36">
      <c r="A13" s="1384" t="s">
        <v>8756</v>
      </c>
      <c r="B13" s="1379">
        <v>6</v>
      </c>
      <c r="C13" s="1383">
        <v>1639547883</v>
      </c>
      <c r="D13" s="1379">
        <v>9</v>
      </c>
      <c r="E13" s="1383">
        <v>4063025942</v>
      </c>
      <c r="F13" s="1379">
        <v>0</v>
      </c>
      <c r="G13" s="1383">
        <v>0</v>
      </c>
      <c r="H13" s="1373">
        <f t="shared" si="1"/>
        <v>15</v>
      </c>
      <c r="I13" s="1380">
        <f t="shared" si="1"/>
        <v>5702573825</v>
      </c>
      <c r="J13" s="1381">
        <v>0</v>
      </c>
      <c r="K13" s="1382">
        <v>0</v>
      </c>
    </row>
    <row r="14" spans="1:11" ht="24">
      <c r="A14" s="1384" t="s">
        <v>8757</v>
      </c>
      <c r="B14" s="1379">
        <v>3</v>
      </c>
      <c r="C14" s="1383">
        <v>3527793707</v>
      </c>
      <c r="D14" s="1379">
        <v>0</v>
      </c>
      <c r="E14" s="1383">
        <v>0</v>
      </c>
      <c r="F14" s="1379">
        <v>0</v>
      </c>
      <c r="G14" s="1383">
        <v>0</v>
      </c>
      <c r="H14" s="1373">
        <v>0</v>
      </c>
      <c r="I14" s="1380">
        <v>0</v>
      </c>
      <c r="J14" s="1381"/>
      <c r="K14" s="1382"/>
    </row>
    <row r="15" spans="1:11" ht="24">
      <c r="A15" s="1384" t="s">
        <v>8758</v>
      </c>
      <c r="B15" s="1379">
        <v>1</v>
      </c>
      <c r="C15" s="1383">
        <v>39380019</v>
      </c>
      <c r="D15" s="1379">
        <v>0</v>
      </c>
      <c r="E15" s="1383">
        <v>0</v>
      </c>
      <c r="F15" s="1379">
        <v>0</v>
      </c>
      <c r="G15" s="1383">
        <v>0</v>
      </c>
      <c r="H15" s="1373">
        <v>0</v>
      </c>
      <c r="I15" s="1380">
        <v>0</v>
      </c>
      <c r="J15" s="1381"/>
      <c r="K15" s="1382"/>
    </row>
    <row r="16" spans="1:11" ht="96">
      <c r="A16" s="1384" t="s">
        <v>8759</v>
      </c>
      <c r="B16" s="1379">
        <v>200</v>
      </c>
      <c r="C16" s="1383">
        <v>4810649158</v>
      </c>
      <c r="D16" s="1379">
        <v>223</v>
      </c>
      <c r="E16" s="1383">
        <v>4681617335</v>
      </c>
      <c r="F16" s="1379">
        <v>148</v>
      </c>
      <c r="G16" s="1383">
        <v>6059978829</v>
      </c>
      <c r="H16" s="1373">
        <f t="shared" si="1"/>
        <v>571</v>
      </c>
      <c r="I16" s="1380">
        <f t="shared" si="1"/>
        <v>15552245322</v>
      </c>
      <c r="J16" s="1381">
        <v>0</v>
      </c>
      <c r="K16" s="1382">
        <v>0</v>
      </c>
    </row>
    <row r="17" spans="1:11" ht="60">
      <c r="A17" s="1384" t="s">
        <v>8760</v>
      </c>
      <c r="B17" s="1379">
        <v>0</v>
      </c>
      <c r="C17" s="1383">
        <v>0</v>
      </c>
      <c r="D17" s="1379">
        <v>1</v>
      </c>
      <c r="E17" s="1383">
        <v>945384445</v>
      </c>
      <c r="F17" s="1379">
        <v>0</v>
      </c>
      <c r="G17" s="1383">
        <v>0</v>
      </c>
      <c r="H17" s="1373">
        <f t="shared" si="1"/>
        <v>1</v>
      </c>
      <c r="I17" s="1380">
        <f t="shared" si="1"/>
        <v>945384445</v>
      </c>
      <c r="J17" s="1381">
        <v>0</v>
      </c>
      <c r="K17" s="1382">
        <v>0</v>
      </c>
    </row>
    <row r="18" spans="1:11" ht="15">
      <c r="A18" s="1373" t="s">
        <v>8761</v>
      </c>
      <c r="B18" s="1373">
        <f>+B3+B5+B7+B8+B9+B10+B13+B17+B6+B12++B16</f>
        <v>240</v>
      </c>
      <c r="C18" s="1376">
        <f>+C3+C5+C6+C7+C8+C9+C10+C12+C13+C16+C17</f>
        <v>13030312447</v>
      </c>
      <c r="D18" s="1373">
        <f>+D3+D5+D7+D8+D9+D10+D13+D17+D6+D12++D16</f>
        <v>281</v>
      </c>
      <c r="E18" s="1376">
        <f>+E3+E5+E6+E7+E8+E9+E10+E12+E13+E16+E17</f>
        <v>21429800851</v>
      </c>
      <c r="F18" s="1373">
        <f>+F3+F5+F7+F8+F9+F10+F13+F17+F6+F12++F16</f>
        <v>148</v>
      </c>
      <c r="G18" s="1376">
        <f>+G3+G5+G6+G7+G8+G9+G10+G12+G13+G16+G17</f>
        <v>6059978829</v>
      </c>
      <c r="H18" s="1373">
        <f>+H3+H5+H7+H8+H9+H10+H13+H17+H6+H12++H16</f>
        <v>669</v>
      </c>
      <c r="I18" s="1380">
        <f>+C18+E18+G18</f>
        <v>40520092127</v>
      </c>
      <c r="J18" s="1385">
        <v>0</v>
      </c>
      <c r="K18" s="1386">
        <v>0</v>
      </c>
    </row>
    <row r="19" spans="1:11">
      <c r="A19" s="1374"/>
      <c r="B19" s="1387"/>
      <c r="C19" s="1387"/>
      <c r="D19" s="1387"/>
      <c r="E19" s="1387"/>
      <c r="F19" s="1387"/>
      <c r="G19" s="1387"/>
      <c r="H19" s="1387"/>
      <c r="I19" s="1375"/>
      <c r="J19" s="116"/>
      <c r="K19" s="116"/>
    </row>
    <row r="20" spans="1:11" ht="13.5" customHeight="1">
      <c r="A20" s="1373" t="s">
        <v>8762</v>
      </c>
      <c r="B20" s="1374">
        <v>2020</v>
      </c>
      <c r="C20" s="1375"/>
      <c r="D20" s="1374">
        <v>2021</v>
      </c>
      <c r="E20" s="1375"/>
      <c r="F20" s="1374">
        <v>2022</v>
      </c>
      <c r="G20" s="1375"/>
      <c r="H20" s="1374" t="s">
        <v>8763</v>
      </c>
      <c r="I20" s="1375"/>
      <c r="J20" s="912" t="s">
        <v>8763</v>
      </c>
      <c r="K20" s="913"/>
    </row>
    <row r="21" spans="1:11">
      <c r="A21" s="1373"/>
      <c r="B21" s="1373" t="s">
        <v>8745</v>
      </c>
      <c r="C21" s="1373" t="s">
        <v>452</v>
      </c>
      <c r="D21" s="1373" t="s">
        <v>8745</v>
      </c>
      <c r="E21" s="1373" t="s">
        <v>452</v>
      </c>
      <c r="F21" s="1373" t="s">
        <v>8745</v>
      </c>
      <c r="G21" s="1373" t="s">
        <v>452</v>
      </c>
      <c r="H21" s="1373" t="s">
        <v>8745</v>
      </c>
      <c r="I21" s="1373" t="s">
        <v>452</v>
      </c>
      <c r="J21" s="1377" t="s">
        <v>8745</v>
      </c>
      <c r="K21" s="1378" t="s">
        <v>452</v>
      </c>
    </row>
    <row r="22" spans="1:11" ht="15">
      <c r="A22" s="1384" t="s">
        <v>8764</v>
      </c>
      <c r="B22" s="1373">
        <v>2</v>
      </c>
      <c r="C22" s="1376">
        <f>3591763537+19874756</f>
        <v>3611638293</v>
      </c>
      <c r="D22" s="1373">
        <v>3</v>
      </c>
      <c r="E22" s="1376">
        <v>1507092416</v>
      </c>
      <c r="F22" s="1373">
        <v>0</v>
      </c>
      <c r="G22" s="1376">
        <v>0</v>
      </c>
      <c r="H22" s="1373">
        <f t="shared" ref="H22:H33" si="2">+B22+D22+F22</f>
        <v>5</v>
      </c>
      <c r="I22" s="1380">
        <f t="shared" ref="I22:I33" si="3">+C22+E22+G22</f>
        <v>5118730709</v>
      </c>
      <c r="J22" s="1381">
        <v>0</v>
      </c>
      <c r="K22" s="1382">
        <v>0</v>
      </c>
    </row>
    <row r="23" spans="1:11" ht="15">
      <c r="A23" s="1384" t="s">
        <v>8765</v>
      </c>
      <c r="B23" s="1373">
        <v>2</v>
      </c>
      <c r="C23" s="1376">
        <v>589076604</v>
      </c>
      <c r="D23" s="1373">
        <v>5</v>
      </c>
      <c r="E23" s="1376">
        <v>417989979</v>
      </c>
      <c r="F23" s="1373">
        <v>0</v>
      </c>
      <c r="G23" s="1376">
        <v>0</v>
      </c>
      <c r="H23" s="1373">
        <f t="shared" si="2"/>
        <v>7</v>
      </c>
      <c r="I23" s="1380">
        <f t="shared" si="3"/>
        <v>1007066583</v>
      </c>
      <c r="J23" s="1381">
        <v>0</v>
      </c>
      <c r="K23" s="1382">
        <v>0</v>
      </c>
    </row>
    <row r="24" spans="1:11" ht="48">
      <c r="A24" s="1384" t="s">
        <v>8766</v>
      </c>
      <c r="B24" s="1379">
        <v>200</v>
      </c>
      <c r="C24" s="1383">
        <v>4810649158</v>
      </c>
      <c r="D24" s="1379">
        <v>223</v>
      </c>
      <c r="E24" s="1383">
        <v>4681617335</v>
      </c>
      <c r="F24" s="1379">
        <v>148</v>
      </c>
      <c r="G24" s="1383">
        <v>6059978829</v>
      </c>
      <c r="H24" s="1373">
        <f t="shared" si="2"/>
        <v>571</v>
      </c>
      <c r="I24" s="1380">
        <f t="shared" si="3"/>
        <v>15552245322</v>
      </c>
      <c r="J24" s="1381">
        <v>0</v>
      </c>
      <c r="K24" s="1382">
        <v>0</v>
      </c>
    </row>
    <row r="25" spans="1:11" ht="24">
      <c r="A25" s="1384" t="s">
        <v>8767</v>
      </c>
      <c r="B25" s="1373">
        <v>13</v>
      </c>
      <c r="C25" s="1388">
        <v>101623043</v>
      </c>
      <c r="D25" s="1373">
        <v>27</v>
      </c>
      <c r="E25" s="1376">
        <v>4595204807</v>
      </c>
      <c r="F25" s="1373">
        <v>0</v>
      </c>
      <c r="G25" s="1376">
        <v>0</v>
      </c>
      <c r="H25" s="1373">
        <f t="shared" si="2"/>
        <v>40</v>
      </c>
      <c r="I25" s="1380">
        <f t="shared" si="3"/>
        <v>4696827850</v>
      </c>
      <c r="J25" s="1381">
        <v>0</v>
      </c>
      <c r="K25" s="1382">
        <v>0</v>
      </c>
    </row>
    <row r="26" spans="1:11" ht="15">
      <c r="A26" s="1384" t="s">
        <v>8768</v>
      </c>
      <c r="B26" s="1373">
        <v>2</v>
      </c>
      <c r="C26" s="1376">
        <v>44500000</v>
      </c>
      <c r="D26" s="1373">
        <v>8</v>
      </c>
      <c r="E26" s="1376">
        <v>493051797</v>
      </c>
      <c r="F26" s="1373">
        <v>0</v>
      </c>
      <c r="G26" s="1376">
        <v>0</v>
      </c>
      <c r="H26" s="1373">
        <f t="shared" si="2"/>
        <v>10</v>
      </c>
      <c r="I26" s="1380">
        <f t="shared" si="3"/>
        <v>537551797</v>
      </c>
      <c r="J26" s="1381">
        <v>0</v>
      </c>
      <c r="K26" s="1382">
        <v>0</v>
      </c>
    </row>
    <row r="27" spans="1:11" ht="15">
      <c r="A27" s="1384" t="s">
        <v>8769</v>
      </c>
      <c r="B27" s="1373">
        <v>4</v>
      </c>
      <c r="C27" s="1376">
        <v>215889005</v>
      </c>
      <c r="D27" s="1373">
        <v>8</v>
      </c>
      <c r="E27" s="1376">
        <v>980130538</v>
      </c>
      <c r="F27" s="1373">
        <v>0</v>
      </c>
      <c r="G27" s="1376">
        <v>0</v>
      </c>
      <c r="H27" s="1373">
        <f t="shared" si="2"/>
        <v>12</v>
      </c>
      <c r="I27" s="1380">
        <f t="shared" si="3"/>
        <v>1196019543</v>
      </c>
      <c r="J27" s="1381">
        <v>0</v>
      </c>
      <c r="K27" s="1382">
        <v>0</v>
      </c>
    </row>
    <row r="28" spans="1:11" ht="15">
      <c r="A28" s="1384" t="s">
        <v>8770</v>
      </c>
      <c r="B28" s="1373">
        <v>0</v>
      </c>
      <c r="C28" s="1376">
        <v>0</v>
      </c>
      <c r="D28" s="1373">
        <v>2</v>
      </c>
      <c r="E28" s="1376">
        <v>163403520</v>
      </c>
      <c r="F28" s="1373">
        <v>0</v>
      </c>
      <c r="G28" s="1376">
        <v>0</v>
      </c>
      <c r="H28" s="1373">
        <f t="shared" si="2"/>
        <v>2</v>
      </c>
      <c r="I28" s="1380">
        <f t="shared" si="3"/>
        <v>163403520</v>
      </c>
      <c r="J28" s="1381">
        <v>0</v>
      </c>
      <c r="K28" s="1382">
        <v>0</v>
      </c>
    </row>
    <row r="29" spans="1:11" ht="15">
      <c r="A29" s="1384" t="s">
        <v>8771</v>
      </c>
      <c r="B29" s="1373">
        <v>1</v>
      </c>
      <c r="C29" s="1376">
        <v>342852626</v>
      </c>
      <c r="D29" s="1373">
        <v>0</v>
      </c>
      <c r="E29" s="1376">
        <v>0</v>
      </c>
      <c r="F29" s="1373">
        <v>0</v>
      </c>
      <c r="G29" s="1376">
        <v>0</v>
      </c>
      <c r="H29" s="1373">
        <f t="shared" si="2"/>
        <v>1</v>
      </c>
      <c r="I29" s="1380">
        <f t="shared" si="3"/>
        <v>342852626</v>
      </c>
      <c r="J29" s="1381">
        <v>0</v>
      </c>
      <c r="K29" s="1382">
        <v>0</v>
      </c>
    </row>
    <row r="30" spans="1:11" ht="15">
      <c r="A30" s="1384" t="s">
        <v>8772</v>
      </c>
      <c r="B30" s="1373">
        <v>3</v>
      </c>
      <c r="C30" s="1376">
        <v>887018548</v>
      </c>
      <c r="D30" s="1373">
        <v>6</v>
      </c>
      <c r="E30" s="1376">
        <v>2559015285</v>
      </c>
      <c r="F30" s="1373">
        <v>0</v>
      </c>
      <c r="G30" s="1376">
        <v>0</v>
      </c>
      <c r="H30" s="1373">
        <f t="shared" si="2"/>
        <v>9</v>
      </c>
      <c r="I30" s="1380">
        <f t="shared" si="3"/>
        <v>3446033833</v>
      </c>
      <c r="J30" s="1381">
        <v>0</v>
      </c>
      <c r="K30" s="1382">
        <v>0</v>
      </c>
    </row>
    <row r="31" spans="1:11" ht="26.25">
      <c r="A31" s="1384" t="s">
        <v>8773</v>
      </c>
      <c r="B31" s="1373">
        <v>3</v>
      </c>
      <c r="C31" s="1376">
        <v>764134215</v>
      </c>
      <c r="D31" s="1373">
        <v>2</v>
      </c>
      <c r="E31" s="1376">
        <v>558626212</v>
      </c>
      <c r="F31" s="1373">
        <v>0</v>
      </c>
      <c r="G31" s="1376">
        <v>0</v>
      </c>
      <c r="H31" s="1373">
        <f t="shared" si="2"/>
        <v>5</v>
      </c>
      <c r="I31" s="1380">
        <f t="shared" si="3"/>
        <v>1322760427</v>
      </c>
      <c r="J31" s="1381">
        <v>0</v>
      </c>
      <c r="K31" s="1382">
        <v>0</v>
      </c>
    </row>
    <row r="32" spans="1:11" ht="24">
      <c r="A32" s="1384" t="s">
        <v>8774</v>
      </c>
      <c r="B32" s="1373">
        <v>3</v>
      </c>
      <c r="C32" s="1376">
        <v>3527793707</v>
      </c>
      <c r="D32" s="1373">
        <v>0</v>
      </c>
      <c r="E32" s="1376">
        <v>0</v>
      </c>
      <c r="F32" s="1373">
        <v>0</v>
      </c>
      <c r="G32" s="1376">
        <v>0</v>
      </c>
      <c r="H32" s="1373">
        <f t="shared" si="2"/>
        <v>3</v>
      </c>
      <c r="I32" s="1380">
        <f t="shared" si="3"/>
        <v>3527793707</v>
      </c>
      <c r="J32" s="1381">
        <v>0</v>
      </c>
      <c r="K32" s="1382">
        <v>0</v>
      </c>
    </row>
    <row r="33" spans="1:11" ht="15">
      <c r="A33" s="1373" t="s">
        <v>187</v>
      </c>
      <c r="B33" s="1373">
        <f>+B22+B23+B24+B25+B26+B27+B28+B29+B30+B31+B32</f>
        <v>233</v>
      </c>
      <c r="C33" s="1376">
        <f>+C22+C23+C24+C25+C26+C27+C28+C29+C30+C31+C32</f>
        <v>14895175199</v>
      </c>
      <c r="D33" s="1373">
        <f>+D22+D23+D24+D25+D26+D27+D28+D29+D30+D31+D32</f>
        <v>284</v>
      </c>
      <c r="E33" s="1376">
        <f>+E22+E23+E24+E25+E26+E27+E28+E29+E30+E31+E32</f>
        <v>15956131889</v>
      </c>
      <c r="F33" s="1373">
        <f>+F22+F23+F24+F25+F26+F27+F28+F29+F30+F31+F32</f>
        <v>148</v>
      </c>
      <c r="G33" s="1376">
        <f>+G22+G23+G24+G25+G26+G27+G28+G29+G30+G31+G32</f>
        <v>6059978829</v>
      </c>
      <c r="H33" s="1373">
        <f t="shared" si="2"/>
        <v>665</v>
      </c>
      <c r="I33" s="1380">
        <f t="shared" si="3"/>
        <v>36911285917</v>
      </c>
      <c r="J33" s="1389">
        <v>0</v>
      </c>
      <c r="K33" s="1390">
        <v>0</v>
      </c>
    </row>
    <row r="34" spans="1:11">
      <c r="A34" s="1374"/>
      <c r="B34" s="1387"/>
      <c r="C34" s="1387"/>
      <c r="D34" s="1387"/>
      <c r="E34" s="1387"/>
      <c r="F34" s="1387"/>
      <c r="G34" s="1387"/>
      <c r="H34" s="1387"/>
      <c r="I34" s="1375"/>
      <c r="J34" s="116"/>
      <c r="K34" s="116"/>
    </row>
    <row r="35" spans="1:11" ht="15">
      <c r="A35" s="1373" t="s">
        <v>8775</v>
      </c>
      <c r="B35" s="1373">
        <f>+B18-B33</f>
        <v>7</v>
      </c>
      <c r="C35" s="1376">
        <f>+C18-C33</f>
        <v>-1864862752</v>
      </c>
      <c r="D35" s="1373">
        <f>+D18-D33</f>
        <v>-3</v>
      </c>
      <c r="E35" s="1376">
        <f>+E18-E33</f>
        <v>5473668962</v>
      </c>
      <c r="F35" s="1373">
        <f>+F18-F33</f>
        <v>0</v>
      </c>
      <c r="G35" s="1376">
        <f>+G18-G33</f>
        <v>0</v>
      </c>
      <c r="H35" s="1373">
        <f>+H18-H33</f>
        <v>4</v>
      </c>
      <c r="I35" s="1373">
        <f>+I18-I33</f>
        <v>3608806210</v>
      </c>
      <c r="J35" s="117">
        <v>0</v>
      </c>
      <c r="K35" s="118">
        <v>0</v>
      </c>
    </row>
  </sheetData>
  <sheetProtection formatCells="0" formatColumns="0" formatRows="0" sort="0" autoFilter="0" pivotTables="0"/>
  <mergeCells count="14">
    <mergeCell ref="J20:K20"/>
    <mergeCell ref="A34:I34"/>
    <mergeCell ref="J1:K1"/>
    <mergeCell ref="A4:K4"/>
    <mergeCell ref="A11:K11"/>
    <mergeCell ref="A19:I19"/>
    <mergeCell ref="B20:C20"/>
    <mergeCell ref="D20:E20"/>
    <mergeCell ref="F20:G20"/>
    <mergeCell ref="H20:I20"/>
    <mergeCell ref="B1:C1"/>
    <mergeCell ref="D1:E1"/>
    <mergeCell ref="F1:G1"/>
    <mergeCell ref="H1:I1"/>
  </mergeCells>
  <phoneticPr fontId="71" type="noConversion"/>
  <dataValidations count="6">
    <dataValidation type="whole" allowBlank="1" showInputMessage="1" showErrorMessage="1" errorTitle="Error" error="Únicamente numeros enteros" promptTitle="Cantidad" prompt="Unicamente numeros enteros" sqref="B7:B8 F7:F8 D7:D8 B3 D3 F3 D12:D17 B12:B17 F12:F17 D24 B24 F24" xr:uid="{00000000-0002-0000-1100-000002000000}">
      <formula1>0</formula1>
      <formula2>2500</formula2>
    </dataValidation>
    <dataValidation type="whole" allowBlank="1" showInputMessage="1" showErrorMessage="1" errorTitle="Error" error="Únicamente numeros sin puntos ni comas" promptTitle="Valor" prompt="Por favor ingrese los valores en numeros sin puntos ni comas" sqref="G7:G8 E7:E8 C8 E12:E17 G12:G17 C12:C17 E24 G24 C24" xr:uid="{00000000-0002-0000-1100-000003000000}">
      <formula1>0</formula1>
      <formula2>10000000000000000</formula2>
    </dataValidation>
    <dataValidation type="custom" allowBlank="1" showInputMessage="1" showErrorMessage="1" errorTitle="Error" error="No intente modificar esta celda" promptTitle="Celda Automatica" prompt="Se sumara automaticamente, no intente modificar esta celda" sqref="J5:J10 J3 J12:J17 J22:J32" xr:uid="{00000000-0002-0000-1100-000004000000}">
      <formula1>+#REF!+#REF!+B3+H3</formula1>
    </dataValidation>
    <dataValidation type="custom" allowBlank="1" showInputMessage="1" showErrorMessage="1" errorTitle="Error" error="No intente modificar esta celda" promptTitle="Celda Automatica" prompt="El valor aqui aparecerá automaticamente, por favor no modificar esta celda" sqref="K5:K10 K3 K12:K17 K22:K32" xr:uid="{00000000-0002-0000-1100-000005000000}">
      <formula1>+#REF!+#REF!+C3+I3</formula1>
    </dataValidation>
    <dataValidation type="custom" allowBlank="1" showInputMessage="1" showErrorMessage="1" errorTitle="Error" error="No intente modificar esta celda" promptTitle="Celda Automatica" prompt="Por Favor no intente modificar esta celda" sqref="J35" xr:uid="{00000000-0002-0000-1100-000000000000}">
      <formula1>+J18-J33</formula1>
    </dataValidation>
    <dataValidation type="custom" allowBlank="1" showInputMessage="1" showErrorMessage="1" errorTitle="error" error="por favor no intente modificar esta celda" promptTitle="celda automatica" prompt="Por favor no intente modificar esta celda" sqref="K35" xr:uid="{00000000-0002-0000-1100-000001000000}">
      <formula1>+K18-K33</formula1>
    </dataValidation>
  </dataValidations>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0"/>
  <sheetViews>
    <sheetView topLeftCell="A9" zoomScaleNormal="100" workbookViewId="0">
      <selection activeCell="D11" sqref="D11:D12"/>
    </sheetView>
  </sheetViews>
  <sheetFormatPr defaultColWidth="11.42578125" defaultRowHeight="12.75"/>
  <cols>
    <col min="1" max="1" width="9" style="3" customWidth="1"/>
    <col min="2" max="2" width="15.7109375" style="4" customWidth="1"/>
    <col min="3" max="3" width="58.28515625" style="4" customWidth="1"/>
    <col min="4" max="4" width="57.7109375" style="4" customWidth="1"/>
    <col min="5" max="5" width="24.7109375" style="3" customWidth="1"/>
    <col min="6" max="16384" width="11.42578125" style="4"/>
  </cols>
  <sheetData>
    <row r="1" spans="1:6" ht="36" customHeight="1">
      <c r="A1" s="614" t="s">
        <v>136</v>
      </c>
      <c r="B1" s="614"/>
      <c r="C1" s="614"/>
      <c r="D1" s="614"/>
      <c r="E1" s="614"/>
    </row>
    <row r="2" spans="1:6" ht="25.5">
      <c r="A2" s="1033" t="s">
        <v>1</v>
      </c>
      <c r="B2" s="1033" t="s">
        <v>137</v>
      </c>
      <c r="C2" s="1033" t="s">
        <v>138</v>
      </c>
      <c r="D2" s="1033" t="s">
        <v>139</v>
      </c>
      <c r="E2" s="1033" t="s">
        <v>140</v>
      </c>
    </row>
    <row r="3" spans="1:6" ht="40.5" customHeight="1">
      <c r="A3" s="1034">
        <v>1</v>
      </c>
      <c r="B3" s="558" t="s">
        <v>141</v>
      </c>
      <c r="C3" s="558" t="s">
        <v>142</v>
      </c>
      <c r="D3" s="558" t="s">
        <v>143</v>
      </c>
      <c r="E3" s="558" t="s">
        <v>144</v>
      </c>
    </row>
    <row r="4" spans="1:6" ht="33.75" customHeight="1">
      <c r="A4" s="1034">
        <v>2</v>
      </c>
      <c r="B4" s="558" t="s">
        <v>145</v>
      </c>
      <c r="C4" s="558" t="s">
        <v>146</v>
      </c>
      <c r="D4" s="558" t="s">
        <v>147</v>
      </c>
      <c r="E4" s="558" t="s">
        <v>148</v>
      </c>
    </row>
    <row r="5" spans="1:6" ht="41.25" customHeight="1">
      <c r="A5" s="1034">
        <v>3</v>
      </c>
      <c r="B5" s="558" t="s">
        <v>149</v>
      </c>
      <c r="C5" s="558" t="s">
        <v>150</v>
      </c>
      <c r="D5" s="558" t="s">
        <v>151</v>
      </c>
      <c r="E5" s="1035" t="s">
        <v>152</v>
      </c>
      <c r="F5" s="17"/>
    </row>
    <row r="6" spans="1:6" ht="36" customHeight="1">
      <c r="A6" s="1034">
        <v>4</v>
      </c>
      <c r="B6" s="558" t="s">
        <v>153</v>
      </c>
      <c r="C6" s="558" t="s">
        <v>154</v>
      </c>
      <c r="D6" s="558" t="s">
        <v>155</v>
      </c>
      <c r="E6" s="1035" t="s">
        <v>156</v>
      </c>
    </row>
    <row r="7" spans="1:6" ht="25.5">
      <c r="A7" s="1036">
        <v>5</v>
      </c>
      <c r="B7" s="299" t="s">
        <v>157</v>
      </c>
      <c r="C7" s="296" t="s">
        <v>158</v>
      </c>
      <c r="D7" s="296" t="s">
        <v>159</v>
      </c>
      <c r="E7" s="297" t="s">
        <v>160</v>
      </c>
    </row>
    <row r="8" spans="1:6" ht="63" customHeight="1">
      <c r="A8" s="1034">
        <v>6</v>
      </c>
      <c r="B8" s="1037" t="s">
        <v>161</v>
      </c>
      <c r="C8" s="1038" t="s">
        <v>162</v>
      </c>
      <c r="D8" s="1038" t="s">
        <v>163</v>
      </c>
      <c r="E8" s="1038" t="s">
        <v>164</v>
      </c>
      <c r="F8" s="298"/>
    </row>
    <row r="9" spans="1:6" ht="120" customHeight="1">
      <c r="A9" s="1034">
        <v>7</v>
      </c>
      <c r="B9" s="1039" t="s">
        <v>161</v>
      </c>
      <c r="C9" s="1038" t="s">
        <v>165</v>
      </c>
      <c r="D9" s="1038" t="s">
        <v>166</v>
      </c>
      <c r="E9" s="1038" t="s">
        <v>164</v>
      </c>
    </row>
    <row r="10" spans="1:6" ht="42.75" customHeight="1">
      <c r="A10" s="1034">
        <v>8</v>
      </c>
      <c r="B10" s="1037" t="s">
        <v>167</v>
      </c>
      <c r="C10" s="1040" t="s">
        <v>168</v>
      </c>
      <c r="D10" s="1040" t="s">
        <v>169</v>
      </c>
      <c r="E10" s="1040" t="s">
        <v>160</v>
      </c>
    </row>
    <row r="11" spans="1:6" ht="36.75" customHeight="1">
      <c r="A11" s="1041">
        <v>9</v>
      </c>
      <c r="B11" s="1042" t="s">
        <v>170</v>
      </c>
      <c r="C11" s="1043" t="s">
        <v>171</v>
      </c>
      <c r="D11" s="602" t="s">
        <v>172</v>
      </c>
      <c r="E11" s="1043" t="s">
        <v>152</v>
      </c>
    </row>
    <row r="12" spans="1:6" ht="68.25" customHeight="1">
      <c r="A12" s="1041">
        <v>10</v>
      </c>
      <c r="B12" s="1042" t="s">
        <v>170</v>
      </c>
      <c r="C12" s="1016" t="s">
        <v>173</v>
      </c>
      <c r="D12" s="602" t="s">
        <v>172</v>
      </c>
      <c r="E12" s="1016" t="s">
        <v>152</v>
      </c>
    </row>
    <row r="13" spans="1:6" ht="375.75" customHeight="1">
      <c r="A13" s="1034">
        <v>11</v>
      </c>
      <c r="B13" s="558" t="s">
        <v>174</v>
      </c>
      <c r="C13" s="559" t="s">
        <v>175</v>
      </c>
      <c r="D13" s="558" t="s">
        <v>176</v>
      </c>
      <c r="E13" s="1044">
        <v>44627</v>
      </c>
    </row>
    <row r="14" spans="1:6" ht="20.100000000000001" customHeight="1">
      <c r="A14" s="1034"/>
      <c r="B14" s="558"/>
      <c r="C14" s="558"/>
      <c r="D14" s="558"/>
      <c r="E14" s="558"/>
    </row>
    <row r="15" spans="1:6" ht="20.100000000000001" customHeight="1">
      <c r="A15" s="1034"/>
      <c r="B15" s="558"/>
      <c r="C15" s="558"/>
      <c r="D15" s="558"/>
      <c r="E15" s="558"/>
    </row>
    <row r="16" spans="1:6" ht="20.100000000000001" customHeight="1">
      <c r="A16" s="1034"/>
      <c r="B16" s="558"/>
      <c r="C16" s="558"/>
      <c r="D16" s="558"/>
      <c r="E16" s="558"/>
    </row>
    <row r="17" spans="1:5" ht="20.100000000000001" customHeight="1">
      <c r="A17" s="1034"/>
      <c r="B17" s="558"/>
      <c r="C17" s="558"/>
      <c r="D17" s="558"/>
      <c r="E17" s="558"/>
    </row>
    <row r="18" spans="1:5" ht="20.100000000000001" customHeight="1">
      <c r="A18" s="1034"/>
      <c r="B18" s="558"/>
      <c r="C18" s="558"/>
      <c r="D18" s="558"/>
      <c r="E18" s="558"/>
    </row>
    <row r="20" spans="1:5" ht="122.25" customHeight="1">
      <c r="B20" s="613" t="s">
        <v>177</v>
      </c>
      <c r="C20" s="613"/>
      <c r="D20" s="613"/>
      <c r="E20" s="613"/>
    </row>
  </sheetData>
  <sheetProtection selectLockedCells="1" selectUnlockedCells="1"/>
  <mergeCells count="2">
    <mergeCell ref="B20:E20"/>
    <mergeCell ref="A1:E1"/>
  </mergeCells>
  <phoneticPr fontId="71" type="noConversion"/>
  <pageMargins left="0.7" right="0.7" top="0.75" bottom="0.75" header="0.51180555555555551" footer="0.51180555555555551"/>
  <pageSetup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49C43-A87D-4CB6-A8C2-A147DA4FAF61}">
  <dimension ref="A1:Y687"/>
  <sheetViews>
    <sheetView workbookViewId="0">
      <selection activeCell="A246" sqref="A246"/>
    </sheetView>
  </sheetViews>
  <sheetFormatPr defaultColWidth="21.140625" defaultRowHeight="15"/>
  <cols>
    <col min="3" max="3" width="47.42578125" customWidth="1"/>
    <col min="4" max="5" width="21.140625" customWidth="1"/>
    <col min="6" max="6" width="27.5703125" bestFit="1" customWidth="1"/>
    <col min="7" max="7" width="20.85546875" bestFit="1" customWidth="1"/>
    <col min="8" max="8" width="18" bestFit="1" customWidth="1"/>
    <col min="9" max="9" width="20.85546875" bestFit="1" customWidth="1"/>
    <col min="10" max="10" width="20.5703125" bestFit="1" customWidth="1"/>
    <col min="11" max="11" width="8.85546875" bestFit="1" customWidth="1"/>
    <col min="12" max="12" width="22.28515625" bestFit="1" customWidth="1"/>
    <col min="13" max="13" width="21" bestFit="1" customWidth="1"/>
    <col min="14" max="14" width="24.140625" bestFit="1" customWidth="1"/>
    <col min="15" max="15" width="13.28515625" bestFit="1" customWidth="1"/>
    <col min="16" max="16" width="21.28515625" bestFit="1" customWidth="1"/>
  </cols>
  <sheetData>
    <row r="1" spans="1:25">
      <c r="A1" s="497"/>
      <c r="B1" s="497"/>
      <c r="C1" s="497"/>
      <c r="D1" s="497"/>
      <c r="E1" s="497"/>
      <c r="F1" s="497"/>
      <c r="G1" s="497"/>
      <c r="H1" s="497"/>
      <c r="I1" s="497"/>
      <c r="J1" s="497"/>
      <c r="K1" s="497"/>
      <c r="L1" s="497"/>
      <c r="M1" s="497"/>
      <c r="N1" s="497"/>
      <c r="O1" s="497"/>
      <c r="P1" s="497"/>
      <c r="Q1" s="497"/>
      <c r="R1" s="497"/>
      <c r="S1" s="497"/>
      <c r="T1" s="497"/>
      <c r="U1" s="497"/>
      <c r="V1" s="497"/>
      <c r="W1" s="497"/>
      <c r="X1" s="497"/>
      <c r="Y1" s="497"/>
    </row>
    <row r="2" spans="1:25">
      <c r="A2" s="498"/>
      <c r="B2" s="498"/>
      <c r="C2" s="291"/>
      <c r="D2" s="498"/>
      <c r="E2" s="498"/>
      <c r="F2" s="498"/>
      <c r="G2" s="498"/>
      <c r="H2" s="498"/>
      <c r="I2" s="498"/>
      <c r="J2" s="498"/>
      <c r="K2" s="498"/>
      <c r="L2" s="498"/>
      <c r="M2" s="498"/>
      <c r="N2" s="498"/>
      <c r="O2" s="498"/>
      <c r="P2" s="498"/>
      <c r="Q2" s="498"/>
      <c r="R2" s="498"/>
      <c r="S2" s="498"/>
      <c r="T2" s="498"/>
      <c r="U2" s="498"/>
      <c r="V2" s="498"/>
      <c r="W2" s="498"/>
      <c r="X2" s="498"/>
      <c r="Y2" s="498"/>
    </row>
    <row r="3" spans="1:25">
      <c r="A3" s="498"/>
      <c r="B3" s="498"/>
      <c r="C3" s="498"/>
      <c r="D3" s="498"/>
      <c r="E3" s="498"/>
      <c r="F3" s="291"/>
      <c r="G3" s="291"/>
      <c r="H3" s="498"/>
      <c r="I3" s="498"/>
      <c r="J3" s="498"/>
      <c r="K3" s="498"/>
      <c r="L3" s="498"/>
      <c r="M3" s="498"/>
      <c r="N3" s="498"/>
      <c r="O3" s="498"/>
      <c r="P3" s="498"/>
      <c r="Q3" s="498"/>
      <c r="R3" s="498"/>
      <c r="S3" s="498"/>
      <c r="T3" s="498"/>
      <c r="U3" s="498"/>
      <c r="V3" s="498"/>
      <c r="W3" s="498"/>
      <c r="X3" s="498"/>
      <c r="Y3" s="498"/>
    </row>
    <row r="4" spans="1:25">
      <c r="A4" s="498"/>
      <c r="B4" s="498"/>
      <c r="C4" s="498"/>
      <c r="D4" s="498"/>
      <c r="E4" s="498"/>
      <c r="F4" s="498"/>
      <c r="G4" s="498"/>
      <c r="H4" s="498"/>
      <c r="I4" s="498"/>
      <c r="J4" s="498"/>
      <c r="K4" s="498"/>
      <c r="L4" s="498"/>
      <c r="M4" s="498"/>
      <c r="N4" s="498"/>
      <c r="O4" s="498"/>
      <c r="P4" s="498"/>
      <c r="Q4" s="498"/>
      <c r="R4" s="498"/>
      <c r="S4" s="498"/>
      <c r="T4" s="498"/>
      <c r="U4" s="498"/>
      <c r="V4" s="498"/>
      <c r="W4" s="498"/>
      <c r="X4" s="498"/>
      <c r="Y4" s="498"/>
    </row>
    <row r="5" spans="1:25">
      <c r="A5" s="498"/>
      <c r="B5" s="498"/>
      <c r="C5" s="498"/>
      <c r="D5" s="498"/>
      <c r="E5" s="498"/>
      <c r="F5" s="498"/>
      <c r="G5" s="498"/>
      <c r="H5" s="498"/>
      <c r="I5" s="498"/>
      <c r="J5" s="498"/>
      <c r="K5" s="498"/>
      <c r="L5" s="498"/>
      <c r="M5" s="498"/>
      <c r="N5" s="498"/>
      <c r="O5" s="498"/>
      <c r="P5" s="498"/>
      <c r="Q5" s="498"/>
      <c r="R5" s="498"/>
      <c r="S5" s="498"/>
      <c r="T5" s="498"/>
      <c r="U5" s="498"/>
      <c r="V5" s="498"/>
      <c r="W5" s="498"/>
      <c r="X5" s="498"/>
      <c r="Y5" s="498"/>
    </row>
    <row r="6" spans="1:25">
      <c r="A6" s="498"/>
      <c r="B6" s="498"/>
      <c r="C6" s="498"/>
      <c r="D6" s="498"/>
      <c r="E6" s="498"/>
      <c r="F6" s="498"/>
      <c r="G6" s="498"/>
      <c r="H6" s="498"/>
      <c r="I6" s="498"/>
      <c r="J6" s="498"/>
      <c r="K6" s="497"/>
      <c r="L6" s="497"/>
      <c r="M6" s="497"/>
      <c r="N6" s="497"/>
      <c r="O6" s="497"/>
      <c r="P6" s="497"/>
      <c r="Q6" s="497"/>
      <c r="R6" s="497"/>
      <c r="S6" s="497"/>
      <c r="T6" s="497"/>
      <c r="U6" s="497"/>
      <c r="V6" s="497"/>
      <c r="W6" s="497"/>
      <c r="X6" s="497"/>
      <c r="Y6" s="497"/>
    </row>
    <row r="7" spans="1:25" ht="15.75" thickBot="1">
      <c r="A7" s="497"/>
      <c r="B7" s="497"/>
      <c r="C7" s="497"/>
      <c r="D7" s="497"/>
      <c r="E7" s="497"/>
      <c r="F7" s="497"/>
      <c r="G7" s="497"/>
      <c r="H7" s="497"/>
      <c r="I7" s="497"/>
      <c r="J7" s="497"/>
      <c r="K7" s="497"/>
      <c r="L7" s="497"/>
      <c r="M7" s="497"/>
      <c r="N7" s="497"/>
      <c r="O7" s="497"/>
      <c r="P7" s="497"/>
      <c r="Q7" s="497"/>
      <c r="R7" s="497"/>
      <c r="S7" s="497"/>
      <c r="T7" s="497"/>
      <c r="U7" s="497"/>
      <c r="V7" s="497"/>
      <c r="W7" s="497"/>
      <c r="X7" s="497"/>
      <c r="Y7" s="497"/>
    </row>
    <row r="8" spans="1:25" ht="86.25">
      <c r="A8" s="499" t="s">
        <v>8776</v>
      </c>
      <c r="B8" s="500" t="s">
        <v>8777</v>
      </c>
      <c r="C8" s="500" t="s">
        <v>8778</v>
      </c>
      <c r="D8" s="500" t="s">
        <v>8779</v>
      </c>
      <c r="E8" s="500" t="s">
        <v>8780</v>
      </c>
      <c r="F8" s="500" t="s">
        <v>8781</v>
      </c>
      <c r="G8" s="500" t="s">
        <v>8782</v>
      </c>
      <c r="H8" s="500" t="s">
        <v>8783</v>
      </c>
      <c r="I8" s="500" t="s">
        <v>8784</v>
      </c>
      <c r="J8" s="500" t="s">
        <v>8785</v>
      </c>
      <c r="K8" s="500" t="s">
        <v>8786</v>
      </c>
      <c r="L8" s="500" t="s">
        <v>8787</v>
      </c>
      <c r="M8" s="500" t="s">
        <v>8788</v>
      </c>
      <c r="N8" s="500" t="s">
        <v>8789</v>
      </c>
      <c r="O8" s="500" t="s">
        <v>8790</v>
      </c>
      <c r="P8" s="500" t="s">
        <v>8791</v>
      </c>
      <c r="Q8" s="500" t="s">
        <v>8792</v>
      </c>
      <c r="R8" s="500" t="s">
        <v>8793</v>
      </c>
      <c r="S8" s="500" t="s">
        <v>8794</v>
      </c>
      <c r="T8" s="500" t="s">
        <v>8795</v>
      </c>
      <c r="U8" s="500" t="s">
        <v>8796</v>
      </c>
      <c r="V8" s="500" t="s">
        <v>8797</v>
      </c>
      <c r="W8" s="500" t="s">
        <v>8798</v>
      </c>
      <c r="X8" s="500" t="s">
        <v>500</v>
      </c>
      <c r="Y8" s="501" t="s">
        <v>8799</v>
      </c>
    </row>
    <row r="9" spans="1:25" ht="96.75">
      <c r="A9" s="1391">
        <v>2020</v>
      </c>
      <c r="B9" s="502" t="s">
        <v>8800</v>
      </c>
      <c r="C9" s="503" t="s">
        <v>8801</v>
      </c>
      <c r="D9" s="503" t="s">
        <v>8754</v>
      </c>
      <c r="E9" s="503" t="s">
        <v>8802</v>
      </c>
      <c r="F9" s="504" t="s">
        <v>7123</v>
      </c>
      <c r="G9" s="503" t="s">
        <v>8803</v>
      </c>
      <c r="H9" s="503" t="s">
        <v>8804</v>
      </c>
      <c r="I9" s="1392" t="s">
        <v>94</v>
      </c>
      <c r="J9" s="1392" t="s">
        <v>94</v>
      </c>
      <c r="K9" s="505">
        <v>120</v>
      </c>
      <c r="L9" s="503" t="s">
        <v>8805</v>
      </c>
      <c r="M9" s="503" t="s">
        <v>8806</v>
      </c>
      <c r="N9" s="505" t="s">
        <v>8807</v>
      </c>
      <c r="O9" s="505">
        <v>60</v>
      </c>
      <c r="P9" s="503" t="s">
        <v>7241</v>
      </c>
      <c r="Q9" s="1392" t="s">
        <v>7840</v>
      </c>
      <c r="R9" s="1392" t="s">
        <v>7840</v>
      </c>
      <c r="S9" s="1392" t="s">
        <v>8808</v>
      </c>
      <c r="T9" s="1392" t="s">
        <v>8809</v>
      </c>
      <c r="U9" s="1392" t="s">
        <v>7840</v>
      </c>
      <c r="V9" s="1392" t="s">
        <v>7840</v>
      </c>
      <c r="W9" s="1392" t="s">
        <v>7840</v>
      </c>
      <c r="X9" s="504" t="s">
        <v>8810</v>
      </c>
      <c r="Y9" s="1393" t="s">
        <v>8811</v>
      </c>
    </row>
    <row r="10" spans="1:25" ht="72.75">
      <c r="A10" s="1391">
        <v>2020</v>
      </c>
      <c r="B10" s="502" t="s">
        <v>8812</v>
      </c>
      <c r="C10" s="503" t="s">
        <v>8813</v>
      </c>
      <c r="D10" s="503" t="s">
        <v>8754</v>
      </c>
      <c r="E10" s="503" t="s">
        <v>8802</v>
      </c>
      <c r="F10" s="504" t="s">
        <v>8814</v>
      </c>
      <c r="G10" s="503" t="s">
        <v>8815</v>
      </c>
      <c r="H10" s="503" t="s">
        <v>8816</v>
      </c>
      <c r="I10" s="1392" t="s">
        <v>94</v>
      </c>
      <c r="J10" s="1392" t="s">
        <v>94</v>
      </c>
      <c r="K10" s="505">
        <v>120</v>
      </c>
      <c r="L10" s="503" t="s">
        <v>8817</v>
      </c>
      <c r="M10" s="503" t="s">
        <v>8818</v>
      </c>
      <c r="N10" s="505" t="s">
        <v>8819</v>
      </c>
      <c r="O10" s="505">
        <v>0</v>
      </c>
      <c r="P10" s="503" t="s">
        <v>8820</v>
      </c>
      <c r="Q10" s="1392" t="s">
        <v>7840</v>
      </c>
      <c r="R10" s="1392" t="s">
        <v>7840</v>
      </c>
      <c r="S10" s="1392" t="s">
        <v>8808</v>
      </c>
      <c r="T10" s="1392" t="s">
        <v>8809</v>
      </c>
      <c r="U10" s="1392" t="s">
        <v>7840</v>
      </c>
      <c r="V10" s="1392" t="s">
        <v>7840</v>
      </c>
      <c r="W10" s="1392" t="s">
        <v>7840</v>
      </c>
      <c r="X10" s="504" t="s">
        <v>8810</v>
      </c>
      <c r="Y10" s="1393" t="s">
        <v>8811</v>
      </c>
    </row>
    <row r="11" spans="1:25" ht="36.75">
      <c r="A11" s="1391">
        <v>2020</v>
      </c>
      <c r="B11" s="502" t="s">
        <v>8821</v>
      </c>
      <c r="C11" s="503" t="s">
        <v>8822</v>
      </c>
      <c r="D11" s="503" t="s">
        <v>8754</v>
      </c>
      <c r="E11" s="503" t="s">
        <v>8802</v>
      </c>
      <c r="F11" s="504" t="s">
        <v>8823</v>
      </c>
      <c r="G11" s="503" t="s">
        <v>8824</v>
      </c>
      <c r="H11" s="503" t="s">
        <v>8825</v>
      </c>
      <c r="I11" s="1392" t="s">
        <v>94</v>
      </c>
      <c r="J11" s="1392" t="s">
        <v>94</v>
      </c>
      <c r="K11" s="505">
        <v>300</v>
      </c>
      <c r="L11" s="503" t="s">
        <v>8826</v>
      </c>
      <c r="M11" s="503" t="s">
        <v>8827</v>
      </c>
      <c r="N11" s="505" t="s">
        <v>8819</v>
      </c>
      <c r="O11" s="505">
        <v>0</v>
      </c>
      <c r="P11" s="503" t="s">
        <v>8828</v>
      </c>
      <c r="Q11" s="1392" t="s">
        <v>7840</v>
      </c>
      <c r="R11" s="1392" t="s">
        <v>7840</v>
      </c>
      <c r="S11" s="1392" t="s">
        <v>8808</v>
      </c>
      <c r="T11" s="1392" t="s">
        <v>8809</v>
      </c>
      <c r="U11" s="1392" t="s">
        <v>7840</v>
      </c>
      <c r="V11" s="1392" t="s">
        <v>7840</v>
      </c>
      <c r="W11" s="1392" t="s">
        <v>7840</v>
      </c>
      <c r="X11" s="504" t="s">
        <v>8810</v>
      </c>
      <c r="Y11" s="1393" t="s">
        <v>8811</v>
      </c>
    </row>
    <row r="12" spans="1:25" ht="36.75">
      <c r="A12" s="1391">
        <v>2020</v>
      </c>
      <c r="B12" s="502" t="s">
        <v>8829</v>
      </c>
      <c r="C12" s="503" t="s">
        <v>8830</v>
      </c>
      <c r="D12" s="503" t="s">
        <v>8754</v>
      </c>
      <c r="E12" s="503" t="s">
        <v>8802</v>
      </c>
      <c r="F12" s="504" t="s">
        <v>8831</v>
      </c>
      <c r="G12" s="503" t="s">
        <v>8815</v>
      </c>
      <c r="H12" s="503" t="s">
        <v>8816</v>
      </c>
      <c r="I12" s="1392" t="s">
        <v>94</v>
      </c>
      <c r="J12" s="1392" t="s">
        <v>94</v>
      </c>
      <c r="K12" s="505">
        <v>120</v>
      </c>
      <c r="L12" s="503" t="s">
        <v>8826</v>
      </c>
      <c r="M12" s="503" t="s">
        <v>8832</v>
      </c>
      <c r="N12" s="505" t="s">
        <v>8833</v>
      </c>
      <c r="O12" s="505">
        <v>60</v>
      </c>
      <c r="P12" s="503" t="s">
        <v>8820</v>
      </c>
      <c r="Q12" s="1392" t="s">
        <v>7840</v>
      </c>
      <c r="R12" s="1392" t="s">
        <v>7840</v>
      </c>
      <c r="S12" s="1392" t="s">
        <v>8808</v>
      </c>
      <c r="T12" s="1392" t="s">
        <v>8809</v>
      </c>
      <c r="U12" s="1392" t="s">
        <v>7840</v>
      </c>
      <c r="V12" s="1392" t="s">
        <v>7840</v>
      </c>
      <c r="W12" s="1392" t="s">
        <v>7840</v>
      </c>
      <c r="X12" s="504" t="s">
        <v>8810</v>
      </c>
      <c r="Y12" s="1393" t="s">
        <v>8811</v>
      </c>
    </row>
    <row r="13" spans="1:25" ht="48.75">
      <c r="A13" s="1391">
        <v>2020</v>
      </c>
      <c r="B13" s="502" t="s">
        <v>8834</v>
      </c>
      <c r="C13" s="503" t="s">
        <v>8835</v>
      </c>
      <c r="D13" s="503" t="s">
        <v>8754</v>
      </c>
      <c r="E13" s="503" t="s">
        <v>8802</v>
      </c>
      <c r="F13" s="504" t="s">
        <v>8836</v>
      </c>
      <c r="G13" s="503" t="s">
        <v>8837</v>
      </c>
      <c r="H13" s="503" t="s">
        <v>8838</v>
      </c>
      <c r="I13" s="1392" t="s">
        <v>94</v>
      </c>
      <c r="J13" s="1392" t="s">
        <v>94</v>
      </c>
      <c r="K13" s="505">
        <v>120</v>
      </c>
      <c r="L13" s="503" t="s">
        <v>8839</v>
      </c>
      <c r="M13" s="503" t="s">
        <v>8840</v>
      </c>
      <c r="N13" s="505" t="s">
        <v>8841</v>
      </c>
      <c r="O13" s="505">
        <v>60</v>
      </c>
      <c r="P13" s="503" t="s">
        <v>8842</v>
      </c>
      <c r="Q13" s="1392" t="s">
        <v>7840</v>
      </c>
      <c r="R13" s="1392" t="s">
        <v>7840</v>
      </c>
      <c r="S13" s="1392" t="s">
        <v>8808</v>
      </c>
      <c r="T13" s="1392" t="s">
        <v>8809</v>
      </c>
      <c r="U13" s="1392" t="s">
        <v>7840</v>
      </c>
      <c r="V13" s="1392" t="s">
        <v>7840</v>
      </c>
      <c r="W13" s="1392" t="s">
        <v>7840</v>
      </c>
      <c r="X13" s="504" t="s">
        <v>8810</v>
      </c>
      <c r="Y13" s="1393" t="s">
        <v>8811</v>
      </c>
    </row>
    <row r="14" spans="1:25" ht="144.75">
      <c r="A14" s="1391">
        <v>2020</v>
      </c>
      <c r="B14" s="502" t="s">
        <v>8843</v>
      </c>
      <c r="C14" s="503" t="s">
        <v>8844</v>
      </c>
      <c r="D14" s="503" t="s">
        <v>8754</v>
      </c>
      <c r="E14" s="503" t="s">
        <v>8802</v>
      </c>
      <c r="F14" s="504" t="s">
        <v>8845</v>
      </c>
      <c r="G14" s="503" t="s">
        <v>8846</v>
      </c>
      <c r="H14" s="503" t="s">
        <v>8847</v>
      </c>
      <c r="I14" s="1392" t="s">
        <v>94</v>
      </c>
      <c r="J14" s="1392" t="s">
        <v>94</v>
      </c>
      <c r="K14" s="505">
        <v>180</v>
      </c>
      <c r="L14" s="503" t="s">
        <v>8848</v>
      </c>
      <c r="M14" s="503" t="s">
        <v>8849</v>
      </c>
      <c r="N14" s="505" t="s">
        <v>8819</v>
      </c>
      <c r="O14" s="505">
        <v>120</v>
      </c>
      <c r="P14" s="503" t="s">
        <v>7000</v>
      </c>
      <c r="Q14" s="1392" t="s">
        <v>7840</v>
      </c>
      <c r="R14" s="1392" t="s">
        <v>7840</v>
      </c>
      <c r="S14" s="1392" t="s">
        <v>8850</v>
      </c>
      <c r="T14" s="1392" t="s">
        <v>8809</v>
      </c>
      <c r="U14" s="1392" t="s">
        <v>7840</v>
      </c>
      <c r="V14" s="1392" t="s">
        <v>7840</v>
      </c>
      <c r="W14" s="1392" t="s">
        <v>8851</v>
      </c>
      <c r="X14" s="504" t="s">
        <v>8810</v>
      </c>
      <c r="Y14" s="1393" t="s">
        <v>8811</v>
      </c>
    </row>
    <row r="15" spans="1:25" ht="84.75">
      <c r="A15" s="1391">
        <v>2020</v>
      </c>
      <c r="B15" s="502" t="s">
        <v>8852</v>
      </c>
      <c r="C15" s="503" t="s">
        <v>8853</v>
      </c>
      <c r="D15" s="503" t="s">
        <v>8754</v>
      </c>
      <c r="E15" s="503" t="s">
        <v>8802</v>
      </c>
      <c r="F15" s="504" t="s">
        <v>7241</v>
      </c>
      <c r="G15" s="503" t="s">
        <v>8854</v>
      </c>
      <c r="H15" s="503" t="s">
        <v>8855</v>
      </c>
      <c r="I15" s="1392" t="s">
        <v>94</v>
      </c>
      <c r="J15" s="1392" t="s">
        <v>94</v>
      </c>
      <c r="K15" s="505">
        <v>120</v>
      </c>
      <c r="L15" s="503" t="s">
        <v>8817</v>
      </c>
      <c r="M15" s="503" t="s">
        <v>8856</v>
      </c>
      <c r="N15" s="505" t="s">
        <v>8857</v>
      </c>
      <c r="O15" s="505">
        <v>60</v>
      </c>
      <c r="P15" s="503" t="s">
        <v>7220</v>
      </c>
      <c r="Q15" s="1392" t="s">
        <v>7840</v>
      </c>
      <c r="R15" s="1392" t="s">
        <v>7840</v>
      </c>
      <c r="S15" s="1392" t="s">
        <v>8808</v>
      </c>
      <c r="T15" s="1392" t="s">
        <v>8809</v>
      </c>
      <c r="U15" s="1392" t="s">
        <v>7840</v>
      </c>
      <c r="V15" s="1392" t="s">
        <v>7840</v>
      </c>
      <c r="W15" s="1392" t="s">
        <v>7840</v>
      </c>
      <c r="X15" s="504" t="s">
        <v>8810</v>
      </c>
      <c r="Y15" s="1393" t="s">
        <v>8811</v>
      </c>
    </row>
    <row r="16" spans="1:25" ht="36.75">
      <c r="A16" s="1391">
        <v>2020</v>
      </c>
      <c r="B16" s="502" t="s">
        <v>8858</v>
      </c>
      <c r="C16" s="503" t="s">
        <v>7062</v>
      </c>
      <c r="D16" s="503" t="s">
        <v>8754</v>
      </c>
      <c r="E16" s="503" t="s">
        <v>8802</v>
      </c>
      <c r="F16" s="504" t="s">
        <v>7060</v>
      </c>
      <c r="G16" s="503" t="s">
        <v>8859</v>
      </c>
      <c r="H16" s="503" t="s">
        <v>8860</v>
      </c>
      <c r="I16" s="1392" t="s">
        <v>94</v>
      </c>
      <c r="J16" s="1392" t="s">
        <v>94</v>
      </c>
      <c r="K16" s="505">
        <v>120</v>
      </c>
      <c r="L16" s="503" t="s">
        <v>8861</v>
      </c>
      <c r="M16" s="503" t="s">
        <v>8862</v>
      </c>
      <c r="N16" s="505" t="s">
        <v>8863</v>
      </c>
      <c r="O16" s="505">
        <v>60</v>
      </c>
      <c r="P16" s="503" t="s">
        <v>8864</v>
      </c>
      <c r="Q16" s="1392" t="s">
        <v>7840</v>
      </c>
      <c r="R16" s="1392" t="s">
        <v>7840</v>
      </c>
      <c r="S16" s="1392" t="s">
        <v>8808</v>
      </c>
      <c r="T16" s="1392" t="s">
        <v>8809</v>
      </c>
      <c r="U16" s="1392" t="s">
        <v>7840</v>
      </c>
      <c r="V16" s="1392" t="s">
        <v>7840</v>
      </c>
      <c r="W16" s="1392" t="s">
        <v>7840</v>
      </c>
      <c r="X16" s="504" t="s">
        <v>8810</v>
      </c>
      <c r="Y16" s="1393" t="s">
        <v>8811</v>
      </c>
    </row>
    <row r="17" spans="1:25" ht="36.75">
      <c r="A17" s="1391">
        <v>2020</v>
      </c>
      <c r="B17" s="502" t="s">
        <v>8858</v>
      </c>
      <c r="C17" s="503" t="s">
        <v>7062</v>
      </c>
      <c r="D17" s="503" t="s">
        <v>8754</v>
      </c>
      <c r="E17" s="503" t="s">
        <v>8802</v>
      </c>
      <c r="F17" s="504" t="s">
        <v>7064</v>
      </c>
      <c r="G17" s="503" t="s">
        <v>8859</v>
      </c>
      <c r="H17" s="503" t="s">
        <v>8860</v>
      </c>
      <c r="I17" s="1392" t="s">
        <v>94</v>
      </c>
      <c r="J17" s="1392" t="s">
        <v>94</v>
      </c>
      <c r="K17" s="505">
        <v>120</v>
      </c>
      <c r="L17" s="503" t="s">
        <v>8865</v>
      </c>
      <c r="M17" s="503" t="s">
        <v>8866</v>
      </c>
      <c r="N17" s="505" t="s">
        <v>8867</v>
      </c>
      <c r="O17" s="505">
        <v>30</v>
      </c>
      <c r="P17" s="503" t="s">
        <v>8864</v>
      </c>
      <c r="Q17" s="1392" t="s">
        <v>7840</v>
      </c>
      <c r="R17" s="1392" t="s">
        <v>7840</v>
      </c>
      <c r="S17" s="1392" t="s">
        <v>8808</v>
      </c>
      <c r="T17" s="1392" t="s">
        <v>8809</v>
      </c>
      <c r="U17" s="1392" t="s">
        <v>7840</v>
      </c>
      <c r="V17" s="1392" t="s">
        <v>7840</v>
      </c>
      <c r="W17" s="1392" t="s">
        <v>7840</v>
      </c>
      <c r="X17" s="504" t="s">
        <v>8810</v>
      </c>
      <c r="Y17" s="1393" t="s">
        <v>8811</v>
      </c>
    </row>
    <row r="18" spans="1:25" ht="48.75">
      <c r="A18" s="1391">
        <v>2020</v>
      </c>
      <c r="B18" s="502" t="s">
        <v>8868</v>
      </c>
      <c r="C18" s="503" t="s">
        <v>8869</v>
      </c>
      <c r="D18" s="503" t="s">
        <v>8754</v>
      </c>
      <c r="E18" s="503" t="s">
        <v>8802</v>
      </c>
      <c r="F18" s="504" t="s">
        <v>8870</v>
      </c>
      <c r="G18" s="503" t="s">
        <v>8871</v>
      </c>
      <c r="H18" s="503" t="s">
        <v>8872</v>
      </c>
      <c r="I18" s="1392" t="s">
        <v>94</v>
      </c>
      <c r="J18" s="1392" t="s">
        <v>94</v>
      </c>
      <c r="K18" s="505">
        <v>120</v>
      </c>
      <c r="L18" s="503" t="s">
        <v>8826</v>
      </c>
      <c r="M18" s="503" t="s">
        <v>8832</v>
      </c>
      <c r="N18" s="505" t="s">
        <v>8873</v>
      </c>
      <c r="O18" s="505">
        <v>60</v>
      </c>
      <c r="P18" s="503" t="s">
        <v>8820</v>
      </c>
      <c r="Q18" s="1392" t="s">
        <v>7840</v>
      </c>
      <c r="R18" s="1392" t="s">
        <v>7840</v>
      </c>
      <c r="S18" s="1392" t="s">
        <v>8808</v>
      </c>
      <c r="T18" s="1392" t="s">
        <v>8809</v>
      </c>
      <c r="U18" s="1392" t="s">
        <v>7840</v>
      </c>
      <c r="V18" s="1392" t="s">
        <v>7840</v>
      </c>
      <c r="W18" s="1392" t="s">
        <v>7840</v>
      </c>
      <c r="X18" s="504" t="s">
        <v>8810</v>
      </c>
      <c r="Y18" s="1393" t="s">
        <v>8811</v>
      </c>
    </row>
    <row r="19" spans="1:25" ht="48.75">
      <c r="A19" s="1391">
        <v>2020</v>
      </c>
      <c r="B19" s="502" t="s">
        <v>8874</v>
      </c>
      <c r="C19" s="503" t="s">
        <v>8875</v>
      </c>
      <c r="D19" s="503" t="s">
        <v>8754</v>
      </c>
      <c r="E19" s="503" t="s">
        <v>8802</v>
      </c>
      <c r="F19" s="504" t="s">
        <v>8876</v>
      </c>
      <c r="G19" s="503" t="s">
        <v>8877</v>
      </c>
      <c r="H19" s="503" t="s">
        <v>8878</v>
      </c>
      <c r="I19" s="1392" t="s">
        <v>94</v>
      </c>
      <c r="J19" s="1392" t="s">
        <v>94</v>
      </c>
      <c r="K19" s="505">
        <v>120</v>
      </c>
      <c r="L19" s="503" t="s">
        <v>8861</v>
      </c>
      <c r="M19" s="503" t="s">
        <v>8862</v>
      </c>
      <c r="N19" s="505" t="s">
        <v>8879</v>
      </c>
      <c r="O19" s="505">
        <v>60</v>
      </c>
      <c r="P19" s="503" t="s">
        <v>7241</v>
      </c>
      <c r="Q19" s="1392" t="s">
        <v>7840</v>
      </c>
      <c r="R19" s="1392" t="s">
        <v>7840</v>
      </c>
      <c r="S19" s="1392" t="s">
        <v>8808</v>
      </c>
      <c r="T19" s="1392" t="s">
        <v>8809</v>
      </c>
      <c r="U19" s="1392" t="s">
        <v>7840</v>
      </c>
      <c r="V19" s="1392" t="s">
        <v>7840</v>
      </c>
      <c r="W19" s="1392" t="s">
        <v>7840</v>
      </c>
      <c r="X19" s="504" t="s">
        <v>8810</v>
      </c>
      <c r="Y19" s="1393" t="s">
        <v>8811</v>
      </c>
    </row>
    <row r="20" spans="1:25" ht="48.75">
      <c r="A20" s="1391">
        <v>2020</v>
      </c>
      <c r="B20" s="502" t="s">
        <v>8880</v>
      </c>
      <c r="C20" s="503" t="s">
        <v>8881</v>
      </c>
      <c r="D20" s="503" t="s">
        <v>8754</v>
      </c>
      <c r="E20" s="503" t="s">
        <v>8802</v>
      </c>
      <c r="F20" s="504" t="s">
        <v>8882</v>
      </c>
      <c r="G20" s="503" t="s">
        <v>8883</v>
      </c>
      <c r="H20" s="503" t="s">
        <v>8884</v>
      </c>
      <c r="I20" s="1392" t="s">
        <v>94</v>
      </c>
      <c r="J20" s="1392" t="s">
        <v>94</v>
      </c>
      <c r="K20" s="505">
        <v>120</v>
      </c>
      <c r="L20" s="503" t="s">
        <v>8826</v>
      </c>
      <c r="M20" s="503" t="s">
        <v>8832</v>
      </c>
      <c r="N20" s="505" t="s">
        <v>8885</v>
      </c>
      <c r="O20" s="505">
        <v>60</v>
      </c>
      <c r="P20" s="503" t="s">
        <v>8886</v>
      </c>
      <c r="Q20" s="1392" t="s">
        <v>7840</v>
      </c>
      <c r="R20" s="1392" t="s">
        <v>7840</v>
      </c>
      <c r="S20" s="1392" t="s">
        <v>8808</v>
      </c>
      <c r="T20" s="1392" t="s">
        <v>8809</v>
      </c>
      <c r="U20" s="1392" t="s">
        <v>7840</v>
      </c>
      <c r="V20" s="1392" t="s">
        <v>7840</v>
      </c>
      <c r="W20" s="1392" t="s">
        <v>7840</v>
      </c>
      <c r="X20" s="504" t="s">
        <v>8810</v>
      </c>
      <c r="Y20" s="1393" t="s">
        <v>8811</v>
      </c>
    </row>
    <row r="21" spans="1:25" ht="60.75">
      <c r="A21" s="1391">
        <v>2020</v>
      </c>
      <c r="B21" s="502" t="s">
        <v>8887</v>
      </c>
      <c r="C21" s="503" t="s">
        <v>6972</v>
      </c>
      <c r="D21" s="503" t="s">
        <v>8754</v>
      </c>
      <c r="E21" s="503" t="s">
        <v>8802</v>
      </c>
      <c r="F21" s="504" t="s">
        <v>8888</v>
      </c>
      <c r="G21" s="503" t="s">
        <v>8889</v>
      </c>
      <c r="H21" s="503" t="s">
        <v>8890</v>
      </c>
      <c r="I21" s="1392" t="s">
        <v>94</v>
      </c>
      <c r="J21" s="1392" t="s">
        <v>94</v>
      </c>
      <c r="K21" s="505">
        <v>120</v>
      </c>
      <c r="L21" s="503" t="s">
        <v>8826</v>
      </c>
      <c r="M21" s="503" t="s">
        <v>8891</v>
      </c>
      <c r="N21" s="505" t="s">
        <v>8892</v>
      </c>
      <c r="O21" s="505">
        <v>30</v>
      </c>
      <c r="P21" s="503" t="s">
        <v>8836</v>
      </c>
      <c r="Q21" s="1392" t="s">
        <v>7840</v>
      </c>
      <c r="R21" s="1392" t="s">
        <v>7840</v>
      </c>
      <c r="S21" s="1392" t="s">
        <v>8808</v>
      </c>
      <c r="T21" s="1392" t="s">
        <v>8809</v>
      </c>
      <c r="U21" s="1392" t="s">
        <v>7840</v>
      </c>
      <c r="V21" s="1392" t="s">
        <v>7840</v>
      </c>
      <c r="W21" s="1392" t="s">
        <v>7840</v>
      </c>
      <c r="X21" s="504" t="s">
        <v>8810</v>
      </c>
      <c r="Y21" s="1393" t="s">
        <v>8811</v>
      </c>
    </row>
    <row r="22" spans="1:25" ht="60.75">
      <c r="A22" s="1391">
        <v>2020</v>
      </c>
      <c r="B22" s="502" t="s">
        <v>8893</v>
      </c>
      <c r="C22" s="503" t="s">
        <v>8894</v>
      </c>
      <c r="D22" s="503" t="s">
        <v>8754</v>
      </c>
      <c r="E22" s="503" t="s">
        <v>8802</v>
      </c>
      <c r="F22" s="504" t="s">
        <v>8895</v>
      </c>
      <c r="G22" s="503" t="s">
        <v>8896</v>
      </c>
      <c r="H22" s="503" t="s">
        <v>8897</v>
      </c>
      <c r="I22" s="1392" t="s">
        <v>94</v>
      </c>
      <c r="J22" s="1392" t="s">
        <v>94</v>
      </c>
      <c r="K22" s="505">
        <v>120</v>
      </c>
      <c r="L22" s="503" t="s">
        <v>8898</v>
      </c>
      <c r="M22" s="503" t="s">
        <v>8899</v>
      </c>
      <c r="N22" s="505" t="s">
        <v>8900</v>
      </c>
      <c r="O22" s="505">
        <v>60</v>
      </c>
      <c r="P22" s="503" t="s">
        <v>8864</v>
      </c>
      <c r="Q22" s="1392" t="s">
        <v>7840</v>
      </c>
      <c r="R22" s="1392" t="s">
        <v>7840</v>
      </c>
      <c r="S22" s="1392" t="s">
        <v>8808</v>
      </c>
      <c r="T22" s="1392" t="s">
        <v>8809</v>
      </c>
      <c r="U22" s="1392" t="s">
        <v>7840</v>
      </c>
      <c r="V22" s="1392" t="s">
        <v>7840</v>
      </c>
      <c r="W22" s="1392" t="s">
        <v>7840</v>
      </c>
      <c r="X22" s="504" t="s">
        <v>8810</v>
      </c>
      <c r="Y22" s="1393" t="s">
        <v>8811</v>
      </c>
    </row>
    <row r="23" spans="1:25" ht="48.75">
      <c r="A23" s="1391">
        <v>2020</v>
      </c>
      <c r="B23" s="502" t="s">
        <v>8901</v>
      </c>
      <c r="C23" s="503" t="s">
        <v>8902</v>
      </c>
      <c r="D23" s="503" t="s">
        <v>8754</v>
      </c>
      <c r="E23" s="503" t="s">
        <v>8802</v>
      </c>
      <c r="F23" s="504" t="s">
        <v>8903</v>
      </c>
      <c r="G23" s="503" t="s">
        <v>8904</v>
      </c>
      <c r="H23" s="503" t="s">
        <v>8905</v>
      </c>
      <c r="I23" s="1392" t="s">
        <v>94</v>
      </c>
      <c r="J23" s="1392" t="s">
        <v>94</v>
      </c>
      <c r="K23" s="505">
        <v>120</v>
      </c>
      <c r="L23" s="503" t="s">
        <v>8906</v>
      </c>
      <c r="M23" s="503" t="s">
        <v>8907</v>
      </c>
      <c r="N23" s="505" t="s">
        <v>8819</v>
      </c>
      <c r="O23" s="505">
        <v>26</v>
      </c>
      <c r="P23" s="503" t="s">
        <v>6960</v>
      </c>
      <c r="Q23" s="1392" t="s">
        <v>7840</v>
      </c>
      <c r="R23" s="1392" t="s">
        <v>7840</v>
      </c>
      <c r="S23" s="1392" t="s">
        <v>8808</v>
      </c>
      <c r="T23" s="1392" t="s">
        <v>8809</v>
      </c>
      <c r="U23" s="1392" t="s">
        <v>7840</v>
      </c>
      <c r="V23" s="1392" t="s">
        <v>7840</v>
      </c>
      <c r="W23" s="1392" t="s">
        <v>7840</v>
      </c>
      <c r="X23" s="504" t="s">
        <v>8810</v>
      </c>
      <c r="Y23" s="1393" t="s">
        <v>8811</v>
      </c>
    </row>
    <row r="24" spans="1:25" ht="48.75">
      <c r="A24" s="1391">
        <v>2020</v>
      </c>
      <c r="B24" s="502" t="s">
        <v>8908</v>
      </c>
      <c r="C24" s="503" t="s">
        <v>8909</v>
      </c>
      <c r="D24" s="503" t="s">
        <v>8754</v>
      </c>
      <c r="E24" s="503" t="s">
        <v>8802</v>
      </c>
      <c r="F24" s="504" t="s">
        <v>7235</v>
      </c>
      <c r="G24" s="503" t="s">
        <v>8910</v>
      </c>
      <c r="H24" s="503" t="s">
        <v>8911</v>
      </c>
      <c r="I24" s="1392" t="s">
        <v>94</v>
      </c>
      <c r="J24" s="1392" t="s">
        <v>94</v>
      </c>
      <c r="K24" s="505">
        <v>120</v>
      </c>
      <c r="L24" s="503" t="s">
        <v>8906</v>
      </c>
      <c r="M24" s="503" t="s">
        <v>8912</v>
      </c>
      <c r="N24" s="505" t="s">
        <v>8913</v>
      </c>
      <c r="O24" s="505">
        <v>60</v>
      </c>
      <c r="P24" s="503" t="s">
        <v>8914</v>
      </c>
      <c r="Q24" s="1392" t="s">
        <v>7840</v>
      </c>
      <c r="R24" s="1392" t="s">
        <v>7840</v>
      </c>
      <c r="S24" s="1392" t="s">
        <v>8808</v>
      </c>
      <c r="T24" s="1392" t="s">
        <v>8809</v>
      </c>
      <c r="U24" s="1392" t="s">
        <v>7840</v>
      </c>
      <c r="V24" s="1392" t="s">
        <v>7840</v>
      </c>
      <c r="W24" s="1392" t="s">
        <v>7840</v>
      </c>
      <c r="X24" s="504" t="s">
        <v>8810</v>
      </c>
      <c r="Y24" s="1393" t="s">
        <v>8811</v>
      </c>
    </row>
    <row r="25" spans="1:25" ht="60.75">
      <c r="A25" s="1391">
        <v>2020</v>
      </c>
      <c r="B25" s="502" t="s">
        <v>8915</v>
      </c>
      <c r="C25" s="503" t="s">
        <v>6985</v>
      </c>
      <c r="D25" s="503" t="s">
        <v>8754</v>
      </c>
      <c r="E25" s="503" t="s">
        <v>8802</v>
      </c>
      <c r="F25" s="504" t="s">
        <v>8916</v>
      </c>
      <c r="G25" s="503" t="s">
        <v>8917</v>
      </c>
      <c r="H25" s="503" t="s">
        <v>8918</v>
      </c>
      <c r="I25" s="1392" t="s">
        <v>94</v>
      </c>
      <c r="J25" s="1392" t="s">
        <v>94</v>
      </c>
      <c r="K25" s="505">
        <v>120</v>
      </c>
      <c r="L25" s="503" t="s">
        <v>8906</v>
      </c>
      <c r="M25" s="503" t="s">
        <v>8912</v>
      </c>
      <c r="N25" s="505" t="s">
        <v>8919</v>
      </c>
      <c r="O25" s="505">
        <v>60</v>
      </c>
      <c r="P25" s="503" t="s">
        <v>8920</v>
      </c>
      <c r="Q25" s="1392" t="s">
        <v>7840</v>
      </c>
      <c r="R25" s="1392" t="s">
        <v>7840</v>
      </c>
      <c r="S25" s="1392" t="s">
        <v>8808</v>
      </c>
      <c r="T25" s="1392" t="s">
        <v>8809</v>
      </c>
      <c r="U25" s="1392" t="s">
        <v>7840</v>
      </c>
      <c r="V25" s="1392" t="s">
        <v>7840</v>
      </c>
      <c r="W25" s="1392" t="s">
        <v>7840</v>
      </c>
      <c r="X25" s="504" t="s">
        <v>8810</v>
      </c>
      <c r="Y25" s="1393" t="s">
        <v>8811</v>
      </c>
    </row>
    <row r="26" spans="1:25" ht="48.75">
      <c r="A26" s="1391">
        <v>2020</v>
      </c>
      <c r="B26" s="502" t="s">
        <v>8921</v>
      </c>
      <c r="C26" s="503" t="s">
        <v>8922</v>
      </c>
      <c r="D26" s="503" t="s">
        <v>8754</v>
      </c>
      <c r="E26" s="503" t="s">
        <v>8802</v>
      </c>
      <c r="F26" s="504" t="s">
        <v>7270</v>
      </c>
      <c r="G26" s="503" t="s">
        <v>8923</v>
      </c>
      <c r="H26" s="503" t="s">
        <v>8924</v>
      </c>
      <c r="I26" s="1392" t="s">
        <v>94</v>
      </c>
      <c r="J26" s="1392" t="s">
        <v>94</v>
      </c>
      <c r="K26" s="505">
        <v>120</v>
      </c>
      <c r="L26" s="503" t="s">
        <v>8906</v>
      </c>
      <c r="M26" s="503" t="s">
        <v>8912</v>
      </c>
      <c r="N26" s="505" t="s">
        <v>8925</v>
      </c>
      <c r="O26" s="505">
        <v>60</v>
      </c>
      <c r="P26" s="503" t="s">
        <v>8926</v>
      </c>
      <c r="Q26" s="1392" t="s">
        <v>7840</v>
      </c>
      <c r="R26" s="1392" t="s">
        <v>7840</v>
      </c>
      <c r="S26" s="1392" t="s">
        <v>8808</v>
      </c>
      <c r="T26" s="1392" t="s">
        <v>8809</v>
      </c>
      <c r="U26" s="1392" t="s">
        <v>7840</v>
      </c>
      <c r="V26" s="1392" t="s">
        <v>7840</v>
      </c>
      <c r="W26" s="1392" t="s">
        <v>7840</v>
      </c>
      <c r="X26" s="504" t="s">
        <v>8810</v>
      </c>
      <c r="Y26" s="1393" t="s">
        <v>8811</v>
      </c>
    </row>
    <row r="27" spans="1:25" ht="48.75">
      <c r="A27" s="1391">
        <v>2020</v>
      </c>
      <c r="B27" s="502" t="s">
        <v>8927</v>
      </c>
      <c r="C27" s="503" t="s">
        <v>8928</v>
      </c>
      <c r="D27" s="503" t="s">
        <v>8754</v>
      </c>
      <c r="E27" s="503" t="s">
        <v>8929</v>
      </c>
      <c r="F27" s="504" t="s">
        <v>8930</v>
      </c>
      <c r="G27" s="503" t="s">
        <v>8931</v>
      </c>
      <c r="H27" s="503" t="s">
        <v>8897</v>
      </c>
      <c r="I27" s="1392" t="s">
        <v>94</v>
      </c>
      <c r="J27" s="1392" t="s">
        <v>94</v>
      </c>
      <c r="K27" s="505">
        <v>120</v>
      </c>
      <c r="L27" s="503" t="s">
        <v>8932</v>
      </c>
      <c r="M27" s="503" t="s">
        <v>8933</v>
      </c>
      <c r="N27" s="505" t="s">
        <v>8900</v>
      </c>
      <c r="O27" s="505">
        <v>60</v>
      </c>
      <c r="P27" s="503" t="s">
        <v>8864</v>
      </c>
      <c r="Q27" s="1392" t="s">
        <v>7840</v>
      </c>
      <c r="R27" s="1392" t="s">
        <v>7840</v>
      </c>
      <c r="S27" s="1392" t="s">
        <v>8808</v>
      </c>
      <c r="T27" s="1392" t="s">
        <v>8809</v>
      </c>
      <c r="U27" s="1392" t="s">
        <v>7840</v>
      </c>
      <c r="V27" s="1392" t="s">
        <v>7840</v>
      </c>
      <c r="W27" s="1392" t="s">
        <v>7840</v>
      </c>
      <c r="X27" s="504" t="s">
        <v>8810</v>
      </c>
      <c r="Y27" s="1393" t="s">
        <v>8811</v>
      </c>
    </row>
    <row r="28" spans="1:25" ht="36.75">
      <c r="A28" s="1391">
        <v>2020</v>
      </c>
      <c r="B28" s="502" t="s">
        <v>8934</v>
      </c>
      <c r="C28" s="503" t="s">
        <v>8935</v>
      </c>
      <c r="D28" s="503" t="s">
        <v>8754</v>
      </c>
      <c r="E28" s="503" t="s">
        <v>8802</v>
      </c>
      <c r="F28" s="504" t="s">
        <v>6893</v>
      </c>
      <c r="G28" s="503" t="s">
        <v>8936</v>
      </c>
      <c r="H28" s="503" t="s">
        <v>8937</v>
      </c>
      <c r="I28" s="1392" t="s">
        <v>94</v>
      </c>
      <c r="J28" s="1392" t="s">
        <v>94</v>
      </c>
      <c r="K28" s="505">
        <v>120</v>
      </c>
      <c r="L28" s="503" t="s">
        <v>8906</v>
      </c>
      <c r="M28" s="503" t="s">
        <v>8912</v>
      </c>
      <c r="N28" s="505" t="s">
        <v>8938</v>
      </c>
      <c r="O28" s="505">
        <v>60</v>
      </c>
      <c r="P28" s="503" t="s">
        <v>8864</v>
      </c>
      <c r="Q28" s="1392" t="s">
        <v>7840</v>
      </c>
      <c r="R28" s="1392" t="s">
        <v>7840</v>
      </c>
      <c r="S28" s="1392" t="s">
        <v>8808</v>
      </c>
      <c r="T28" s="1392" t="s">
        <v>8809</v>
      </c>
      <c r="U28" s="1392" t="s">
        <v>7840</v>
      </c>
      <c r="V28" s="1392" t="s">
        <v>7840</v>
      </c>
      <c r="W28" s="1392" t="s">
        <v>7840</v>
      </c>
      <c r="X28" s="504" t="s">
        <v>8810</v>
      </c>
      <c r="Y28" s="1393" t="s">
        <v>8811</v>
      </c>
    </row>
    <row r="29" spans="1:25" ht="48.75">
      <c r="A29" s="1391">
        <v>2020</v>
      </c>
      <c r="B29" s="502" t="s">
        <v>8939</v>
      </c>
      <c r="C29" s="503" t="s">
        <v>8940</v>
      </c>
      <c r="D29" s="503" t="s">
        <v>8754</v>
      </c>
      <c r="E29" s="503" t="s">
        <v>8802</v>
      </c>
      <c r="F29" s="504" t="s">
        <v>8941</v>
      </c>
      <c r="G29" s="503" t="s">
        <v>8942</v>
      </c>
      <c r="H29" s="503" t="s">
        <v>8943</v>
      </c>
      <c r="I29" s="1392" t="s">
        <v>94</v>
      </c>
      <c r="J29" s="1392" t="s">
        <v>94</v>
      </c>
      <c r="K29" s="505">
        <v>120</v>
      </c>
      <c r="L29" s="503" t="s">
        <v>8944</v>
      </c>
      <c r="M29" s="503" t="s">
        <v>8945</v>
      </c>
      <c r="N29" s="505" t="s">
        <v>8946</v>
      </c>
      <c r="O29" s="505">
        <v>60</v>
      </c>
      <c r="P29" s="503" t="s">
        <v>8842</v>
      </c>
      <c r="Q29" s="1392" t="s">
        <v>7840</v>
      </c>
      <c r="R29" s="1392" t="s">
        <v>7840</v>
      </c>
      <c r="S29" s="1392" t="s">
        <v>8808</v>
      </c>
      <c r="T29" s="1392" t="s">
        <v>8809</v>
      </c>
      <c r="U29" s="1392" t="s">
        <v>7840</v>
      </c>
      <c r="V29" s="1392" t="s">
        <v>7840</v>
      </c>
      <c r="W29" s="1392" t="s">
        <v>7840</v>
      </c>
      <c r="X29" s="504" t="s">
        <v>8810</v>
      </c>
      <c r="Y29" s="1393" t="s">
        <v>8811</v>
      </c>
    </row>
    <row r="30" spans="1:25" ht="36.75">
      <c r="A30" s="1391">
        <v>2020</v>
      </c>
      <c r="B30" s="502" t="s">
        <v>8947</v>
      </c>
      <c r="C30" s="503" t="s">
        <v>8948</v>
      </c>
      <c r="D30" s="503" t="s">
        <v>8754</v>
      </c>
      <c r="E30" s="503" t="s">
        <v>8802</v>
      </c>
      <c r="F30" s="504" t="s">
        <v>7290</v>
      </c>
      <c r="G30" s="503" t="s">
        <v>8949</v>
      </c>
      <c r="H30" s="503" t="s">
        <v>8950</v>
      </c>
      <c r="I30" s="1392" t="s">
        <v>94</v>
      </c>
      <c r="J30" s="1392" t="s">
        <v>94</v>
      </c>
      <c r="K30" s="505">
        <v>120</v>
      </c>
      <c r="L30" s="503" t="s">
        <v>8944</v>
      </c>
      <c r="M30" s="503" t="s">
        <v>8951</v>
      </c>
      <c r="N30" s="505" t="s">
        <v>8819</v>
      </c>
      <c r="O30" s="505">
        <v>0</v>
      </c>
      <c r="P30" s="503" t="s">
        <v>8864</v>
      </c>
      <c r="Q30" s="1392" t="s">
        <v>7840</v>
      </c>
      <c r="R30" s="1392" t="s">
        <v>7840</v>
      </c>
      <c r="S30" s="1392" t="s">
        <v>8808</v>
      </c>
      <c r="T30" s="1392" t="s">
        <v>8809</v>
      </c>
      <c r="U30" s="1392" t="s">
        <v>7840</v>
      </c>
      <c r="V30" s="1392" t="s">
        <v>7840</v>
      </c>
      <c r="W30" s="1392" t="s">
        <v>7840</v>
      </c>
      <c r="X30" s="504" t="s">
        <v>8810</v>
      </c>
      <c r="Y30" s="1393" t="s">
        <v>8811</v>
      </c>
    </row>
    <row r="31" spans="1:25" ht="84.75">
      <c r="A31" s="1391">
        <v>2020</v>
      </c>
      <c r="B31" s="502" t="s">
        <v>8952</v>
      </c>
      <c r="C31" s="503" t="s">
        <v>7252</v>
      </c>
      <c r="D31" s="503" t="s">
        <v>8754</v>
      </c>
      <c r="E31" s="503" t="s">
        <v>8802</v>
      </c>
      <c r="F31" s="504" t="s">
        <v>8953</v>
      </c>
      <c r="G31" s="503" t="s">
        <v>8854</v>
      </c>
      <c r="H31" s="503" t="s">
        <v>8855</v>
      </c>
      <c r="I31" s="1392" t="s">
        <v>94</v>
      </c>
      <c r="J31" s="1392" t="s">
        <v>94</v>
      </c>
      <c r="K31" s="505">
        <v>120</v>
      </c>
      <c r="L31" s="503" t="s">
        <v>8944</v>
      </c>
      <c r="M31" s="503" t="s">
        <v>8945</v>
      </c>
      <c r="N31" s="505" t="s">
        <v>8857</v>
      </c>
      <c r="O31" s="505">
        <v>60</v>
      </c>
      <c r="P31" s="503" t="s">
        <v>7241</v>
      </c>
      <c r="Q31" s="1392" t="s">
        <v>7840</v>
      </c>
      <c r="R31" s="1392" t="s">
        <v>7840</v>
      </c>
      <c r="S31" s="1392" t="s">
        <v>8808</v>
      </c>
      <c r="T31" s="1392" t="s">
        <v>8809</v>
      </c>
      <c r="U31" s="1392" t="s">
        <v>7840</v>
      </c>
      <c r="V31" s="1392" t="s">
        <v>7840</v>
      </c>
      <c r="W31" s="1392" t="s">
        <v>7840</v>
      </c>
      <c r="X31" s="504" t="s">
        <v>8810</v>
      </c>
      <c r="Y31" s="1393" t="s">
        <v>8811</v>
      </c>
    </row>
    <row r="32" spans="1:25" ht="36.75">
      <c r="A32" s="1391">
        <v>2020</v>
      </c>
      <c r="B32" s="502" t="s">
        <v>8954</v>
      </c>
      <c r="C32" s="503" t="s">
        <v>8955</v>
      </c>
      <c r="D32" s="503" t="s">
        <v>8754</v>
      </c>
      <c r="E32" s="503" t="s">
        <v>8802</v>
      </c>
      <c r="F32" s="504" t="s">
        <v>8956</v>
      </c>
      <c r="G32" s="503" t="s">
        <v>8957</v>
      </c>
      <c r="H32" s="503" t="s">
        <v>8958</v>
      </c>
      <c r="I32" s="1392" t="s">
        <v>94</v>
      </c>
      <c r="J32" s="1392" t="s">
        <v>94</v>
      </c>
      <c r="K32" s="505">
        <v>120</v>
      </c>
      <c r="L32" s="503" t="s">
        <v>8944</v>
      </c>
      <c r="M32" s="503" t="s">
        <v>8945</v>
      </c>
      <c r="N32" s="505" t="s">
        <v>8959</v>
      </c>
      <c r="O32" s="505">
        <v>60</v>
      </c>
      <c r="P32" s="503" t="s">
        <v>7220</v>
      </c>
      <c r="Q32" s="1392" t="s">
        <v>7840</v>
      </c>
      <c r="R32" s="1392" t="s">
        <v>7840</v>
      </c>
      <c r="S32" s="1392" t="s">
        <v>8808</v>
      </c>
      <c r="T32" s="1392" t="s">
        <v>8809</v>
      </c>
      <c r="U32" s="1392" t="s">
        <v>7840</v>
      </c>
      <c r="V32" s="1392" t="s">
        <v>7840</v>
      </c>
      <c r="W32" s="1392" t="s">
        <v>7840</v>
      </c>
      <c r="X32" s="504" t="s">
        <v>8810</v>
      </c>
      <c r="Y32" s="1393" t="s">
        <v>8811</v>
      </c>
    </row>
    <row r="33" spans="1:25" ht="36.75">
      <c r="A33" s="1391">
        <v>2020</v>
      </c>
      <c r="B33" s="502" t="s">
        <v>8960</v>
      </c>
      <c r="C33" s="503" t="s">
        <v>8961</v>
      </c>
      <c r="D33" s="503" t="s">
        <v>8754</v>
      </c>
      <c r="E33" s="503" t="s">
        <v>8802</v>
      </c>
      <c r="F33" s="504" t="s">
        <v>8962</v>
      </c>
      <c r="G33" s="503" t="s">
        <v>8936</v>
      </c>
      <c r="H33" s="503" t="s">
        <v>8937</v>
      </c>
      <c r="I33" s="1392" t="s">
        <v>94</v>
      </c>
      <c r="J33" s="1392" t="s">
        <v>94</v>
      </c>
      <c r="K33" s="505">
        <v>120</v>
      </c>
      <c r="L33" s="503" t="s">
        <v>8963</v>
      </c>
      <c r="M33" s="503" t="s">
        <v>8964</v>
      </c>
      <c r="N33" s="505" t="s">
        <v>8819</v>
      </c>
      <c r="O33" s="505">
        <v>0</v>
      </c>
      <c r="P33" s="503" t="s">
        <v>8842</v>
      </c>
      <c r="Q33" s="1392" t="s">
        <v>7840</v>
      </c>
      <c r="R33" s="1392" t="s">
        <v>7840</v>
      </c>
      <c r="S33" s="1392" t="s">
        <v>8808</v>
      </c>
      <c r="T33" s="1392" t="s">
        <v>8809</v>
      </c>
      <c r="U33" s="1392" t="s">
        <v>7840</v>
      </c>
      <c r="V33" s="1392" t="s">
        <v>7840</v>
      </c>
      <c r="W33" s="1392" t="s">
        <v>7840</v>
      </c>
      <c r="X33" s="504" t="s">
        <v>8810</v>
      </c>
      <c r="Y33" s="1393" t="s">
        <v>8811</v>
      </c>
    </row>
    <row r="34" spans="1:25" ht="60.75">
      <c r="A34" s="1391">
        <v>2020</v>
      </c>
      <c r="B34" s="502" t="s">
        <v>8965</v>
      </c>
      <c r="C34" s="503" t="s">
        <v>8966</v>
      </c>
      <c r="D34" s="503" t="s">
        <v>8754</v>
      </c>
      <c r="E34" s="503" t="s">
        <v>8802</v>
      </c>
      <c r="F34" s="504" t="s">
        <v>7274</v>
      </c>
      <c r="G34" s="503" t="s">
        <v>8967</v>
      </c>
      <c r="H34" s="503" t="s">
        <v>8968</v>
      </c>
      <c r="I34" s="1392" t="s">
        <v>94</v>
      </c>
      <c r="J34" s="1392" t="s">
        <v>94</v>
      </c>
      <c r="K34" s="505">
        <v>120</v>
      </c>
      <c r="L34" s="503" t="s">
        <v>8969</v>
      </c>
      <c r="M34" s="503" t="s">
        <v>8899</v>
      </c>
      <c r="N34" s="505" t="s">
        <v>8970</v>
      </c>
      <c r="O34" s="505">
        <v>60</v>
      </c>
      <c r="P34" s="503" t="s">
        <v>8926</v>
      </c>
      <c r="Q34" s="1392" t="s">
        <v>7840</v>
      </c>
      <c r="R34" s="1392" t="s">
        <v>7840</v>
      </c>
      <c r="S34" s="1392" t="s">
        <v>8808</v>
      </c>
      <c r="T34" s="1392" t="s">
        <v>8809</v>
      </c>
      <c r="U34" s="1392" t="s">
        <v>7840</v>
      </c>
      <c r="V34" s="1392" t="s">
        <v>7840</v>
      </c>
      <c r="W34" s="1392" t="s">
        <v>7840</v>
      </c>
      <c r="X34" s="504" t="s">
        <v>8810</v>
      </c>
      <c r="Y34" s="1393" t="s">
        <v>8811</v>
      </c>
    </row>
    <row r="35" spans="1:25" ht="84.75">
      <c r="A35" s="1391">
        <v>2020</v>
      </c>
      <c r="B35" s="502" t="s">
        <v>8971</v>
      </c>
      <c r="C35" s="503" t="s">
        <v>8972</v>
      </c>
      <c r="D35" s="503" t="s">
        <v>8754</v>
      </c>
      <c r="E35" s="503" t="s">
        <v>8802</v>
      </c>
      <c r="F35" s="504" t="s">
        <v>8973</v>
      </c>
      <c r="G35" s="503" t="s">
        <v>8974</v>
      </c>
      <c r="H35" s="503" t="s">
        <v>8838</v>
      </c>
      <c r="I35" s="1392" t="s">
        <v>94</v>
      </c>
      <c r="J35" s="1392" t="s">
        <v>94</v>
      </c>
      <c r="K35" s="505">
        <v>120</v>
      </c>
      <c r="L35" s="503" t="s">
        <v>8898</v>
      </c>
      <c r="M35" s="503" t="s">
        <v>8975</v>
      </c>
      <c r="N35" s="505" t="s">
        <v>8841</v>
      </c>
      <c r="O35" s="505">
        <v>60</v>
      </c>
      <c r="P35" s="503" t="s">
        <v>8886</v>
      </c>
      <c r="Q35" s="1392" t="s">
        <v>7840</v>
      </c>
      <c r="R35" s="1392" t="s">
        <v>7840</v>
      </c>
      <c r="S35" s="1392" t="s">
        <v>8808</v>
      </c>
      <c r="T35" s="1392" t="s">
        <v>8809</v>
      </c>
      <c r="U35" s="1392" t="s">
        <v>7840</v>
      </c>
      <c r="V35" s="1392" t="s">
        <v>7840</v>
      </c>
      <c r="W35" s="1392" t="s">
        <v>7840</v>
      </c>
      <c r="X35" s="504" t="s">
        <v>8810</v>
      </c>
      <c r="Y35" s="1393" t="s">
        <v>8811</v>
      </c>
    </row>
    <row r="36" spans="1:25" ht="84.75">
      <c r="A36" s="1391">
        <v>2020</v>
      </c>
      <c r="B36" s="502" t="s">
        <v>8971</v>
      </c>
      <c r="C36" s="503" t="s">
        <v>8976</v>
      </c>
      <c r="D36" s="503" t="s">
        <v>8754</v>
      </c>
      <c r="E36" s="503" t="s">
        <v>8802</v>
      </c>
      <c r="F36" s="504" t="s">
        <v>8977</v>
      </c>
      <c r="G36" s="503" t="s">
        <v>8974</v>
      </c>
      <c r="H36" s="503" t="s">
        <v>8838</v>
      </c>
      <c r="I36" s="1392" t="s">
        <v>94</v>
      </c>
      <c r="J36" s="1392" t="s">
        <v>94</v>
      </c>
      <c r="K36" s="505">
        <v>120</v>
      </c>
      <c r="L36" s="503" t="s">
        <v>8978</v>
      </c>
      <c r="M36" s="503" t="s">
        <v>8979</v>
      </c>
      <c r="N36" s="505" t="s">
        <v>8841</v>
      </c>
      <c r="O36" s="505">
        <v>60</v>
      </c>
      <c r="P36" s="503" t="s">
        <v>8886</v>
      </c>
      <c r="Q36" s="1392" t="s">
        <v>7840</v>
      </c>
      <c r="R36" s="1392" t="s">
        <v>7840</v>
      </c>
      <c r="S36" s="1392" t="s">
        <v>8808</v>
      </c>
      <c r="T36" s="1392" t="s">
        <v>8809</v>
      </c>
      <c r="U36" s="1392" t="s">
        <v>7840</v>
      </c>
      <c r="V36" s="1392" t="s">
        <v>7840</v>
      </c>
      <c r="W36" s="1392" t="s">
        <v>7840</v>
      </c>
      <c r="X36" s="504" t="s">
        <v>8810</v>
      </c>
      <c r="Y36" s="1393" t="s">
        <v>8811</v>
      </c>
    </row>
    <row r="37" spans="1:25" ht="84.75">
      <c r="A37" s="1391">
        <v>2020</v>
      </c>
      <c r="B37" s="502" t="s">
        <v>8980</v>
      </c>
      <c r="C37" s="503" t="s">
        <v>8981</v>
      </c>
      <c r="D37" s="503" t="s">
        <v>8754</v>
      </c>
      <c r="E37" s="503" t="s">
        <v>8802</v>
      </c>
      <c r="F37" s="504" t="s">
        <v>8982</v>
      </c>
      <c r="G37" s="503" t="s">
        <v>8983</v>
      </c>
      <c r="H37" s="503" t="s">
        <v>8984</v>
      </c>
      <c r="I37" s="1392" t="s">
        <v>94</v>
      </c>
      <c r="J37" s="1392" t="s">
        <v>94</v>
      </c>
      <c r="K37" s="505">
        <v>120</v>
      </c>
      <c r="L37" s="503" t="s">
        <v>8932</v>
      </c>
      <c r="M37" s="503" t="s">
        <v>8985</v>
      </c>
      <c r="N37" s="505" t="s">
        <v>8819</v>
      </c>
      <c r="O37" s="505">
        <v>0</v>
      </c>
      <c r="P37" s="503" t="s">
        <v>8836</v>
      </c>
      <c r="Q37" s="1392" t="s">
        <v>7840</v>
      </c>
      <c r="R37" s="1392" t="s">
        <v>7840</v>
      </c>
      <c r="S37" s="1392" t="s">
        <v>8808</v>
      </c>
      <c r="T37" s="1392" t="s">
        <v>8809</v>
      </c>
      <c r="U37" s="1392" t="s">
        <v>7840</v>
      </c>
      <c r="V37" s="1392" t="s">
        <v>7840</v>
      </c>
      <c r="W37" s="1392" t="s">
        <v>7840</v>
      </c>
      <c r="X37" s="504" t="s">
        <v>8810</v>
      </c>
      <c r="Y37" s="1393" t="s">
        <v>8811</v>
      </c>
    </row>
    <row r="38" spans="1:25" ht="96.75">
      <c r="A38" s="1391">
        <v>2020</v>
      </c>
      <c r="B38" s="502" t="s">
        <v>8986</v>
      </c>
      <c r="C38" s="503" t="s">
        <v>8987</v>
      </c>
      <c r="D38" s="503" t="s">
        <v>8754</v>
      </c>
      <c r="E38" s="503" t="s">
        <v>8802</v>
      </c>
      <c r="F38" s="504" t="s">
        <v>8988</v>
      </c>
      <c r="G38" s="503" t="s">
        <v>8803</v>
      </c>
      <c r="H38" s="503" t="s">
        <v>8804</v>
      </c>
      <c r="I38" s="1392" t="s">
        <v>94</v>
      </c>
      <c r="J38" s="1392" t="s">
        <v>94</v>
      </c>
      <c r="K38" s="505">
        <v>120</v>
      </c>
      <c r="L38" s="503" t="s">
        <v>8898</v>
      </c>
      <c r="M38" s="503" t="s">
        <v>8989</v>
      </c>
      <c r="N38" s="505" t="s">
        <v>8819</v>
      </c>
      <c r="O38" s="505">
        <v>0</v>
      </c>
      <c r="P38" s="503" t="s">
        <v>8990</v>
      </c>
      <c r="Q38" s="1392" t="s">
        <v>7840</v>
      </c>
      <c r="R38" s="1392" t="s">
        <v>7840</v>
      </c>
      <c r="S38" s="1392" t="s">
        <v>8808</v>
      </c>
      <c r="T38" s="1392" t="s">
        <v>8809</v>
      </c>
      <c r="U38" s="1392" t="s">
        <v>7840</v>
      </c>
      <c r="V38" s="1392" t="s">
        <v>7840</v>
      </c>
      <c r="W38" s="1392" t="s">
        <v>7840</v>
      </c>
      <c r="X38" s="504" t="s">
        <v>8810</v>
      </c>
      <c r="Y38" s="1393" t="s">
        <v>8811</v>
      </c>
    </row>
    <row r="39" spans="1:25" ht="84.75">
      <c r="A39" s="1391">
        <v>2020</v>
      </c>
      <c r="B39" s="502" t="s">
        <v>8991</v>
      </c>
      <c r="C39" s="503" t="s">
        <v>7103</v>
      </c>
      <c r="D39" s="503" t="s">
        <v>8754</v>
      </c>
      <c r="E39" s="503" t="s">
        <v>8802</v>
      </c>
      <c r="F39" s="504" t="s">
        <v>8992</v>
      </c>
      <c r="G39" s="503" t="s">
        <v>8993</v>
      </c>
      <c r="H39" s="503" t="s">
        <v>8994</v>
      </c>
      <c r="I39" s="1392" t="s">
        <v>94</v>
      </c>
      <c r="J39" s="1392" t="s">
        <v>94</v>
      </c>
      <c r="K39" s="505">
        <v>120</v>
      </c>
      <c r="L39" s="503" t="s">
        <v>8969</v>
      </c>
      <c r="M39" s="503" t="s">
        <v>8995</v>
      </c>
      <c r="N39" s="505" t="s">
        <v>8819</v>
      </c>
      <c r="O39" s="505">
        <v>0</v>
      </c>
      <c r="P39" s="503" t="s">
        <v>8996</v>
      </c>
      <c r="Q39" s="1392" t="s">
        <v>7840</v>
      </c>
      <c r="R39" s="1392" t="s">
        <v>7840</v>
      </c>
      <c r="S39" s="1392" t="s">
        <v>8808</v>
      </c>
      <c r="T39" s="1392" t="s">
        <v>8809</v>
      </c>
      <c r="U39" s="1392" t="s">
        <v>7840</v>
      </c>
      <c r="V39" s="1392" t="s">
        <v>7840</v>
      </c>
      <c r="W39" s="1392" t="s">
        <v>7840</v>
      </c>
      <c r="X39" s="504" t="s">
        <v>8810</v>
      </c>
      <c r="Y39" s="1393" t="s">
        <v>8811</v>
      </c>
    </row>
    <row r="40" spans="1:25" ht="36.75">
      <c r="A40" s="1391">
        <v>2020</v>
      </c>
      <c r="B40" s="502" t="s">
        <v>8997</v>
      </c>
      <c r="C40" s="503" t="s">
        <v>8998</v>
      </c>
      <c r="D40" s="503" t="s">
        <v>8754</v>
      </c>
      <c r="E40" s="503" t="s">
        <v>8802</v>
      </c>
      <c r="F40" s="504" t="s">
        <v>8999</v>
      </c>
      <c r="G40" s="503" t="s">
        <v>9000</v>
      </c>
      <c r="H40" s="503" t="s">
        <v>9001</v>
      </c>
      <c r="I40" s="1392" t="s">
        <v>94</v>
      </c>
      <c r="J40" s="1392" t="s">
        <v>94</v>
      </c>
      <c r="K40" s="505">
        <v>120</v>
      </c>
      <c r="L40" s="503" t="s">
        <v>8978</v>
      </c>
      <c r="M40" s="503" t="s">
        <v>9002</v>
      </c>
      <c r="N40" s="505" t="s">
        <v>8819</v>
      </c>
      <c r="O40" s="505">
        <v>0</v>
      </c>
      <c r="P40" s="503" t="s">
        <v>8842</v>
      </c>
      <c r="Q40" s="1392" t="s">
        <v>7840</v>
      </c>
      <c r="R40" s="1392" t="s">
        <v>7840</v>
      </c>
      <c r="S40" s="1392" t="s">
        <v>8808</v>
      </c>
      <c r="T40" s="1392" t="s">
        <v>8809</v>
      </c>
      <c r="U40" s="1392" t="s">
        <v>7840</v>
      </c>
      <c r="V40" s="1392" t="s">
        <v>7840</v>
      </c>
      <c r="W40" s="1392" t="s">
        <v>7840</v>
      </c>
      <c r="X40" s="504" t="s">
        <v>8810</v>
      </c>
      <c r="Y40" s="1393" t="s">
        <v>8811</v>
      </c>
    </row>
    <row r="41" spans="1:25" ht="48.75">
      <c r="A41" s="1391">
        <v>2020</v>
      </c>
      <c r="B41" s="502" t="s">
        <v>9003</v>
      </c>
      <c r="C41" s="503" t="s">
        <v>9004</v>
      </c>
      <c r="D41" s="503" t="s">
        <v>8754</v>
      </c>
      <c r="E41" s="503" t="s">
        <v>8802</v>
      </c>
      <c r="F41" s="504" t="s">
        <v>7132</v>
      </c>
      <c r="G41" s="503" t="s">
        <v>8983</v>
      </c>
      <c r="H41" s="503" t="s">
        <v>8984</v>
      </c>
      <c r="I41" s="1392" t="s">
        <v>94</v>
      </c>
      <c r="J41" s="1392" t="s">
        <v>94</v>
      </c>
      <c r="K41" s="505">
        <v>120</v>
      </c>
      <c r="L41" s="503" t="s">
        <v>8969</v>
      </c>
      <c r="M41" s="503" t="s">
        <v>8899</v>
      </c>
      <c r="N41" s="505" t="s">
        <v>9005</v>
      </c>
      <c r="O41" s="505">
        <v>60</v>
      </c>
      <c r="P41" s="503" t="s">
        <v>9006</v>
      </c>
      <c r="Q41" s="1392" t="s">
        <v>7840</v>
      </c>
      <c r="R41" s="1392" t="s">
        <v>7840</v>
      </c>
      <c r="S41" s="1392" t="s">
        <v>8808</v>
      </c>
      <c r="T41" s="1392" t="s">
        <v>8809</v>
      </c>
      <c r="U41" s="1392" t="s">
        <v>7840</v>
      </c>
      <c r="V41" s="1392" t="s">
        <v>7840</v>
      </c>
      <c r="W41" s="1392" t="s">
        <v>7840</v>
      </c>
      <c r="X41" s="504" t="s">
        <v>8810</v>
      </c>
      <c r="Y41" s="1393" t="s">
        <v>8811</v>
      </c>
    </row>
    <row r="42" spans="1:25" ht="48.75">
      <c r="A42" s="1391">
        <v>2020</v>
      </c>
      <c r="B42" s="502" t="s">
        <v>9007</v>
      </c>
      <c r="C42" s="503" t="s">
        <v>9008</v>
      </c>
      <c r="D42" s="503" t="s">
        <v>8754</v>
      </c>
      <c r="E42" s="503" t="s">
        <v>8802</v>
      </c>
      <c r="F42" s="504" t="s">
        <v>9009</v>
      </c>
      <c r="G42" s="503" t="s">
        <v>9010</v>
      </c>
      <c r="H42" s="503" t="s">
        <v>9011</v>
      </c>
      <c r="I42" s="1392" t="s">
        <v>94</v>
      </c>
      <c r="J42" s="1392" t="s">
        <v>94</v>
      </c>
      <c r="K42" s="505">
        <v>120</v>
      </c>
      <c r="L42" s="503" t="s">
        <v>8898</v>
      </c>
      <c r="M42" s="503" t="s">
        <v>8975</v>
      </c>
      <c r="N42" s="505" t="s">
        <v>9012</v>
      </c>
      <c r="O42" s="505">
        <v>60</v>
      </c>
      <c r="P42" s="503" t="s">
        <v>9013</v>
      </c>
      <c r="Q42" s="1392" t="s">
        <v>7840</v>
      </c>
      <c r="R42" s="1392" t="s">
        <v>7840</v>
      </c>
      <c r="S42" s="1392" t="s">
        <v>8808</v>
      </c>
      <c r="T42" s="1392" t="s">
        <v>8809</v>
      </c>
      <c r="U42" s="1392" t="s">
        <v>7840</v>
      </c>
      <c r="V42" s="1392" t="s">
        <v>7840</v>
      </c>
      <c r="W42" s="1392" t="s">
        <v>7840</v>
      </c>
      <c r="X42" s="504" t="s">
        <v>8810</v>
      </c>
      <c r="Y42" s="1393" t="s">
        <v>8811</v>
      </c>
    </row>
    <row r="43" spans="1:25" ht="36.75">
      <c r="A43" s="1391">
        <v>2020</v>
      </c>
      <c r="B43" s="502" t="s">
        <v>9014</v>
      </c>
      <c r="C43" s="503" t="s">
        <v>9015</v>
      </c>
      <c r="D43" s="503" t="s">
        <v>8754</v>
      </c>
      <c r="E43" s="503" t="s">
        <v>8802</v>
      </c>
      <c r="F43" s="504" t="s">
        <v>7120</v>
      </c>
      <c r="G43" s="503" t="s">
        <v>8854</v>
      </c>
      <c r="H43" s="503" t="s">
        <v>9001</v>
      </c>
      <c r="I43" s="1392" t="s">
        <v>94</v>
      </c>
      <c r="J43" s="1392" t="s">
        <v>94</v>
      </c>
      <c r="K43" s="505">
        <v>120</v>
      </c>
      <c r="L43" s="503" t="s">
        <v>8898</v>
      </c>
      <c r="M43" s="503" t="s">
        <v>8975</v>
      </c>
      <c r="N43" s="505" t="s">
        <v>9016</v>
      </c>
      <c r="O43" s="505">
        <v>60</v>
      </c>
      <c r="P43" s="503" t="s">
        <v>8828</v>
      </c>
      <c r="Q43" s="1392" t="s">
        <v>7840</v>
      </c>
      <c r="R43" s="1392" t="s">
        <v>7840</v>
      </c>
      <c r="S43" s="1392" t="s">
        <v>8808</v>
      </c>
      <c r="T43" s="1392" t="s">
        <v>8809</v>
      </c>
      <c r="U43" s="1392" t="s">
        <v>7840</v>
      </c>
      <c r="V43" s="1392" t="s">
        <v>7840</v>
      </c>
      <c r="W43" s="1392" t="s">
        <v>7840</v>
      </c>
      <c r="X43" s="504" t="s">
        <v>8810</v>
      </c>
      <c r="Y43" s="1393" t="s">
        <v>8811</v>
      </c>
    </row>
    <row r="44" spans="1:25" ht="48.75">
      <c r="A44" s="1391">
        <v>2020</v>
      </c>
      <c r="B44" s="502" t="s">
        <v>8927</v>
      </c>
      <c r="C44" s="503" t="s">
        <v>8928</v>
      </c>
      <c r="D44" s="503" t="s">
        <v>8754</v>
      </c>
      <c r="E44" s="503" t="s">
        <v>8802</v>
      </c>
      <c r="F44" s="504" t="s">
        <v>9017</v>
      </c>
      <c r="G44" s="503" t="s">
        <v>8931</v>
      </c>
      <c r="H44" s="503" t="s">
        <v>8897</v>
      </c>
      <c r="I44" s="1392" t="s">
        <v>94</v>
      </c>
      <c r="J44" s="1392" t="s">
        <v>94</v>
      </c>
      <c r="K44" s="505">
        <v>120</v>
      </c>
      <c r="L44" s="503" t="s">
        <v>9018</v>
      </c>
      <c r="M44" s="503" t="s">
        <v>9019</v>
      </c>
      <c r="N44" s="505" t="s">
        <v>8900</v>
      </c>
      <c r="O44" s="505">
        <v>60</v>
      </c>
      <c r="P44" s="503" t="s">
        <v>8926</v>
      </c>
      <c r="Q44" s="1392" t="s">
        <v>7840</v>
      </c>
      <c r="R44" s="1392" t="s">
        <v>7840</v>
      </c>
      <c r="S44" s="1392" t="s">
        <v>8808</v>
      </c>
      <c r="T44" s="1392" t="s">
        <v>8809</v>
      </c>
      <c r="U44" s="1392" t="s">
        <v>7840</v>
      </c>
      <c r="V44" s="1392" t="s">
        <v>7840</v>
      </c>
      <c r="W44" s="1392" t="s">
        <v>7840</v>
      </c>
      <c r="X44" s="504" t="s">
        <v>8810</v>
      </c>
      <c r="Y44" s="1393" t="s">
        <v>8811</v>
      </c>
    </row>
    <row r="45" spans="1:25" ht="72.75">
      <c r="A45" s="1391">
        <v>2020</v>
      </c>
      <c r="B45" s="502" t="s">
        <v>9020</v>
      </c>
      <c r="C45" s="503" t="s">
        <v>9021</v>
      </c>
      <c r="D45" s="503" t="s">
        <v>8754</v>
      </c>
      <c r="E45" s="503" t="s">
        <v>8802</v>
      </c>
      <c r="F45" s="504" t="s">
        <v>9022</v>
      </c>
      <c r="G45" s="503" t="s">
        <v>9010</v>
      </c>
      <c r="H45" s="503" t="s">
        <v>9011</v>
      </c>
      <c r="I45" s="1392" t="s">
        <v>94</v>
      </c>
      <c r="J45" s="1392" t="s">
        <v>94</v>
      </c>
      <c r="K45" s="505">
        <v>120</v>
      </c>
      <c r="L45" s="503" t="s">
        <v>8932</v>
      </c>
      <c r="M45" s="503" t="s">
        <v>8933</v>
      </c>
      <c r="N45" s="505" t="s">
        <v>9012</v>
      </c>
      <c r="O45" s="505">
        <v>60</v>
      </c>
      <c r="P45" s="503" t="s">
        <v>6966</v>
      </c>
      <c r="Q45" s="1392" t="s">
        <v>7840</v>
      </c>
      <c r="R45" s="1392" t="s">
        <v>7840</v>
      </c>
      <c r="S45" s="1392" t="s">
        <v>8808</v>
      </c>
      <c r="T45" s="1392" t="s">
        <v>8809</v>
      </c>
      <c r="U45" s="1392" t="s">
        <v>7840</v>
      </c>
      <c r="V45" s="1392" t="s">
        <v>7840</v>
      </c>
      <c r="W45" s="1392" t="s">
        <v>7840</v>
      </c>
      <c r="X45" s="504" t="s">
        <v>8810</v>
      </c>
      <c r="Y45" s="1393" t="s">
        <v>8811</v>
      </c>
    </row>
    <row r="46" spans="1:25" ht="24.75">
      <c r="A46" s="1391">
        <v>2020</v>
      </c>
      <c r="B46" s="502" t="s">
        <v>9023</v>
      </c>
      <c r="C46" s="503" t="s">
        <v>9024</v>
      </c>
      <c r="D46" s="503" t="s">
        <v>8754</v>
      </c>
      <c r="E46" s="503" t="s">
        <v>8802</v>
      </c>
      <c r="F46" s="504" t="s">
        <v>9025</v>
      </c>
      <c r="G46" s="503" t="s">
        <v>9026</v>
      </c>
      <c r="H46" s="503" t="s">
        <v>9027</v>
      </c>
      <c r="I46" s="1392" t="s">
        <v>94</v>
      </c>
      <c r="J46" s="1392" t="s">
        <v>94</v>
      </c>
      <c r="K46" s="505">
        <v>120</v>
      </c>
      <c r="L46" s="503" t="s">
        <v>8932</v>
      </c>
      <c r="M46" s="503" t="s">
        <v>8975</v>
      </c>
      <c r="N46" s="505" t="s">
        <v>9028</v>
      </c>
      <c r="O46" s="505" t="e">
        <v>#VALUE!</v>
      </c>
      <c r="P46" s="503" t="s">
        <v>8886</v>
      </c>
      <c r="Q46" s="1392" t="s">
        <v>7840</v>
      </c>
      <c r="R46" s="1392" t="s">
        <v>7840</v>
      </c>
      <c r="S46" s="1392" t="s">
        <v>8808</v>
      </c>
      <c r="T46" s="1392" t="s">
        <v>8809</v>
      </c>
      <c r="U46" s="1392" t="s">
        <v>7840</v>
      </c>
      <c r="V46" s="1392" t="s">
        <v>7840</v>
      </c>
      <c r="W46" s="1392" t="s">
        <v>7840</v>
      </c>
      <c r="X46" s="504" t="s">
        <v>8810</v>
      </c>
      <c r="Y46" s="1393" t="s">
        <v>8811</v>
      </c>
    </row>
    <row r="47" spans="1:25" ht="60.75">
      <c r="A47" s="1391">
        <v>2020</v>
      </c>
      <c r="B47" s="502" t="s">
        <v>9029</v>
      </c>
      <c r="C47" s="503" t="s">
        <v>9030</v>
      </c>
      <c r="D47" s="503" t="s">
        <v>8754</v>
      </c>
      <c r="E47" s="503" t="s">
        <v>8802</v>
      </c>
      <c r="F47" s="504" t="s">
        <v>9031</v>
      </c>
      <c r="G47" s="503" t="s">
        <v>8942</v>
      </c>
      <c r="H47" s="503" t="s">
        <v>9032</v>
      </c>
      <c r="I47" s="1392" t="s">
        <v>94</v>
      </c>
      <c r="J47" s="1392" t="s">
        <v>94</v>
      </c>
      <c r="K47" s="505">
        <v>120</v>
      </c>
      <c r="L47" s="503" t="s">
        <v>8932</v>
      </c>
      <c r="M47" s="503" t="s">
        <v>8985</v>
      </c>
      <c r="N47" s="505" t="s">
        <v>8819</v>
      </c>
      <c r="O47" s="505">
        <v>0</v>
      </c>
      <c r="P47" s="503" t="s">
        <v>8842</v>
      </c>
      <c r="Q47" s="1392" t="s">
        <v>7840</v>
      </c>
      <c r="R47" s="1392" t="s">
        <v>7840</v>
      </c>
      <c r="S47" s="1392" t="s">
        <v>8808</v>
      </c>
      <c r="T47" s="1392" t="s">
        <v>8809</v>
      </c>
      <c r="U47" s="1392" t="s">
        <v>7840</v>
      </c>
      <c r="V47" s="1392" t="s">
        <v>7840</v>
      </c>
      <c r="W47" s="1392" t="s">
        <v>7840</v>
      </c>
      <c r="X47" s="504" t="s">
        <v>8810</v>
      </c>
      <c r="Y47" s="1393" t="s">
        <v>8811</v>
      </c>
    </row>
    <row r="48" spans="1:25" ht="36.75">
      <c r="A48" s="1391">
        <v>2020</v>
      </c>
      <c r="B48" s="502" t="s">
        <v>8947</v>
      </c>
      <c r="C48" s="503" t="s">
        <v>7287</v>
      </c>
      <c r="D48" s="503" t="s">
        <v>8754</v>
      </c>
      <c r="E48" s="503" t="s">
        <v>8802</v>
      </c>
      <c r="F48" s="504" t="s">
        <v>9033</v>
      </c>
      <c r="G48" s="503" t="s">
        <v>8949</v>
      </c>
      <c r="H48" s="503" t="s">
        <v>8950</v>
      </c>
      <c r="I48" s="1392" t="s">
        <v>94</v>
      </c>
      <c r="J48" s="1392" t="s">
        <v>94</v>
      </c>
      <c r="K48" s="505">
        <v>120</v>
      </c>
      <c r="L48" s="503" t="s">
        <v>8978</v>
      </c>
      <c r="M48" s="503" t="s">
        <v>8979</v>
      </c>
      <c r="N48" s="505" t="s">
        <v>9034</v>
      </c>
      <c r="O48" s="505">
        <v>60</v>
      </c>
      <c r="P48" s="503" t="s">
        <v>8926</v>
      </c>
      <c r="Q48" s="1392" t="s">
        <v>7840</v>
      </c>
      <c r="R48" s="1392" t="s">
        <v>7840</v>
      </c>
      <c r="S48" s="1392" t="s">
        <v>8808</v>
      </c>
      <c r="T48" s="1392" t="s">
        <v>8809</v>
      </c>
      <c r="U48" s="1392" t="s">
        <v>7840</v>
      </c>
      <c r="V48" s="1392" t="s">
        <v>7840</v>
      </c>
      <c r="W48" s="1392" t="s">
        <v>7840</v>
      </c>
      <c r="X48" s="504" t="s">
        <v>8810</v>
      </c>
      <c r="Y48" s="1393" t="s">
        <v>8811</v>
      </c>
    </row>
    <row r="49" spans="1:25" ht="60.75">
      <c r="A49" s="1391">
        <v>2020</v>
      </c>
      <c r="B49" s="502" t="s">
        <v>9035</v>
      </c>
      <c r="C49" s="503" t="s">
        <v>9036</v>
      </c>
      <c r="D49" s="503" t="s">
        <v>8754</v>
      </c>
      <c r="E49" s="503" t="s">
        <v>8802</v>
      </c>
      <c r="F49" s="504" t="s">
        <v>9037</v>
      </c>
      <c r="G49" s="503" t="s">
        <v>8837</v>
      </c>
      <c r="H49" s="503" t="s">
        <v>8838</v>
      </c>
      <c r="I49" s="1392" t="s">
        <v>94</v>
      </c>
      <c r="J49" s="1392" t="s">
        <v>94</v>
      </c>
      <c r="K49" s="505">
        <v>120</v>
      </c>
      <c r="L49" s="503" t="s">
        <v>8932</v>
      </c>
      <c r="M49" s="503" t="s">
        <v>8933</v>
      </c>
      <c r="N49" s="505" t="s">
        <v>8841</v>
      </c>
      <c r="O49" s="505">
        <v>60</v>
      </c>
      <c r="P49" s="503" t="s">
        <v>7220</v>
      </c>
      <c r="Q49" s="1392" t="s">
        <v>7840</v>
      </c>
      <c r="R49" s="1392" t="s">
        <v>7840</v>
      </c>
      <c r="S49" s="1392" t="s">
        <v>8808</v>
      </c>
      <c r="T49" s="1392" t="s">
        <v>8809</v>
      </c>
      <c r="U49" s="1392" t="s">
        <v>7840</v>
      </c>
      <c r="V49" s="1392" t="s">
        <v>7840</v>
      </c>
      <c r="W49" s="1392" t="s">
        <v>7840</v>
      </c>
      <c r="X49" s="504" t="s">
        <v>8810</v>
      </c>
      <c r="Y49" s="1393" t="s">
        <v>8811</v>
      </c>
    </row>
    <row r="50" spans="1:25" ht="36.75">
      <c r="A50" s="1391">
        <v>2020</v>
      </c>
      <c r="B50" s="502" t="s">
        <v>9038</v>
      </c>
      <c r="C50" s="503" t="s">
        <v>9039</v>
      </c>
      <c r="D50" s="503" t="s">
        <v>8754</v>
      </c>
      <c r="E50" s="503" t="s">
        <v>8802</v>
      </c>
      <c r="F50" s="504" t="s">
        <v>9040</v>
      </c>
      <c r="G50" s="503" t="s">
        <v>9041</v>
      </c>
      <c r="H50" s="503" t="s">
        <v>9042</v>
      </c>
      <c r="I50" s="1392" t="s">
        <v>94</v>
      </c>
      <c r="J50" s="1392" t="s">
        <v>94</v>
      </c>
      <c r="K50" s="505">
        <v>120</v>
      </c>
      <c r="L50" s="503" t="s">
        <v>8978</v>
      </c>
      <c r="M50" s="503" t="s">
        <v>9002</v>
      </c>
      <c r="N50" s="505" t="s">
        <v>8819</v>
      </c>
      <c r="O50" s="505">
        <v>0</v>
      </c>
      <c r="P50" s="503" t="s">
        <v>9013</v>
      </c>
      <c r="Q50" s="1392" t="s">
        <v>7840</v>
      </c>
      <c r="R50" s="1392" t="s">
        <v>7840</v>
      </c>
      <c r="S50" s="1392" t="s">
        <v>8808</v>
      </c>
      <c r="T50" s="1392" t="s">
        <v>8809</v>
      </c>
      <c r="U50" s="1392" t="s">
        <v>7840</v>
      </c>
      <c r="V50" s="1392" t="s">
        <v>7840</v>
      </c>
      <c r="W50" s="1392" t="s">
        <v>7840</v>
      </c>
      <c r="X50" s="504" t="s">
        <v>8810</v>
      </c>
      <c r="Y50" s="1393" t="s">
        <v>8811</v>
      </c>
    </row>
    <row r="51" spans="1:25" ht="24.75">
      <c r="A51" s="1391">
        <v>2020</v>
      </c>
      <c r="B51" s="502" t="s">
        <v>9043</v>
      </c>
      <c r="C51" s="503" t="s">
        <v>9044</v>
      </c>
      <c r="D51" s="503" t="s">
        <v>8754</v>
      </c>
      <c r="E51" s="503" t="s">
        <v>8802</v>
      </c>
      <c r="F51" s="504" t="s">
        <v>9045</v>
      </c>
      <c r="G51" s="503" t="s">
        <v>9046</v>
      </c>
      <c r="H51" s="503" t="s">
        <v>9047</v>
      </c>
      <c r="I51" s="1392" t="s">
        <v>94</v>
      </c>
      <c r="J51" s="1392" t="s">
        <v>94</v>
      </c>
      <c r="K51" s="505">
        <v>120</v>
      </c>
      <c r="L51" s="503" t="s">
        <v>9048</v>
      </c>
      <c r="M51" s="503" t="s">
        <v>9049</v>
      </c>
      <c r="N51" s="505" t="s">
        <v>9050</v>
      </c>
      <c r="O51" s="505">
        <v>30</v>
      </c>
      <c r="P51" s="503" t="s">
        <v>7094</v>
      </c>
      <c r="Q51" s="1392" t="s">
        <v>7840</v>
      </c>
      <c r="R51" s="1392" t="s">
        <v>7840</v>
      </c>
      <c r="S51" s="1392" t="s">
        <v>8808</v>
      </c>
      <c r="T51" s="1392" t="s">
        <v>8809</v>
      </c>
      <c r="U51" s="1392" t="s">
        <v>7840</v>
      </c>
      <c r="V51" s="1392" t="s">
        <v>7840</v>
      </c>
      <c r="W51" s="1392" t="s">
        <v>7840</v>
      </c>
      <c r="X51" s="504" t="s">
        <v>8810</v>
      </c>
      <c r="Y51" s="1393" t="s">
        <v>8811</v>
      </c>
    </row>
    <row r="52" spans="1:25" ht="36.75">
      <c r="A52" s="1391">
        <v>2020</v>
      </c>
      <c r="B52" s="502" t="s">
        <v>9014</v>
      </c>
      <c r="C52" s="503" t="s">
        <v>9051</v>
      </c>
      <c r="D52" s="503" t="s">
        <v>8754</v>
      </c>
      <c r="E52" s="503" t="s">
        <v>8802</v>
      </c>
      <c r="F52" s="504" t="s">
        <v>9052</v>
      </c>
      <c r="G52" s="503" t="s">
        <v>8854</v>
      </c>
      <c r="H52" s="503" t="s">
        <v>9001</v>
      </c>
      <c r="I52" s="1392" t="s">
        <v>94</v>
      </c>
      <c r="J52" s="1392" t="s">
        <v>94</v>
      </c>
      <c r="K52" s="505">
        <v>120</v>
      </c>
      <c r="L52" s="503" t="s">
        <v>9053</v>
      </c>
      <c r="M52" s="503" t="s">
        <v>9054</v>
      </c>
      <c r="N52" s="505" t="s">
        <v>9055</v>
      </c>
      <c r="O52" s="505">
        <v>30</v>
      </c>
      <c r="P52" s="503" t="s">
        <v>8886</v>
      </c>
      <c r="Q52" s="1392" t="s">
        <v>7840</v>
      </c>
      <c r="R52" s="1392" t="s">
        <v>7840</v>
      </c>
      <c r="S52" s="1392" t="s">
        <v>8808</v>
      </c>
      <c r="T52" s="1392" t="s">
        <v>8809</v>
      </c>
      <c r="U52" s="1392" t="s">
        <v>7840</v>
      </c>
      <c r="V52" s="1392" t="s">
        <v>7840</v>
      </c>
      <c r="W52" s="1392" t="s">
        <v>7840</v>
      </c>
      <c r="X52" s="504" t="s">
        <v>8810</v>
      </c>
      <c r="Y52" s="1393" t="s">
        <v>8811</v>
      </c>
    </row>
    <row r="53" spans="1:25" ht="60.75">
      <c r="A53" s="1391">
        <v>2020</v>
      </c>
      <c r="B53" s="502" t="s">
        <v>9056</v>
      </c>
      <c r="C53" s="503" t="s">
        <v>9057</v>
      </c>
      <c r="D53" s="503" t="s">
        <v>8754</v>
      </c>
      <c r="E53" s="503" t="s">
        <v>8802</v>
      </c>
      <c r="F53" s="504" t="s">
        <v>8828</v>
      </c>
      <c r="G53" s="503" t="s">
        <v>9058</v>
      </c>
      <c r="H53" s="503" t="s">
        <v>8943</v>
      </c>
      <c r="I53" s="1392" t="s">
        <v>94</v>
      </c>
      <c r="J53" s="1392" t="s">
        <v>94</v>
      </c>
      <c r="K53" s="505">
        <v>120</v>
      </c>
      <c r="L53" s="503" t="s">
        <v>8932</v>
      </c>
      <c r="M53" s="503" t="s">
        <v>8933</v>
      </c>
      <c r="N53" s="505" t="s">
        <v>8946</v>
      </c>
      <c r="O53" s="505">
        <v>60</v>
      </c>
      <c r="P53" s="503" t="s">
        <v>8886</v>
      </c>
      <c r="Q53" s="1392" t="s">
        <v>7840</v>
      </c>
      <c r="R53" s="1392" t="s">
        <v>7840</v>
      </c>
      <c r="S53" s="1392" t="s">
        <v>8808</v>
      </c>
      <c r="T53" s="1392" t="s">
        <v>8809</v>
      </c>
      <c r="U53" s="1392" t="s">
        <v>7840</v>
      </c>
      <c r="V53" s="1392" t="s">
        <v>7840</v>
      </c>
      <c r="W53" s="1392" t="s">
        <v>7840</v>
      </c>
      <c r="X53" s="504" t="s">
        <v>8810</v>
      </c>
      <c r="Y53" s="1393" t="s">
        <v>8811</v>
      </c>
    </row>
    <row r="54" spans="1:25" ht="84.75">
      <c r="A54" s="1391">
        <v>2020</v>
      </c>
      <c r="B54" s="502" t="s">
        <v>9059</v>
      </c>
      <c r="C54" s="503" t="s">
        <v>9060</v>
      </c>
      <c r="D54" s="503" t="s">
        <v>8754</v>
      </c>
      <c r="E54" s="503" t="s">
        <v>8802</v>
      </c>
      <c r="F54" s="504" t="s">
        <v>9061</v>
      </c>
      <c r="G54" s="503" t="s">
        <v>8983</v>
      </c>
      <c r="H54" s="503" t="s">
        <v>8984</v>
      </c>
      <c r="I54" s="1392" t="s">
        <v>94</v>
      </c>
      <c r="J54" s="1392" t="s">
        <v>94</v>
      </c>
      <c r="K54" s="505">
        <v>120</v>
      </c>
      <c r="L54" s="503" t="s">
        <v>8932</v>
      </c>
      <c r="M54" s="503" t="s">
        <v>8933</v>
      </c>
      <c r="N54" s="505" t="s">
        <v>9005</v>
      </c>
      <c r="O54" s="505">
        <v>60</v>
      </c>
      <c r="P54" s="503" t="s">
        <v>9006</v>
      </c>
      <c r="Q54" s="1392" t="s">
        <v>7840</v>
      </c>
      <c r="R54" s="1392" t="s">
        <v>7840</v>
      </c>
      <c r="S54" s="1392" t="s">
        <v>8808</v>
      </c>
      <c r="T54" s="1392" t="s">
        <v>8809</v>
      </c>
      <c r="U54" s="1392" t="s">
        <v>7840</v>
      </c>
      <c r="V54" s="1392" t="s">
        <v>7840</v>
      </c>
      <c r="W54" s="1392" t="s">
        <v>7840</v>
      </c>
      <c r="X54" s="504" t="s">
        <v>8810</v>
      </c>
      <c r="Y54" s="1393" t="s">
        <v>8811</v>
      </c>
    </row>
    <row r="55" spans="1:25" ht="60.75">
      <c r="A55" s="1391">
        <v>2020</v>
      </c>
      <c r="B55" s="502" t="s">
        <v>9062</v>
      </c>
      <c r="C55" s="503" t="s">
        <v>9063</v>
      </c>
      <c r="D55" s="503" t="s">
        <v>8754</v>
      </c>
      <c r="E55" s="503" t="s">
        <v>8802</v>
      </c>
      <c r="F55" s="504" t="s">
        <v>9064</v>
      </c>
      <c r="G55" s="503" t="s">
        <v>9065</v>
      </c>
      <c r="H55" s="503" t="s">
        <v>8884</v>
      </c>
      <c r="I55" s="1392" t="s">
        <v>94</v>
      </c>
      <c r="J55" s="1392" t="s">
        <v>94</v>
      </c>
      <c r="K55" s="505">
        <v>120</v>
      </c>
      <c r="L55" s="503" t="s">
        <v>8978</v>
      </c>
      <c r="M55" s="503" t="s">
        <v>8979</v>
      </c>
      <c r="N55" s="505" t="s">
        <v>8885</v>
      </c>
      <c r="O55" s="505">
        <v>60</v>
      </c>
      <c r="P55" s="503" t="s">
        <v>8842</v>
      </c>
      <c r="Q55" s="1392" t="s">
        <v>7840</v>
      </c>
      <c r="R55" s="1392" t="s">
        <v>7840</v>
      </c>
      <c r="S55" s="1392" t="s">
        <v>8808</v>
      </c>
      <c r="T55" s="1392" t="s">
        <v>8809</v>
      </c>
      <c r="U55" s="1392" t="s">
        <v>7840</v>
      </c>
      <c r="V55" s="1392" t="s">
        <v>7840</v>
      </c>
      <c r="W55" s="1392" t="s">
        <v>7840</v>
      </c>
      <c r="X55" s="504" t="s">
        <v>8810</v>
      </c>
      <c r="Y55" s="1393" t="s">
        <v>8811</v>
      </c>
    </row>
    <row r="56" spans="1:25" ht="36.75">
      <c r="A56" s="1391">
        <v>2020</v>
      </c>
      <c r="B56" s="502" t="s">
        <v>9066</v>
      </c>
      <c r="C56" s="503" t="s">
        <v>9067</v>
      </c>
      <c r="D56" s="503" t="s">
        <v>8754</v>
      </c>
      <c r="E56" s="503" t="s">
        <v>8802</v>
      </c>
      <c r="F56" s="504" t="s">
        <v>6994</v>
      </c>
      <c r="G56" s="503" t="s">
        <v>9068</v>
      </c>
      <c r="H56" s="503" t="s">
        <v>9069</v>
      </c>
      <c r="I56" s="1392" t="s">
        <v>94</v>
      </c>
      <c r="J56" s="1392" t="s">
        <v>94</v>
      </c>
      <c r="K56" s="505">
        <v>120</v>
      </c>
      <c r="L56" s="503" t="s">
        <v>8978</v>
      </c>
      <c r="M56" s="503" t="s">
        <v>8979</v>
      </c>
      <c r="N56" s="505" t="s">
        <v>9070</v>
      </c>
      <c r="O56" s="505">
        <v>60</v>
      </c>
      <c r="P56" s="503" t="s">
        <v>8920</v>
      </c>
      <c r="Q56" s="1392" t="s">
        <v>7840</v>
      </c>
      <c r="R56" s="1392" t="s">
        <v>7840</v>
      </c>
      <c r="S56" s="1392" t="s">
        <v>8808</v>
      </c>
      <c r="T56" s="1392" t="s">
        <v>8809</v>
      </c>
      <c r="U56" s="1392" t="s">
        <v>7840</v>
      </c>
      <c r="V56" s="1392" t="s">
        <v>7840</v>
      </c>
      <c r="W56" s="1392" t="s">
        <v>7840</v>
      </c>
      <c r="X56" s="504" t="s">
        <v>8810</v>
      </c>
      <c r="Y56" s="1393" t="s">
        <v>8811</v>
      </c>
    </row>
    <row r="57" spans="1:25" ht="84.75">
      <c r="A57" s="1391">
        <v>2020</v>
      </c>
      <c r="B57" s="502" t="s">
        <v>9071</v>
      </c>
      <c r="C57" s="503" t="s">
        <v>9072</v>
      </c>
      <c r="D57" s="503" t="s">
        <v>8754</v>
      </c>
      <c r="E57" s="503" t="s">
        <v>8802</v>
      </c>
      <c r="F57" s="504" t="s">
        <v>9073</v>
      </c>
      <c r="G57" s="503" t="s">
        <v>8889</v>
      </c>
      <c r="H57" s="503" t="s">
        <v>8890</v>
      </c>
      <c r="I57" s="1392" t="s">
        <v>94</v>
      </c>
      <c r="J57" s="1392" t="s">
        <v>94</v>
      </c>
      <c r="K57" s="505">
        <v>120</v>
      </c>
      <c r="L57" s="503" t="s">
        <v>8978</v>
      </c>
      <c r="M57" s="503" t="s">
        <v>8979</v>
      </c>
      <c r="N57" s="505" t="s">
        <v>9074</v>
      </c>
      <c r="O57" s="505">
        <v>60</v>
      </c>
      <c r="P57" s="503" t="s">
        <v>8828</v>
      </c>
      <c r="Q57" s="1392" t="s">
        <v>7840</v>
      </c>
      <c r="R57" s="1392" t="s">
        <v>7840</v>
      </c>
      <c r="S57" s="1392" t="s">
        <v>8808</v>
      </c>
      <c r="T57" s="1392" t="s">
        <v>8809</v>
      </c>
      <c r="U57" s="1392" t="s">
        <v>7840</v>
      </c>
      <c r="V57" s="1392" t="s">
        <v>7840</v>
      </c>
      <c r="W57" s="1392" t="s">
        <v>7840</v>
      </c>
      <c r="X57" s="504" t="s">
        <v>8810</v>
      </c>
      <c r="Y57" s="1393" t="s">
        <v>8811</v>
      </c>
    </row>
    <row r="58" spans="1:25" ht="72.75">
      <c r="A58" s="1391">
        <v>2020</v>
      </c>
      <c r="B58" s="502" t="s">
        <v>9075</v>
      </c>
      <c r="C58" s="503" t="s">
        <v>9076</v>
      </c>
      <c r="D58" s="503" t="s">
        <v>8754</v>
      </c>
      <c r="E58" s="503" t="s">
        <v>8802</v>
      </c>
      <c r="F58" s="504" t="s">
        <v>9077</v>
      </c>
      <c r="G58" s="503" t="s">
        <v>9078</v>
      </c>
      <c r="H58" s="503" t="s">
        <v>9011</v>
      </c>
      <c r="I58" s="1392" t="s">
        <v>94</v>
      </c>
      <c r="J58" s="1392" t="s">
        <v>94</v>
      </c>
      <c r="K58" s="505">
        <v>120</v>
      </c>
      <c r="L58" s="503" t="s">
        <v>8978</v>
      </c>
      <c r="M58" s="503" t="s">
        <v>9002</v>
      </c>
      <c r="N58" s="505" t="s">
        <v>8819</v>
      </c>
      <c r="O58" s="505">
        <v>0</v>
      </c>
      <c r="P58" s="503" t="s">
        <v>7257</v>
      </c>
      <c r="Q58" s="1392" t="s">
        <v>7840</v>
      </c>
      <c r="R58" s="1392" t="s">
        <v>7840</v>
      </c>
      <c r="S58" s="1392" t="s">
        <v>8808</v>
      </c>
      <c r="T58" s="1392" t="s">
        <v>8809</v>
      </c>
      <c r="U58" s="1392" t="s">
        <v>7840</v>
      </c>
      <c r="V58" s="1392" t="s">
        <v>7840</v>
      </c>
      <c r="W58" s="1392" t="s">
        <v>7840</v>
      </c>
      <c r="X58" s="504" t="s">
        <v>8810</v>
      </c>
      <c r="Y58" s="1393" t="s">
        <v>8811</v>
      </c>
    </row>
    <row r="59" spans="1:25" ht="72.75">
      <c r="A59" s="1391">
        <v>2020</v>
      </c>
      <c r="B59" s="502" t="s">
        <v>9079</v>
      </c>
      <c r="C59" s="503" t="s">
        <v>9080</v>
      </c>
      <c r="D59" s="503" t="s">
        <v>8754</v>
      </c>
      <c r="E59" s="503" t="s">
        <v>8802</v>
      </c>
      <c r="F59" s="504" t="s">
        <v>9081</v>
      </c>
      <c r="G59" s="503" t="s">
        <v>9082</v>
      </c>
      <c r="H59" s="503" t="s">
        <v>9083</v>
      </c>
      <c r="I59" s="1392" t="s">
        <v>94</v>
      </c>
      <c r="J59" s="1392" t="s">
        <v>94</v>
      </c>
      <c r="K59" s="505">
        <v>120</v>
      </c>
      <c r="L59" s="503" t="s">
        <v>8978</v>
      </c>
      <c r="M59" s="503" t="s">
        <v>8979</v>
      </c>
      <c r="N59" s="505" t="s">
        <v>9084</v>
      </c>
      <c r="O59" s="505">
        <v>60</v>
      </c>
      <c r="P59" s="503" t="s">
        <v>8842</v>
      </c>
      <c r="Q59" s="1392" t="s">
        <v>7840</v>
      </c>
      <c r="R59" s="1392" t="s">
        <v>7840</v>
      </c>
      <c r="S59" s="1392" t="s">
        <v>8808</v>
      </c>
      <c r="T59" s="1392" t="s">
        <v>8809</v>
      </c>
      <c r="U59" s="1392" t="s">
        <v>7840</v>
      </c>
      <c r="V59" s="1392" t="s">
        <v>7840</v>
      </c>
      <c r="W59" s="1392" t="s">
        <v>7840</v>
      </c>
      <c r="X59" s="504" t="s">
        <v>8810</v>
      </c>
      <c r="Y59" s="1393" t="s">
        <v>8811</v>
      </c>
    </row>
    <row r="60" spans="1:25" ht="72.75">
      <c r="A60" s="1391">
        <v>2020</v>
      </c>
      <c r="B60" s="502" t="s">
        <v>9085</v>
      </c>
      <c r="C60" s="503" t="s">
        <v>9086</v>
      </c>
      <c r="D60" s="503" t="s">
        <v>8754</v>
      </c>
      <c r="E60" s="503" t="s">
        <v>8802</v>
      </c>
      <c r="F60" s="504" t="s">
        <v>9087</v>
      </c>
      <c r="G60" s="503" t="s">
        <v>8837</v>
      </c>
      <c r="H60" s="503" t="s">
        <v>8838</v>
      </c>
      <c r="I60" s="1392" t="s">
        <v>94</v>
      </c>
      <c r="J60" s="1392" t="s">
        <v>94</v>
      </c>
      <c r="K60" s="505">
        <v>120</v>
      </c>
      <c r="L60" s="503" t="s">
        <v>8978</v>
      </c>
      <c r="M60" s="503" t="s">
        <v>8979</v>
      </c>
      <c r="N60" s="505" t="s">
        <v>8841</v>
      </c>
      <c r="O60" s="505">
        <v>60</v>
      </c>
      <c r="P60" s="503" t="s">
        <v>8920</v>
      </c>
      <c r="Q60" s="1392" t="s">
        <v>7840</v>
      </c>
      <c r="R60" s="1392" t="s">
        <v>7840</v>
      </c>
      <c r="S60" s="1392" t="s">
        <v>8808</v>
      </c>
      <c r="T60" s="1392" t="s">
        <v>8809</v>
      </c>
      <c r="U60" s="1392" t="s">
        <v>7840</v>
      </c>
      <c r="V60" s="1392" t="s">
        <v>7840</v>
      </c>
      <c r="W60" s="1392" t="s">
        <v>7840</v>
      </c>
      <c r="X60" s="504" t="s">
        <v>8810</v>
      </c>
      <c r="Y60" s="1393" t="s">
        <v>8811</v>
      </c>
    </row>
    <row r="61" spans="1:25" ht="48.75">
      <c r="A61" s="1391">
        <v>2020</v>
      </c>
      <c r="B61" s="502" t="s">
        <v>9088</v>
      </c>
      <c r="C61" s="503" t="s">
        <v>9089</v>
      </c>
      <c r="D61" s="503" t="s">
        <v>8754</v>
      </c>
      <c r="E61" s="503" t="s">
        <v>8802</v>
      </c>
      <c r="F61" s="504" t="s">
        <v>9090</v>
      </c>
      <c r="G61" s="503" t="s">
        <v>8983</v>
      </c>
      <c r="H61" s="503" t="s">
        <v>8984</v>
      </c>
      <c r="I61" s="1392" t="s">
        <v>94</v>
      </c>
      <c r="J61" s="1392" t="s">
        <v>94</v>
      </c>
      <c r="K61" s="505">
        <v>120</v>
      </c>
      <c r="L61" s="503" t="s">
        <v>9048</v>
      </c>
      <c r="M61" s="503" t="s">
        <v>9091</v>
      </c>
      <c r="N61" s="505" t="s">
        <v>8819</v>
      </c>
      <c r="O61" s="505">
        <v>0</v>
      </c>
      <c r="P61" s="503" t="s">
        <v>9037</v>
      </c>
      <c r="Q61" s="1392" t="s">
        <v>7840</v>
      </c>
      <c r="R61" s="1392" t="s">
        <v>7840</v>
      </c>
      <c r="S61" s="1392" t="s">
        <v>8808</v>
      </c>
      <c r="T61" s="1392" t="s">
        <v>8809</v>
      </c>
      <c r="U61" s="1392" t="s">
        <v>7840</v>
      </c>
      <c r="V61" s="1392" t="s">
        <v>7840</v>
      </c>
      <c r="W61" s="1392" t="s">
        <v>7840</v>
      </c>
      <c r="X61" s="504" t="s">
        <v>8810</v>
      </c>
      <c r="Y61" s="1393" t="s">
        <v>8811</v>
      </c>
    </row>
    <row r="62" spans="1:25" ht="24.75">
      <c r="A62" s="1391">
        <v>2020</v>
      </c>
      <c r="B62" s="502" t="s">
        <v>9092</v>
      </c>
      <c r="C62" s="503" t="s">
        <v>7089</v>
      </c>
      <c r="D62" s="503" t="s">
        <v>8754</v>
      </c>
      <c r="E62" s="503" t="s">
        <v>8802</v>
      </c>
      <c r="F62" s="504" t="s">
        <v>7084</v>
      </c>
      <c r="G62" s="503" t="s">
        <v>8931</v>
      </c>
      <c r="H62" s="503" t="s">
        <v>8897</v>
      </c>
      <c r="I62" s="1392" t="s">
        <v>94</v>
      </c>
      <c r="J62" s="1392" t="s">
        <v>94</v>
      </c>
      <c r="K62" s="505">
        <v>120</v>
      </c>
      <c r="L62" s="503" t="s">
        <v>9048</v>
      </c>
      <c r="M62" s="503" t="s">
        <v>9093</v>
      </c>
      <c r="N62" s="505" t="s">
        <v>8900</v>
      </c>
      <c r="O62" s="505">
        <v>60</v>
      </c>
      <c r="P62" s="503" t="s">
        <v>9094</v>
      </c>
      <c r="Q62" s="1392" t="s">
        <v>7840</v>
      </c>
      <c r="R62" s="1392" t="s">
        <v>7840</v>
      </c>
      <c r="S62" s="1392" t="s">
        <v>8808</v>
      </c>
      <c r="T62" s="1392" t="s">
        <v>8809</v>
      </c>
      <c r="U62" s="1392" t="s">
        <v>7840</v>
      </c>
      <c r="V62" s="1392" t="s">
        <v>7840</v>
      </c>
      <c r="W62" s="1392" t="s">
        <v>7840</v>
      </c>
      <c r="X62" s="504" t="s">
        <v>8810</v>
      </c>
      <c r="Y62" s="1393" t="s">
        <v>8811</v>
      </c>
    </row>
    <row r="63" spans="1:25" ht="36.75">
      <c r="A63" s="1391">
        <v>2020</v>
      </c>
      <c r="B63" s="502" t="s">
        <v>9095</v>
      </c>
      <c r="C63" s="503" t="s">
        <v>7077</v>
      </c>
      <c r="D63" s="503" t="s">
        <v>8754</v>
      </c>
      <c r="E63" s="503" t="s">
        <v>8802</v>
      </c>
      <c r="F63" s="504" t="s">
        <v>7092</v>
      </c>
      <c r="G63" s="503" t="s">
        <v>9096</v>
      </c>
      <c r="H63" s="503" t="s">
        <v>8905</v>
      </c>
      <c r="I63" s="1392" t="s">
        <v>94</v>
      </c>
      <c r="J63" s="1392" t="s">
        <v>94</v>
      </c>
      <c r="K63" s="505">
        <v>120</v>
      </c>
      <c r="L63" s="503" t="s">
        <v>9097</v>
      </c>
      <c r="M63" s="503" t="s">
        <v>9098</v>
      </c>
      <c r="N63" s="505" t="s">
        <v>8819</v>
      </c>
      <c r="O63" s="505">
        <v>0</v>
      </c>
      <c r="P63" s="503" t="s">
        <v>9099</v>
      </c>
      <c r="Q63" s="1392" t="s">
        <v>7840</v>
      </c>
      <c r="R63" s="1392" t="s">
        <v>7840</v>
      </c>
      <c r="S63" s="1392" t="s">
        <v>8808</v>
      </c>
      <c r="T63" s="1392" t="s">
        <v>8809</v>
      </c>
      <c r="U63" s="1392" t="s">
        <v>7840</v>
      </c>
      <c r="V63" s="1392" t="s">
        <v>7840</v>
      </c>
      <c r="W63" s="1392" t="s">
        <v>7840</v>
      </c>
      <c r="X63" s="504" t="s">
        <v>8810</v>
      </c>
      <c r="Y63" s="1393" t="s">
        <v>8811</v>
      </c>
    </row>
    <row r="64" spans="1:25" ht="108.75">
      <c r="A64" s="1391">
        <v>2020</v>
      </c>
      <c r="B64" s="502" t="s">
        <v>9100</v>
      </c>
      <c r="C64" s="503" t="s">
        <v>9101</v>
      </c>
      <c r="D64" s="503" t="s">
        <v>8754</v>
      </c>
      <c r="E64" s="503" t="s">
        <v>8802</v>
      </c>
      <c r="F64" s="504" t="s">
        <v>7298</v>
      </c>
      <c r="G64" s="503" t="s">
        <v>9102</v>
      </c>
      <c r="H64" s="503" t="s">
        <v>9103</v>
      </c>
      <c r="I64" s="1392" t="s">
        <v>94</v>
      </c>
      <c r="J64" s="1392" t="s">
        <v>94</v>
      </c>
      <c r="K64" s="505">
        <v>120</v>
      </c>
      <c r="L64" s="503" t="s">
        <v>9048</v>
      </c>
      <c r="M64" s="503" t="s">
        <v>9093</v>
      </c>
      <c r="N64" s="505" t="s">
        <v>9104</v>
      </c>
      <c r="O64" s="505">
        <v>60</v>
      </c>
      <c r="P64" s="503" t="s">
        <v>8920</v>
      </c>
      <c r="Q64" s="1392" t="s">
        <v>7840</v>
      </c>
      <c r="R64" s="1392" t="s">
        <v>7840</v>
      </c>
      <c r="S64" s="1392" t="s">
        <v>8808</v>
      </c>
      <c r="T64" s="1392" t="s">
        <v>8809</v>
      </c>
      <c r="U64" s="1392" t="s">
        <v>7840</v>
      </c>
      <c r="V64" s="1392" t="s">
        <v>7840</v>
      </c>
      <c r="W64" s="1392" t="s">
        <v>7840</v>
      </c>
      <c r="X64" s="504" t="s">
        <v>8810</v>
      </c>
      <c r="Y64" s="1393" t="s">
        <v>8811</v>
      </c>
    </row>
    <row r="65" spans="1:25" ht="48.75">
      <c r="A65" s="1391">
        <v>2020</v>
      </c>
      <c r="B65" s="502" t="s">
        <v>9105</v>
      </c>
      <c r="C65" s="503" t="s">
        <v>9106</v>
      </c>
      <c r="D65" s="503" t="s">
        <v>8754</v>
      </c>
      <c r="E65" s="503" t="s">
        <v>8802</v>
      </c>
      <c r="F65" s="504" t="s">
        <v>9107</v>
      </c>
      <c r="G65" s="503" t="s">
        <v>8883</v>
      </c>
      <c r="H65" s="503" t="s">
        <v>8884</v>
      </c>
      <c r="I65" s="1392" t="s">
        <v>94</v>
      </c>
      <c r="J65" s="1392" t="s">
        <v>94</v>
      </c>
      <c r="K65" s="505">
        <v>120</v>
      </c>
      <c r="L65" s="503" t="s">
        <v>9048</v>
      </c>
      <c r="M65" s="503" t="s">
        <v>9093</v>
      </c>
      <c r="N65" s="505" t="s">
        <v>8885</v>
      </c>
      <c r="O65" s="505">
        <v>60</v>
      </c>
      <c r="P65" s="503" t="s">
        <v>9108</v>
      </c>
      <c r="Q65" s="1392" t="s">
        <v>7840</v>
      </c>
      <c r="R65" s="1392" t="s">
        <v>7840</v>
      </c>
      <c r="S65" s="1392" t="s">
        <v>8808</v>
      </c>
      <c r="T65" s="1392" t="s">
        <v>8809</v>
      </c>
      <c r="U65" s="1392" t="s">
        <v>7840</v>
      </c>
      <c r="V65" s="1392" t="s">
        <v>7840</v>
      </c>
      <c r="W65" s="1392" t="s">
        <v>7840</v>
      </c>
      <c r="X65" s="504" t="s">
        <v>8810</v>
      </c>
      <c r="Y65" s="1393" t="s">
        <v>8811</v>
      </c>
    </row>
    <row r="66" spans="1:25" ht="60.75">
      <c r="A66" s="1391">
        <v>2020</v>
      </c>
      <c r="B66" s="502" t="s">
        <v>9109</v>
      </c>
      <c r="C66" s="503" t="s">
        <v>9110</v>
      </c>
      <c r="D66" s="503" t="s">
        <v>8754</v>
      </c>
      <c r="E66" s="503" t="s">
        <v>8802</v>
      </c>
      <c r="F66" s="504" t="s">
        <v>9111</v>
      </c>
      <c r="G66" s="503" t="s">
        <v>9112</v>
      </c>
      <c r="H66" s="503" t="s">
        <v>8950</v>
      </c>
      <c r="I66" s="1392" t="s">
        <v>94</v>
      </c>
      <c r="J66" s="1392" t="s">
        <v>94</v>
      </c>
      <c r="K66" s="505">
        <v>120</v>
      </c>
      <c r="L66" s="503" t="s">
        <v>9018</v>
      </c>
      <c r="M66" s="503" t="s">
        <v>9113</v>
      </c>
      <c r="N66" s="505" t="s">
        <v>8819</v>
      </c>
      <c r="O66" s="505">
        <v>0</v>
      </c>
      <c r="P66" s="503" t="s">
        <v>8864</v>
      </c>
      <c r="Q66" s="1392" t="s">
        <v>7840</v>
      </c>
      <c r="R66" s="1392" t="s">
        <v>7840</v>
      </c>
      <c r="S66" s="1392" t="s">
        <v>8808</v>
      </c>
      <c r="T66" s="1392" t="s">
        <v>8809</v>
      </c>
      <c r="U66" s="1392" t="s">
        <v>7840</v>
      </c>
      <c r="V66" s="1392" t="s">
        <v>7840</v>
      </c>
      <c r="W66" s="1392" t="s">
        <v>7840</v>
      </c>
      <c r="X66" s="504" t="s">
        <v>8810</v>
      </c>
      <c r="Y66" s="1393" t="s">
        <v>8811</v>
      </c>
    </row>
    <row r="67" spans="1:25" ht="108.75">
      <c r="A67" s="1391">
        <v>2020</v>
      </c>
      <c r="B67" s="502" t="s">
        <v>9100</v>
      </c>
      <c r="C67" s="503" t="s">
        <v>7296</v>
      </c>
      <c r="D67" s="503" t="s">
        <v>8754</v>
      </c>
      <c r="E67" s="503" t="s">
        <v>8802</v>
      </c>
      <c r="F67" s="504" t="s">
        <v>7294</v>
      </c>
      <c r="G67" s="503" t="s">
        <v>9102</v>
      </c>
      <c r="H67" s="503" t="s">
        <v>9103</v>
      </c>
      <c r="I67" s="1392" t="s">
        <v>94</v>
      </c>
      <c r="J67" s="1392" t="s">
        <v>94</v>
      </c>
      <c r="K67" s="505">
        <v>120</v>
      </c>
      <c r="L67" s="503" t="s">
        <v>9114</v>
      </c>
      <c r="M67" s="503" t="s">
        <v>9115</v>
      </c>
      <c r="N67" s="505" t="s">
        <v>8819</v>
      </c>
      <c r="O67" s="505">
        <v>0</v>
      </c>
      <c r="P67" s="503" t="s">
        <v>7003</v>
      </c>
      <c r="Q67" s="1392" t="s">
        <v>7840</v>
      </c>
      <c r="R67" s="1392" t="s">
        <v>7840</v>
      </c>
      <c r="S67" s="1392" t="s">
        <v>8808</v>
      </c>
      <c r="T67" s="1392" t="s">
        <v>8809</v>
      </c>
      <c r="U67" s="1392" t="s">
        <v>7840</v>
      </c>
      <c r="V67" s="1392" t="s">
        <v>7840</v>
      </c>
      <c r="W67" s="1392" t="s">
        <v>7840</v>
      </c>
      <c r="X67" s="504" t="s">
        <v>8810</v>
      </c>
      <c r="Y67" s="1393" t="s">
        <v>8811</v>
      </c>
    </row>
    <row r="68" spans="1:25" ht="36.75">
      <c r="A68" s="1391">
        <v>2020</v>
      </c>
      <c r="B68" s="502" t="s">
        <v>9116</v>
      </c>
      <c r="C68" s="503" t="s">
        <v>9117</v>
      </c>
      <c r="D68" s="503" t="s">
        <v>8754</v>
      </c>
      <c r="E68" s="503" t="s">
        <v>8802</v>
      </c>
      <c r="F68" s="504" t="s">
        <v>9118</v>
      </c>
      <c r="G68" s="503" t="s">
        <v>9112</v>
      </c>
      <c r="H68" s="503" t="s">
        <v>8950</v>
      </c>
      <c r="I68" s="1392" t="s">
        <v>94</v>
      </c>
      <c r="J68" s="1392" t="s">
        <v>94</v>
      </c>
      <c r="K68" s="505">
        <v>120</v>
      </c>
      <c r="L68" s="503" t="s">
        <v>9119</v>
      </c>
      <c r="M68" s="503" t="s">
        <v>9120</v>
      </c>
      <c r="N68" s="505" t="s">
        <v>9034</v>
      </c>
      <c r="O68" s="505">
        <v>60</v>
      </c>
      <c r="P68" s="503" t="s">
        <v>9121</v>
      </c>
      <c r="Q68" s="1392" t="s">
        <v>7840</v>
      </c>
      <c r="R68" s="1392" t="s">
        <v>7840</v>
      </c>
      <c r="S68" s="1392" t="s">
        <v>8808</v>
      </c>
      <c r="T68" s="1392" t="s">
        <v>8809</v>
      </c>
      <c r="U68" s="1392" t="s">
        <v>7840</v>
      </c>
      <c r="V68" s="1392" t="s">
        <v>7840</v>
      </c>
      <c r="W68" s="1392" t="s">
        <v>7840</v>
      </c>
      <c r="X68" s="504" t="s">
        <v>8810</v>
      </c>
      <c r="Y68" s="1393" t="s">
        <v>8811</v>
      </c>
    </row>
    <row r="69" spans="1:25" ht="24.75">
      <c r="A69" s="1391">
        <v>2020</v>
      </c>
      <c r="B69" s="502" t="s">
        <v>9092</v>
      </c>
      <c r="C69" s="503" t="s">
        <v>7089</v>
      </c>
      <c r="D69" s="503" t="s">
        <v>8754</v>
      </c>
      <c r="E69" s="503" t="s">
        <v>8802</v>
      </c>
      <c r="F69" s="504" t="s">
        <v>9122</v>
      </c>
      <c r="G69" s="503" t="s">
        <v>8931</v>
      </c>
      <c r="H69" s="503" t="s">
        <v>8897</v>
      </c>
      <c r="I69" s="1392" t="s">
        <v>94</v>
      </c>
      <c r="J69" s="1392" t="s">
        <v>94</v>
      </c>
      <c r="K69" s="505">
        <v>120</v>
      </c>
      <c r="L69" s="503" t="s">
        <v>9123</v>
      </c>
      <c r="M69" s="503" t="s">
        <v>9124</v>
      </c>
      <c r="N69" s="505" t="s">
        <v>8819</v>
      </c>
      <c r="O69" s="505">
        <v>0</v>
      </c>
      <c r="P69" s="503" t="s">
        <v>8886</v>
      </c>
      <c r="Q69" s="1392" t="s">
        <v>7840</v>
      </c>
      <c r="R69" s="1392" t="s">
        <v>7840</v>
      </c>
      <c r="S69" s="1392" t="s">
        <v>8808</v>
      </c>
      <c r="T69" s="1392" t="s">
        <v>8809</v>
      </c>
      <c r="U69" s="1392" t="s">
        <v>7840</v>
      </c>
      <c r="V69" s="1392" t="s">
        <v>7840</v>
      </c>
      <c r="W69" s="1392" t="s">
        <v>7840</v>
      </c>
      <c r="X69" s="504" t="s">
        <v>8810</v>
      </c>
      <c r="Y69" s="1393" t="s">
        <v>8811</v>
      </c>
    </row>
    <row r="70" spans="1:25" ht="48.75">
      <c r="A70" s="1391">
        <v>2020</v>
      </c>
      <c r="B70" s="502" t="s">
        <v>9125</v>
      </c>
      <c r="C70" s="503" t="s">
        <v>9126</v>
      </c>
      <c r="D70" s="503" t="s">
        <v>8754</v>
      </c>
      <c r="E70" s="503" t="s">
        <v>8802</v>
      </c>
      <c r="F70" s="504" t="s">
        <v>9127</v>
      </c>
      <c r="G70" s="503" t="s">
        <v>8837</v>
      </c>
      <c r="H70" s="503" t="s">
        <v>8838</v>
      </c>
      <c r="I70" s="1392" t="s">
        <v>94</v>
      </c>
      <c r="J70" s="1392" t="s">
        <v>94</v>
      </c>
      <c r="K70" s="505">
        <v>120</v>
      </c>
      <c r="L70" s="503" t="s">
        <v>9119</v>
      </c>
      <c r="M70" s="503" t="s">
        <v>9120</v>
      </c>
      <c r="N70" s="505" t="s">
        <v>8841</v>
      </c>
      <c r="O70" s="505">
        <v>60</v>
      </c>
      <c r="P70" s="503" t="s">
        <v>7220</v>
      </c>
      <c r="Q70" s="1392" t="s">
        <v>7840</v>
      </c>
      <c r="R70" s="1392" t="s">
        <v>7840</v>
      </c>
      <c r="S70" s="1392" t="s">
        <v>8808</v>
      </c>
      <c r="T70" s="1392" t="s">
        <v>8809</v>
      </c>
      <c r="U70" s="1392" t="s">
        <v>7840</v>
      </c>
      <c r="V70" s="1392" t="s">
        <v>7840</v>
      </c>
      <c r="W70" s="1392" t="s">
        <v>7840</v>
      </c>
      <c r="X70" s="504" t="s">
        <v>8810</v>
      </c>
      <c r="Y70" s="1393" t="s">
        <v>8811</v>
      </c>
    </row>
    <row r="71" spans="1:25" ht="84.75">
      <c r="A71" s="1391">
        <v>2020</v>
      </c>
      <c r="B71" s="502" t="s">
        <v>8991</v>
      </c>
      <c r="C71" s="503" t="s">
        <v>7103</v>
      </c>
      <c r="D71" s="503" t="s">
        <v>8754</v>
      </c>
      <c r="E71" s="503" t="s">
        <v>8802</v>
      </c>
      <c r="F71" s="504" t="s">
        <v>9128</v>
      </c>
      <c r="G71" s="503" t="s">
        <v>8993</v>
      </c>
      <c r="H71" s="503" t="s">
        <v>8994</v>
      </c>
      <c r="I71" s="1392" t="s">
        <v>94</v>
      </c>
      <c r="J71" s="1392" t="s">
        <v>94</v>
      </c>
      <c r="K71" s="505">
        <v>120</v>
      </c>
      <c r="L71" s="503" t="s">
        <v>9129</v>
      </c>
      <c r="M71" s="503" t="s">
        <v>9130</v>
      </c>
      <c r="N71" s="505" t="s">
        <v>9131</v>
      </c>
      <c r="O71" s="505">
        <v>60</v>
      </c>
      <c r="P71" s="503" t="s">
        <v>7094</v>
      </c>
      <c r="Q71" s="1392" t="s">
        <v>7840</v>
      </c>
      <c r="R71" s="1392" t="s">
        <v>7840</v>
      </c>
      <c r="S71" s="1392" t="s">
        <v>8808</v>
      </c>
      <c r="T71" s="1392" t="s">
        <v>8809</v>
      </c>
      <c r="U71" s="1392" t="s">
        <v>7840</v>
      </c>
      <c r="V71" s="1392" t="s">
        <v>7840</v>
      </c>
      <c r="W71" s="1392" t="s">
        <v>7840</v>
      </c>
      <c r="X71" s="504" t="s">
        <v>8810</v>
      </c>
      <c r="Y71" s="1393" t="s">
        <v>8811</v>
      </c>
    </row>
    <row r="72" spans="1:25" ht="60.75">
      <c r="A72" s="1391">
        <v>2020</v>
      </c>
      <c r="B72" s="502" t="s">
        <v>9132</v>
      </c>
      <c r="C72" s="503" t="s">
        <v>9133</v>
      </c>
      <c r="D72" s="503" t="s">
        <v>8754</v>
      </c>
      <c r="E72" s="503" t="s">
        <v>8802</v>
      </c>
      <c r="F72" s="504" t="s">
        <v>7000</v>
      </c>
      <c r="G72" s="503" t="s">
        <v>9134</v>
      </c>
      <c r="H72" s="503" t="s">
        <v>8994</v>
      </c>
      <c r="I72" s="1392" t="s">
        <v>94</v>
      </c>
      <c r="J72" s="1392" t="s">
        <v>94</v>
      </c>
      <c r="K72" s="505">
        <v>120</v>
      </c>
      <c r="L72" s="503" t="s">
        <v>9018</v>
      </c>
      <c r="M72" s="503" t="s">
        <v>8806</v>
      </c>
      <c r="N72" s="505" t="s">
        <v>9135</v>
      </c>
      <c r="O72" s="505">
        <v>30</v>
      </c>
      <c r="P72" s="503" t="s">
        <v>9108</v>
      </c>
      <c r="Q72" s="1392" t="s">
        <v>7840</v>
      </c>
      <c r="R72" s="1392" t="s">
        <v>7840</v>
      </c>
      <c r="S72" s="1392" t="s">
        <v>8808</v>
      </c>
      <c r="T72" s="1392" t="s">
        <v>8809</v>
      </c>
      <c r="U72" s="1392" t="s">
        <v>7840</v>
      </c>
      <c r="V72" s="1392" t="s">
        <v>7840</v>
      </c>
      <c r="W72" s="1392" t="s">
        <v>7840</v>
      </c>
      <c r="X72" s="504" t="s">
        <v>8810</v>
      </c>
      <c r="Y72" s="1393" t="s">
        <v>8811</v>
      </c>
    </row>
    <row r="73" spans="1:25" ht="84.75">
      <c r="A73" s="1391">
        <v>2020</v>
      </c>
      <c r="B73" s="502" t="s">
        <v>9136</v>
      </c>
      <c r="C73" s="503" t="s">
        <v>9137</v>
      </c>
      <c r="D73" s="503" t="s">
        <v>8754</v>
      </c>
      <c r="E73" s="503" t="s">
        <v>8802</v>
      </c>
      <c r="F73" s="504" t="s">
        <v>7143</v>
      </c>
      <c r="G73" s="503" t="s">
        <v>9138</v>
      </c>
      <c r="H73" s="503" t="s">
        <v>9139</v>
      </c>
      <c r="I73" s="1392" t="s">
        <v>94</v>
      </c>
      <c r="J73" s="1392" t="s">
        <v>94</v>
      </c>
      <c r="K73" s="505">
        <v>120</v>
      </c>
      <c r="L73" s="503" t="s">
        <v>9140</v>
      </c>
      <c r="M73" s="503" t="s">
        <v>9141</v>
      </c>
      <c r="N73" s="505" t="s">
        <v>9142</v>
      </c>
      <c r="O73" s="505">
        <v>60</v>
      </c>
      <c r="P73" s="503" t="s">
        <v>8926</v>
      </c>
      <c r="Q73" s="1392" t="s">
        <v>7840</v>
      </c>
      <c r="R73" s="1392" t="s">
        <v>7840</v>
      </c>
      <c r="S73" s="1392" t="s">
        <v>8808</v>
      </c>
      <c r="T73" s="1392" t="s">
        <v>8809</v>
      </c>
      <c r="U73" s="1392" t="s">
        <v>7840</v>
      </c>
      <c r="V73" s="1392" t="s">
        <v>7840</v>
      </c>
      <c r="W73" s="1392" t="s">
        <v>7840</v>
      </c>
      <c r="X73" s="504" t="s">
        <v>8810</v>
      </c>
      <c r="Y73" s="1393" t="s">
        <v>8811</v>
      </c>
    </row>
    <row r="74" spans="1:25" ht="108.75">
      <c r="A74" s="1391">
        <v>2020</v>
      </c>
      <c r="B74" s="502" t="s">
        <v>9100</v>
      </c>
      <c r="C74" s="503" t="s">
        <v>9143</v>
      </c>
      <c r="D74" s="503" t="s">
        <v>8754</v>
      </c>
      <c r="E74" s="503" t="s">
        <v>8802</v>
      </c>
      <c r="F74" s="504" t="s">
        <v>7313</v>
      </c>
      <c r="G74" s="503" t="s">
        <v>9102</v>
      </c>
      <c r="H74" s="503" t="s">
        <v>9103</v>
      </c>
      <c r="I74" s="1392" t="s">
        <v>94</v>
      </c>
      <c r="J74" s="1392" t="s">
        <v>94</v>
      </c>
      <c r="K74" s="505">
        <v>120</v>
      </c>
      <c r="L74" s="503" t="s">
        <v>9144</v>
      </c>
      <c r="M74" s="503" t="s">
        <v>9145</v>
      </c>
      <c r="N74" s="505" t="s">
        <v>8819</v>
      </c>
      <c r="O74" s="505">
        <v>0</v>
      </c>
      <c r="P74" s="503" t="s">
        <v>8820</v>
      </c>
      <c r="Q74" s="1392" t="s">
        <v>7840</v>
      </c>
      <c r="R74" s="1392" t="s">
        <v>7840</v>
      </c>
      <c r="S74" s="1392" t="s">
        <v>8808</v>
      </c>
      <c r="T74" s="1392" t="s">
        <v>8809</v>
      </c>
      <c r="U74" s="1392" t="s">
        <v>7840</v>
      </c>
      <c r="V74" s="1392" t="s">
        <v>7840</v>
      </c>
      <c r="W74" s="1392" t="s">
        <v>7840</v>
      </c>
      <c r="X74" s="504" t="s">
        <v>8810</v>
      </c>
      <c r="Y74" s="1393" t="s">
        <v>8811</v>
      </c>
    </row>
    <row r="75" spans="1:25" ht="108.75">
      <c r="A75" s="1391">
        <v>2020</v>
      </c>
      <c r="B75" s="502" t="s">
        <v>9100</v>
      </c>
      <c r="C75" s="503" t="s">
        <v>9143</v>
      </c>
      <c r="D75" s="503" t="s">
        <v>8754</v>
      </c>
      <c r="E75" s="503" t="s">
        <v>8802</v>
      </c>
      <c r="F75" s="504" t="s">
        <v>9146</v>
      </c>
      <c r="G75" s="503" t="s">
        <v>9102</v>
      </c>
      <c r="H75" s="503" t="s">
        <v>9103</v>
      </c>
      <c r="I75" s="1392" t="s">
        <v>94</v>
      </c>
      <c r="J75" s="1392" t="s">
        <v>94</v>
      </c>
      <c r="K75" s="505">
        <v>120</v>
      </c>
      <c r="L75" s="503" t="s">
        <v>9147</v>
      </c>
      <c r="M75" s="503" t="s">
        <v>9148</v>
      </c>
      <c r="N75" s="505" t="s">
        <v>9149</v>
      </c>
      <c r="O75" s="505">
        <v>30</v>
      </c>
      <c r="P75" s="503" t="s">
        <v>8820</v>
      </c>
      <c r="Q75" s="1392" t="s">
        <v>7840</v>
      </c>
      <c r="R75" s="1392" t="s">
        <v>7840</v>
      </c>
      <c r="S75" s="1392" t="s">
        <v>8808</v>
      </c>
      <c r="T75" s="1392" t="s">
        <v>8809</v>
      </c>
      <c r="U75" s="1392" t="s">
        <v>7840</v>
      </c>
      <c r="V75" s="1392" t="s">
        <v>7840</v>
      </c>
      <c r="W75" s="1392" t="s">
        <v>7840</v>
      </c>
      <c r="X75" s="504" t="s">
        <v>8810</v>
      </c>
      <c r="Y75" s="1393" t="s">
        <v>8811</v>
      </c>
    </row>
    <row r="76" spans="1:25" ht="48.75">
      <c r="A76" s="1391">
        <v>2020</v>
      </c>
      <c r="B76" s="502" t="s">
        <v>9150</v>
      </c>
      <c r="C76" s="503" t="s">
        <v>7341</v>
      </c>
      <c r="D76" s="503" t="s">
        <v>8754</v>
      </c>
      <c r="E76" s="503" t="s">
        <v>8802</v>
      </c>
      <c r="F76" s="504" t="s">
        <v>9151</v>
      </c>
      <c r="G76" s="503" t="s">
        <v>8896</v>
      </c>
      <c r="H76" s="503" t="s">
        <v>8897</v>
      </c>
      <c r="I76" s="1392" t="s">
        <v>94</v>
      </c>
      <c r="J76" s="1392" t="s">
        <v>94</v>
      </c>
      <c r="K76" s="505">
        <v>120</v>
      </c>
      <c r="L76" s="503" t="s">
        <v>9097</v>
      </c>
      <c r="M76" s="503" t="s">
        <v>9098</v>
      </c>
      <c r="N76" s="505" t="s">
        <v>8819</v>
      </c>
      <c r="O76" s="505">
        <v>0</v>
      </c>
      <c r="P76" s="503" t="s">
        <v>9121</v>
      </c>
      <c r="Q76" s="1392" t="s">
        <v>7840</v>
      </c>
      <c r="R76" s="1392" t="s">
        <v>7840</v>
      </c>
      <c r="S76" s="1392" t="s">
        <v>8808</v>
      </c>
      <c r="T76" s="1392" t="s">
        <v>8809</v>
      </c>
      <c r="U76" s="1392" t="s">
        <v>7840</v>
      </c>
      <c r="V76" s="1392" t="s">
        <v>7840</v>
      </c>
      <c r="W76" s="1392" t="s">
        <v>7840</v>
      </c>
      <c r="X76" s="504" t="s">
        <v>8810</v>
      </c>
      <c r="Y76" s="1393" t="s">
        <v>8811</v>
      </c>
    </row>
    <row r="77" spans="1:25" ht="48.75">
      <c r="A77" s="1391">
        <v>2020</v>
      </c>
      <c r="B77" s="502" t="s">
        <v>9152</v>
      </c>
      <c r="C77" s="503" t="s">
        <v>9153</v>
      </c>
      <c r="D77" s="503" t="s">
        <v>8754</v>
      </c>
      <c r="E77" s="503" t="s">
        <v>8802</v>
      </c>
      <c r="F77" s="504" t="s">
        <v>9154</v>
      </c>
      <c r="G77" s="503" t="s">
        <v>9010</v>
      </c>
      <c r="H77" s="503" t="s">
        <v>9011</v>
      </c>
      <c r="I77" s="1392" t="s">
        <v>94</v>
      </c>
      <c r="J77" s="1392" t="s">
        <v>94</v>
      </c>
      <c r="K77" s="505">
        <v>120</v>
      </c>
      <c r="L77" s="503" t="s">
        <v>9129</v>
      </c>
      <c r="M77" s="503" t="s">
        <v>9130</v>
      </c>
      <c r="N77" s="505" t="s">
        <v>9012</v>
      </c>
      <c r="O77" s="505">
        <v>60</v>
      </c>
      <c r="P77" s="503" t="s">
        <v>8820</v>
      </c>
      <c r="Q77" s="1392" t="s">
        <v>7840</v>
      </c>
      <c r="R77" s="1392" t="s">
        <v>7840</v>
      </c>
      <c r="S77" s="1392" t="s">
        <v>8808</v>
      </c>
      <c r="T77" s="1392" t="s">
        <v>8809</v>
      </c>
      <c r="U77" s="1392" t="s">
        <v>7840</v>
      </c>
      <c r="V77" s="1392" t="s">
        <v>7840</v>
      </c>
      <c r="W77" s="1392" t="s">
        <v>7840</v>
      </c>
      <c r="X77" s="504" t="s">
        <v>8810</v>
      </c>
      <c r="Y77" s="1393" t="s">
        <v>8811</v>
      </c>
    </row>
    <row r="78" spans="1:25" ht="84.75">
      <c r="A78" s="1391">
        <v>2020</v>
      </c>
      <c r="B78" s="502" t="s">
        <v>9155</v>
      </c>
      <c r="C78" s="503" t="s">
        <v>7103</v>
      </c>
      <c r="D78" s="503" t="s">
        <v>8754</v>
      </c>
      <c r="E78" s="503" t="s">
        <v>8802</v>
      </c>
      <c r="F78" s="504" t="s">
        <v>7094</v>
      </c>
      <c r="G78" s="503" t="s">
        <v>8993</v>
      </c>
      <c r="H78" s="503" t="s">
        <v>8994</v>
      </c>
      <c r="I78" s="1392" t="s">
        <v>94</v>
      </c>
      <c r="J78" s="1392" t="s">
        <v>94</v>
      </c>
      <c r="K78" s="505">
        <v>120</v>
      </c>
      <c r="L78" s="503" t="s">
        <v>9147</v>
      </c>
      <c r="M78" s="503" t="s">
        <v>9156</v>
      </c>
      <c r="N78" s="505" t="s">
        <v>9131</v>
      </c>
      <c r="O78" s="505">
        <v>60</v>
      </c>
      <c r="P78" s="503" t="s">
        <v>9157</v>
      </c>
      <c r="Q78" s="1392" t="s">
        <v>7840</v>
      </c>
      <c r="R78" s="1392" t="s">
        <v>7840</v>
      </c>
      <c r="S78" s="1392" t="s">
        <v>8808</v>
      </c>
      <c r="T78" s="1392" t="s">
        <v>8809</v>
      </c>
      <c r="U78" s="1392" t="s">
        <v>7840</v>
      </c>
      <c r="V78" s="1392" t="s">
        <v>7840</v>
      </c>
      <c r="W78" s="1392" t="s">
        <v>7840</v>
      </c>
      <c r="X78" s="504" t="s">
        <v>8810</v>
      </c>
      <c r="Y78" s="1393" t="s">
        <v>8811</v>
      </c>
    </row>
    <row r="79" spans="1:25" ht="48.75">
      <c r="A79" s="1391">
        <v>2020</v>
      </c>
      <c r="B79" s="502" t="s">
        <v>9158</v>
      </c>
      <c r="C79" s="503" t="s">
        <v>9159</v>
      </c>
      <c r="D79" s="503" t="s">
        <v>8754</v>
      </c>
      <c r="E79" s="503" t="s">
        <v>8802</v>
      </c>
      <c r="F79" s="504" t="s">
        <v>7029</v>
      </c>
      <c r="G79" s="503" t="s">
        <v>9160</v>
      </c>
      <c r="H79" s="503" t="s">
        <v>9161</v>
      </c>
      <c r="I79" s="1392" t="s">
        <v>94</v>
      </c>
      <c r="J79" s="1392" t="s">
        <v>94</v>
      </c>
      <c r="K79" s="505">
        <v>120</v>
      </c>
      <c r="L79" s="503" t="s">
        <v>9097</v>
      </c>
      <c r="M79" s="503" t="s">
        <v>9162</v>
      </c>
      <c r="N79" s="505" t="s">
        <v>9163</v>
      </c>
      <c r="O79" s="505">
        <v>60</v>
      </c>
      <c r="P79" s="503" t="s">
        <v>7034</v>
      </c>
      <c r="Q79" s="1392" t="s">
        <v>7840</v>
      </c>
      <c r="R79" s="1392" t="s">
        <v>7840</v>
      </c>
      <c r="S79" s="1392" t="s">
        <v>8808</v>
      </c>
      <c r="T79" s="1392" t="s">
        <v>8809</v>
      </c>
      <c r="U79" s="1392" t="s">
        <v>7840</v>
      </c>
      <c r="V79" s="1392" t="s">
        <v>7840</v>
      </c>
      <c r="W79" s="1392" t="s">
        <v>7840</v>
      </c>
      <c r="X79" s="504" t="s">
        <v>8810</v>
      </c>
      <c r="Y79" s="1393" t="s">
        <v>8811</v>
      </c>
    </row>
    <row r="80" spans="1:25" ht="96.75">
      <c r="A80" s="1391">
        <v>2020</v>
      </c>
      <c r="B80" s="502" t="s">
        <v>9164</v>
      </c>
      <c r="C80" s="503" t="s">
        <v>9165</v>
      </c>
      <c r="D80" s="503" t="s">
        <v>8754</v>
      </c>
      <c r="E80" s="503" t="s">
        <v>8802</v>
      </c>
      <c r="F80" s="504" t="s">
        <v>9166</v>
      </c>
      <c r="G80" s="503" t="s">
        <v>9167</v>
      </c>
      <c r="H80" s="503" t="s">
        <v>9168</v>
      </c>
      <c r="I80" s="1392" t="s">
        <v>94</v>
      </c>
      <c r="J80" s="1392" t="s">
        <v>94</v>
      </c>
      <c r="K80" s="505">
        <v>120</v>
      </c>
      <c r="L80" s="503" t="s">
        <v>9169</v>
      </c>
      <c r="M80" s="503" t="s">
        <v>9170</v>
      </c>
      <c r="N80" s="505" t="s">
        <v>9171</v>
      </c>
      <c r="O80" s="505">
        <v>60</v>
      </c>
      <c r="P80" s="503" t="s">
        <v>9157</v>
      </c>
      <c r="Q80" s="1392" t="s">
        <v>7840</v>
      </c>
      <c r="R80" s="1392" t="s">
        <v>7840</v>
      </c>
      <c r="S80" s="1392" t="s">
        <v>8808</v>
      </c>
      <c r="T80" s="1392" t="s">
        <v>8809</v>
      </c>
      <c r="U80" s="1392" t="s">
        <v>7840</v>
      </c>
      <c r="V80" s="1392" t="s">
        <v>7840</v>
      </c>
      <c r="W80" s="1392" t="s">
        <v>7840</v>
      </c>
      <c r="X80" s="504" t="s">
        <v>8810</v>
      </c>
      <c r="Y80" s="1393" t="s">
        <v>8811</v>
      </c>
    </row>
    <row r="81" spans="1:25" ht="72.75">
      <c r="A81" s="1391">
        <v>2020</v>
      </c>
      <c r="B81" s="502" t="s">
        <v>9172</v>
      </c>
      <c r="C81" s="503" t="s">
        <v>9173</v>
      </c>
      <c r="D81" s="503" t="s">
        <v>8754</v>
      </c>
      <c r="E81" s="503" t="s">
        <v>8802</v>
      </c>
      <c r="F81" s="504" t="s">
        <v>9174</v>
      </c>
      <c r="G81" s="503" t="s">
        <v>9175</v>
      </c>
      <c r="H81" s="503" t="s">
        <v>9176</v>
      </c>
      <c r="I81" s="1392" t="s">
        <v>94</v>
      </c>
      <c r="J81" s="1392" t="s">
        <v>94</v>
      </c>
      <c r="K81" s="505">
        <v>120</v>
      </c>
      <c r="L81" s="503" t="s">
        <v>9177</v>
      </c>
      <c r="M81" s="503" t="s">
        <v>9178</v>
      </c>
      <c r="N81" s="505" t="s">
        <v>9179</v>
      </c>
      <c r="O81" s="505">
        <v>30</v>
      </c>
      <c r="P81" s="503" t="s">
        <v>7226</v>
      </c>
      <c r="Q81" s="1392" t="s">
        <v>7840</v>
      </c>
      <c r="R81" s="1392" t="s">
        <v>7840</v>
      </c>
      <c r="S81" s="1392" t="s">
        <v>8808</v>
      </c>
      <c r="T81" s="1392" t="s">
        <v>8809</v>
      </c>
      <c r="U81" s="1392" t="s">
        <v>7840</v>
      </c>
      <c r="V81" s="1392" t="s">
        <v>7840</v>
      </c>
      <c r="W81" s="1392" t="s">
        <v>7840</v>
      </c>
      <c r="X81" s="504" t="s">
        <v>8810</v>
      </c>
      <c r="Y81" s="1393" t="s">
        <v>8811</v>
      </c>
    </row>
    <row r="82" spans="1:25" ht="48.75">
      <c r="A82" s="1391">
        <v>2020</v>
      </c>
      <c r="B82" s="502" t="s">
        <v>9180</v>
      </c>
      <c r="C82" s="503" t="s">
        <v>9181</v>
      </c>
      <c r="D82" s="503" t="s">
        <v>8754</v>
      </c>
      <c r="E82" s="503" t="s">
        <v>8802</v>
      </c>
      <c r="F82" s="504" t="s">
        <v>7025</v>
      </c>
      <c r="G82" s="503" t="s">
        <v>9182</v>
      </c>
      <c r="H82" s="503" t="s">
        <v>9183</v>
      </c>
      <c r="I82" s="1392" t="s">
        <v>94</v>
      </c>
      <c r="J82" s="1392" t="s">
        <v>94</v>
      </c>
      <c r="K82" s="505">
        <v>120</v>
      </c>
      <c r="L82" s="503" t="s">
        <v>9169</v>
      </c>
      <c r="M82" s="503" t="s">
        <v>9170</v>
      </c>
      <c r="N82" s="505" t="s">
        <v>9184</v>
      </c>
      <c r="O82" s="505">
        <v>60</v>
      </c>
      <c r="P82" s="503" t="s">
        <v>7034</v>
      </c>
      <c r="Q82" s="1392" t="s">
        <v>7840</v>
      </c>
      <c r="R82" s="1392" t="s">
        <v>7840</v>
      </c>
      <c r="S82" s="1392" t="s">
        <v>8808</v>
      </c>
      <c r="T82" s="1392" t="s">
        <v>8809</v>
      </c>
      <c r="U82" s="1392" t="s">
        <v>7840</v>
      </c>
      <c r="V82" s="1392" t="s">
        <v>7840</v>
      </c>
      <c r="W82" s="1392" t="s">
        <v>7840</v>
      </c>
      <c r="X82" s="504" t="s">
        <v>8810</v>
      </c>
      <c r="Y82" s="1393" t="s">
        <v>8811</v>
      </c>
    </row>
    <row r="83" spans="1:25" ht="36.75">
      <c r="A83" s="1391">
        <v>2020</v>
      </c>
      <c r="B83" s="502" t="s">
        <v>9185</v>
      </c>
      <c r="C83" s="503" t="s">
        <v>9117</v>
      </c>
      <c r="D83" s="503" t="s">
        <v>8754</v>
      </c>
      <c r="E83" s="503" t="s">
        <v>8802</v>
      </c>
      <c r="F83" s="504" t="s">
        <v>7277</v>
      </c>
      <c r="G83" s="503" t="s">
        <v>9112</v>
      </c>
      <c r="H83" s="503" t="s">
        <v>8950</v>
      </c>
      <c r="I83" s="1392" t="s">
        <v>94</v>
      </c>
      <c r="J83" s="1392" t="s">
        <v>94</v>
      </c>
      <c r="K83" s="505">
        <v>120</v>
      </c>
      <c r="L83" s="503" t="s">
        <v>9147</v>
      </c>
      <c r="M83" s="503" t="s">
        <v>9148</v>
      </c>
      <c r="N83" s="505" t="s">
        <v>9186</v>
      </c>
      <c r="O83" s="505">
        <v>30</v>
      </c>
      <c r="P83" s="503" t="s">
        <v>9121</v>
      </c>
      <c r="Q83" s="1392" t="s">
        <v>7840</v>
      </c>
      <c r="R83" s="1392" t="s">
        <v>7840</v>
      </c>
      <c r="S83" s="1392" t="s">
        <v>8808</v>
      </c>
      <c r="T83" s="1392" t="s">
        <v>8809</v>
      </c>
      <c r="U83" s="1392" t="s">
        <v>7840</v>
      </c>
      <c r="V83" s="1392" t="s">
        <v>7840</v>
      </c>
      <c r="W83" s="1392" t="s">
        <v>7840</v>
      </c>
      <c r="X83" s="504" t="s">
        <v>8810</v>
      </c>
      <c r="Y83" s="1393" t="s">
        <v>8811</v>
      </c>
    </row>
    <row r="84" spans="1:25" ht="48.75">
      <c r="A84" s="1391">
        <v>2020</v>
      </c>
      <c r="B84" s="502" t="s">
        <v>9187</v>
      </c>
      <c r="C84" s="503" t="s">
        <v>9188</v>
      </c>
      <c r="D84" s="503" t="s">
        <v>8754</v>
      </c>
      <c r="E84" s="503" t="s">
        <v>8802</v>
      </c>
      <c r="F84" s="504" t="s">
        <v>9189</v>
      </c>
      <c r="G84" s="503" t="s">
        <v>9190</v>
      </c>
      <c r="H84" s="503" t="s">
        <v>9191</v>
      </c>
      <c r="I84" s="1392" t="s">
        <v>94</v>
      </c>
      <c r="J84" s="1392" t="s">
        <v>94</v>
      </c>
      <c r="K84" s="505">
        <v>120</v>
      </c>
      <c r="L84" s="503" t="s">
        <v>9097</v>
      </c>
      <c r="M84" s="503" t="s">
        <v>9192</v>
      </c>
      <c r="N84" s="505" t="s">
        <v>9193</v>
      </c>
      <c r="O84" s="505">
        <v>30</v>
      </c>
      <c r="P84" s="503" t="s">
        <v>8864</v>
      </c>
      <c r="Q84" s="1392" t="s">
        <v>7840</v>
      </c>
      <c r="R84" s="1392" t="s">
        <v>7840</v>
      </c>
      <c r="S84" s="1392" t="s">
        <v>8808</v>
      </c>
      <c r="T84" s="1392" t="s">
        <v>8809</v>
      </c>
      <c r="U84" s="1392" t="s">
        <v>7840</v>
      </c>
      <c r="V84" s="1392" t="s">
        <v>7840</v>
      </c>
      <c r="W84" s="1392" t="s">
        <v>7840</v>
      </c>
      <c r="X84" s="504" t="s">
        <v>8810</v>
      </c>
      <c r="Y84" s="1393" t="s">
        <v>8811</v>
      </c>
    </row>
    <row r="85" spans="1:25" ht="48.75">
      <c r="A85" s="1391">
        <v>2020</v>
      </c>
      <c r="B85" s="502" t="s">
        <v>9194</v>
      </c>
      <c r="C85" s="503" t="s">
        <v>9195</v>
      </c>
      <c r="D85" s="503" t="s">
        <v>8754</v>
      </c>
      <c r="E85" s="503" t="s">
        <v>8802</v>
      </c>
      <c r="F85" s="504" t="s">
        <v>9196</v>
      </c>
      <c r="G85" s="503" t="s">
        <v>8854</v>
      </c>
      <c r="H85" s="503" t="s">
        <v>8855</v>
      </c>
      <c r="I85" s="1392" t="s">
        <v>94</v>
      </c>
      <c r="J85" s="1392" t="s">
        <v>94</v>
      </c>
      <c r="K85" s="505">
        <v>120</v>
      </c>
      <c r="L85" s="503" t="s">
        <v>9169</v>
      </c>
      <c r="M85" s="503" t="s">
        <v>9197</v>
      </c>
      <c r="N85" s="505" t="s">
        <v>8819</v>
      </c>
      <c r="O85" s="505">
        <v>0</v>
      </c>
      <c r="P85" s="503" t="s">
        <v>8886</v>
      </c>
      <c r="Q85" s="1392" t="s">
        <v>7840</v>
      </c>
      <c r="R85" s="1392" t="s">
        <v>7840</v>
      </c>
      <c r="S85" s="1392" t="s">
        <v>8808</v>
      </c>
      <c r="T85" s="1392" t="s">
        <v>8809</v>
      </c>
      <c r="U85" s="1392" t="s">
        <v>7840</v>
      </c>
      <c r="V85" s="1392" t="s">
        <v>7840</v>
      </c>
      <c r="W85" s="1392" t="s">
        <v>7840</v>
      </c>
      <c r="X85" s="504" t="s">
        <v>8810</v>
      </c>
      <c r="Y85" s="1393" t="s">
        <v>8811</v>
      </c>
    </row>
    <row r="86" spans="1:25" ht="84.75">
      <c r="A86" s="1391">
        <v>2020</v>
      </c>
      <c r="B86" s="502" t="s">
        <v>9198</v>
      </c>
      <c r="C86" s="503" t="s">
        <v>9199</v>
      </c>
      <c r="D86" s="503" t="s">
        <v>8754</v>
      </c>
      <c r="E86" s="503" t="s">
        <v>8802</v>
      </c>
      <c r="F86" s="504" t="s">
        <v>9200</v>
      </c>
      <c r="G86" s="503" t="s">
        <v>8983</v>
      </c>
      <c r="H86" s="503" t="s">
        <v>8911</v>
      </c>
      <c r="I86" s="1392" t="s">
        <v>94</v>
      </c>
      <c r="J86" s="1392" t="s">
        <v>94</v>
      </c>
      <c r="K86" s="505">
        <v>120</v>
      </c>
      <c r="L86" s="503" t="s">
        <v>9201</v>
      </c>
      <c r="M86" s="503" t="s">
        <v>9202</v>
      </c>
      <c r="N86" s="505" t="s">
        <v>8913</v>
      </c>
      <c r="O86" s="505">
        <v>60</v>
      </c>
      <c r="P86" s="503" t="s">
        <v>7034</v>
      </c>
      <c r="Q86" s="1392" t="s">
        <v>7840</v>
      </c>
      <c r="R86" s="1392" t="s">
        <v>7840</v>
      </c>
      <c r="S86" s="1392" t="s">
        <v>8808</v>
      </c>
      <c r="T86" s="1392" t="s">
        <v>8809</v>
      </c>
      <c r="U86" s="1392" t="s">
        <v>7840</v>
      </c>
      <c r="V86" s="1392" t="s">
        <v>7840</v>
      </c>
      <c r="W86" s="1392" t="s">
        <v>7840</v>
      </c>
      <c r="X86" s="504" t="s">
        <v>8810</v>
      </c>
      <c r="Y86" s="1393" t="s">
        <v>8811</v>
      </c>
    </row>
    <row r="87" spans="1:25" ht="84.75">
      <c r="A87" s="1391">
        <v>2020</v>
      </c>
      <c r="B87" s="502" t="s">
        <v>9155</v>
      </c>
      <c r="C87" s="503" t="s">
        <v>7103</v>
      </c>
      <c r="D87" s="503" t="s">
        <v>8754</v>
      </c>
      <c r="E87" s="503" t="s">
        <v>8802</v>
      </c>
      <c r="F87" s="504" t="s">
        <v>9203</v>
      </c>
      <c r="G87" s="503" t="s">
        <v>8993</v>
      </c>
      <c r="H87" s="503" t="s">
        <v>8994</v>
      </c>
      <c r="I87" s="1392" t="s">
        <v>94</v>
      </c>
      <c r="J87" s="1392" t="s">
        <v>94</v>
      </c>
      <c r="K87" s="505">
        <v>120</v>
      </c>
      <c r="L87" s="503" t="s">
        <v>9201</v>
      </c>
      <c r="M87" s="503" t="s">
        <v>9202</v>
      </c>
      <c r="N87" s="505" t="s">
        <v>9131</v>
      </c>
      <c r="O87" s="505">
        <v>60</v>
      </c>
      <c r="P87" s="503" t="s">
        <v>9157</v>
      </c>
      <c r="Q87" s="1392" t="s">
        <v>7840</v>
      </c>
      <c r="R87" s="1392" t="s">
        <v>7840</v>
      </c>
      <c r="S87" s="1392" t="s">
        <v>8808</v>
      </c>
      <c r="T87" s="1392" t="s">
        <v>8809</v>
      </c>
      <c r="U87" s="1392" t="s">
        <v>7840</v>
      </c>
      <c r="V87" s="1392" t="s">
        <v>7840</v>
      </c>
      <c r="W87" s="1392" t="s">
        <v>7840</v>
      </c>
      <c r="X87" s="504" t="s">
        <v>8810</v>
      </c>
      <c r="Y87" s="1393" t="s">
        <v>8811</v>
      </c>
    </row>
    <row r="88" spans="1:25" ht="108.75">
      <c r="A88" s="1391">
        <v>2020</v>
      </c>
      <c r="B88" s="502" t="s">
        <v>9204</v>
      </c>
      <c r="C88" s="503" t="s">
        <v>9205</v>
      </c>
      <c r="D88" s="503" t="s">
        <v>8754</v>
      </c>
      <c r="E88" s="503" t="s">
        <v>8802</v>
      </c>
      <c r="F88" s="504" t="s">
        <v>9206</v>
      </c>
      <c r="G88" s="503" t="s">
        <v>9207</v>
      </c>
      <c r="H88" s="503" t="s">
        <v>9103</v>
      </c>
      <c r="I88" s="1392" t="s">
        <v>94</v>
      </c>
      <c r="J88" s="1392" t="s">
        <v>94</v>
      </c>
      <c r="K88" s="505">
        <v>120</v>
      </c>
      <c r="L88" s="503" t="s">
        <v>9208</v>
      </c>
      <c r="M88" s="503" t="s">
        <v>9209</v>
      </c>
      <c r="N88" s="505" t="s">
        <v>8819</v>
      </c>
      <c r="O88" s="505">
        <v>0</v>
      </c>
      <c r="P88" s="503" t="s">
        <v>7003</v>
      </c>
      <c r="Q88" s="1392" t="s">
        <v>7840</v>
      </c>
      <c r="R88" s="1392" t="s">
        <v>7840</v>
      </c>
      <c r="S88" s="1392" t="s">
        <v>8808</v>
      </c>
      <c r="T88" s="1392" t="s">
        <v>8809</v>
      </c>
      <c r="U88" s="1392" t="s">
        <v>7840</v>
      </c>
      <c r="V88" s="1392" t="s">
        <v>7840</v>
      </c>
      <c r="W88" s="1392" t="s">
        <v>7840</v>
      </c>
      <c r="X88" s="504" t="s">
        <v>8810</v>
      </c>
      <c r="Y88" s="1393" t="s">
        <v>8811</v>
      </c>
    </row>
    <row r="89" spans="1:25" ht="60.75">
      <c r="A89" s="1391">
        <v>2020</v>
      </c>
      <c r="B89" s="502" t="s">
        <v>9210</v>
      </c>
      <c r="C89" s="503" t="s">
        <v>9211</v>
      </c>
      <c r="D89" s="503" t="s">
        <v>8754</v>
      </c>
      <c r="E89" s="503" t="s">
        <v>8802</v>
      </c>
      <c r="F89" s="504" t="s">
        <v>9212</v>
      </c>
      <c r="G89" s="503" t="s">
        <v>8910</v>
      </c>
      <c r="H89" s="503" t="s">
        <v>8911</v>
      </c>
      <c r="I89" s="1392" t="s">
        <v>94</v>
      </c>
      <c r="J89" s="1392" t="s">
        <v>94</v>
      </c>
      <c r="K89" s="505">
        <v>120</v>
      </c>
      <c r="L89" s="503" t="s">
        <v>9213</v>
      </c>
      <c r="M89" s="503" t="s">
        <v>8899</v>
      </c>
      <c r="N89" s="505" t="s">
        <v>9214</v>
      </c>
      <c r="O89" s="505">
        <v>30</v>
      </c>
      <c r="P89" s="503" t="s">
        <v>9108</v>
      </c>
      <c r="Q89" s="1392" t="s">
        <v>7840</v>
      </c>
      <c r="R89" s="1392" t="s">
        <v>7840</v>
      </c>
      <c r="S89" s="1392" t="s">
        <v>8808</v>
      </c>
      <c r="T89" s="1392" t="s">
        <v>8809</v>
      </c>
      <c r="U89" s="1392" t="s">
        <v>7840</v>
      </c>
      <c r="V89" s="1392" t="s">
        <v>7840</v>
      </c>
      <c r="W89" s="1392" t="s">
        <v>7840</v>
      </c>
      <c r="X89" s="504" t="s">
        <v>8810</v>
      </c>
      <c r="Y89" s="1393" t="s">
        <v>8811</v>
      </c>
    </row>
    <row r="90" spans="1:25" ht="36.75">
      <c r="A90" s="1391">
        <v>2020</v>
      </c>
      <c r="B90" s="502" t="s">
        <v>9215</v>
      </c>
      <c r="C90" s="503" t="s">
        <v>9216</v>
      </c>
      <c r="D90" s="503" t="s">
        <v>8754</v>
      </c>
      <c r="E90" s="503" t="s">
        <v>8802</v>
      </c>
      <c r="F90" s="504" t="s">
        <v>7319</v>
      </c>
      <c r="G90" s="503" t="s">
        <v>8936</v>
      </c>
      <c r="H90" s="503" t="s">
        <v>8937</v>
      </c>
      <c r="I90" s="1392" t="s">
        <v>94</v>
      </c>
      <c r="J90" s="1392" t="s">
        <v>94</v>
      </c>
      <c r="K90" s="505">
        <v>120</v>
      </c>
      <c r="L90" s="503" t="s">
        <v>9114</v>
      </c>
      <c r="M90" s="503" t="s">
        <v>9115</v>
      </c>
      <c r="N90" s="505" t="s">
        <v>8819</v>
      </c>
      <c r="O90" s="505">
        <v>0</v>
      </c>
      <c r="P90" s="503" t="s">
        <v>9013</v>
      </c>
      <c r="Q90" s="1392" t="s">
        <v>7840</v>
      </c>
      <c r="R90" s="1392" t="s">
        <v>7840</v>
      </c>
      <c r="S90" s="1392" t="s">
        <v>8808</v>
      </c>
      <c r="T90" s="1392" t="s">
        <v>8809</v>
      </c>
      <c r="U90" s="1392" t="s">
        <v>7840</v>
      </c>
      <c r="V90" s="1392" t="s">
        <v>7840</v>
      </c>
      <c r="W90" s="1392" t="s">
        <v>7840</v>
      </c>
      <c r="X90" s="504" t="s">
        <v>8810</v>
      </c>
      <c r="Y90" s="1393" t="s">
        <v>8811</v>
      </c>
    </row>
    <row r="91" spans="1:25" ht="60.75">
      <c r="A91" s="1391">
        <v>2020</v>
      </c>
      <c r="B91" s="502" t="s">
        <v>9217</v>
      </c>
      <c r="C91" s="503" t="s">
        <v>7069</v>
      </c>
      <c r="D91" s="503" t="s">
        <v>8754</v>
      </c>
      <c r="E91" s="503" t="s">
        <v>8802</v>
      </c>
      <c r="F91" s="504" t="s">
        <v>7073</v>
      </c>
      <c r="G91" s="503" t="s">
        <v>9218</v>
      </c>
      <c r="H91" s="503" t="s">
        <v>8884</v>
      </c>
      <c r="I91" s="1392" t="s">
        <v>94</v>
      </c>
      <c r="J91" s="1392" t="s">
        <v>94</v>
      </c>
      <c r="K91" s="505">
        <v>120</v>
      </c>
      <c r="L91" s="503" t="s">
        <v>9213</v>
      </c>
      <c r="M91" s="503" t="s">
        <v>9219</v>
      </c>
      <c r="N91" s="505" t="s">
        <v>8819</v>
      </c>
      <c r="O91" s="505">
        <v>0</v>
      </c>
      <c r="P91" s="503" t="s">
        <v>8886</v>
      </c>
      <c r="Q91" s="1392" t="s">
        <v>7840</v>
      </c>
      <c r="R91" s="1392" t="s">
        <v>7840</v>
      </c>
      <c r="S91" s="1392" t="s">
        <v>8808</v>
      </c>
      <c r="T91" s="1392" t="s">
        <v>8809</v>
      </c>
      <c r="U91" s="1392" t="s">
        <v>7840</v>
      </c>
      <c r="V91" s="1392" t="s">
        <v>7840</v>
      </c>
      <c r="W91" s="1392" t="s">
        <v>7840</v>
      </c>
      <c r="X91" s="504" t="s">
        <v>8810</v>
      </c>
      <c r="Y91" s="1393" t="s">
        <v>8811</v>
      </c>
    </row>
    <row r="92" spans="1:25" ht="84.75">
      <c r="A92" s="1391">
        <v>2020</v>
      </c>
      <c r="B92" s="502" t="s">
        <v>9220</v>
      </c>
      <c r="C92" s="503" t="s">
        <v>9221</v>
      </c>
      <c r="D92" s="503" t="s">
        <v>8754</v>
      </c>
      <c r="E92" s="503" t="s">
        <v>8802</v>
      </c>
      <c r="F92" s="504" t="s">
        <v>9222</v>
      </c>
      <c r="G92" s="503" t="s">
        <v>9223</v>
      </c>
      <c r="H92" s="503" t="s">
        <v>9224</v>
      </c>
      <c r="I92" s="1392" t="s">
        <v>94</v>
      </c>
      <c r="J92" s="1392" t="s">
        <v>94</v>
      </c>
      <c r="K92" s="505">
        <v>120</v>
      </c>
      <c r="L92" s="503" t="s">
        <v>9213</v>
      </c>
      <c r="M92" s="503" t="s">
        <v>9219</v>
      </c>
      <c r="N92" s="505" t="s">
        <v>8819</v>
      </c>
      <c r="O92" s="505">
        <v>0</v>
      </c>
      <c r="P92" s="503" t="s">
        <v>9108</v>
      </c>
      <c r="Q92" s="1392" t="s">
        <v>7840</v>
      </c>
      <c r="R92" s="1392" t="s">
        <v>7840</v>
      </c>
      <c r="S92" s="1392" t="s">
        <v>8808</v>
      </c>
      <c r="T92" s="1392" t="s">
        <v>8809</v>
      </c>
      <c r="U92" s="1392" t="s">
        <v>7840</v>
      </c>
      <c r="V92" s="1392" t="s">
        <v>7840</v>
      </c>
      <c r="W92" s="1392" t="s">
        <v>7840</v>
      </c>
      <c r="X92" s="504" t="s">
        <v>8810</v>
      </c>
      <c r="Y92" s="1393" t="s">
        <v>8811</v>
      </c>
    </row>
    <row r="93" spans="1:25" ht="108.75">
      <c r="A93" s="1391">
        <v>2020</v>
      </c>
      <c r="B93" s="502" t="s">
        <v>9204</v>
      </c>
      <c r="C93" s="503" t="s">
        <v>9205</v>
      </c>
      <c r="D93" s="503" t="s">
        <v>8754</v>
      </c>
      <c r="E93" s="503" t="s">
        <v>8802</v>
      </c>
      <c r="F93" s="504" t="s">
        <v>9225</v>
      </c>
      <c r="G93" s="503" t="s">
        <v>9207</v>
      </c>
      <c r="H93" s="503" t="s">
        <v>9103</v>
      </c>
      <c r="I93" s="1392" t="s">
        <v>94</v>
      </c>
      <c r="J93" s="1392" t="s">
        <v>94</v>
      </c>
      <c r="K93" s="505">
        <v>120</v>
      </c>
      <c r="L93" s="503" t="s">
        <v>9213</v>
      </c>
      <c r="M93" s="503" t="s">
        <v>9219</v>
      </c>
      <c r="N93" s="505" t="s">
        <v>8819</v>
      </c>
      <c r="O93" s="505">
        <v>0</v>
      </c>
      <c r="P93" s="503" t="s">
        <v>7003</v>
      </c>
      <c r="Q93" s="1392" t="s">
        <v>7840</v>
      </c>
      <c r="R93" s="1392" t="s">
        <v>7840</v>
      </c>
      <c r="S93" s="1392" t="s">
        <v>8808</v>
      </c>
      <c r="T93" s="1392" t="s">
        <v>8809</v>
      </c>
      <c r="U93" s="1392" t="s">
        <v>7840</v>
      </c>
      <c r="V93" s="1392" t="s">
        <v>7840</v>
      </c>
      <c r="W93" s="1392" t="s">
        <v>7840</v>
      </c>
      <c r="X93" s="504" t="s">
        <v>8810</v>
      </c>
      <c r="Y93" s="1393" t="s">
        <v>8811</v>
      </c>
    </row>
    <row r="94" spans="1:25" ht="96.75">
      <c r="A94" s="1391">
        <v>2020</v>
      </c>
      <c r="B94" s="502" t="s">
        <v>9226</v>
      </c>
      <c r="C94" s="503" t="s">
        <v>9227</v>
      </c>
      <c r="D94" s="503" t="s">
        <v>8754</v>
      </c>
      <c r="E94" s="503" t="s">
        <v>8802</v>
      </c>
      <c r="F94" s="504" t="s">
        <v>9228</v>
      </c>
      <c r="G94" s="503" t="s">
        <v>9229</v>
      </c>
      <c r="H94" s="503" t="s">
        <v>9230</v>
      </c>
      <c r="I94" s="1392" t="s">
        <v>94</v>
      </c>
      <c r="J94" s="1392" t="s">
        <v>94</v>
      </c>
      <c r="K94" s="505">
        <v>60</v>
      </c>
      <c r="L94" s="503" t="s">
        <v>9231</v>
      </c>
      <c r="M94" s="503" t="s">
        <v>9232</v>
      </c>
      <c r="N94" s="505" t="s">
        <v>8819</v>
      </c>
      <c r="O94" s="505">
        <v>30</v>
      </c>
      <c r="P94" s="503" t="s">
        <v>8941</v>
      </c>
      <c r="Q94" s="1392" t="s">
        <v>7840</v>
      </c>
      <c r="R94" s="1392" t="s">
        <v>7840</v>
      </c>
      <c r="S94" s="1392" t="s">
        <v>9233</v>
      </c>
      <c r="T94" s="1392" t="s">
        <v>8809</v>
      </c>
      <c r="U94" s="1392" t="s">
        <v>7840</v>
      </c>
      <c r="V94" s="1392" t="s">
        <v>7840</v>
      </c>
      <c r="W94" s="1392" t="s">
        <v>8851</v>
      </c>
      <c r="X94" s="504" t="s">
        <v>8810</v>
      </c>
      <c r="Y94" s="1393" t="s">
        <v>8811</v>
      </c>
    </row>
    <row r="95" spans="1:25" ht="48.75">
      <c r="A95" s="1391">
        <v>2020</v>
      </c>
      <c r="B95" s="502" t="s">
        <v>9234</v>
      </c>
      <c r="C95" s="503" t="s">
        <v>9235</v>
      </c>
      <c r="D95" s="503" t="s">
        <v>8754</v>
      </c>
      <c r="E95" s="503" t="s">
        <v>8802</v>
      </c>
      <c r="F95" s="504" t="s">
        <v>9236</v>
      </c>
      <c r="G95" s="503" t="s">
        <v>9237</v>
      </c>
      <c r="H95" s="503" t="s">
        <v>9238</v>
      </c>
      <c r="I95" s="1392" t="s">
        <v>94</v>
      </c>
      <c r="J95" s="1392" t="s">
        <v>94</v>
      </c>
      <c r="K95" s="505">
        <v>90</v>
      </c>
      <c r="L95" s="503" t="s">
        <v>9239</v>
      </c>
      <c r="M95" s="503" t="s">
        <v>9240</v>
      </c>
      <c r="N95" s="505" t="s">
        <v>8819</v>
      </c>
      <c r="O95" s="505">
        <v>0</v>
      </c>
      <c r="P95" s="503" t="s">
        <v>7014</v>
      </c>
      <c r="Q95" s="1392" t="s">
        <v>7840</v>
      </c>
      <c r="R95" s="1392" t="s">
        <v>7840</v>
      </c>
      <c r="S95" s="1392" t="s">
        <v>9241</v>
      </c>
      <c r="T95" s="1392" t="s">
        <v>8809</v>
      </c>
      <c r="U95" s="1392" t="s">
        <v>7840</v>
      </c>
      <c r="V95" s="1392" t="s">
        <v>7840</v>
      </c>
      <c r="W95" s="1392" t="s">
        <v>8851</v>
      </c>
      <c r="X95" s="504" t="s">
        <v>8810</v>
      </c>
      <c r="Y95" s="1393" t="s">
        <v>8811</v>
      </c>
    </row>
    <row r="96" spans="1:25" ht="48.75">
      <c r="A96" s="1391">
        <v>2020</v>
      </c>
      <c r="B96" s="502" t="s">
        <v>9242</v>
      </c>
      <c r="C96" s="503" t="s">
        <v>9243</v>
      </c>
      <c r="D96" s="503" t="s">
        <v>9244</v>
      </c>
      <c r="E96" s="503" t="s">
        <v>9245</v>
      </c>
      <c r="F96" s="504" t="s">
        <v>9246</v>
      </c>
      <c r="G96" s="503" t="s">
        <v>9247</v>
      </c>
      <c r="H96" s="503" t="s">
        <v>9248</v>
      </c>
      <c r="I96" s="1392" t="s">
        <v>94</v>
      </c>
      <c r="J96" s="1392" t="s">
        <v>94</v>
      </c>
      <c r="K96" s="505">
        <v>213</v>
      </c>
      <c r="L96" s="503" t="s">
        <v>9249</v>
      </c>
      <c r="M96" s="503" t="s">
        <v>9250</v>
      </c>
      <c r="N96" s="505" t="s">
        <v>9251</v>
      </c>
      <c r="O96" s="505">
        <v>95</v>
      </c>
      <c r="P96" s="503" t="s">
        <v>9252</v>
      </c>
      <c r="Q96" s="1392" t="s">
        <v>7840</v>
      </c>
      <c r="R96" s="1392" t="s">
        <v>7840</v>
      </c>
      <c r="S96" s="1392" t="s">
        <v>9253</v>
      </c>
      <c r="T96" s="1392" t="s">
        <v>8809</v>
      </c>
      <c r="U96" s="1392" t="s">
        <v>7840</v>
      </c>
      <c r="V96" s="1392" t="s">
        <v>7840</v>
      </c>
      <c r="W96" s="1392" t="s">
        <v>8851</v>
      </c>
      <c r="X96" s="504" t="s">
        <v>8810</v>
      </c>
      <c r="Y96" s="1393" t="s">
        <v>8811</v>
      </c>
    </row>
    <row r="97" spans="1:25" ht="84.75">
      <c r="A97" s="1391">
        <v>2020</v>
      </c>
      <c r="B97" s="502" t="s">
        <v>9254</v>
      </c>
      <c r="C97" s="503" t="s">
        <v>9255</v>
      </c>
      <c r="D97" s="503" t="s">
        <v>8754</v>
      </c>
      <c r="E97" s="503" t="s">
        <v>8802</v>
      </c>
      <c r="F97" s="504" t="s">
        <v>9256</v>
      </c>
      <c r="G97" s="503" t="s">
        <v>9257</v>
      </c>
      <c r="H97" s="503" t="s">
        <v>9258</v>
      </c>
      <c r="I97" s="1392" t="s">
        <v>94</v>
      </c>
      <c r="J97" s="1392" t="s">
        <v>94</v>
      </c>
      <c r="K97" s="505">
        <v>120</v>
      </c>
      <c r="L97" s="503" t="s">
        <v>9259</v>
      </c>
      <c r="M97" s="503" t="s">
        <v>9260</v>
      </c>
      <c r="N97" s="505" t="s">
        <v>8819</v>
      </c>
      <c r="O97" s="505">
        <v>0</v>
      </c>
      <c r="P97" s="503" t="s">
        <v>9037</v>
      </c>
      <c r="Q97" s="1392" t="s">
        <v>7840</v>
      </c>
      <c r="R97" s="1392" t="s">
        <v>7840</v>
      </c>
      <c r="S97" s="1392" t="s">
        <v>8808</v>
      </c>
      <c r="T97" s="1392" t="s">
        <v>8809</v>
      </c>
      <c r="U97" s="1392" t="s">
        <v>7840</v>
      </c>
      <c r="V97" s="1392" t="s">
        <v>7840</v>
      </c>
      <c r="W97" s="1392" t="s">
        <v>7840</v>
      </c>
      <c r="X97" s="504" t="s">
        <v>8810</v>
      </c>
      <c r="Y97" s="1393" t="s">
        <v>8811</v>
      </c>
    </row>
    <row r="98" spans="1:25" ht="84.75">
      <c r="A98" s="1391">
        <v>2020</v>
      </c>
      <c r="B98" s="502" t="s">
        <v>9254</v>
      </c>
      <c r="C98" s="503" t="s">
        <v>9261</v>
      </c>
      <c r="D98" s="503" t="s">
        <v>8754</v>
      </c>
      <c r="E98" s="503" t="s">
        <v>8802</v>
      </c>
      <c r="F98" s="504" t="s">
        <v>9262</v>
      </c>
      <c r="G98" s="503" t="s">
        <v>9257</v>
      </c>
      <c r="H98" s="503" t="s">
        <v>9258</v>
      </c>
      <c r="I98" s="1392" t="s">
        <v>94</v>
      </c>
      <c r="J98" s="1392" t="s">
        <v>94</v>
      </c>
      <c r="K98" s="505">
        <v>120</v>
      </c>
      <c r="L98" s="503" t="s">
        <v>9259</v>
      </c>
      <c r="M98" s="503" t="s">
        <v>9260</v>
      </c>
      <c r="N98" s="505" t="s">
        <v>8819</v>
      </c>
      <c r="O98" s="505">
        <v>0</v>
      </c>
      <c r="P98" s="503" t="s">
        <v>9037</v>
      </c>
      <c r="Q98" s="1392" t="s">
        <v>7840</v>
      </c>
      <c r="R98" s="1392" t="s">
        <v>7840</v>
      </c>
      <c r="S98" s="1392" t="s">
        <v>8808</v>
      </c>
      <c r="T98" s="1392" t="s">
        <v>8809</v>
      </c>
      <c r="U98" s="1392" t="s">
        <v>7840</v>
      </c>
      <c r="V98" s="1392" t="s">
        <v>7840</v>
      </c>
      <c r="W98" s="1392" t="s">
        <v>7840</v>
      </c>
      <c r="X98" s="504" t="s">
        <v>8810</v>
      </c>
      <c r="Y98" s="1393" t="s">
        <v>8811</v>
      </c>
    </row>
    <row r="99" spans="1:25" ht="84.75">
      <c r="A99" s="1391">
        <v>2020</v>
      </c>
      <c r="B99" s="502" t="s">
        <v>9254</v>
      </c>
      <c r="C99" s="503" t="s">
        <v>9261</v>
      </c>
      <c r="D99" s="503" t="s">
        <v>8754</v>
      </c>
      <c r="E99" s="503" t="s">
        <v>8802</v>
      </c>
      <c r="F99" s="504" t="s">
        <v>6926</v>
      </c>
      <c r="G99" s="503" t="s">
        <v>9257</v>
      </c>
      <c r="H99" s="503" t="s">
        <v>9258</v>
      </c>
      <c r="I99" s="1392" t="s">
        <v>94</v>
      </c>
      <c r="J99" s="1392" t="s">
        <v>94</v>
      </c>
      <c r="K99" s="505">
        <v>120</v>
      </c>
      <c r="L99" s="503" t="s">
        <v>9263</v>
      </c>
      <c r="M99" s="503" t="s">
        <v>9264</v>
      </c>
      <c r="N99" s="505" t="s">
        <v>9265</v>
      </c>
      <c r="O99" s="505">
        <v>60</v>
      </c>
      <c r="P99" s="503" t="s">
        <v>9037</v>
      </c>
      <c r="Q99" s="1392" t="s">
        <v>7840</v>
      </c>
      <c r="R99" s="1392" t="s">
        <v>7840</v>
      </c>
      <c r="S99" s="1392" t="s">
        <v>8808</v>
      </c>
      <c r="T99" s="1392" t="s">
        <v>8809</v>
      </c>
      <c r="U99" s="1392" t="s">
        <v>7840</v>
      </c>
      <c r="V99" s="1392" t="s">
        <v>7840</v>
      </c>
      <c r="W99" s="1392" t="s">
        <v>7840</v>
      </c>
      <c r="X99" s="504" t="s">
        <v>8810</v>
      </c>
      <c r="Y99" s="1393" t="s">
        <v>8811</v>
      </c>
    </row>
    <row r="100" spans="1:25" ht="36.75">
      <c r="A100" s="1391">
        <v>2020</v>
      </c>
      <c r="B100" s="502" t="s">
        <v>9266</v>
      </c>
      <c r="C100" s="503" t="s">
        <v>9267</v>
      </c>
      <c r="D100" s="503" t="s">
        <v>8754</v>
      </c>
      <c r="E100" s="503" t="s">
        <v>8802</v>
      </c>
      <c r="F100" s="504" t="s">
        <v>7281</v>
      </c>
      <c r="G100" s="503" t="s">
        <v>9268</v>
      </c>
      <c r="H100" s="503" t="s">
        <v>9269</v>
      </c>
      <c r="I100" s="1392" t="s">
        <v>94</v>
      </c>
      <c r="J100" s="1392" t="s">
        <v>94</v>
      </c>
      <c r="K100" s="505">
        <v>180</v>
      </c>
      <c r="L100" s="503" t="s">
        <v>9270</v>
      </c>
      <c r="M100" s="503" t="s">
        <v>9271</v>
      </c>
      <c r="N100" s="505" t="s">
        <v>9272</v>
      </c>
      <c r="O100" s="505">
        <v>90</v>
      </c>
      <c r="P100" s="503" t="s">
        <v>9273</v>
      </c>
      <c r="Q100" s="1392" t="s">
        <v>7840</v>
      </c>
      <c r="R100" s="1392" t="s">
        <v>7840</v>
      </c>
      <c r="S100" s="1392" t="s">
        <v>8808</v>
      </c>
      <c r="T100" s="1392" t="s">
        <v>8809</v>
      </c>
      <c r="U100" s="1392" t="s">
        <v>7840</v>
      </c>
      <c r="V100" s="1392" t="s">
        <v>7840</v>
      </c>
      <c r="W100" s="1392" t="s">
        <v>7840</v>
      </c>
      <c r="X100" s="504" t="s">
        <v>8810</v>
      </c>
      <c r="Y100" s="1393" t="s">
        <v>8811</v>
      </c>
    </row>
    <row r="101" spans="1:25" ht="84.75">
      <c r="A101" s="1391">
        <v>2020</v>
      </c>
      <c r="B101" s="502" t="s">
        <v>9254</v>
      </c>
      <c r="C101" s="503" t="s">
        <v>9261</v>
      </c>
      <c r="D101" s="503" t="s">
        <v>8754</v>
      </c>
      <c r="E101" s="503" t="s">
        <v>8802</v>
      </c>
      <c r="F101" s="504" t="s">
        <v>9274</v>
      </c>
      <c r="G101" s="503" t="s">
        <v>9257</v>
      </c>
      <c r="H101" s="503" t="s">
        <v>9258</v>
      </c>
      <c r="I101" s="1392" t="s">
        <v>94</v>
      </c>
      <c r="J101" s="1392" t="s">
        <v>94</v>
      </c>
      <c r="K101" s="505">
        <v>120</v>
      </c>
      <c r="L101" s="503" t="s">
        <v>9259</v>
      </c>
      <c r="M101" s="503" t="s">
        <v>9260</v>
      </c>
      <c r="N101" s="505" t="s">
        <v>8819</v>
      </c>
      <c r="O101" s="505">
        <v>0</v>
      </c>
      <c r="P101" s="503" t="s">
        <v>9037</v>
      </c>
      <c r="Q101" s="1392" t="s">
        <v>7840</v>
      </c>
      <c r="R101" s="1392" t="s">
        <v>7840</v>
      </c>
      <c r="S101" s="1392" t="s">
        <v>8808</v>
      </c>
      <c r="T101" s="1392" t="s">
        <v>8809</v>
      </c>
      <c r="U101" s="1392" t="s">
        <v>7840</v>
      </c>
      <c r="V101" s="1392" t="s">
        <v>7840</v>
      </c>
      <c r="W101" s="1392" t="s">
        <v>7840</v>
      </c>
      <c r="X101" s="504" t="s">
        <v>8810</v>
      </c>
      <c r="Y101" s="1393" t="s">
        <v>8811</v>
      </c>
    </row>
    <row r="102" spans="1:25" ht="96.75">
      <c r="A102" s="1391">
        <v>2020</v>
      </c>
      <c r="B102" s="502" t="s">
        <v>9275</v>
      </c>
      <c r="C102" s="503" t="s">
        <v>9276</v>
      </c>
      <c r="D102" s="503" t="s">
        <v>9277</v>
      </c>
      <c r="E102" s="503" t="s">
        <v>8802</v>
      </c>
      <c r="F102" s="504" t="s">
        <v>9278</v>
      </c>
      <c r="G102" s="503" t="s">
        <v>8883</v>
      </c>
      <c r="H102" s="503" t="s">
        <v>8884</v>
      </c>
      <c r="I102" s="1392" t="s">
        <v>94</v>
      </c>
      <c r="J102" s="1392" t="s">
        <v>94</v>
      </c>
      <c r="K102" s="505">
        <v>210</v>
      </c>
      <c r="L102" s="503" t="s">
        <v>9279</v>
      </c>
      <c r="M102" s="503" t="s">
        <v>9280</v>
      </c>
      <c r="N102" s="505" t="s">
        <v>8819</v>
      </c>
      <c r="O102" s="505">
        <v>30</v>
      </c>
      <c r="P102" s="503" t="s">
        <v>7315</v>
      </c>
      <c r="Q102" s="1392" t="s">
        <v>7840</v>
      </c>
      <c r="R102" s="1392" t="s">
        <v>7840</v>
      </c>
      <c r="S102" s="1392" t="s">
        <v>9281</v>
      </c>
      <c r="T102" s="1392" t="s">
        <v>8809</v>
      </c>
      <c r="U102" s="1392" t="s">
        <v>7840</v>
      </c>
      <c r="V102" s="1392" t="s">
        <v>7840</v>
      </c>
      <c r="W102" s="1392" t="s">
        <v>8851</v>
      </c>
      <c r="X102" s="504" t="s">
        <v>8810</v>
      </c>
      <c r="Y102" s="1393" t="s">
        <v>8811</v>
      </c>
    </row>
    <row r="103" spans="1:25" ht="48.75">
      <c r="A103" s="1391">
        <v>2020</v>
      </c>
      <c r="B103" s="502" t="s">
        <v>9282</v>
      </c>
      <c r="C103" s="503" t="s">
        <v>9283</v>
      </c>
      <c r="D103" s="503" t="s">
        <v>8754</v>
      </c>
      <c r="E103" s="503" t="s">
        <v>8802</v>
      </c>
      <c r="F103" s="504" t="s">
        <v>9284</v>
      </c>
      <c r="G103" s="503" t="s">
        <v>9285</v>
      </c>
      <c r="H103" s="503" t="s">
        <v>9286</v>
      </c>
      <c r="I103" s="1392" t="s">
        <v>94</v>
      </c>
      <c r="J103" s="1392" t="s">
        <v>94</v>
      </c>
      <c r="K103" s="505">
        <v>180</v>
      </c>
      <c r="L103" s="503" t="s">
        <v>9279</v>
      </c>
      <c r="M103" s="503" t="s">
        <v>9287</v>
      </c>
      <c r="N103" s="505" t="s">
        <v>9288</v>
      </c>
      <c r="O103" s="505">
        <v>90</v>
      </c>
      <c r="P103" s="503" t="s">
        <v>6978</v>
      </c>
      <c r="Q103" s="1392" t="s">
        <v>7840</v>
      </c>
      <c r="R103" s="1392" t="s">
        <v>7840</v>
      </c>
      <c r="S103" s="1392" t="s">
        <v>8808</v>
      </c>
      <c r="T103" s="1392" t="s">
        <v>8809</v>
      </c>
      <c r="U103" s="1392" t="s">
        <v>7840</v>
      </c>
      <c r="V103" s="1392" t="s">
        <v>7840</v>
      </c>
      <c r="W103" s="1392" t="s">
        <v>7840</v>
      </c>
      <c r="X103" s="504" t="s">
        <v>8810</v>
      </c>
      <c r="Y103" s="1393" t="s">
        <v>8811</v>
      </c>
    </row>
    <row r="104" spans="1:25" ht="60.75">
      <c r="A104" s="1391">
        <v>2020</v>
      </c>
      <c r="B104" s="502" t="s">
        <v>9289</v>
      </c>
      <c r="C104" s="503" t="s">
        <v>9290</v>
      </c>
      <c r="D104" s="503" t="s">
        <v>8754</v>
      </c>
      <c r="E104" s="503" t="s">
        <v>8802</v>
      </c>
      <c r="F104" s="504" t="s">
        <v>7220</v>
      </c>
      <c r="G104" s="503" t="s">
        <v>9291</v>
      </c>
      <c r="H104" s="503" t="s">
        <v>9292</v>
      </c>
      <c r="I104" s="1392" t="s">
        <v>94</v>
      </c>
      <c r="J104" s="1392" t="s">
        <v>94</v>
      </c>
      <c r="K104" s="505">
        <v>180</v>
      </c>
      <c r="L104" s="503" t="s">
        <v>9279</v>
      </c>
      <c r="M104" s="503" t="s">
        <v>9287</v>
      </c>
      <c r="N104" s="505" t="s">
        <v>9293</v>
      </c>
      <c r="O104" s="505">
        <v>90</v>
      </c>
      <c r="P104" s="503" t="s">
        <v>8820</v>
      </c>
      <c r="Q104" s="1392" t="s">
        <v>7840</v>
      </c>
      <c r="R104" s="1392" t="s">
        <v>7840</v>
      </c>
      <c r="S104" s="1392" t="s">
        <v>8808</v>
      </c>
      <c r="T104" s="1392" t="s">
        <v>8809</v>
      </c>
      <c r="U104" s="1392" t="s">
        <v>7840</v>
      </c>
      <c r="V104" s="1392" t="s">
        <v>7840</v>
      </c>
      <c r="W104" s="1392" t="s">
        <v>7840</v>
      </c>
      <c r="X104" s="504" t="s">
        <v>8810</v>
      </c>
      <c r="Y104" s="1393" t="s">
        <v>8811</v>
      </c>
    </row>
    <row r="105" spans="1:25" ht="36.75">
      <c r="A105" s="1391">
        <v>2020</v>
      </c>
      <c r="B105" s="502" t="s">
        <v>9294</v>
      </c>
      <c r="C105" s="503" t="s">
        <v>9295</v>
      </c>
      <c r="D105" s="503" t="s">
        <v>8754</v>
      </c>
      <c r="E105" s="503" t="s">
        <v>8802</v>
      </c>
      <c r="F105" s="504" t="s">
        <v>7223</v>
      </c>
      <c r="G105" s="503" t="s">
        <v>9134</v>
      </c>
      <c r="H105" s="503" t="s">
        <v>8994</v>
      </c>
      <c r="I105" s="1392" t="s">
        <v>94</v>
      </c>
      <c r="J105" s="1392" t="s">
        <v>94</v>
      </c>
      <c r="K105" s="505">
        <v>180</v>
      </c>
      <c r="L105" s="503" t="s">
        <v>9279</v>
      </c>
      <c r="M105" s="503" t="s">
        <v>9296</v>
      </c>
      <c r="N105" s="505" t="s">
        <v>9135</v>
      </c>
      <c r="O105" s="505" t="e">
        <v>#VALUE!</v>
      </c>
      <c r="P105" s="503" t="s">
        <v>7220</v>
      </c>
      <c r="Q105" s="1392" t="s">
        <v>7840</v>
      </c>
      <c r="R105" s="1392" t="s">
        <v>7840</v>
      </c>
      <c r="S105" s="1392" t="s">
        <v>8808</v>
      </c>
      <c r="T105" s="1392" t="s">
        <v>8809</v>
      </c>
      <c r="U105" s="1392" t="s">
        <v>7840</v>
      </c>
      <c r="V105" s="1392" t="s">
        <v>7840</v>
      </c>
      <c r="W105" s="1392" t="s">
        <v>7840</v>
      </c>
      <c r="X105" s="504" t="s">
        <v>8810</v>
      </c>
      <c r="Y105" s="1393" t="s">
        <v>8811</v>
      </c>
    </row>
    <row r="106" spans="1:25" ht="84.75">
      <c r="A106" s="1391">
        <v>2020</v>
      </c>
      <c r="B106" s="502" t="s">
        <v>9297</v>
      </c>
      <c r="C106" s="503" t="s">
        <v>9298</v>
      </c>
      <c r="D106" s="503" t="s">
        <v>8754</v>
      </c>
      <c r="E106" s="503" t="s">
        <v>8802</v>
      </c>
      <c r="F106" s="504" t="s">
        <v>9299</v>
      </c>
      <c r="G106" s="503" t="s">
        <v>9300</v>
      </c>
      <c r="H106" s="503" t="s">
        <v>9301</v>
      </c>
      <c r="I106" s="1392" t="s">
        <v>94</v>
      </c>
      <c r="J106" s="1392" t="s">
        <v>94</v>
      </c>
      <c r="K106" s="505">
        <v>180</v>
      </c>
      <c r="L106" s="503" t="s">
        <v>9302</v>
      </c>
      <c r="M106" s="503" t="s">
        <v>9303</v>
      </c>
      <c r="N106" s="505" t="s">
        <v>9304</v>
      </c>
      <c r="O106" s="505">
        <v>60</v>
      </c>
      <c r="P106" s="503" t="s">
        <v>7220</v>
      </c>
      <c r="Q106" s="1392" t="s">
        <v>7840</v>
      </c>
      <c r="R106" s="1392" t="s">
        <v>7840</v>
      </c>
      <c r="S106" s="1392" t="s">
        <v>8808</v>
      </c>
      <c r="T106" s="1392" t="s">
        <v>8809</v>
      </c>
      <c r="U106" s="1392" t="s">
        <v>7840</v>
      </c>
      <c r="V106" s="1392" t="s">
        <v>7840</v>
      </c>
      <c r="W106" s="1392" t="s">
        <v>7840</v>
      </c>
      <c r="X106" s="504" t="s">
        <v>8810</v>
      </c>
      <c r="Y106" s="1393" t="s">
        <v>8811</v>
      </c>
    </row>
    <row r="107" spans="1:25" ht="36.75">
      <c r="A107" s="1391">
        <v>2020</v>
      </c>
      <c r="B107" s="502" t="s">
        <v>9305</v>
      </c>
      <c r="C107" s="503" t="s">
        <v>7077</v>
      </c>
      <c r="D107" s="503" t="s">
        <v>8754</v>
      </c>
      <c r="E107" s="503" t="s">
        <v>8802</v>
      </c>
      <c r="F107" s="504" t="s">
        <v>7080</v>
      </c>
      <c r="G107" s="503" t="s">
        <v>9306</v>
      </c>
      <c r="H107" s="503" t="s">
        <v>8905</v>
      </c>
      <c r="I107" s="1392" t="s">
        <v>94</v>
      </c>
      <c r="J107" s="1392" t="s">
        <v>94</v>
      </c>
      <c r="K107" s="505">
        <v>120</v>
      </c>
      <c r="L107" s="503" t="s">
        <v>9307</v>
      </c>
      <c r="M107" s="503" t="s">
        <v>9308</v>
      </c>
      <c r="N107" s="505" t="s">
        <v>9309</v>
      </c>
      <c r="O107" s="505">
        <v>60</v>
      </c>
      <c r="P107" s="503" t="s">
        <v>8886</v>
      </c>
      <c r="Q107" s="1392" t="s">
        <v>7840</v>
      </c>
      <c r="R107" s="1392" t="s">
        <v>7840</v>
      </c>
      <c r="S107" s="1392" t="s">
        <v>8808</v>
      </c>
      <c r="T107" s="1392" t="s">
        <v>8809</v>
      </c>
      <c r="U107" s="1392" t="s">
        <v>7840</v>
      </c>
      <c r="V107" s="1392" t="s">
        <v>7840</v>
      </c>
      <c r="W107" s="1392" t="s">
        <v>7840</v>
      </c>
      <c r="X107" s="504" t="s">
        <v>8810</v>
      </c>
      <c r="Y107" s="1393" t="s">
        <v>8811</v>
      </c>
    </row>
    <row r="108" spans="1:25" ht="60.75">
      <c r="A108" s="1391">
        <v>2020</v>
      </c>
      <c r="B108" s="502" t="s">
        <v>9310</v>
      </c>
      <c r="C108" s="503" t="s">
        <v>9063</v>
      </c>
      <c r="D108" s="503" t="s">
        <v>8754</v>
      </c>
      <c r="E108" s="503" t="s">
        <v>8802</v>
      </c>
      <c r="F108" s="504" t="s">
        <v>7067</v>
      </c>
      <c r="G108" s="503" t="s">
        <v>9311</v>
      </c>
      <c r="H108" s="503" t="s">
        <v>8884</v>
      </c>
      <c r="I108" s="1392" t="s">
        <v>94</v>
      </c>
      <c r="J108" s="1392" t="s">
        <v>94</v>
      </c>
      <c r="K108" s="505">
        <v>120</v>
      </c>
      <c r="L108" s="503" t="s">
        <v>8964</v>
      </c>
      <c r="M108" s="503" t="s">
        <v>9312</v>
      </c>
      <c r="N108" s="505" t="s">
        <v>8885</v>
      </c>
      <c r="O108" s="505">
        <v>60</v>
      </c>
      <c r="P108" s="503" t="s">
        <v>8820</v>
      </c>
      <c r="Q108" s="1392" t="s">
        <v>7840</v>
      </c>
      <c r="R108" s="1392" t="s">
        <v>7840</v>
      </c>
      <c r="S108" s="1392" t="s">
        <v>8808</v>
      </c>
      <c r="T108" s="1392" t="s">
        <v>8809</v>
      </c>
      <c r="U108" s="1392" t="s">
        <v>7840</v>
      </c>
      <c r="V108" s="1392" t="s">
        <v>7840</v>
      </c>
      <c r="W108" s="1392" t="s">
        <v>7840</v>
      </c>
      <c r="X108" s="504" t="s">
        <v>8810</v>
      </c>
      <c r="Y108" s="1393" t="s">
        <v>8811</v>
      </c>
    </row>
    <row r="109" spans="1:25" ht="60.75">
      <c r="A109" s="1391">
        <v>2020</v>
      </c>
      <c r="B109" s="502" t="s">
        <v>9313</v>
      </c>
      <c r="C109" s="503" t="s">
        <v>9314</v>
      </c>
      <c r="D109" s="503" t="s">
        <v>8754</v>
      </c>
      <c r="E109" s="503" t="s">
        <v>8802</v>
      </c>
      <c r="F109" s="504" t="s">
        <v>7034</v>
      </c>
      <c r="G109" s="503" t="s">
        <v>9291</v>
      </c>
      <c r="H109" s="503" t="s">
        <v>9292</v>
      </c>
      <c r="I109" s="1392" t="s">
        <v>94</v>
      </c>
      <c r="J109" s="1392" t="s">
        <v>94</v>
      </c>
      <c r="K109" s="505">
        <v>180</v>
      </c>
      <c r="L109" s="503" t="s">
        <v>9315</v>
      </c>
      <c r="M109" s="503" t="s">
        <v>9316</v>
      </c>
      <c r="N109" s="505" t="s">
        <v>9293</v>
      </c>
      <c r="O109" s="505">
        <v>90</v>
      </c>
      <c r="P109" s="503" t="s">
        <v>7220</v>
      </c>
      <c r="Q109" s="1392" t="s">
        <v>7840</v>
      </c>
      <c r="R109" s="1392" t="s">
        <v>7840</v>
      </c>
      <c r="S109" s="1392" t="s">
        <v>8808</v>
      </c>
      <c r="T109" s="1392" t="s">
        <v>8809</v>
      </c>
      <c r="U109" s="1392" t="s">
        <v>7840</v>
      </c>
      <c r="V109" s="1392" t="s">
        <v>7840</v>
      </c>
      <c r="W109" s="1392" t="s">
        <v>7840</v>
      </c>
      <c r="X109" s="504" t="s">
        <v>8810</v>
      </c>
      <c r="Y109" s="1393" t="s">
        <v>8811</v>
      </c>
    </row>
    <row r="110" spans="1:25" ht="60.75">
      <c r="A110" s="1391">
        <v>2020</v>
      </c>
      <c r="B110" s="502" t="s">
        <v>9317</v>
      </c>
      <c r="C110" s="503" t="s">
        <v>9318</v>
      </c>
      <c r="D110" s="503" t="s">
        <v>9277</v>
      </c>
      <c r="E110" s="503" t="s">
        <v>8802</v>
      </c>
      <c r="F110" s="504" t="s">
        <v>9319</v>
      </c>
      <c r="G110" s="503" t="s">
        <v>9320</v>
      </c>
      <c r="H110" s="503" t="s">
        <v>9321</v>
      </c>
      <c r="I110" s="1392" t="s">
        <v>94</v>
      </c>
      <c r="J110" s="1392" t="s">
        <v>94</v>
      </c>
      <c r="K110" s="505">
        <v>45</v>
      </c>
      <c r="L110" s="503" t="s">
        <v>9322</v>
      </c>
      <c r="M110" s="503" t="s">
        <v>9192</v>
      </c>
      <c r="N110" s="505" t="s">
        <v>8819</v>
      </c>
      <c r="O110" s="505">
        <v>0</v>
      </c>
      <c r="P110" s="503" t="s">
        <v>7034</v>
      </c>
      <c r="Q110" s="1392" t="s">
        <v>7840</v>
      </c>
      <c r="R110" s="1392" t="s">
        <v>7840</v>
      </c>
      <c r="S110" s="1392" t="s">
        <v>9281</v>
      </c>
      <c r="T110" s="1392" t="s">
        <v>8809</v>
      </c>
      <c r="U110" s="1392" t="s">
        <v>7840</v>
      </c>
      <c r="V110" s="1392" t="s">
        <v>7840</v>
      </c>
      <c r="W110" s="1392" t="s">
        <v>8851</v>
      </c>
      <c r="X110" s="504" t="s">
        <v>8810</v>
      </c>
      <c r="Y110" s="1393" t="s">
        <v>8811</v>
      </c>
    </row>
    <row r="111" spans="1:25" ht="84.75">
      <c r="A111" s="1391">
        <v>2020</v>
      </c>
      <c r="B111" s="502" t="s">
        <v>9323</v>
      </c>
      <c r="C111" s="503" t="s">
        <v>7252</v>
      </c>
      <c r="D111" s="503" t="s">
        <v>8754</v>
      </c>
      <c r="E111" s="503" t="s">
        <v>8802</v>
      </c>
      <c r="F111" s="504" t="s">
        <v>9324</v>
      </c>
      <c r="G111" s="503" t="s">
        <v>9325</v>
      </c>
      <c r="H111" s="503" t="s">
        <v>9326</v>
      </c>
      <c r="I111" s="1392" t="s">
        <v>94</v>
      </c>
      <c r="J111" s="1392" t="s">
        <v>94</v>
      </c>
      <c r="K111" s="505">
        <v>168</v>
      </c>
      <c r="L111" s="503" t="s">
        <v>9327</v>
      </c>
      <c r="M111" s="503" t="s">
        <v>9328</v>
      </c>
      <c r="N111" s="505" t="s">
        <v>8857</v>
      </c>
      <c r="O111" s="505">
        <v>60</v>
      </c>
      <c r="P111" s="503" t="s">
        <v>7257</v>
      </c>
      <c r="Q111" s="1392" t="s">
        <v>7840</v>
      </c>
      <c r="R111" s="1392" t="s">
        <v>7840</v>
      </c>
      <c r="S111" s="1392" t="s">
        <v>8808</v>
      </c>
      <c r="T111" s="1392" t="s">
        <v>8809</v>
      </c>
      <c r="U111" s="1392" t="s">
        <v>7840</v>
      </c>
      <c r="V111" s="1392" t="s">
        <v>7840</v>
      </c>
      <c r="W111" s="1392" t="s">
        <v>7840</v>
      </c>
      <c r="X111" s="504" t="s">
        <v>8810</v>
      </c>
      <c r="Y111" s="1393" t="s">
        <v>8811</v>
      </c>
    </row>
    <row r="112" spans="1:25" ht="72.75">
      <c r="A112" s="1391">
        <v>2020</v>
      </c>
      <c r="B112" s="502" t="s">
        <v>9329</v>
      </c>
      <c r="C112" s="503" t="s">
        <v>9330</v>
      </c>
      <c r="D112" s="503" t="s">
        <v>9277</v>
      </c>
      <c r="E112" s="503" t="s">
        <v>8802</v>
      </c>
      <c r="F112" s="504" t="s">
        <v>9331</v>
      </c>
      <c r="G112" s="503" t="s">
        <v>9332</v>
      </c>
      <c r="H112" s="503" t="s">
        <v>9333</v>
      </c>
      <c r="I112" s="1392" t="s">
        <v>94</v>
      </c>
      <c r="J112" s="1392" t="s">
        <v>94</v>
      </c>
      <c r="K112" s="505">
        <v>240</v>
      </c>
      <c r="L112" s="503" t="s">
        <v>9334</v>
      </c>
      <c r="M112" s="503" t="s">
        <v>9335</v>
      </c>
      <c r="N112" s="505" t="s">
        <v>8819</v>
      </c>
      <c r="O112" s="505">
        <v>330</v>
      </c>
      <c r="P112" s="503" t="s">
        <v>6983</v>
      </c>
      <c r="Q112" s="1392" t="s">
        <v>7840</v>
      </c>
      <c r="R112" s="1392" t="s">
        <v>7840</v>
      </c>
      <c r="S112" s="1392" t="s">
        <v>9336</v>
      </c>
      <c r="T112" s="1392" t="s">
        <v>8809</v>
      </c>
      <c r="U112" s="1392" t="s">
        <v>7840</v>
      </c>
      <c r="V112" s="1392" t="s">
        <v>7840</v>
      </c>
      <c r="W112" s="1392" t="s">
        <v>8851</v>
      </c>
      <c r="X112" s="504" t="s">
        <v>8810</v>
      </c>
      <c r="Y112" s="1393" t="s">
        <v>8811</v>
      </c>
    </row>
    <row r="113" spans="1:25" ht="84.75">
      <c r="A113" s="1391">
        <v>2020</v>
      </c>
      <c r="B113" s="502" t="s">
        <v>9337</v>
      </c>
      <c r="C113" s="503" t="s">
        <v>8981</v>
      </c>
      <c r="D113" s="503" t="s">
        <v>8754</v>
      </c>
      <c r="E113" s="503" t="s">
        <v>8802</v>
      </c>
      <c r="F113" s="504" t="s">
        <v>6966</v>
      </c>
      <c r="G113" s="503" t="s">
        <v>9338</v>
      </c>
      <c r="H113" s="503" t="s">
        <v>9339</v>
      </c>
      <c r="I113" s="1392" t="s">
        <v>94</v>
      </c>
      <c r="J113" s="1392" t="s">
        <v>94</v>
      </c>
      <c r="K113" s="505">
        <v>166</v>
      </c>
      <c r="L113" s="503" t="s">
        <v>9197</v>
      </c>
      <c r="M113" s="503" t="s">
        <v>9328</v>
      </c>
      <c r="N113" s="505" t="s">
        <v>9340</v>
      </c>
      <c r="O113" s="505">
        <v>60</v>
      </c>
      <c r="P113" s="503" t="s">
        <v>8836</v>
      </c>
      <c r="Q113" s="1392" t="s">
        <v>7840</v>
      </c>
      <c r="R113" s="1392" t="s">
        <v>7840</v>
      </c>
      <c r="S113" s="1392" t="s">
        <v>8808</v>
      </c>
      <c r="T113" s="1392" t="s">
        <v>8809</v>
      </c>
      <c r="U113" s="1392" t="s">
        <v>7840</v>
      </c>
      <c r="V113" s="1392" t="s">
        <v>7840</v>
      </c>
      <c r="W113" s="1392" t="s">
        <v>7840</v>
      </c>
      <c r="X113" s="504" t="s">
        <v>8810</v>
      </c>
      <c r="Y113" s="1393" t="s">
        <v>8811</v>
      </c>
    </row>
    <row r="114" spans="1:25" ht="36.75">
      <c r="A114" s="1391">
        <v>2020</v>
      </c>
      <c r="B114" s="502" t="s">
        <v>9341</v>
      </c>
      <c r="C114" s="503" t="s">
        <v>9039</v>
      </c>
      <c r="D114" s="503" t="s">
        <v>8754</v>
      </c>
      <c r="E114" s="503" t="s">
        <v>8802</v>
      </c>
      <c r="F114" s="504" t="s">
        <v>6978</v>
      </c>
      <c r="G114" s="503" t="s">
        <v>9342</v>
      </c>
      <c r="H114" s="503" t="s">
        <v>9343</v>
      </c>
      <c r="I114" s="1392" t="s">
        <v>94</v>
      </c>
      <c r="J114" s="1392" t="s">
        <v>94</v>
      </c>
      <c r="K114" s="505">
        <v>150</v>
      </c>
      <c r="L114" s="503" t="s">
        <v>9197</v>
      </c>
      <c r="M114" s="503" t="s">
        <v>9344</v>
      </c>
      <c r="N114" s="505" t="s">
        <v>8925</v>
      </c>
      <c r="O114" s="505">
        <v>60</v>
      </c>
      <c r="P114" s="503" t="s">
        <v>6978</v>
      </c>
      <c r="Q114" s="1392" t="s">
        <v>7840</v>
      </c>
      <c r="R114" s="1392" t="s">
        <v>7840</v>
      </c>
      <c r="S114" s="1392" t="s">
        <v>8808</v>
      </c>
      <c r="T114" s="1392" t="s">
        <v>8809</v>
      </c>
      <c r="U114" s="1392" t="s">
        <v>7840</v>
      </c>
      <c r="V114" s="1392" t="s">
        <v>7840</v>
      </c>
      <c r="W114" s="1392" t="s">
        <v>7840</v>
      </c>
      <c r="X114" s="504" t="s">
        <v>8810</v>
      </c>
      <c r="Y114" s="1393" t="s">
        <v>8811</v>
      </c>
    </row>
    <row r="115" spans="1:25" ht="48.75">
      <c r="A115" s="1391">
        <v>2020</v>
      </c>
      <c r="B115" s="502" t="s">
        <v>9345</v>
      </c>
      <c r="C115" s="503" t="s">
        <v>9346</v>
      </c>
      <c r="D115" s="503" t="s">
        <v>8754</v>
      </c>
      <c r="E115" s="503" t="s">
        <v>8802</v>
      </c>
      <c r="F115" s="504" t="s">
        <v>9196</v>
      </c>
      <c r="G115" s="503" t="s">
        <v>9347</v>
      </c>
      <c r="H115" s="503" t="s">
        <v>9032</v>
      </c>
      <c r="I115" s="1392" t="s">
        <v>94</v>
      </c>
      <c r="J115" s="1392" t="s">
        <v>94</v>
      </c>
      <c r="K115" s="505">
        <v>160</v>
      </c>
      <c r="L115" s="503" t="s">
        <v>9348</v>
      </c>
      <c r="M115" s="503" t="s">
        <v>9328</v>
      </c>
      <c r="N115" s="505" t="s">
        <v>9349</v>
      </c>
      <c r="O115" s="505">
        <v>60</v>
      </c>
      <c r="P115" s="503" t="s">
        <v>9006</v>
      </c>
      <c r="Q115" s="1392" t="s">
        <v>7840</v>
      </c>
      <c r="R115" s="1392" t="s">
        <v>7840</v>
      </c>
      <c r="S115" s="1392" t="s">
        <v>8808</v>
      </c>
      <c r="T115" s="1392" t="s">
        <v>8809</v>
      </c>
      <c r="U115" s="1392" t="s">
        <v>7840</v>
      </c>
      <c r="V115" s="1392" t="s">
        <v>7840</v>
      </c>
      <c r="W115" s="1392" t="s">
        <v>7840</v>
      </c>
      <c r="X115" s="504" t="s">
        <v>8810</v>
      </c>
      <c r="Y115" s="1393" t="s">
        <v>8811</v>
      </c>
    </row>
    <row r="116" spans="1:25" ht="60.75">
      <c r="A116" s="1391">
        <v>2020</v>
      </c>
      <c r="B116" s="502" t="s">
        <v>9350</v>
      </c>
      <c r="C116" s="503" t="s">
        <v>6972</v>
      </c>
      <c r="D116" s="503" t="s">
        <v>8754</v>
      </c>
      <c r="E116" s="503" t="s">
        <v>8802</v>
      </c>
      <c r="F116" s="504" t="s">
        <v>8888</v>
      </c>
      <c r="G116" s="503" t="s">
        <v>9058</v>
      </c>
      <c r="H116" s="503" t="s">
        <v>8943</v>
      </c>
      <c r="I116" s="1392" t="s">
        <v>94</v>
      </c>
      <c r="J116" s="1392" t="s">
        <v>94</v>
      </c>
      <c r="K116" s="505">
        <v>150</v>
      </c>
      <c r="L116" s="503" t="s">
        <v>9348</v>
      </c>
      <c r="M116" s="503" t="s">
        <v>9351</v>
      </c>
      <c r="N116" s="505" t="s">
        <v>9074</v>
      </c>
      <c r="O116" s="505">
        <v>60</v>
      </c>
      <c r="P116" s="503" t="s">
        <v>8836</v>
      </c>
      <c r="Q116" s="1392" t="s">
        <v>7840</v>
      </c>
      <c r="R116" s="1392" t="s">
        <v>7840</v>
      </c>
      <c r="S116" s="1392" t="s">
        <v>8808</v>
      </c>
      <c r="T116" s="1392" t="s">
        <v>8809</v>
      </c>
      <c r="U116" s="1392" t="s">
        <v>7840</v>
      </c>
      <c r="V116" s="1392" t="s">
        <v>7840</v>
      </c>
      <c r="W116" s="1392" t="s">
        <v>7840</v>
      </c>
      <c r="X116" s="504" t="s">
        <v>8810</v>
      </c>
      <c r="Y116" s="1393" t="s">
        <v>8811</v>
      </c>
    </row>
    <row r="117" spans="1:25" ht="60.75">
      <c r="A117" s="1391">
        <v>2020</v>
      </c>
      <c r="B117" s="502" t="s">
        <v>9310</v>
      </c>
      <c r="C117" s="503" t="s">
        <v>9063</v>
      </c>
      <c r="D117" s="503" t="s">
        <v>8754</v>
      </c>
      <c r="E117" s="503" t="s">
        <v>8802</v>
      </c>
      <c r="F117" s="504" t="s">
        <v>9352</v>
      </c>
      <c r="G117" s="503" t="s">
        <v>9311</v>
      </c>
      <c r="H117" s="503" t="s">
        <v>8884</v>
      </c>
      <c r="I117" s="1392" t="s">
        <v>94</v>
      </c>
      <c r="J117" s="1392" t="s">
        <v>94</v>
      </c>
      <c r="K117" s="505">
        <v>120</v>
      </c>
      <c r="L117" s="503" t="s">
        <v>9353</v>
      </c>
      <c r="M117" s="503" t="s">
        <v>9354</v>
      </c>
      <c r="N117" s="505" t="s">
        <v>8819</v>
      </c>
      <c r="O117" s="505">
        <v>0</v>
      </c>
      <c r="P117" s="503" t="s">
        <v>9355</v>
      </c>
      <c r="Q117" s="1392" t="s">
        <v>7840</v>
      </c>
      <c r="R117" s="1392" t="s">
        <v>7840</v>
      </c>
      <c r="S117" s="1392" t="s">
        <v>8808</v>
      </c>
      <c r="T117" s="1392" t="s">
        <v>8809</v>
      </c>
      <c r="U117" s="1392" t="s">
        <v>7840</v>
      </c>
      <c r="V117" s="1392" t="s">
        <v>7840</v>
      </c>
      <c r="W117" s="1392" t="s">
        <v>7840</v>
      </c>
      <c r="X117" s="504" t="s">
        <v>8810</v>
      </c>
      <c r="Y117" s="1393" t="s">
        <v>8811</v>
      </c>
    </row>
    <row r="118" spans="1:25" ht="60.75">
      <c r="A118" s="1391">
        <v>2020</v>
      </c>
      <c r="B118" s="502" t="s">
        <v>9310</v>
      </c>
      <c r="C118" s="503" t="s">
        <v>9063</v>
      </c>
      <c r="D118" s="503" t="s">
        <v>8754</v>
      </c>
      <c r="E118" s="503" t="s">
        <v>8802</v>
      </c>
      <c r="F118" s="504" t="s">
        <v>7071</v>
      </c>
      <c r="G118" s="503" t="s">
        <v>9311</v>
      </c>
      <c r="H118" s="503" t="s">
        <v>8884</v>
      </c>
      <c r="I118" s="1392" t="s">
        <v>94</v>
      </c>
      <c r="J118" s="1392" t="s">
        <v>94</v>
      </c>
      <c r="K118" s="505">
        <v>120</v>
      </c>
      <c r="L118" s="503" t="s">
        <v>9209</v>
      </c>
      <c r="M118" s="503" t="s">
        <v>9356</v>
      </c>
      <c r="N118" s="505" t="s">
        <v>8885</v>
      </c>
      <c r="O118" s="505">
        <v>60</v>
      </c>
      <c r="P118" s="503" t="s">
        <v>9357</v>
      </c>
      <c r="Q118" s="1392" t="s">
        <v>7840</v>
      </c>
      <c r="R118" s="1392" t="s">
        <v>7840</v>
      </c>
      <c r="S118" s="1392" t="s">
        <v>8808</v>
      </c>
      <c r="T118" s="1392" t="s">
        <v>8809</v>
      </c>
      <c r="U118" s="1392" t="s">
        <v>7840</v>
      </c>
      <c r="V118" s="1392" t="s">
        <v>7840</v>
      </c>
      <c r="W118" s="1392" t="s">
        <v>7840</v>
      </c>
      <c r="X118" s="504" t="s">
        <v>8810</v>
      </c>
      <c r="Y118" s="1393" t="s">
        <v>8811</v>
      </c>
    </row>
    <row r="119" spans="1:25" ht="36.75">
      <c r="A119" s="1391">
        <v>2020</v>
      </c>
      <c r="B119" s="502" t="s">
        <v>9305</v>
      </c>
      <c r="C119" s="503" t="s">
        <v>7077</v>
      </c>
      <c r="D119" s="503" t="s">
        <v>8754</v>
      </c>
      <c r="E119" s="503" t="s">
        <v>8802</v>
      </c>
      <c r="F119" s="504" t="s">
        <v>9358</v>
      </c>
      <c r="G119" s="503" t="s">
        <v>9306</v>
      </c>
      <c r="H119" s="503" t="s">
        <v>8905</v>
      </c>
      <c r="I119" s="1392" t="s">
        <v>94</v>
      </c>
      <c r="J119" s="1392" t="s">
        <v>94</v>
      </c>
      <c r="K119" s="505">
        <v>120</v>
      </c>
      <c r="L119" s="503" t="s">
        <v>9054</v>
      </c>
      <c r="M119" s="503" t="s">
        <v>9359</v>
      </c>
      <c r="N119" s="505" t="s">
        <v>9309</v>
      </c>
      <c r="O119" s="505">
        <v>60</v>
      </c>
      <c r="P119" s="503" t="s">
        <v>8886</v>
      </c>
      <c r="Q119" s="1392" t="s">
        <v>7840</v>
      </c>
      <c r="R119" s="1392" t="s">
        <v>7840</v>
      </c>
      <c r="S119" s="1392" t="s">
        <v>8808</v>
      </c>
      <c r="T119" s="1392" t="s">
        <v>8809</v>
      </c>
      <c r="U119" s="1392" t="s">
        <v>7840</v>
      </c>
      <c r="V119" s="1392" t="s">
        <v>7840</v>
      </c>
      <c r="W119" s="1392" t="s">
        <v>7840</v>
      </c>
      <c r="X119" s="504" t="s">
        <v>8810</v>
      </c>
      <c r="Y119" s="1393" t="s">
        <v>8811</v>
      </c>
    </row>
    <row r="120" spans="1:25" ht="36.75">
      <c r="A120" s="1391">
        <v>2020</v>
      </c>
      <c r="B120" s="502" t="s">
        <v>9305</v>
      </c>
      <c r="C120" s="503" t="s">
        <v>7077</v>
      </c>
      <c r="D120" s="503" t="s">
        <v>8754</v>
      </c>
      <c r="E120" s="503" t="s">
        <v>8802</v>
      </c>
      <c r="F120" s="504" t="s">
        <v>7092</v>
      </c>
      <c r="G120" s="503" t="s">
        <v>9306</v>
      </c>
      <c r="H120" s="503" t="s">
        <v>8905</v>
      </c>
      <c r="I120" s="1392" t="s">
        <v>94</v>
      </c>
      <c r="J120" s="1392" t="s">
        <v>94</v>
      </c>
      <c r="K120" s="505">
        <v>120</v>
      </c>
      <c r="L120" s="503" t="s">
        <v>9360</v>
      </c>
      <c r="M120" s="503" t="s">
        <v>9361</v>
      </c>
      <c r="N120" s="505" t="s">
        <v>9362</v>
      </c>
      <c r="O120" s="505" t="e">
        <v>#VALUE!</v>
      </c>
      <c r="P120" s="503" t="s">
        <v>8990</v>
      </c>
      <c r="Q120" s="1392" t="s">
        <v>7840</v>
      </c>
      <c r="R120" s="1392" t="s">
        <v>7840</v>
      </c>
      <c r="S120" s="1392" t="s">
        <v>8808</v>
      </c>
      <c r="T120" s="1392" t="s">
        <v>8809</v>
      </c>
      <c r="U120" s="1392" t="s">
        <v>7840</v>
      </c>
      <c r="V120" s="1392" t="s">
        <v>7840</v>
      </c>
      <c r="W120" s="1392" t="s">
        <v>7840</v>
      </c>
      <c r="X120" s="504" t="s">
        <v>8810</v>
      </c>
      <c r="Y120" s="1393" t="s">
        <v>8811</v>
      </c>
    </row>
    <row r="121" spans="1:25" ht="48.75">
      <c r="A121" s="1391">
        <v>2020</v>
      </c>
      <c r="B121" s="502" t="s">
        <v>9363</v>
      </c>
      <c r="C121" s="503" t="s">
        <v>9364</v>
      </c>
      <c r="D121" s="503" t="s">
        <v>8754</v>
      </c>
      <c r="E121" s="503" t="s">
        <v>8802</v>
      </c>
      <c r="F121" s="504" t="s">
        <v>9365</v>
      </c>
      <c r="G121" s="503" t="s">
        <v>9366</v>
      </c>
      <c r="H121" s="503" t="s">
        <v>9367</v>
      </c>
      <c r="I121" s="1392" t="s">
        <v>94</v>
      </c>
      <c r="J121" s="1392" t="s">
        <v>94</v>
      </c>
      <c r="K121" s="505">
        <v>160</v>
      </c>
      <c r="L121" s="503" t="s">
        <v>9348</v>
      </c>
      <c r="M121" s="503" t="s">
        <v>9328</v>
      </c>
      <c r="N121" s="505" t="s">
        <v>9368</v>
      </c>
      <c r="O121" s="505">
        <v>60</v>
      </c>
      <c r="P121" s="503" t="s">
        <v>9252</v>
      </c>
      <c r="Q121" s="1392" t="s">
        <v>7840</v>
      </c>
      <c r="R121" s="1392" t="s">
        <v>7840</v>
      </c>
      <c r="S121" s="1392" t="s">
        <v>8808</v>
      </c>
      <c r="T121" s="1392" t="s">
        <v>8809</v>
      </c>
      <c r="U121" s="1392" t="s">
        <v>7840</v>
      </c>
      <c r="V121" s="1392" t="s">
        <v>7840</v>
      </c>
      <c r="W121" s="1392" t="s">
        <v>7840</v>
      </c>
      <c r="X121" s="504" t="s">
        <v>8810</v>
      </c>
      <c r="Y121" s="1393" t="s">
        <v>8811</v>
      </c>
    </row>
    <row r="122" spans="1:25" ht="48.75">
      <c r="A122" s="1391">
        <v>2020</v>
      </c>
      <c r="B122" s="502" t="s">
        <v>9369</v>
      </c>
      <c r="C122" s="503" t="s">
        <v>7341</v>
      </c>
      <c r="D122" s="503" t="s">
        <v>8754</v>
      </c>
      <c r="E122" s="503" t="s">
        <v>8802</v>
      </c>
      <c r="F122" s="504" t="s">
        <v>9151</v>
      </c>
      <c r="G122" s="503" t="s">
        <v>9370</v>
      </c>
      <c r="H122" s="503" t="s">
        <v>9371</v>
      </c>
      <c r="I122" s="1392" t="s">
        <v>94</v>
      </c>
      <c r="J122" s="1392" t="s">
        <v>94</v>
      </c>
      <c r="K122" s="505">
        <v>150</v>
      </c>
      <c r="L122" s="503" t="s">
        <v>9372</v>
      </c>
      <c r="M122" s="503" t="s">
        <v>9373</v>
      </c>
      <c r="N122" s="505" t="s">
        <v>8900</v>
      </c>
      <c r="O122" s="505">
        <v>60</v>
      </c>
      <c r="P122" s="503" t="s">
        <v>9273</v>
      </c>
      <c r="Q122" s="1392" t="s">
        <v>7840</v>
      </c>
      <c r="R122" s="1392" t="s">
        <v>7840</v>
      </c>
      <c r="S122" s="1392" t="s">
        <v>8808</v>
      </c>
      <c r="T122" s="1392" t="s">
        <v>8809</v>
      </c>
      <c r="U122" s="1392" t="s">
        <v>7840</v>
      </c>
      <c r="V122" s="1392" t="s">
        <v>7840</v>
      </c>
      <c r="W122" s="1392" t="s">
        <v>7840</v>
      </c>
      <c r="X122" s="504" t="s">
        <v>8810</v>
      </c>
      <c r="Y122" s="1393" t="s">
        <v>8811</v>
      </c>
    </row>
    <row r="123" spans="1:25" ht="84.75">
      <c r="A123" s="1391">
        <v>2020</v>
      </c>
      <c r="B123" s="502" t="s">
        <v>9374</v>
      </c>
      <c r="C123" s="503" t="s">
        <v>7103</v>
      </c>
      <c r="D123" s="503" t="s">
        <v>8754</v>
      </c>
      <c r="E123" s="503" t="s">
        <v>8802</v>
      </c>
      <c r="F123" s="504" t="s">
        <v>9375</v>
      </c>
      <c r="G123" s="503" t="s">
        <v>9376</v>
      </c>
      <c r="H123" s="503" t="s">
        <v>9377</v>
      </c>
      <c r="I123" s="1392" t="s">
        <v>94</v>
      </c>
      <c r="J123" s="1392" t="s">
        <v>94</v>
      </c>
      <c r="K123" s="505">
        <v>157</v>
      </c>
      <c r="L123" s="503" t="s">
        <v>9219</v>
      </c>
      <c r="M123" s="503" t="s">
        <v>9328</v>
      </c>
      <c r="N123" s="505" t="s">
        <v>9378</v>
      </c>
      <c r="O123" s="505">
        <v>60</v>
      </c>
      <c r="P123" s="503" t="s">
        <v>7094</v>
      </c>
      <c r="Q123" s="1392" t="s">
        <v>7840</v>
      </c>
      <c r="R123" s="1392" t="s">
        <v>7840</v>
      </c>
      <c r="S123" s="1392" t="s">
        <v>8808</v>
      </c>
      <c r="T123" s="1392" t="s">
        <v>8809</v>
      </c>
      <c r="U123" s="1392" t="s">
        <v>7840</v>
      </c>
      <c r="V123" s="1392" t="s">
        <v>7840</v>
      </c>
      <c r="W123" s="1392" t="s">
        <v>7840</v>
      </c>
      <c r="X123" s="504" t="s">
        <v>8810</v>
      </c>
      <c r="Y123" s="1393" t="s">
        <v>8811</v>
      </c>
    </row>
    <row r="124" spans="1:25" ht="96.75">
      <c r="A124" s="1391">
        <v>2020</v>
      </c>
      <c r="B124" s="502" t="s">
        <v>9379</v>
      </c>
      <c r="C124" s="503" t="s">
        <v>7228</v>
      </c>
      <c r="D124" s="503" t="s">
        <v>8754</v>
      </c>
      <c r="E124" s="503" t="s">
        <v>8802</v>
      </c>
      <c r="F124" s="504" t="s">
        <v>7226</v>
      </c>
      <c r="G124" s="503" t="s">
        <v>9291</v>
      </c>
      <c r="H124" s="503" t="s">
        <v>9380</v>
      </c>
      <c r="I124" s="1392" t="s">
        <v>94</v>
      </c>
      <c r="J124" s="1392" t="s">
        <v>94</v>
      </c>
      <c r="K124" s="505">
        <v>150</v>
      </c>
      <c r="L124" s="503" t="s">
        <v>9209</v>
      </c>
      <c r="M124" s="503" t="s">
        <v>9381</v>
      </c>
      <c r="N124" s="505" t="s">
        <v>9382</v>
      </c>
      <c r="O124" s="505">
        <v>60</v>
      </c>
      <c r="P124" s="503" t="s">
        <v>7220</v>
      </c>
      <c r="Q124" s="1392" t="s">
        <v>7840</v>
      </c>
      <c r="R124" s="1392" t="s">
        <v>7840</v>
      </c>
      <c r="S124" s="1392" t="s">
        <v>8808</v>
      </c>
      <c r="T124" s="1392" t="s">
        <v>8809</v>
      </c>
      <c r="U124" s="1392" t="s">
        <v>7840</v>
      </c>
      <c r="V124" s="1392" t="s">
        <v>7840</v>
      </c>
      <c r="W124" s="1392" t="s">
        <v>7840</v>
      </c>
      <c r="X124" s="504" t="s">
        <v>8810</v>
      </c>
      <c r="Y124" s="1393" t="s">
        <v>8811</v>
      </c>
    </row>
    <row r="125" spans="1:25" ht="36.75">
      <c r="A125" s="1391">
        <v>2020</v>
      </c>
      <c r="B125" s="502" t="s">
        <v>9383</v>
      </c>
      <c r="C125" s="503" t="s">
        <v>8998</v>
      </c>
      <c r="D125" s="503" t="s">
        <v>8754</v>
      </c>
      <c r="E125" s="503" t="s">
        <v>8802</v>
      </c>
      <c r="F125" s="504" t="s">
        <v>7154</v>
      </c>
      <c r="G125" s="503" t="s">
        <v>9384</v>
      </c>
      <c r="H125" s="503" t="s">
        <v>9385</v>
      </c>
      <c r="I125" s="1392" t="s">
        <v>94</v>
      </c>
      <c r="J125" s="1392" t="s">
        <v>94</v>
      </c>
      <c r="K125" s="505">
        <v>150</v>
      </c>
      <c r="L125" s="503" t="s">
        <v>9372</v>
      </c>
      <c r="M125" s="503" t="s">
        <v>9373</v>
      </c>
      <c r="N125" s="505" t="s">
        <v>9016</v>
      </c>
      <c r="O125" s="505">
        <v>60</v>
      </c>
      <c r="P125" s="503" t="s">
        <v>9386</v>
      </c>
      <c r="Q125" s="1392" t="s">
        <v>7840</v>
      </c>
      <c r="R125" s="1392" t="s">
        <v>7840</v>
      </c>
      <c r="S125" s="1392" t="s">
        <v>8808</v>
      </c>
      <c r="T125" s="1392" t="s">
        <v>8809</v>
      </c>
      <c r="U125" s="1392" t="s">
        <v>7840</v>
      </c>
      <c r="V125" s="1392" t="s">
        <v>7840</v>
      </c>
      <c r="W125" s="1392" t="s">
        <v>7840</v>
      </c>
      <c r="X125" s="504" t="s">
        <v>8810</v>
      </c>
      <c r="Y125" s="1393" t="s">
        <v>8811</v>
      </c>
    </row>
    <row r="126" spans="1:25" ht="108.75">
      <c r="A126" s="1391">
        <v>2020</v>
      </c>
      <c r="B126" s="502" t="s">
        <v>9387</v>
      </c>
      <c r="C126" s="503" t="s">
        <v>9388</v>
      </c>
      <c r="D126" s="503" t="s">
        <v>8754</v>
      </c>
      <c r="E126" s="503" t="s">
        <v>8802</v>
      </c>
      <c r="F126" s="504" t="s">
        <v>7313</v>
      </c>
      <c r="G126" s="503" t="s">
        <v>9389</v>
      </c>
      <c r="H126" s="503" t="s">
        <v>9390</v>
      </c>
      <c r="I126" s="1392" t="s">
        <v>94</v>
      </c>
      <c r="J126" s="1392" t="s">
        <v>94</v>
      </c>
      <c r="K126" s="505">
        <v>150</v>
      </c>
      <c r="L126" s="503" t="s">
        <v>9372</v>
      </c>
      <c r="M126" s="503" t="s">
        <v>9373</v>
      </c>
      <c r="N126" s="505" t="s">
        <v>9104</v>
      </c>
      <c r="O126" s="505">
        <v>60</v>
      </c>
      <c r="P126" s="503" t="s">
        <v>7003</v>
      </c>
      <c r="Q126" s="1392" t="s">
        <v>7840</v>
      </c>
      <c r="R126" s="1392" t="s">
        <v>7840</v>
      </c>
      <c r="S126" s="1392" t="s">
        <v>8808</v>
      </c>
      <c r="T126" s="1392" t="s">
        <v>8809</v>
      </c>
      <c r="U126" s="1392" t="s">
        <v>7840</v>
      </c>
      <c r="V126" s="1392" t="s">
        <v>7840</v>
      </c>
      <c r="W126" s="1392" t="s">
        <v>7840</v>
      </c>
      <c r="X126" s="504" t="s">
        <v>8810</v>
      </c>
      <c r="Y126" s="1393" t="s">
        <v>8811</v>
      </c>
    </row>
    <row r="127" spans="1:25" ht="60.75">
      <c r="A127" s="1391">
        <v>2020</v>
      </c>
      <c r="B127" s="502" t="s">
        <v>9391</v>
      </c>
      <c r="C127" s="503" t="s">
        <v>9392</v>
      </c>
      <c r="D127" s="503" t="s">
        <v>8754</v>
      </c>
      <c r="E127" s="503" t="s">
        <v>8802</v>
      </c>
      <c r="F127" s="504" t="s">
        <v>9393</v>
      </c>
      <c r="G127" s="503" t="s">
        <v>9347</v>
      </c>
      <c r="H127" s="503" t="s">
        <v>9394</v>
      </c>
      <c r="I127" s="1392" t="s">
        <v>94</v>
      </c>
      <c r="J127" s="1392" t="s">
        <v>94</v>
      </c>
      <c r="K127" s="505">
        <v>150</v>
      </c>
      <c r="L127" s="503" t="s">
        <v>9360</v>
      </c>
      <c r="M127" s="503" t="s">
        <v>9395</v>
      </c>
      <c r="N127" s="505" t="s">
        <v>8885</v>
      </c>
      <c r="O127" s="505">
        <v>60</v>
      </c>
      <c r="P127" s="503" t="s">
        <v>9006</v>
      </c>
      <c r="Q127" s="1392" t="s">
        <v>7840</v>
      </c>
      <c r="R127" s="1392" t="s">
        <v>7840</v>
      </c>
      <c r="S127" s="1392" t="s">
        <v>8808</v>
      </c>
      <c r="T127" s="1392" t="s">
        <v>8809</v>
      </c>
      <c r="U127" s="1392" t="s">
        <v>7840</v>
      </c>
      <c r="V127" s="1392" t="s">
        <v>7840</v>
      </c>
      <c r="W127" s="1392" t="s">
        <v>7840</v>
      </c>
      <c r="X127" s="504" t="s">
        <v>8810</v>
      </c>
      <c r="Y127" s="1393" t="s">
        <v>8811</v>
      </c>
    </row>
    <row r="128" spans="1:25" ht="96.75">
      <c r="A128" s="1391">
        <v>2020</v>
      </c>
      <c r="B128" s="502" t="s">
        <v>9396</v>
      </c>
      <c r="C128" s="503" t="s">
        <v>9397</v>
      </c>
      <c r="D128" s="503" t="s">
        <v>8754</v>
      </c>
      <c r="E128" s="503" t="s">
        <v>9398</v>
      </c>
      <c r="F128" s="504" t="s">
        <v>9399</v>
      </c>
      <c r="G128" s="503" t="s">
        <v>9400</v>
      </c>
      <c r="H128" s="503" t="s">
        <v>9401</v>
      </c>
      <c r="I128" s="1392" t="s">
        <v>94</v>
      </c>
      <c r="J128" s="1392" t="s">
        <v>94</v>
      </c>
      <c r="K128" s="505">
        <v>180</v>
      </c>
      <c r="L128" s="503" t="s">
        <v>9209</v>
      </c>
      <c r="M128" s="503" t="s">
        <v>9381</v>
      </c>
      <c r="N128" s="505" t="s">
        <v>9402</v>
      </c>
      <c r="O128" s="505">
        <v>30</v>
      </c>
      <c r="P128" s="503" t="s">
        <v>9121</v>
      </c>
      <c r="Q128" s="1392" t="s">
        <v>7840</v>
      </c>
      <c r="R128" s="1392" t="s">
        <v>7840</v>
      </c>
      <c r="S128" s="1392" t="s">
        <v>9403</v>
      </c>
      <c r="T128" s="1392" t="s">
        <v>8809</v>
      </c>
      <c r="U128" s="1392" t="s">
        <v>7840</v>
      </c>
      <c r="V128" s="1392" t="s">
        <v>7840</v>
      </c>
      <c r="W128" s="1392" t="s">
        <v>8851</v>
      </c>
      <c r="X128" s="504" t="s">
        <v>8810</v>
      </c>
      <c r="Y128" s="1393" t="s">
        <v>8811</v>
      </c>
    </row>
    <row r="129" spans="1:25" ht="36.75">
      <c r="A129" s="1391">
        <v>2020</v>
      </c>
      <c r="B129" s="502" t="s">
        <v>9404</v>
      </c>
      <c r="C129" s="503" t="s">
        <v>7062</v>
      </c>
      <c r="D129" s="503" t="s">
        <v>8754</v>
      </c>
      <c r="E129" s="503" t="s">
        <v>8802</v>
      </c>
      <c r="F129" s="504" t="s">
        <v>7064</v>
      </c>
      <c r="G129" s="503" t="s">
        <v>9405</v>
      </c>
      <c r="H129" s="503" t="s">
        <v>9406</v>
      </c>
      <c r="I129" s="1392" t="s">
        <v>94</v>
      </c>
      <c r="J129" s="1392" t="s">
        <v>94</v>
      </c>
      <c r="K129" s="505">
        <v>150</v>
      </c>
      <c r="L129" s="503" t="s">
        <v>9407</v>
      </c>
      <c r="M129" s="503" t="s">
        <v>9328</v>
      </c>
      <c r="N129" s="505" t="s">
        <v>8863</v>
      </c>
      <c r="O129" s="505">
        <v>60</v>
      </c>
      <c r="P129" s="503" t="s">
        <v>9408</v>
      </c>
      <c r="Q129" s="1392" t="s">
        <v>7840</v>
      </c>
      <c r="R129" s="1392" t="s">
        <v>7840</v>
      </c>
      <c r="S129" s="1392" t="s">
        <v>8808</v>
      </c>
      <c r="T129" s="1392" t="s">
        <v>8809</v>
      </c>
      <c r="U129" s="1392" t="s">
        <v>7840</v>
      </c>
      <c r="V129" s="1392" t="s">
        <v>7840</v>
      </c>
      <c r="W129" s="1392" t="s">
        <v>7840</v>
      </c>
      <c r="X129" s="504" t="s">
        <v>8810</v>
      </c>
      <c r="Y129" s="1393" t="s">
        <v>8811</v>
      </c>
    </row>
    <row r="130" spans="1:25" ht="36.75">
      <c r="A130" s="1391">
        <v>2020</v>
      </c>
      <c r="B130" s="502" t="s">
        <v>9409</v>
      </c>
      <c r="C130" s="503" t="s">
        <v>7287</v>
      </c>
      <c r="D130" s="503" t="s">
        <v>8754</v>
      </c>
      <c r="E130" s="503" t="s">
        <v>8802</v>
      </c>
      <c r="F130" s="504" t="s">
        <v>7290</v>
      </c>
      <c r="G130" s="503" t="s">
        <v>9366</v>
      </c>
      <c r="H130" s="503" t="s">
        <v>9410</v>
      </c>
      <c r="I130" s="1392" t="s">
        <v>94</v>
      </c>
      <c r="J130" s="1392" t="s">
        <v>94</v>
      </c>
      <c r="K130" s="505">
        <v>150</v>
      </c>
      <c r="L130" s="503" t="s">
        <v>9334</v>
      </c>
      <c r="M130" s="503" t="s">
        <v>9328</v>
      </c>
      <c r="N130" s="505" t="s">
        <v>9368</v>
      </c>
      <c r="O130" s="505">
        <v>60</v>
      </c>
      <c r="P130" s="503" t="s">
        <v>9408</v>
      </c>
      <c r="Q130" s="1392" t="s">
        <v>7840</v>
      </c>
      <c r="R130" s="1392" t="s">
        <v>7840</v>
      </c>
      <c r="S130" s="1392" t="s">
        <v>8808</v>
      </c>
      <c r="T130" s="1392" t="s">
        <v>8809</v>
      </c>
      <c r="U130" s="1392" t="s">
        <v>7840</v>
      </c>
      <c r="V130" s="1392" t="s">
        <v>7840</v>
      </c>
      <c r="W130" s="1392" t="s">
        <v>7840</v>
      </c>
      <c r="X130" s="504" t="s">
        <v>8810</v>
      </c>
      <c r="Y130" s="1393" t="s">
        <v>8811</v>
      </c>
    </row>
    <row r="131" spans="1:25" ht="60.75">
      <c r="A131" s="1391">
        <v>2020</v>
      </c>
      <c r="B131" s="502" t="s">
        <v>9411</v>
      </c>
      <c r="C131" s="503" t="s">
        <v>9063</v>
      </c>
      <c r="D131" s="503" t="s">
        <v>8754</v>
      </c>
      <c r="E131" s="503" t="s">
        <v>8802</v>
      </c>
      <c r="F131" s="504" t="s">
        <v>7073</v>
      </c>
      <c r="G131" s="503" t="s">
        <v>9412</v>
      </c>
      <c r="H131" s="503" t="s">
        <v>9394</v>
      </c>
      <c r="I131" s="1392" t="s">
        <v>94</v>
      </c>
      <c r="J131" s="1392" t="s">
        <v>94</v>
      </c>
      <c r="K131" s="505">
        <v>150</v>
      </c>
      <c r="L131" s="503" t="s">
        <v>8840</v>
      </c>
      <c r="M131" s="503" t="s">
        <v>9328</v>
      </c>
      <c r="N131" s="505" t="s">
        <v>8885</v>
      </c>
      <c r="O131" s="505">
        <v>60</v>
      </c>
      <c r="P131" s="503" t="s">
        <v>8990</v>
      </c>
      <c r="Q131" s="1392" t="s">
        <v>7840</v>
      </c>
      <c r="R131" s="1392" t="s">
        <v>7840</v>
      </c>
      <c r="S131" s="1392" t="s">
        <v>8808</v>
      </c>
      <c r="T131" s="1392" t="s">
        <v>8809</v>
      </c>
      <c r="U131" s="1392" t="s">
        <v>7840</v>
      </c>
      <c r="V131" s="1392" t="s">
        <v>7840</v>
      </c>
      <c r="W131" s="1392" t="s">
        <v>7840</v>
      </c>
      <c r="X131" s="504" t="s">
        <v>8810</v>
      </c>
      <c r="Y131" s="1393" t="s">
        <v>8811</v>
      </c>
    </row>
    <row r="132" spans="1:25" ht="24.75">
      <c r="A132" s="1391">
        <v>2020</v>
      </c>
      <c r="B132" s="502" t="s">
        <v>9413</v>
      </c>
      <c r="C132" s="503" t="s">
        <v>7089</v>
      </c>
      <c r="D132" s="503" t="s">
        <v>8754</v>
      </c>
      <c r="E132" s="503" t="s">
        <v>8802</v>
      </c>
      <c r="F132" s="504" t="s">
        <v>9122</v>
      </c>
      <c r="G132" s="503" t="s">
        <v>9366</v>
      </c>
      <c r="H132" s="503" t="s">
        <v>9410</v>
      </c>
      <c r="I132" s="1392" t="s">
        <v>94</v>
      </c>
      <c r="J132" s="1392" t="s">
        <v>94</v>
      </c>
      <c r="K132" s="505">
        <v>147</v>
      </c>
      <c r="L132" s="503" t="s">
        <v>9049</v>
      </c>
      <c r="M132" s="503" t="s">
        <v>9328</v>
      </c>
      <c r="N132" s="505" t="s">
        <v>9368</v>
      </c>
      <c r="O132" s="505">
        <v>60</v>
      </c>
      <c r="P132" s="503" t="s">
        <v>8886</v>
      </c>
      <c r="Q132" s="1392" t="s">
        <v>7840</v>
      </c>
      <c r="R132" s="1392" t="s">
        <v>7840</v>
      </c>
      <c r="S132" s="1392" t="s">
        <v>8808</v>
      </c>
      <c r="T132" s="1392" t="s">
        <v>8809</v>
      </c>
      <c r="U132" s="1392" t="s">
        <v>7840</v>
      </c>
      <c r="V132" s="1392" t="s">
        <v>7840</v>
      </c>
      <c r="W132" s="1392" t="s">
        <v>7840</v>
      </c>
      <c r="X132" s="504" t="s">
        <v>8810</v>
      </c>
      <c r="Y132" s="1393" t="s">
        <v>8811</v>
      </c>
    </row>
    <row r="133" spans="1:25" ht="84.75">
      <c r="A133" s="1391">
        <v>2020</v>
      </c>
      <c r="B133" s="502" t="s">
        <v>9414</v>
      </c>
      <c r="C133" s="503" t="s">
        <v>9255</v>
      </c>
      <c r="D133" s="503" t="s">
        <v>8754</v>
      </c>
      <c r="E133" s="503" t="s">
        <v>8802</v>
      </c>
      <c r="F133" s="504" t="s">
        <v>6922</v>
      </c>
      <c r="G133" s="503" t="s">
        <v>9415</v>
      </c>
      <c r="H133" s="503" t="s">
        <v>9416</v>
      </c>
      <c r="I133" s="1392" t="s">
        <v>94</v>
      </c>
      <c r="J133" s="1392" t="s">
        <v>94</v>
      </c>
      <c r="K133" s="505">
        <v>147</v>
      </c>
      <c r="L133" s="503" t="s">
        <v>9049</v>
      </c>
      <c r="M133" s="503" t="s">
        <v>9328</v>
      </c>
      <c r="N133" s="505" t="s">
        <v>9265</v>
      </c>
      <c r="O133" s="505">
        <v>60</v>
      </c>
      <c r="P133" s="503" t="s">
        <v>9037</v>
      </c>
      <c r="Q133" s="1392" t="s">
        <v>7840</v>
      </c>
      <c r="R133" s="1392" t="s">
        <v>7840</v>
      </c>
      <c r="S133" s="1392" t="s">
        <v>8808</v>
      </c>
      <c r="T133" s="1392" t="s">
        <v>8809</v>
      </c>
      <c r="U133" s="1392" t="s">
        <v>7840</v>
      </c>
      <c r="V133" s="1392" t="s">
        <v>7840</v>
      </c>
      <c r="W133" s="1392" t="s">
        <v>7840</v>
      </c>
      <c r="X133" s="504" t="s">
        <v>8810</v>
      </c>
      <c r="Y133" s="1393" t="s">
        <v>8811</v>
      </c>
    </row>
    <row r="134" spans="1:25" ht="84.75">
      <c r="A134" s="1391">
        <v>2020</v>
      </c>
      <c r="B134" s="502" t="s">
        <v>9414</v>
      </c>
      <c r="C134" s="503" t="s">
        <v>9255</v>
      </c>
      <c r="D134" s="503" t="s">
        <v>8754</v>
      </c>
      <c r="E134" s="503" t="s">
        <v>8802</v>
      </c>
      <c r="F134" s="504" t="s">
        <v>9417</v>
      </c>
      <c r="G134" s="503" t="s">
        <v>9415</v>
      </c>
      <c r="H134" s="503" t="s">
        <v>9416</v>
      </c>
      <c r="I134" s="1392" t="s">
        <v>94</v>
      </c>
      <c r="J134" s="1392" t="s">
        <v>94</v>
      </c>
      <c r="K134" s="505">
        <v>141</v>
      </c>
      <c r="L134" s="503" t="s">
        <v>8840</v>
      </c>
      <c r="M134" s="503" t="s">
        <v>9361</v>
      </c>
      <c r="N134" s="505" t="s">
        <v>8819</v>
      </c>
      <c r="O134" s="505">
        <v>0</v>
      </c>
      <c r="P134" s="503" t="s">
        <v>9252</v>
      </c>
      <c r="Q134" s="1392" t="s">
        <v>7840</v>
      </c>
      <c r="R134" s="1392" t="s">
        <v>7840</v>
      </c>
      <c r="S134" s="1392" t="s">
        <v>8808</v>
      </c>
      <c r="T134" s="1392" t="s">
        <v>8809</v>
      </c>
      <c r="U134" s="1392" t="s">
        <v>7840</v>
      </c>
      <c r="V134" s="1392" t="s">
        <v>7840</v>
      </c>
      <c r="W134" s="1392" t="s">
        <v>7840</v>
      </c>
      <c r="X134" s="504" t="s">
        <v>8810</v>
      </c>
      <c r="Y134" s="1393" t="s">
        <v>8811</v>
      </c>
    </row>
    <row r="135" spans="1:25" ht="84.75">
      <c r="A135" s="1391">
        <v>2020</v>
      </c>
      <c r="B135" s="502" t="s">
        <v>9414</v>
      </c>
      <c r="C135" s="503" t="s">
        <v>9255</v>
      </c>
      <c r="D135" s="503" t="s">
        <v>8754</v>
      </c>
      <c r="E135" s="503" t="s">
        <v>8802</v>
      </c>
      <c r="F135" s="504" t="s">
        <v>9418</v>
      </c>
      <c r="G135" s="503" t="s">
        <v>9415</v>
      </c>
      <c r="H135" s="503" t="s">
        <v>9416</v>
      </c>
      <c r="I135" s="1392" t="s">
        <v>94</v>
      </c>
      <c r="J135" s="1392" t="s">
        <v>94</v>
      </c>
      <c r="K135" s="505">
        <v>146</v>
      </c>
      <c r="L135" s="503" t="s">
        <v>8806</v>
      </c>
      <c r="M135" s="503" t="s">
        <v>9361</v>
      </c>
      <c r="N135" s="505" t="s">
        <v>8819</v>
      </c>
      <c r="O135" s="505">
        <v>0</v>
      </c>
      <c r="P135" s="503" t="s">
        <v>9037</v>
      </c>
      <c r="Q135" s="1392" t="s">
        <v>7840</v>
      </c>
      <c r="R135" s="1392" t="s">
        <v>7840</v>
      </c>
      <c r="S135" s="1392" t="s">
        <v>8808</v>
      </c>
      <c r="T135" s="1392" t="s">
        <v>8809</v>
      </c>
      <c r="U135" s="1392" t="s">
        <v>7840</v>
      </c>
      <c r="V135" s="1392" t="s">
        <v>7840</v>
      </c>
      <c r="W135" s="1392" t="s">
        <v>7840</v>
      </c>
      <c r="X135" s="504" t="s">
        <v>8810</v>
      </c>
      <c r="Y135" s="1393" t="s">
        <v>8811</v>
      </c>
    </row>
    <row r="136" spans="1:25" ht="84.75">
      <c r="A136" s="1391">
        <v>2020</v>
      </c>
      <c r="B136" s="502" t="s">
        <v>9414</v>
      </c>
      <c r="C136" s="503" t="s">
        <v>9255</v>
      </c>
      <c r="D136" s="503" t="s">
        <v>8754</v>
      </c>
      <c r="E136" s="503" t="s">
        <v>8802</v>
      </c>
      <c r="F136" s="504" t="s">
        <v>6916</v>
      </c>
      <c r="G136" s="503" t="s">
        <v>9415</v>
      </c>
      <c r="H136" s="503" t="s">
        <v>9416</v>
      </c>
      <c r="I136" s="1392" t="s">
        <v>94</v>
      </c>
      <c r="J136" s="1392" t="s">
        <v>94</v>
      </c>
      <c r="K136" s="505">
        <v>145</v>
      </c>
      <c r="L136" s="503" t="s">
        <v>9419</v>
      </c>
      <c r="M136" s="503" t="s">
        <v>9328</v>
      </c>
      <c r="N136" s="505" t="s">
        <v>9265</v>
      </c>
      <c r="O136" s="505">
        <v>60</v>
      </c>
      <c r="P136" s="503" t="s">
        <v>9037</v>
      </c>
      <c r="Q136" s="1392" t="s">
        <v>7840</v>
      </c>
      <c r="R136" s="1392" t="s">
        <v>7840</v>
      </c>
      <c r="S136" s="1392" t="s">
        <v>8808</v>
      </c>
      <c r="T136" s="1392" t="s">
        <v>8809</v>
      </c>
      <c r="U136" s="1392" t="s">
        <v>7840</v>
      </c>
      <c r="V136" s="1392" t="s">
        <v>7840</v>
      </c>
      <c r="W136" s="1392" t="s">
        <v>7840</v>
      </c>
      <c r="X136" s="504" t="s">
        <v>8810</v>
      </c>
      <c r="Y136" s="1393" t="s">
        <v>8811</v>
      </c>
    </row>
    <row r="137" spans="1:25" ht="60.75">
      <c r="A137" s="1391">
        <v>2020</v>
      </c>
      <c r="B137" s="502" t="s">
        <v>9420</v>
      </c>
      <c r="C137" s="503" t="s">
        <v>6985</v>
      </c>
      <c r="D137" s="503" t="s">
        <v>8754</v>
      </c>
      <c r="E137" s="503" t="s">
        <v>8802</v>
      </c>
      <c r="F137" s="504" t="s">
        <v>9421</v>
      </c>
      <c r="G137" s="503" t="s">
        <v>8983</v>
      </c>
      <c r="H137" s="503" t="s">
        <v>9422</v>
      </c>
      <c r="I137" s="1392" t="s">
        <v>94</v>
      </c>
      <c r="J137" s="1392" t="s">
        <v>94</v>
      </c>
      <c r="K137" s="505">
        <v>130</v>
      </c>
      <c r="L137" s="503" t="s">
        <v>9423</v>
      </c>
      <c r="M137" s="503" t="s">
        <v>9328</v>
      </c>
      <c r="N137" s="505" t="s">
        <v>8913</v>
      </c>
      <c r="O137" s="505">
        <v>60</v>
      </c>
      <c r="P137" s="503" t="s">
        <v>6978</v>
      </c>
      <c r="Q137" s="1392" t="s">
        <v>7840</v>
      </c>
      <c r="R137" s="1392" t="s">
        <v>7840</v>
      </c>
      <c r="S137" s="1392" t="s">
        <v>8808</v>
      </c>
      <c r="T137" s="1392" t="s">
        <v>8809</v>
      </c>
      <c r="U137" s="1392" t="s">
        <v>7840</v>
      </c>
      <c r="V137" s="1392" t="s">
        <v>7840</v>
      </c>
      <c r="W137" s="1392" t="s">
        <v>7840</v>
      </c>
      <c r="X137" s="504" t="s">
        <v>8810</v>
      </c>
      <c r="Y137" s="1393" t="s">
        <v>8811</v>
      </c>
    </row>
    <row r="138" spans="1:25" ht="36.75">
      <c r="A138" s="1391">
        <v>2020</v>
      </c>
      <c r="B138" s="502" t="s">
        <v>9424</v>
      </c>
      <c r="C138" s="503" t="s">
        <v>9216</v>
      </c>
      <c r="D138" s="503" t="s">
        <v>8754</v>
      </c>
      <c r="E138" s="503" t="s">
        <v>8802</v>
      </c>
      <c r="F138" s="504" t="s">
        <v>7319</v>
      </c>
      <c r="G138" s="503" t="s">
        <v>9425</v>
      </c>
      <c r="H138" s="503" t="s">
        <v>9426</v>
      </c>
      <c r="I138" s="1392" t="s">
        <v>94</v>
      </c>
      <c r="J138" s="1392" t="s">
        <v>94</v>
      </c>
      <c r="K138" s="505">
        <v>120</v>
      </c>
      <c r="L138" s="503" t="s">
        <v>8840</v>
      </c>
      <c r="M138" s="503" t="s">
        <v>9427</v>
      </c>
      <c r="N138" s="505" t="s">
        <v>9428</v>
      </c>
      <c r="O138" s="505">
        <v>60</v>
      </c>
      <c r="P138" s="503" t="s">
        <v>7226</v>
      </c>
      <c r="Q138" s="1392" t="s">
        <v>7840</v>
      </c>
      <c r="R138" s="1392" t="s">
        <v>7840</v>
      </c>
      <c r="S138" s="1392" t="s">
        <v>8808</v>
      </c>
      <c r="T138" s="1392" t="s">
        <v>8809</v>
      </c>
      <c r="U138" s="1392" t="s">
        <v>7840</v>
      </c>
      <c r="V138" s="1392" t="s">
        <v>7840</v>
      </c>
      <c r="W138" s="1392" t="s">
        <v>7840</v>
      </c>
      <c r="X138" s="504" t="s">
        <v>8810</v>
      </c>
      <c r="Y138" s="1393" t="s">
        <v>8811</v>
      </c>
    </row>
    <row r="139" spans="1:25" ht="96.75">
      <c r="A139" s="1391">
        <v>2020</v>
      </c>
      <c r="B139" s="502" t="s">
        <v>9429</v>
      </c>
      <c r="C139" s="503" t="s">
        <v>9430</v>
      </c>
      <c r="D139" s="503" t="s">
        <v>8754</v>
      </c>
      <c r="E139" s="503" t="s">
        <v>8802</v>
      </c>
      <c r="F139" s="504" t="s">
        <v>7294</v>
      </c>
      <c r="G139" s="503" t="s">
        <v>9390</v>
      </c>
      <c r="H139" s="503" t="s">
        <v>9390</v>
      </c>
      <c r="I139" s="1392" t="s">
        <v>94</v>
      </c>
      <c r="J139" s="1392" t="s">
        <v>94</v>
      </c>
      <c r="K139" s="505">
        <v>141</v>
      </c>
      <c r="L139" s="503" t="s">
        <v>8840</v>
      </c>
      <c r="M139" s="503" t="s">
        <v>9361</v>
      </c>
      <c r="N139" s="505" t="s">
        <v>8819</v>
      </c>
      <c r="O139" s="505">
        <v>0</v>
      </c>
      <c r="P139" s="503" t="s">
        <v>7003</v>
      </c>
      <c r="Q139" s="1392" t="s">
        <v>7840</v>
      </c>
      <c r="R139" s="1392" t="s">
        <v>7840</v>
      </c>
      <c r="S139" s="1392" t="s">
        <v>8808</v>
      </c>
      <c r="T139" s="1392" t="s">
        <v>8809</v>
      </c>
      <c r="U139" s="1392" t="s">
        <v>7840</v>
      </c>
      <c r="V139" s="1392" t="s">
        <v>7840</v>
      </c>
      <c r="W139" s="1392" t="s">
        <v>7840</v>
      </c>
      <c r="X139" s="504" t="s">
        <v>8810</v>
      </c>
      <c r="Y139" s="1393" t="s">
        <v>8811</v>
      </c>
    </row>
    <row r="140" spans="1:25" ht="48.75">
      <c r="A140" s="1391">
        <v>2020</v>
      </c>
      <c r="B140" s="502" t="s">
        <v>9431</v>
      </c>
      <c r="C140" s="503" t="s">
        <v>9432</v>
      </c>
      <c r="D140" s="503" t="s">
        <v>8754</v>
      </c>
      <c r="E140" s="503" t="s">
        <v>8802</v>
      </c>
      <c r="F140" s="504" t="s">
        <v>9433</v>
      </c>
      <c r="G140" s="503" t="s">
        <v>9434</v>
      </c>
      <c r="H140" s="503" t="s">
        <v>9394</v>
      </c>
      <c r="I140" s="1392" t="s">
        <v>94</v>
      </c>
      <c r="J140" s="1392" t="s">
        <v>94</v>
      </c>
      <c r="K140" s="505">
        <v>141</v>
      </c>
      <c r="L140" s="503" t="s">
        <v>8840</v>
      </c>
      <c r="M140" s="503" t="s">
        <v>9328</v>
      </c>
      <c r="N140" s="505" t="s">
        <v>8885</v>
      </c>
      <c r="O140" s="505">
        <v>60</v>
      </c>
      <c r="P140" s="503" t="s">
        <v>8886</v>
      </c>
      <c r="Q140" s="1392" t="s">
        <v>7840</v>
      </c>
      <c r="R140" s="1392" t="s">
        <v>7840</v>
      </c>
      <c r="S140" s="1392" t="s">
        <v>8808</v>
      </c>
      <c r="T140" s="1392" t="s">
        <v>8809</v>
      </c>
      <c r="U140" s="1392" t="s">
        <v>7840</v>
      </c>
      <c r="V140" s="1392" t="s">
        <v>7840</v>
      </c>
      <c r="W140" s="1392" t="s">
        <v>7840</v>
      </c>
      <c r="X140" s="504" t="s">
        <v>8810</v>
      </c>
      <c r="Y140" s="1393" t="s">
        <v>8811</v>
      </c>
    </row>
    <row r="141" spans="1:25" ht="60.75">
      <c r="A141" s="1391">
        <v>2020</v>
      </c>
      <c r="B141" s="502" t="s">
        <v>9435</v>
      </c>
      <c r="C141" s="503" t="s">
        <v>9392</v>
      </c>
      <c r="D141" s="503" t="s">
        <v>8754</v>
      </c>
      <c r="E141" s="503" t="s">
        <v>8802</v>
      </c>
      <c r="F141" s="504" t="s">
        <v>9436</v>
      </c>
      <c r="G141" s="503" t="s">
        <v>9437</v>
      </c>
      <c r="H141" s="503" t="s">
        <v>9438</v>
      </c>
      <c r="I141" s="1392" t="s">
        <v>94</v>
      </c>
      <c r="J141" s="1392" t="s">
        <v>94</v>
      </c>
      <c r="K141" s="505">
        <v>140</v>
      </c>
      <c r="L141" s="503" t="s">
        <v>9439</v>
      </c>
      <c r="M141" s="503" t="s">
        <v>9361</v>
      </c>
      <c r="N141" s="505" t="s">
        <v>8819</v>
      </c>
      <c r="O141" s="505">
        <v>0</v>
      </c>
      <c r="P141" s="503" t="s">
        <v>9006</v>
      </c>
      <c r="Q141" s="1392" t="s">
        <v>7840</v>
      </c>
      <c r="R141" s="1392" t="s">
        <v>7840</v>
      </c>
      <c r="S141" s="1392" t="s">
        <v>8808</v>
      </c>
      <c r="T141" s="1392" t="s">
        <v>8809</v>
      </c>
      <c r="U141" s="1392" t="s">
        <v>7840</v>
      </c>
      <c r="V141" s="1392" t="s">
        <v>7840</v>
      </c>
      <c r="W141" s="1392" t="s">
        <v>7840</v>
      </c>
      <c r="X141" s="504" t="s">
        <v>8810</v>
      </c>
      <c r="Y141" s="1393" t="s">
        <v>8811</v>
      </c>
    </row>
    <row r="142" spans="1:25" ht="84.75">
      <c r="A142" s="1391">
        <v>2020</v>
      </c>
      <c r="B142" s="502" t="s">
        <v>9414</v>
      </c>
      <c r="C142" s="503" t="s">
        <v>9255</v>
      </c>
      <c r="D142" s="503" t="s">
        <v>8754</v>
      </c>
      <c r="E142" s="503" t="s">
        <v>8802</v>
      </c>
      <c r="F142" s="504" t="s">
        <v>9440</v>
      </c>
      <c r="G142" s="503" t="s">
        <v>9415</v>
      </c>
      <c r="H142" s="503" t="s">
        <v>9416</v>
      </c>
      <c r="I142" s="1392" t="s">
        <v>94</v>
      </c>
      <c r="J142" s="1392" t="s">
        <v>94</v>
      </c>
      <c r="K142" s="505">
        <v>133</v>
      </c>
      <c r="L142" s="503" t="s">
        <v>9441</v>
      </c>
      <c r="M142" s="503" t="s">
        <v>9328</v>
      </c>
      <c r="N142" s="505" t="s">
        <v>9265</v>
      </c>
      <c r="O142" s="505">
        <v>60</v>
      </c>
      <c r="P142" s="503" t="s">
        <v>9252</v>
      </c>
      <c r="Q142" s="1392" t="s">
        <v>7840</v>
      </c>
      <c r="R142" s="1392" t="s">
        <v>7840</v>
      </c>
      <c r="S142" s="1392" t="s">
        <v>8808</v>
      </c>
      <c r="T142" s="1392" t="s">
        <v>8809</v>
      </c>
      <c r="U142" s="1392" t="s">
        <v>7840</v>
      </c>
      <c r="V142" s="1392" t="s">
        <v>7840</v>
      </c>
      <c r="W142" s="1392" t="s">
        <v>7840</v>
      </c>
      <c r="X142" s="504" t="s">
        <v>8810</v>
      </c>
      <c r="Y142" s="1393" t="s">
        <v>8811</v>
      </c>
    </row>
    <row r="143" spans="1:25" ht="84.75">
      <c r="A143" s="1391">
        <v>2020</v>
      </c>
      <c r="B143" s="502" t="s">
        <v>9414</v>
      </c>
      <c r="C143" s="503" t="s">
        <v>9255</v>
      </c>
      <c r="D143" s="503" t="s">
        <v>8754</v>
      </c>
      <c r="E143" s="503" t="s">
        <v>8802</v>
      </c>
      <c r="F143" s="504" t="s">
        <v>6948</v>
      </c>
      <c r="G143" s="503" t="s">
        <v>9415</v>
      </c>
      <c r="H143" s="503" t="s">
        <v>9416</v>
      </c>
      <c r="I143" s="1392" t="s">
        <v>94</v>
      </c>
      <c r="J143" s="1392" t="s">
        <v>94</v>
      </c>
      <c r="K143" s="505">
        <v>141</v>
      </c>
      <c r="L143" s="503" t="s">
        <v>8840</v>
      </c>
      <c r="M143" s="503" t="s">
        <v>9328</v>
      </c>
      <c r="N143" s="505" t="s">
        <v>9265</v>
      </c>
      <c r="O143" s="505">
        <v>60</v>
      </c>
      <c r="P143" s="503" t="s">
        <v>9037</v>
      </c>
      <c r="Q143" s="1392" t="s">
        <v>7840</v>
      </c>
      <c r="R143" s="1392" t="s">
        <v>7840</v>
      </c>
      <c r="S143" s="1392" t="s">
        <v>8808</v>
      </c>
      <c r="T143" s="1392" t="s">
        <v>8809</v>
      </c>
      <c r="U143" s="1392" t="s">
        <v>7840</v>
      </c>
      <c r="V143" s="1392" t="s">
        <v>7840</v>
      </c>
      <c r="W143" s="1392" t="s">
        <v>7840</v>
      </c>
      <c r="X143" s="504" t="s">
        <v>8810</v>
      </c>
      <c r="Y143" s="1393" t="s">
        <v>8811</v>
      </c>
    </row>
    <row r="144" spans="1:25" ht="72.75">
      <c r="A144" s="1391">
        <v>2020</v>
      </c>
      <c r="B144" s="502" t="s">
        <v>9442</v>
      </c>
      <c r="C144" s="503" t="s">
        <v>7096</v>
      </c>
      <c r="D144" s="503" t="s">
        <v>8754</v>
      </c>
      <c r="E144" s="503" t="s">
        <v>8802</v>
      </c>
      <c r="F144" s="504" t="s">
        <v>9157</v>
      </c>
      <c r="G144" s="503" t="s">
        <v>9443</v>
      </c>
      <c r="H144" s="503" t="s">
        <v>9444</v>
      </c>
      <c r="I144" s="1392" t="s">
        <v>94</v>
      </c>
      <c r="J144" s="1392" t="s">
        <v>94</v>
      </c>
      <c r="K144" s="505">
        <v>139</v>
      </c>
      <c r="L144" s="503" t="s">
        <v>8862</v>
      </c>
      <c r="M144" s="503" t="s">
        <v>9328</v>
      </c>
      <c r="N144" s="505" t="s">
        <v>9382</v>
      </c>
      <c r="O144" s="505">
        <v>60</v>
      </c>
      <c r="P144" s="503" t="s">
        <v>7215</v>
      </c>
      <c r="Q144" s="1392" t="s">
        <v>7840</v>
      </c>
      <c r="R144" s="1392" t="s">
        <v>7840</v>
      </c>
      <c r="S144" s="1392" t="s">
        <v>8808</v>
      </c>
      <c r="T144" s="1392" t="s">
        <v>8809</v>
      </c>
      <c r="U144" s="1392" t="s">
        <v>7840</v>
      </c>
      <c r="V144" s="1392" t="s">
        <v>7840</v>
      </c>
      <c r="W144" s="1392" t="s">
        <v>7840</v>
      </c>
      <c r="X144" s="504" t="s">
        <v>8810</v>
      </c>
      <c r="Y144" s="1393" t="s">
        <v>8811</v>
      </c>
    </row>
    <row r="145" spans="1:25" ht="108.75">
      <c r="A145" s="1391">
        <v>2020</v>
      </c>
      <c r="B145" s="502" t="s">
        <v>9445</v>
      </c>
      <c r="C145" s="503" t="s">
        <v>9101</v>
      </c>
      <c r="D145" s="503" t="s">
        <v>8754</v>
      </c>
      <c r="E145" s="503" t="s">
        <v>8802</v>
      </c>
      <c r="F145" s="504" t="s">
        <v>7302</v>
      </c>
      <c r="G145" s="503" t="s">
        <v>9389</v>
      </c>
      <c r="H145" s="503" t="s">
        <v>9446</v>
      </c>
      <c r="I145" s="1392" t="s">
        <v>94</v>
      </c>
      <c r="J145" s="1392" t="s">
        <v>94</v>
      </c>
      <c r="K145" s="505">
        <v>141</v>
      </c>
      <c r="L145" s="503" t="s">
        <v>8912</v>
      </c>
      <c r="M145" s="503" t="s">
        <v>9328</v>
      </c>
      <c r="N145" s="505" t="s">
        <v>9104</v>
      </c>
      <c r="O145" s="505">
        <v>60</v>
      </c>
      <c r="P145" s="503" t="s">
        <v>7003</v>
      </c>
      <c r="Q145" s="1392" t="s">
        <v>7840</v>
      </c>
      <c r="R145" s="1392" t="s">
        <v>7840</v>
      </c>
      <c r="S145" s="1392" t="s">
        <v>8808</v>
      </c>
      <c r="T145" s="1392" t="s">
        <v>8809</v>
      </c>
      <c r="U145" s="1392" t="s">
        <v>7840</v>
      </c>
      <c r="V145" s="1392" t="s">
        <v>7840</v>
      </c>
      <c r="W145" s="1392" t="s">
        <v>7840</v>
      </c>
      <c r="X145" s="504" t="s">
        <v>8810</v>
      </c>
      <c r="Y145" s="1393" t="s">
        <v>8811</v>
      </c>
    </row>
    <row r="146" spans="1:25" ht="96.75">
      <c r="A146" s="1391">
        <v>2020</v>
      </c>
      <c r="B146" s="502" t="s">
        <v>9447</v>
      </c>
      <c r="C146" s="503" t="s">
        <v>9448</v>
      </c>
      <c r="D146" s="503" t="s">
        <v>8754</v>
      </c>
      <c r="E146" s="503" t="s">
        <v>8802</v>
      </c>
      <c r="F146" s="504" t="s">
        <v>7123</v>
      </c>
      <c r="G146" s="503" t="s">
        <v>9449</v>
      </c>
      <c r="H146" s="503" t="s">
        <v>9438</v>
      </c>
      <c r="I146" s="1392" t="s">
        <v>94</v>
      </c>
      <c r="J146" s="1392" t="s">
        <v>94</v>
      </c>
      <c r="K146" s="505">
        <v>138</v>
      </c>
      <c r="L146" s="503" t="s">
        <v>8832</v>
      </c>
      <c r="M146" s="503" t="s">
        <v>9328</v>
      </c>
      <c r="N146" s="505" t="s">
        <v>9378</v>
      </c>
      <c r="O146" s="505">
        <v>60</v>
      </c>
      <c r="P146" s="503" t="s">
        <v>7257</v>
      </c>
      <c r="Q146" s="1392" t="s">
        <v>7840</v>
      </c>
      <c r="R146" s="1392" t="s">
        <v>7840</v>
      </c>
      <c r="S146" s="1392" t="s">
        <v>8808</v>
      </c>
      <c r="T146" s="1392" t="s">
        <v>8809</v>
      </c>
      <c r="U146" s="1392" t="s">
        <v>7840</v>
      </c>
      <c r="V146" s="1392" t="s">
        <v>7840</v>
      </c>
      <c r="W146" s="1392" t="s">
        <v>7840</v>
      </c>
      <c r="X146" s="504" t="s">
        <v>8810</v>
      </c>
      <c r="Y146" s="1393" t="s">
        <v>8811</v>
      </c>
    </row>
    <row r="147" spans="1:25" ht="84.75">
      <c r="A147" s="1391">
        <v>2020</v>
      </c>
      <c r="B147" s="502" t="s">
        <v>9450</v>
      </c>
      <c r="C147" s="503" t="s">
        <v>9451</v>
      </c>
      <c r="D147" s="503" t="s">
        <v>8754</v>
      </c>
      <c r="E147" s="503" t="s">
        <v>8802</v>
      </c>
      <c r="F147" s="504" t="s">
        <v>6989</v>
      </c>
      <c r="G147" s="503" t="s">
        <v>9342</v>
      </c>
      <c r="H147" s="503" t="s">
        <v>9042</v>
      </c>
      <c r="I147" s="1392" t="s">
        <v>94</v>
      </c>
      <c r="J147" s="1392" t="s">
        <v>94</v>
      </c>
      <c r="K147" s="505">
        <v>138</v>
      </c>
      <c r="L147" s="503" t="s">
        <v>8832</v>
      </c>
      <c r="M147" s="503" t="s">
        <v>9328</v>
      </c>
      <c r="N147" s="505" t="s">
        <v>8925</v>
      </c>
      <c r="O147" s="505">
        <v>60</v>
      </c>
      <c r="P147" s="503" t="s">
        <v>6978</v>
      </c>
      <c r="Q147" s="1392" t="s">
        <v>7840</v>
      </c>
      <c r="R147" s="1392" t="s">
        <v>7840</v>
      </c>
      <c r="S147" s="1392" t="s">
        <v>8808</v>
      </c>
      <c r="T147" s="1392" t="s">
        <v>8809</v>
      </c>
      <c r="U147" s="1392" t="s">
        <v>7840</v>
      </c>
      <c r="V147" s="1392" t="s">
        <v>7840</v>
      </c>
      <c r="W147" s="1392" t="s">
        <v>7840</v>
      </c>
      <c r="X147" s="504" t="s">
        <v>8810</v>
      </c>
      <c r="Y147" s="1393" t="s">
        <v>8811</v>
      </c>
    </row>
    <row r="148" spans="1:25" ht="108.75">
      <c r="A148" s="1391">
        <v>2020</v>
      </c>
      <c r="B148" s="502" t="s">
        <v>9452</v>
      </c>
      <c r="C148" s="503" t="s">
        <v>9143</v>
      </c>
      <c r="D148" s="503" t="s">
        <v>8754</v>
      </c>
      <c r="E148" s="503" t="s">
        <v>8802</v>
      </c>
      <c r="F148" s="504" t="s">
        <v>9225</v>
      </c>
      <c r="G148" s="503" t="s">
        <v>9389</v>
      </c>
      <c r="H148" s="503" t="s">
        <v>9446</v>
      </c>
      <c r="I148" s="1392" t="s">
        <v>94</v>
      </c>
      <c r="J148" s="1392" t="s">
        <v>94</v>
      </c>
      <c r="K148" s="505">
        <v>136</v>
      </c>
      <c r="L148" s="503" t="s">
        <v>9148</v>
      </c>
      <c r="M148" s="503" t="s">
        <v>9361</v>
      </c>
      <c r="N148" s="505" t="s">
        <v>8819</v>
      </c>
      <c r="O148" s="505">
        <v>0</v>
      </c>
      <c r="P148" s="503" t="s">
        <v>7003</v>
      </c>
      <c r="Q148" s="1392" t="s">
        <v>7840</v>
      </c>
      <c r="R148" s="1392" t="s">
        <v>7840</v>
      </c>
      <c r="S148" s="1392" t="s">
        <v>8808</v>
      </c>
      <c r="T148" s="1392" t="s">
        <v>8809</v>
      </c>
      <c r="U148" s="1392" t="s">
        <v>7840</v>
      </c>
      <c r="V148" s="1392" t="s">
        <v>7840</v>
      </c>
      <c r="W148" s="1392" t="s">
        <v>7840</v>
      </c>
      <c r="X148" s="504" t="s">
        <v>8810</v>
      </c>
      <c r="Y148" s="1393" t="s">
        <v>8811</v>
      </c>
    </row>
    <row r="149" spans="1:25" ht="48.75">
      <c r="A149" s="1391">
        <v>2020</v>
      </c>
      <c r="B149" s="502" t="s">
        <v>9453</v>
      </c>
      <c r="C149" s="503" t="s">
        <v>9454</v>
      </c>
      <c r="D149" s="503" t="s">
        <v>8754</v>
      </c>
      <c r="E149" s="503" t="s">
        <v>8802</v>
      </c>
      <c r="F149" s="504" t="s">
        <v>8836</v>
      </c>
      <c r="G149" s="503" t="s">
        <v>9058</v>
      </c>
      <c r="H149" s="503" t="s">
        <v>8943</v>
      </c>
      <c r="I149" s="1392" t="s">
        <v>94</v>
      </c>
      <c r="J149" s="1392" t="s">
        <v>94</v>
      </c>
      <c r="K149" s="505">
        <v>120</v>
      </c>
      <c r="L149" s="503" t="s">
        <v>8945</v>
      </c>
      <c r="M149" s="503" t="s">
        <v>9455</v>
      </c>
      <c r="N149" s="505" t="s">
        <v>8946</v>
      </c>
      <c r="O149" s="505">
        <v>60</v>
      </c>
      <c r="P149" s="503" t="s">
        <v>7215</v>
      </c>
      <c r="Q149" s="1392" t="s">
        <v>7840</v>
      </c>
      <c r="R149" s="1392" t="s">
        <v>7840</v>
      </c>
      <c r="S149" s="1392" t="s">
        <v>8808</v>
      </c>
      <c r="T149" s="1392" t="s">
        <v>8809</v>
      </c>
      <c r="U149" s="1392" t="s">
        <v>7840</v>
      </c>
      <c r="V149" s="1392" t="s">
        <v>7840</v>
      </c>
      <c r="W149" s="1392" t="s">
        <v>7840</v>
      </c>
      <c r="X149" s="504" t="s">
        <v>8810</v>
      </c>
      <c r="Y149" s="1393" t="s">
        <v>8811</v>
      </c>
    </row>
    <row r="150" spans="1:25" ht="84.75">
      <c r="A150" s="1391">
        <v>2020</v>
      </c>
      <c r="B150" s="502" t="s">
        <v>9456</v>
      </c>
      <c r="C150" s="503" t="s">
        <v>9457</v>
      </c>
      <c r="D150" s="503" t="s">
        <v>8754</v>
      </c>
      <c r="E150" s="503" t="s">
        <v>8802</v>
      </c>
      <c r="F150" s="504" t="s">
        <v>9458</v>
      </c>
      <c r="G150" s="503" t="s">
        <v>9459</v>
      </c>
      <c r="H150" s="503" t="s">
        <v>8855</v>
      </c>
      <c r="I150" s="1392" t="s">
        <v>94</v>
      </c>
      <c r="J150" s="1392" t="s">
        <v>94</v>
      </c>
      <c r="K150" s="505">
        <v>120</v>
      </c>
      <c r="L150" s="503" t="s">
        <v>8945</v>
      </c>
      <c r="M150" s="503" t="s">
        <v>9455</v>
      </c>
      <c r="N150" s="505" t="s">
        <v>8857</v>
      </c>
      <c r="O150" s="505">
        <v>60</v>
      </c>
      <c r="P150" s="503" t="s">
        <v>7241</v>
      </c>
      <c r="Q150" s="1392" t="s">
        <v>7840</v>
      </c>
      <c r="R150" s="1392" t="s">
        <v>7840</v>
      </c>
      <c r="S150" s="1392" t="s">
        <v>8808</v>
      </c>
      <c r="T150" s="1392" t="s">
        <v>8809</v>
      </c>
      <c r="U150" s="1392" t="s">
        <v>7840</v>
      </c>
      <c r="V150" s="1392" t="s">
        <v>7840</v>
      </c>
      <c r="W150" s="1392" t="s">
        <v>7840</v>
      </c>
      <c r="X150" s="504" t="s">
        <v>8810</v>
      </c>
      <c r="Y150" s="1393" t="s">
        <v>8811</v>
      </c>
    </row>
    <row r="151" spans="1:25" ht="108.75">
      <c r="A151" s="1391">
        <v>2020</v>
      </c>
      <c r="B151" s="502" t="s">
        <v>9460</v>
      </c>
      <c r="C151" s="503" t="s">
        <v>9143</v>
      </c>
      <c r="D151" s="503" t="s">
        <v>8754</v>
      </c>
      <c r="E151" s="503" t="s">
        <v>8802</v>
      </c>
      <c r="F151" s="504" t="s">
        <v>9146</v>
      </c>
      <c r="G151" s="503" t="s">
        <v>9461</v>
      </c>
      <c r="H151" s="503" t="s">
        <v>9103</v>
      </c>
      <c r="I151" s="1392" t="s">
        <v>94</v>
      </c>
      <c r="J151" s="1392" t="s">
        <v>94</v>
      </c>
      <c r="K151" s="505">
        <v>120</v>
      </c>
      <c r="L151" s="503" t="s">
        <v>9462</v>
      </c>
      <c r="M151" s="503" t="s">
        <v>9308</v>
      </c>
      <c r="N151" s="505" t="s">
        <v>8819</v>
      </c>
      <c r="O151" s="505">
        <v>0</v>
      </c>
      <c r="P151" s="503" t="s">
        <v>7003</v>
      </c>
      <c r="Q151" s="1392" t="s">
        <v>7840</v>
      </c>
      <c r="R151" s="1392" t="s">
        <v>7840</v>
      </c>
      <c r="S151" s="1392" t="s">
        <v>8808</v>
      </c>
      <c r="T151" s="1392" t="s">
        <v>8809</v>
      </c>
      <c r="U151" s="1392" t="s">
        <v>7840</v>
      </c>
      <c r="V151" s="1392" t="s">
        <v>7840</v>
      </c>
      <c r="W151" s="1392" t="s">
        <v>7840</v>
      </c>
      <c r="X151" s="504" t="s">
        <v>8810</v>
      </c>
      <c r="Y151" s="1393" t="s">
        <v>8811</v>
      </c>
    </row>
    <row r="152" spans="1:25" ht="120.75">
      <c r="A152" s="1391">
        <v>2020</v>
      </c>
      <c r="B152" s="502" t="s">
        <v>9463</v>
      </c>
      <c r="C152" s="503" t="s">
        <v>9464</v>
      </c>
      <c r="D152" s="503" t="s">
        <v>8754</v>
      </c>
      <c r="E152" s="503" t="s">
        <v>8802</v>
      </c>
      <c r="F152" s="504" t="s">
        <v>7307</v>
      </c>
      <c r="G152" s="503" t="s">
        <v>9465</v>
      </c>
      <c r="H152" s="503" t="s">
        <v>9466</v>
      </c>
      <c r="I152" s="1392" t="s">
        <v>94</v>
      </c>
      <c r="J152" s="1392" t="s">
        <v>94</v>
      </c>
      <c r="K152" s="505">
        <v>120</v>
      </c>
      <c r="L152" s="503" t="s">
        <v>9462</v>
      </c>
      <c r="M152" s="503" t="s">
        <v>9381</v>
      </c>
      <c r="N152" s="505" t="s">
        <v>9467</v>
      </c>
      <c r="O152" s="505">
        <v>60</v>
      </c>
      <c r="P152" s="503" t="s">
        <v>7003</v>
      </c>
      <c r="Q152" s="1392" t="s">
        <v>7840</v>
      </c>
      <c r="R152" s="1392" t="s">
        <v>7840</v>
      </c>
      <c r="S152" s="1392" t="s">
        <v>8808</v>
      </c>
      <c r="T152" s="1392" t="s">
        <v>8809</v>
      </c>
      <c r="U152" s="1392" t="s">
        <v>7840</v>
      </c>
      <c r="V152" s="1392" t="s">
        <v>7840</v>
      </c>
      <c r="W152" s="1392" t="s">
        <v>7840</v>
      </c>
      <c r="X152" s="504" t="s">
        <v>8810</v>
      </c>
      <c r="Y152" s="1393" t="s">
        <v>8811</v>
      </c>
    </row>
    <row r="153" spans="1:25" ht="84.75">
      <c r="A153" s="1391">
        <v>2020</v>
      </c>
      <c r="B153" s="502" t="s">
        <v>9468</v>
      </c>
      <c r="C153" s="503" t="s">
        <v>9255</v>
      </c>
      <c r="D153" s="503" t="s">
        <v>8754</v>
      </c>
      <c r="E153" s="503" t="s">
        <v>8802</v>
      </c>
      <c r="F153" s="504" t="s">
        <v>9469</v>
      </c>
      <c r="G153" s="503" t="s">
        <v>9470</v>
      </c>
      <c r="H153" s="503" t="s">
        <v>9258</v>
      </c>
      <c r="I153" s="1392" t="s">
        <v>94</v>
      </c>
      <c r="J153" s="1392" t="s">
        <v>94</v>
      </c>
      <c r="K153" s="505">
        <v>120</v>
      </c>
      <c r="L153" s="503" t="s">
        <v>9471</v>
      </c>
      <c r="M153" s="503" t="s">
        <v>9472</v>
      </c>
      <c r="N153" s="505" t="s">
        <v>8819</v>
      </c>
      <c r="O153" s="505">
        <v>0</v>
      </c>
      <c r="P153" s="503" t="s">
        <v>9037</v>
      </c>
      <c r="Q153" s="1392" t="s">
        <v>7840</v>
      </c>
      <c r="R153" s="1392" t="s">
        <v>7840</v>
      </c>
      <c r="S153" s="1392" t="s">
        <v>8808</v>
      </c>
      <c r="T153" s="1392" t="s">
        <v>8809</v>
      </c>
      <c r="U153" s="1392" t="s">
        <v>7840</v>
      </c>
      <c r="V153" s="1392" t="s">
        <v>7840</v>
      </c>
      <c r="W153" s="1392" t="s">
        <v>7840</v>
      </c>
      <c r="X153" s="504" t="s">
        <v>8810</v>
      </c>
      <c r="Y153" s="1393" t="s">
        <v>8811</v>
      </c>
    </row>
    <row r="154" spans="1:25" ht="60.75">
      <c r="A154" s="1391">
        <v>2020</v>
      </c>
      <c r="B154" s="502" t="s">
        <v>9473</v>
      </c>
      <c r="C154" s="503" t="s">
        <v>9474</v>
      </c>
      <c r="D154" s="503" t="s">
        <v>8754</v>
      </c>
      <c r="E154" s="503" t="s">
        <v>8802</v>
      </c>
      <c r="F154" s="504" t="s">
        <v>9475</v>
      </c>
      <c r="G154" s="503" t="s">
        <v>9058</v>
      </c>
      <c r="H154" s="503" t="s">
        <v>8943</v>
      </c>
      <c r="I154" s="1392" t="s">
        <v>94</v>
      </c>
      <c r="J154" s="1392" t="s">
        <v>94</v>
      </c>
      <c r="K154" s="505">
        <v>120</v>
      </c>
      <c r="L154" s="503" t="s">
        <v>8975</v>
      </c>
      <c r="M154" s="503" t="s">
        <v>9476</v>
      </c>
      <c r="N154" s="505" t="s">
        <v>8946</v>
      </c>
      <c r="O154" s="505">
        <v>60</v>
      </c>
      <c r="P154" s="503" t="s">
        <v>6978</v>
      </c>
      <c r="Q154" s="1392" t="s">
        <v>7840</v>
      </c>
      <c r="R154" s="1392" t="s">
        <v>7840</v>
      </c>
      <c r="S154" s="1392" t="s">
        <v>8808</v>
      </c>
      <c r="T154" s="1392" t="s">
        <v>8809</v>
      </c>
      <c r="U154" s="1392" t="s">
        <v>7840</v>
      </c>
      <c r="V154" s="1392" t="s">
        <v>7840</v>
      </c>
      <c r="W154" s="1392" t="s">
        <v>7840</v>
      </c>
      <c r="X154" s="504" t="s">
        <v>8810</v>
      </c>
      <c r="Y154" s="1393" t="s">
        <v>8811</v>
      </c>
    </row>
    <row r="155" spans="1:25" ht="72.75">
      <c r="A155" s="1391">
        <v>2020</v>
      </c>
      <c r="B155" s="502" t="s">
        <v>9477</v>
      </c>
      <c r="C155" s="503" t="s">
        <v>9478</v>
      </c>
      <c r="D155" s="503" t="s">
        <v>8754</v>
      </c>
      <c r="E155" s="503" t="s">
        <v>8802</v>
      </c>
      <c r="F155" s="504" t="s">
        <v>9479</v>
      </c>
      <c r="G155" s="503" t="s">
        <v>9449</v>
      </c>
      <c r="H155" s="503" t="s">
        <v>9480</v>
      </c>
      <c r="I155" s="1392" t="s">
        <v>94</v>
      </c>
      <c r="J155" s="1392" t="s">
        <v>94</v>
      </c>
      <c r="K155" s="505">
        <v>120</v>
      </c>
      <c r="L155" s="503" t="s">
        <v>8933</v>
      </c>
      <c r="M155" s="503" t="s">
        <v>9373</v>
      </c>
      <c r="N155" s="505" t="s">
        <v>9378</v>
      </c>
      <c r="O155" s="505">
        <v>60</v>
      </c>
      <c r="P155" s="503" t="s">
        <v>7220</v>
      </c>
      <c r="Q155" s="1392" t="s">
        <v>7840</v>
      </c>
      <c r="R155" s="1392" t="s">
        <v>7840</v>
      </c>
      <c r="S155" s="1392" t="s">
        <v>8808</v>
      </c>
      <c r="T155" s="1392" t="s">
        <v>8809</v>
      </c>
      <c r="U155" s="1392" t="s">
        <v>7840</v>
      </c>
      <c r="V155" s="1392" t="s">
        <v>7840</v>
      </c>
      <c r="W155" s="1392" t="s">
        <v>7840</v>
      </c>
      <c r="X155" s="504" t="s">
        <v>8810</v>
      </c>
      <c r="Y155" s="1393" t="s">
        <v>8811</v>
      </c>
    </row>
    <row r="156" spans="1:25" ht="60.75">
      <c r="A156" s="1391">
        <v>2020</v>
      </c>
      <c r="B156" s="502" t="s">
        <v>9481</v>
      </c>
      <c r="C156" s="503" t="s">
        <v>8966</v>
      </c>
      <c r="D156" s="503" t="s">
        <v>8754</v>
      </c>
      <c r="E156" s="503" t="s">
        <v>8802</v>
      </c>
      <c r="F156" s="504" t="s">
        <v>7274</v>
      </c>
      <c r="G156" s="503" t="s">
        <v>8967</v>
      </c>
      <c r="H156" s="503" t="s">
        <v>8968</v>
      </c>
      <c r="I156" s="1392" t="s">
        <v>94</v>
      </c>
      <c r="J156" s="1392" t="s">
        <v>94</v>
      </c>
      <c r="K156" s="505">
        <v>120</v>
      </c>
      <c r="L156" s="503" t="s">
        <v>9482</v>
      </c>
      <c r="M156" s="503" t="s">
        <v>9395</v>
      </c>
      <c r="N156" s="505" t="s">
        <v>8970</v>
      </c>
      <c r="O156" s="505">
        <v>60</v>
      </c>
      <c r="P156" s="503" t="s">
        <v>8926</v>
      </c>
      <c r="Q156" s="1392" t="s">
        <v>7840</v>
      </c>
      <c r="R156" s="1392" t="s">
        <v>7840</v>
      </c>
      <c r="S156" s="1392" t="s">
        <v>8808</v>
      </c>
      <c r="T156" s="1392" t="s">
        <v>8809</v>
      </c>
      <c r="U156" s="1392" t="s">
        <v>7840</v>
      </c>
      <c r="V156" s="1392" t="s">
        <v>7840</v>
      </c>
      <c r="W156" s="1392" t="s">
        <v>7840</v>
      </c>
      <c r="X156" s="504" t="s">
        <v>8810</v>
      </c>
      <c r="Y156" s="1393" t="s">
        <v>8811</v>
      </c>
    </row>
    <row r="157" spans="1:25" ht="48.75">
      <c r="A157" s="1391">
        <v>2020</v>
      </c>
      <c r="B157" s="502" t="s">
        <v>9483</v>
      </c>
      <c r="C157" s="503" t="s">
        <v>8869</v>
      </c>
      <c r="D157" s="503" t="s">
        <v>8754</v>
      </c>
      <c r="E157" s="503" t="s">
        <v>8802</v>
      </c>
      <c r="F157" s="504" t="s">
        <v>7215</v>
      </c>
      <c r="G157" s="503" t="s">
        <v>9484</v>
      </c>
      <c r="H157" s="503" t="s">
        <v>9485</v>
      </c>
      <c r="I157" s="1392" t="s">
        <v>94</v>
      </c>
      <c r="J157" s="1392" t="s">
        <v>94</v>
      </c>
      <c r="K157" s="505">
        <v>120</v>
      </c>
      <c r="L157" s="503" t="s">
        <v>9423</v>
      </c>
      <c r="M157" s="503" t="s">
        <v>9486</v>
      </c>
      <c r="N157" s="505" t="s">
        <v>9304</v>
      </c>
      <c r="O157" s="505">
        <v>60</v>
      </c>
      <c r="P157" s="503" t="s">
        <v>7220</v>
      </c>
      <c r="Q157" s="1392" t="s">
        <v>7840</v>
      </c>
      <c r="R157" s="1392" t="s">
        <v>7840</v>
      </c>
      <c r="S157" s="1392" t="s">
        <v>8808</v>
      </c>
      <c r="T157" s="1392" t="s">
        <v>8809</v>
      </c>
      <c r="U157" s="1392" t="s">
        <v>7840</v>
      </c>
      <c r="V157" s="1392" t="s">
        <v>7840</v>
      </c>
      <c r="W157" s="1392" t="s">
        <v>7840</v>
      </c>
      <c r="X157" s="504" t="s">
        <v>8810</v>
      </c>
      <c r="Y157" s="1393" t="s">
        <v>8811</v>
      </c>
    </row>
    <row r="158" spans="1:25" ht="48.75">
      <c r="A158" s="1391">
        <v>2020</v>
      </c>
      <c r="B158" s="502" t="s">
        <v>9487</v>
      </c>
      <c r="C158" s="503" t="s">
        <v>9488</v>
      </c>
      <c r="D158" s="503" t="s">
        <v>8754</v>
      </c>
      <c r="E158" s="503" t="s">
        <v>8802</v>
      </c>
      <c r="F158" s="504" t="s">
        <v>7235</v>
      </c>
      <c r="G158" s="503" t="s">
        <v>8910</v>
      </c>
      <c r="H158" s="503" t="s">
        <v>8911</v>
      </c>
      <c r="I158" s="1392" t="s">
        <v>94</v>
      </c>
      <c r="J158" s="1392" t="s">
        <v>94</v>
      </c>
      <c r="K158" s="505">
        <v>120</v>
      </c>
      <c r="L158" s="503" t="s">
        <v>8945</v>
      </c>
      <c r="M158" s="503" t="s">
        <v>9455</v>
      </c>
      <c r="N158" s="505" t="s">
        <v>8913</v>
      </c>
      <c r="O158" s="505">
        <v>60</v>
      </c>
      <c r="P158" s="503" t="s">
        <v>7220</v>
      </c>
      <c r="Q158" s="1392" t="s">
        <v>7840</v>
      </c>
      <c r="R158" s="1392" t="s">
        <v>7840</v>
      </c>
      <c r="S158" s="1392" t="s">
        <v>8808</v>
      </c>
      <c r="T158" s="1392" t="s">
        <v>8809</v>
      </c>
      <c r="U158" s="1392" t="s">
        <v>7840</v>
      </c>
      <c r="V158" s="1392" t="s">
        <v>7840</v>
      </c>
      <c r="W158" s="1392" t="s">
        <v>7840</v>
      </c>
      <c r="X158" s="504" t="s">
        <v>8810</v>
      </c>
      <c r="Y158" s="1393" t="s">
        <v>8811</v>
      </c>
    </row>
    <row r="159" spans="1:25" ht="84.75">
      <c r="A159" s="1391">
        <v>2020</v>
      </c>
      <c r="B159" s="502" t="s">
        <v>9468</v>
      </c>
      <c r="C159" s="503" t="s">
        <v>9255</v>
      </c>
      <c r="D159" s="503" t="s">
        <v>8754</v>
      </c>
      <c r="E159" s="503" t="s">
        <v>8802</v>
      </c>
      <c r="F159" s="504" t="s">
        <v>6932</v>
      </c>
      <c r="G159" s="503" t="s">
        <v>9470</v>
      </c>
      <c r="H159" s="503" t="s">
        <v>9258</v>
      </c>
      <c r="I159" s="1392" t="s">
        <v>94</v>
      </c>
      <c r="J159" s="1392" t="s">
        <v>94</v>
      </c>
      <c r="K159" s="505">
        <v>120</v>
      </c>
      <c r="L159" s="503" t="s">
        <v>9423</v>
      </c>
      <c r="M159" s="503" t="s">
        <v>9486</v>
      </c>
      <c r="N159" s="505" t="s">
        <v>9265</v>
      </c>
      <c r="O159" s="505">
        <v>60</v>
      </c>
      <c r="P159" s="503" t="s">
        <v>9037</v>
      </c>
      <c r="Q159" s="1392" t="s">
        <v>7840</v>
      </c>
      <c r="R159" s="1392" t="s">
        <v>7840</v>
      </c>
      <c r="S159" s="1392" t="s">
        <v>8808</v>
      </c>
      <c r="T159" s="1392" t="s">
        <v>8809</v>
      </c>
      <c r="U159" s="1392" t="s">
        <v>7840</v>
      </c>
      <c r="V159" s="1392" t="s">
        <v>7840</v>
      </c>
      <c r="W159" s="1392" t="s">
        <v>7840</v>
      </c>
      <c r="X159" s="504" t="s">
        <v>8810</v>
      </c>
      <c r="Y159" s="1393" t="s">
        <v>8811</v>
      </c>
    </row>
    <row r="160" spans="1:25" ht="84.75">
      <c r="A160" s="1391">
        <v>2020</v>
      </c>
      <c r="B160" s="502" t="s">
        <v>9468</v>
      </c>
      <c r="C160" s="503" t="s">
        <v>9489</v>
      </c>
      <c r="D160" s="503" t="s">
        <v>8754</v>
      </c>
      <c r="E160" s="503" t="s">
        <v>8802</v>
      </c>
      <c r="F160" s="504" t="s">
        <v>6940</v>
      </c>
      <c r="G160" s="503" t="s">
        <v>9470</v>
      </c>
      <c r="H160" s="503" t="s">
        <v>9258</v>
      </c>
      <c r="I160" s="1392" t="s">
        <v>94</v>
      </c>
      <c r="J160" s="1392" t="s">
        <v>94</v>
      </c>
      <c r="K160" s="505">
        <v>120</v>
      </c>
      <c r="L160" s="503" t="s">
        <v>9471</v>
      </c>
      <c r="M160" s="503" t="s">
        <v>9351</v>
      </c>
      <c r="N160" s="505" t="s">
        <v>9265</v>
      </c>
      <c r="O160" s="505">
        <v>60</v>
      </c>
      <c r="P160" s="503" t="s">
        <v>9037</v>
      </c>
      <c r="Q160" s="1392" t="s">
        <v>7840</v>
      </c>
      <c r="R160" s="1392" t="s">
        <v>7840</v>
      </c>
      <c r="S160" s="1392" t="s">
        <v>8808</v>
      </c>
      <c r="T160" s="1392" t="s">
        <v>8809</v>
      </c>
      <c r="U160" s="1392" t="s">
        <v>7840</v>
      </c>
      <c r="V160" s="1392" t="s">
        <v>7840</v>
      </c>
      <c r="W160" s="1392" t="s">
        <v>7840</v>
      </c>
      <c r="X160" s="504" t="s">
        <v>8810</v>
      </c>
      <c r="Y160" s="1393" t="s">
        <v>8811</v>
      </c>
    </row>
    <row r="161" spans="1:25" ht="48.75">
      <c r="A161" s="1391">
        <v>2020</v>
      </c>
      <c r="B161" s="502" t="s">
        <v>9490</v>
      </c>
      <c r="C161" s="503" t="s">
        <v>9491</v>
      </c>
      <c r="D161" s="503" t="s">
        <v>8754</v>
      </c>
      <c r="E161" s="503" t="s">
        <v>8802</v>
      </c>
      <c r="F161" s="504" t="s">
        <v>9492</v>
      </c>
      <c r="G161" s="503" t="s">
        <v>8889</v>
      </c>
      <c r="H161" s="503" t="s">
        <v>8890</v>
      </c>
      <c r="I161" s="1392" t="s">
        <v>94</v>
      </c>
      <c r="J161" s="1392" t="s">
        <v>94</v>
      </c>
      <c r="K161" s="505">
        <v>120</v>
      </c>
      <c r="L161" s="503" t="s">
        <v>8899</v>
      </c>
      <c r="M161" s="503" t="s">
        <v>9493</v>
      </c>
      <c r="N161" s="505" t="s">
        <v>9074</v>
      </c>
      <c r="O161" s="505">
        <v>60</v>
      </c>
      <c r="P161" s="503" t="s">
        <v>8886</v>
      </c>
      <c r="Q161" s="1392" t="s">
        <v>7840</v>
      </c>
      <c r="R161" s="1392" t="s">
        <v>7840</v>
      </c>
      <c r="S161" s="1392" t="s">
        <v>8808</v>
      </c>
      <c r="T161" s="1392" t="s">
        <v>8809</v>
      </c>
      <c r="U161" s="1392" t="s">
        <v>7840</v>
      </c>
      <c r="V161" s="1392" t="s">
        <v>7840</v>
      </c>
      <c r="W161" s="1392" t="s">
        <v>7840</v>
      </c>
      <c r="X161" s="504" t="s">
        <v>8810</v>
      </c>
      <c r="Y161" s="1393" t="s">
        <v>8811</v>
      </c>
    </row>
    <row r="162" spans="1:25" ht="60.75">
      <c r="A162" s="1391">
        <v>2020</v>
      </c>
      <c r="B162" s="502" t="s">
        <v>9494</v>
      </c>
      <c r="C162" s="503" t="s">
        <v>9495</v>
      </c>
      <c r="D162" s="503" t="s">
        <v>8754</v>
      </c>
      <c r="E162" s="503" t="s">
        <v>8802</v>
      </c>
      <c r="F162" s="504" t="s">
        <v>7270</v>
      </c>
      <c r="G162" s="503" t="s">
        <v>8923</v>
      </c>
      <c r="H162" s="503" t="s">
        <v>8924</v>
      </c>
      <c r="I162" s="1392" t="s">
        <v>94</v>
      </c>
      <c r="J162" s="1392" t="s">
        <v>94</v>
      </c>
      <c r="K162" s="505">
        <v>120</v>
      </c>
      <c r="L162" s="503" t="s">
        <v>8899</v>
      </c>
      <c r="M162" s="503" t="s">
        <v>9493</v>
      </c>
      <c r="N162" s="505" t="s">
        <v>8925</v>
      </c>
      <c r="O162" s="505">
        <v>60</v>
      </c>
      <c r="P162" s="503" t="s">
        <v>8926</v>
      </c>
      <c r="Q162" s="1392" t="s">
        <v>7840</v>
      </c>
      <c r="R162" s="1392" t="s">
        <v>7840</v>
      </c>
      <c r="S162" s="1392" t="s">
        <v>8808</v>
      </c>
      <c r="T162" s="1392" t="s">
        <v>8809</v>
      </c>
      <c r="U162" s="1392" t="s">
        <v>7840</v>
      </c>
      <c r="V162" s="1392" t="s">
        <v>7840</v>
      </c>
      <c r="W162" s="1392" t="s">
        <v>7840</v>
      </c>
      <c r="X162" s="504" t="s">
        <v>8810</v>
      </c>
      <c r="Y162" s="1393" t="s">
        <v>8811</v>
      </c>
    </row>
    <row r="163" spans="1:25" ht="48.75">
      <c r="A163" s="1391">
        <v>2020</v>
      </c>
      <c r="B163" s="502" t="s">
        <v>9496</v>
      </c>
      <c r="C163" s="503" t="s">
        <v>9497</v>
      </c>
      <c r="D163" s="503" t="s">
        <v>8754</v>
      </c>
      <c r="E163" s="503" t="s">
        <v>8802</v>
      </c>
      <c r="F163" s="504" t="s">
        <v>7292</v>
      </c>
      <c r="G163" s="503" t="s">
        <v>9046</v>
      </c>
      <c r="H163" s="503" t="s">
        <v>9047</v>
      </c>
      <c r="I163" s="1392" t="s">
        <v>94</v>
      </c>
      <c r="J163" s="1392" t="s">
        <v>94</v>
      </c>
      <c r="K163" s="505">
        <v>120</v>
      </c>
      <c r="L163" s="503" t="s">
        <v>9482</v>
      </c>
      <c r="M163" s="503" t="s">
        <v>9395</v>
      </c>
      <c r="N163" s="505" t="s">
        <v>9368</v>
      </c>
      <c r="O163" s="505">
        <v>60</v>
      </c>
      <c r="P163" s="503" t="s">
        <v>7220</v>
      </c>
      <c r="Q163" s="1392" t="s">
        <v>7840</v>
      </c>
      <c r="R163" s="1392" t="s">
        <v>7840</v>
      </c>
      <c r="S163" s="1392" t="s">
        <v>8808</v>
      </c>
      <c r="T163" s="1392" t="s">
        <v>8809</v>
      </c>
      <c r="U163" s="1392" t="s">
        <v>7840</v>
      </c>
      <c r="V163" s="1392" t="s">
        <v>7840</v>
      </c>
      <c r="W163" s="1392" t="s">
        <v>7840</v>
      </c>
      <c r="X163" s="504" t="s">
        <v>8810</v>
      </c>
      <c r="Y163" s="1393" t="s">
        <v>8811</v>
      </c>
    </row>
    <row r="164" spans="1:25" ht="96.75">
      <c r="A164" s="1391">
        <v>2020</v>
      </c>
      <c r="B164" s="502" t="s">
        <v>9498</v>
      </c>
      <c r="C164" s="503" t="s">
        <v>9499</v>
      </c>
      <c r="D164" s="503" t="s">
        <v>8754</v>
      </c>
      <c r="E164" s="503" t="s">
        <v>8802</v>
      </c>
      <c r="F164" s="504" t="s">
        <v>7253</v>
      </c>
      <c r="G164" s="503" t="s">
        <v>9500</v>
      </c>
      <c r="H164" s="503" t="s">
        <v>9480</v>
      </c>
      <c r="I164" s="1392" t="s">
        <v>94</v>
      </c>
      <c r="J164" s="1392" t="s">
        <v>94</v>
      </c>
      <c r="K164" s="505">
        <v>120</v>
      </c>
      <c r="L164" s="503" t="s">
        <v>9462</v>
      </c>
      <c r="M164" s="503" t="s">
        <v>9381</v>
      </c>
      <c r="N164" s="505" t="s">
        <v>9378</v>
      </c>
      <c r="O164" s="505">
        <v>60</v>
      </c>
      <c r="P164" s="503" t="s">
        <v>7241</v>
      </c>
      <c r="Q164" s="1392" t="s">
        <v>7840</v>
      </c>
      <c r="R164" s="1392" t="s">
        <v>7840</v>
      </c>
      <c r="S164" s="1392" t="s">
        <v>8808</v>
      </c>
      <c r="T164" s="1392" t="s">
        <v>8809</v>
      </c>
      <c r="U164" s="1392" t="s">
        <v>7840</v>
      </c>
      <c r="V164" s="1392" t="s">
        <v>7840</v>
      </c>
      <c r="W164" s="1392" t="s">
        <v>7840</v>
      </c>
      <c r="X164" s="504" t="s">
        <v>8810</v>
      </c>
      <c r="Y164" s="1393" t="s">
        <v>8811</v>
      </c>
    </row>
    <row r="165" spans="1:25" ht="36.75">
      <c r="A165" s="1391">
        <v>2020</v>
      </c>
      <c r="B165" s="502" t="s">
        <v>9501</v>
      </c>
      <c r="C165" s="503" t="s">
        <v>9502</v>
      </c>
      <c r="D165" s="503" t="s">
        <v>8754</v>
      </c>
      <c r="E165" s="503" t="s">
        <v>8802</v>
      </c>
      <c r="F165" s="504" t="s">
        <v>9503</v>
      </c>
      <c r="G165" s="503" t="s">
        <v>9046</v>
      </c>
      <c r="H165" s="503" t="s">
        <v>9047</v>
      </c>
      <c r="I165" s="1392" t="s">
        <v>94</v>
      </c>
      <c r="J165" s="1392" t="s">
        <v>94</v>
      </c>
      <c r="K165" s="505">
        <v>120</v>
      </c>
      <c r="L165" s="503" t="s">
        <v>8899</v>
      </c>
      <c r="M165" s="503" t="s">
        <v>9493</v>
      </c>
      <c r="N165" s="505" t="s">
        <v>9368</v>
      </c>
      <c r="O165" s="505">
        <v>60</v>
      </c>
      <c r="P165" s="503" t="s">
        <v>7220</v>
      </c>
      <c r="Q165" s="1392" t="s">
        <v>7840</v>
      </c>
      <c r="R165" s="1392" t="s">
        <v>7840</v>
      </c>
      <c r="S165" s="1392" t="s">
        <v>8808</v>
      </c>
      <c r="T165" s="1392" t="s">
        <v>8809</v>
      </c>
      <c r="U165" s="1392" t="s">
        <v>7840</v>
      </c>
      <c r="V165" s="1392" t="s">
        <v>7840</v>
      </c>
      <c r="W165" s="1392" t="s">
        <v>7840</v>
      </c>
      <c r="X165" s="504" t="s">
        <v>8810</v>
      </c>
      <c r="Y165" s="1393" t="s">
        <v>8811</v>
      </c>
    </row>
    <row r="166" spans="1:25" ht="36.75">
      <c r="A166" s="1391">
        <v>2020</v>
      </c>
      <c r="B166" s="502" t="s">
        <v>9504</v>
      </c>
      <c r="C166" s="503" t="s">
        <v>7279</v>
      </c>
      <c r="D166" s="503" t="s">
        <v>8754</v>
      </c>
      <c r="E166" s="503" t="s">
        <v>8802</v>
      </c>
      <c r="F166" s="504" t="s">
        <v>7277</v>
      </c>
      <c r="G166" s="503" t="s">
        <v>9505</v>
      </c>
      <c r="H166" s="503" t="s">
        <v>8950</v>
      </c>
      <c r="I166" s="1392" t="s">
        <v>94</v>
      </c>
      <c r="J166" s="1392" t="s">
        <v>94</v>
      </c>
      <c r="K166" s="505">
        <v>120</v>
      </c>
      <c r="L166" s="503" t="s">
        <v>9506</v>
      </c>
      <c r="M166" s="503" t="s">
        <v>9507</v>
      </c>
      <c r="N166" s="505" t="s">
        <v>9034</v>
      </c>
      <c r="O166" s="505">
        <v>60</v>
      </c>
      <c r="P166" s="503" t="s">
        <v>9273</v>
      </c>
      <c r="Q166" s="1392" t="s">
        <v>7840</v>
      </c>
      <c r="R166" s="1392" t="s">
        <v>7840</v>
      </c>
      <c r="S166" s="1392" t="s">
        <v>8808</v>
      </c>
      <c r="T166" s="1392" t="s">
        <v>8809</v>
      </c>
      <c r="U166" s="1392" t="s">
        <v>7840</v>
      </c>
      <c r="V166" s="1392" t="s">
        <v>7840</v>
      </c>
      <c r="W166" s="1392" t="s">
        <v>7840</v>
      </c>
      <c r="X166" s="504" t="s">
        <v>8810</v>
      </c>
      <c r="Y166" s="1393" t="s">
        <v>8811</v>
      </c>
    </row>
    <row r="167" spans="1:25" ht="60.75">
      <c r="A167" s="1391">
        <v>2020</v>
      </c>
      <c r="B167" s="502" t="s">
        <v>9508</v>
      </c>
      <c r="C167" s="503" t="s">
        <v>9036</v>
      </c>
      <c r="D167" s="503" t="s">
        <v>8754</v>
      </c>
      <c r="E167" s="503" t="s">
        <v>8802</v>
      </c>
      <c r="F167" s="504" t="s">
        <v>9037</v>
      </c>
      <c r="G167" s="503" t="s">
        <v>9509</v>
      </c>
      <c r="H167" s="503" t="s">
        <v>9510</v>
      </c>
      <c r="I167" s="1392" t="s">
        <v>94</v>
      </c>
      <c r="J167" s="1392" t="s">
        <v>94</v>
      </c>
      <c r="K167" s="505">
        <v>105</v>
      </c>
      <c r="L167" s="503" t="s">
        <v>9482</v>
      </c>
      <c r="M167" s="503" t="s">
        <v>9511</v>
      </c>
      <c r="N167" s="505" t="s">
        <v>9512</v>
      </c>
      <c r="O167" s="505" t="e">
        <v>#VALUE!</v>
      </c>
      <c r="P167" s="503" t="s">
        <v>7220</v>
      </c>
      <c r="Q167" s="1392" t="s">
        <v>7840</v>
      </c>
      <c r="R167" s="1392" t="s">
        <v>7840</v>
      </c>
      <c r="S167" s="1392" t="s">
        <v>8808</v>
      </c>
      <c r="T167" s="1392" t="s">
        <v>8809</v>
      </c>
      <c r="U167" s="1392" t="s">
        <v>7840</v>
      </c>
      <c r="V167" s="1392" t="s">
        <v>7840</v>
      </c>
      <c r="W167" s="1392" t="s">
        <v>7840</v>
      </c>
      <c r="X167" s="504" t="s">
        <v>8810</v>
      </c>
      <c r="Y167" s="1393" t="s">
        <v>8811</v>
      </c>
    </row>
    <row r="168" spans="1:25" ht="60.75">
      <c r="A168" s="1391">
        <v>2020</v>
      </c>
      <c r="B168" s="502" t="s">
        <v>9513</v>
      </c>
      <c r="C168" s="503" t="s">
        <v>9133</v>
      </c>
      <c r="D168" s="503" t="s">
        <v>8754</v>
      </c>
      <c r="E168" s="503" t="s">
        <v>8802</v>
      </c>
      <c r="F168" s="504" t="s">
        <v>7000</v>
      </c>
      <c r="G168" s="503" t="s">
        <v>8923</v>
      </c>
      <c r="H168" s="503" t="s">
        <v>8924</v>
      </c>
      <c r="I168" s="1392" t="s">
        <v>94</v>
      </c>
      <c r="J168" s="1392" t="s">
        <v>94</v>
      </c>
      <c r="K168" s="505">
        <v>120</v>
      </c>
      <c r="L168" s="503" t="s">
        <v>9462</v>
      </c>
      <c r="M168" s="503" t="s">
        <v>9356</v>
      </c>
      <c r="N168" s="505" t="s">
        <v>9514</v>
      </c>
      <c r="O168" s="505">
        <v>30</v>
      </c>
      <c r="P168" s="503" t="s">
        <v>6978</v>
      </c>
      <c r="Q168" s="1392" t="s">
        <v>7840</v>
      </c>
      <c r="R168" s="1392" t="s">
        <v>7840</v>
      </c>
      <c r="S168" s="1392" t="s">
        <v>8808</v>
      </c>
      <c r="T168" s="1392" t="s">
        <v>8809</v>
      </c>
      <c r="U168" s="1392" t="s">
        <v>7840</v>
      </c>
      <c r="V168" s="1392" t="s">
        <v>7840</v>
      </c>
      <c r="W168" s="1392" t="s">
        <v>7840</v>
      </c>
      <c r="X168" s="504" t="s">
        <v>8810</v>
      </c>
      <c r="Y168" s="1393" t="s">
        <v>8811</v>
      </c>
    </row>
    <row r="169" spans="1:25" ht="36.75">
      <c r="A169" s="1391">
        <v>2020</v>
      </c>
      <c r="B169" s="502" t="s">
        <v>9515</v>
      </c>
      <c r="C169" s="503" t="s">
        <v>9051</v>
      </c>
      <c r="D169" s="503" t="s">
        <v>8754</v>
      </c>
      <c r="E169" s="503" t="s">
        <v>8802</v>
      </c>
      <c r="F169" s="504" t="s">
        <v>7128</v>
      </c>
      <c r="G169" s="503" t="s">
        <v>9384</v>
      </c>
      <c r="H169" s="503" t="s">
        <v>9001</v>
      </c>
      <c r="I169" s="1392" t="s">
        <v>94</v>
      </c>
      <c r="J169" s="1392" t="s">
        <v>94</v>
      </c>
      <c r="K169" s="505">
        <v>120</v>
      </c>
      <c r="L169" s="503" t="s">
        <v>8975</v>
      </c>
      <c r="M169" s="503" t="s">
        <v>9476</v>
      </c>
      <c r="N169" s="505" t="s">
        <v>9016</v>
      </c>
      <c r="O169" s="505">
        <v>60</v>
      </c>
      <c r="P169" s="503" t="s">
        <v>8886</v>
      </c>
      <c r="Q169" s="1392" t="s">
        <v>7840</v>
      </c>
      <c r="R169" s="1392" t="s">
        <v>7840</v>
      </c>
      <c r="S169" s="1392" t="s">
        <v>8808</v>
      </c>
      <c r="T169" s="1392" t="s">
        <v>8809</v>
      </c>
      <c r="U169" s="1392" t="s">
        <v>7840</v>
      </c>
      <c r="V169" s="1392" t="s">
        <v>7840</v>
      </c>
      <c r="W169" s="1392" t="s">
        <v>7840</v>
      </c>
      <c r="X169" s="504" t="s">
        <v>8810</v>
      </c>
      <c r="Y169" s="1393" t="s">
        <v>8811</v>
      </c>
    </row>
    <row r="170" spans="1:25" ht="72.75">
      <c r="A170" s="1391">
        <v>2020</v>
      </c>
      <c r="B170" s="502" t="s">
        <v>9516</v>
      </c>
      <c r="C170" s="503" t="s">
        <v>7243</v>
      </c>
      <c r="D170" s="503" t="s">
        <v>8754</v>
      </c>
      <c r="E170" s="503" t="s">
        <v>8802</v>
      </c>
      <c r="F170" s="504" t="s">
        <v>7241</v>
      </c>
      <c r="G170" s="503" t="s">
        <v>8942</v>
      </c>
      <c r="H170" s="503" t="s">
        <v>9032</v>
      </c>
      <c r="I170" s="1392" t="s">
        <v>94</v>
      </c>
      <c r="J170" s="1392" t="s">
        <v>94</v>
      </c>
      <c r="K170" s="505">
        <v>120</v>
      </c>
      <c r="L170" s="503" t="s">
        <v>9462</v>
      </c>
      <c r="M170" s="503" t="s">
        <v>9381</v>
      </c>
      <c r="N170" s="505" t="s">
        <v>9382</v>
      </c>
      <c r="O170" s="505">
        <v>60</v>
      </c>
      <c r="P170" s="503" t="s">
        <v>7215</v>
      </c>
      <c r="Q170" s="1392" t="s">
        <v>7840</v>
      </c>
      <c r="R170" s="1392" t="s">
        <v>7840</v>
      </c>
      <c r="S170" s="1392" t="s">
        <v>8808</v>
      </c>
      <c r="T170" s="1392" t="s">
        <v>8809</v>
      </c>
      <c r="U170" s="1392" t="s">
        <v>7840</v>
      </c>
      <c r="V170" s="1392" t="s">
        <v>7840</v>
      </c>
      <c r="W170" s="1392" t="s">
        <v>7840</v>
      </c>
      <c r="X170" s="504" t="s">
        <v>8810</v>
      </c>
      <c r="Y170" s="1393" t="s">
        <v>8811</v>
      </c>
    </row>
    <row r="171" spans="1:25" ht="72.75">
      <c r="A171" s="1391">
        <v>2020</v>
      </c>
      <c r="B171" s="502" t="s">
        <v>9517</v>
      </c>
      <c r="C171" s="503" t="s">
        <v>9518</v>
      </c>
      <c r="D171" s="503" t="s">
        <v>8754</v>
      </c>
      <c r="E171" s="503" t="s">
        <v>8802</v>
      </c>
      <c r="F171" s="504" t="s">
        <v>9519</v>
      </c>
      <c r="G171" s="503" t="s">
        <v>9520</v>
      </c>
      <c r="H171" s="503" t="s">
        <v>9426</v>
      </c>
      <c r="I171" s="1392" t="s">
        <v>94</v>
      </c>
      <c r="J171" s="1392" t="s">
        <v>94</v>
      </c>
      <c r="K171" s="505">
        <v>120</v>
      </c>
      <c r="L171" s="503" t="s">
        <v>9462</v>
      </c>
      <c r="M171" s="503" t="s">
        <v>9381</v>
      </c>
      <c r="N171" s="505" t="s">
        <v>9428</v>
      </c>
      <c r="O171" s="505">
        <v>60</v>
      </c>
      <c r="P171" s="503" t="s">
        <v>7241</v>
      </c>
      <c r="Q171" s="1392" t="s">
        <v>7840</v>
      </c>
      <c r="R171" s="1392" t="s">
        <v>7840</v>
      </c>
      <c r="S171" s="1392" t="s">
        <v>8808</v>
      </c>
      <c r="T171" s="1392" t="s">
        <v>8809</v>
      </c>
      <c r="U171" s="1392" t="s">
        <v>7840</v>
      </c>
      <c r="V171" s="1392" t="s">
        <v>7840</v>
      </c>
      <c r="W171" s="1392" t="s">
        <v>7840</v>
      </c>
      <c r="X171" s="504" t="s">
        <v>8810</v>
      </c>
      <c r="Y171" s="1393" t="s">
        <v>8811</v>
      </c>
    </row>
    <row r="172" spans="1:25" ht="48.75">
      <c r="A172" s="1391">
        <v>2020</v>
      </c>
      <c r="B172" s="502" t="s">
        <v>9521</v>
      </c>
      <c r="C172" s="503" t="s">
        <v>9522</v>
      </c>
      <c r="D172" s="503" t="s">
        <v>8754</v>
      </c>
      <c r="E172" s="503" t="s">
        <v>8802</v>
      </c>
      <c r="F172" s="504" t="s">
        <v>6978</v>
      </c>
      <c r="G172" s="503" t="s">
        <v>8942</v>
      </c>
      <c r="H172" s="503" t="s">
        <v>9032</v>
      </c>
      <c r="I172" s="1392" t="s">
        <v>94</v>
      </c>
      <c r="J172" s="1392" t="s">
        <v>94</v>
      </c>
      <c r="K172" s="505">
        <v>120</v>
      </c>
      <c r="L172" s="503" t="s">
        <v>9523</v>
      </c>
      <c r="M172" s="503" t="s">
        <v>9328</v>
      </c>
      <c r="N172" s="505" t="s">
        <v>9382</v>
      </c>
      <c r="O172" s="505">
        <v>60</v>
      </c>
      <c r="P172" s="503" t="s">
        <v>7215</v>
      </c>
      <c r="Q172" s="1392" t="s">
        <v>7840</v>
      </c>
      <c r="R172" s="1392" t="s">
        <v>7840</v>
      </c>
      <c r="S172" s="1392" t="s">
        <v>8808</v>
      </c>
      <c r="T172" s="1392" t="s">
        <v>8809</v>
      </c>
      <c r="U172" s="1392" t="s">
        <v>7840</v>
      </c>
      <c r="V172" s="1392" t="s">
        <v>7840</v>
      </c>
      <c r="W172" s="1392" t="s">
        <v>7840</v>
      </c>
      <c r="X172" s="504" t="s">
        <v>8810</v>
      </c>
      <c r="Y172" s="1393" t="s">
        <v>8811</v>
      </c>
    </row>
    <row r="173" spans="1:25" ht="36.75">
      <c r="A173" s="1391">
        <v>2020</v>
      </c>
      <c r="B173" s="502" t="s">
        <v>9524</v>
      </c>
      <c r="C173" s="503" t="s">
        <v>7062</v>
      </c>
      <c r="D173" s="503" t="s">
        <v>8754</v>
      </c>
      <c r="E173" s="503" t="s">
        <v>8802</v>
      </c>
      <c r="F173" s="504" t="s">
        <v>7060</v>
      </c>
      <c r="G173" s="503" t="s">
        <v>9525</v>
      </c>
      <c r="H173" s="503" t="s">
        <v>8860</v>
      </c>
      <c r="I173" s="1392" t="s">
        <v>94</v>
      </c>
      <c r="J173" s="1392" t="s">
        <v>94</v>
      </c>
      <c r="K173" s="505">
        <v>120</v>
      </c>
      <c r="L173" s="503" t="s">
        <v>8975</v>
      </c>
      <c r="M173" s="503" t="s">
        <v>9476</v>
      </c>
      <c r="N173" s="505" t="s">
        <v>8863</v>
      </c>
      <c r="O173" s="505">
        <v>60</v>
      </c>
      <c r="P173" s="503" t="s">
        <v>9408</v>
      </c>
      <c r="Q173" s="1392" t="s">
        <v>7840</v>
      </c>
      <c r="R173" s="1392" t="s">
        <v>7840</v>
      </c>
      <c r="S173" s="1392" t="s">
        <v>8808</v>
      </c>
      <c r="T173" s="1392" t="s">
        <v>8809</v>
      </c>
      <c r="U173" s="1392" t="s">
        <v>7840</v>
      </c>
      <c r="V173" s="1392" t="s">
        <v>7840</v>
      </c>
      <c r="W173" s="1392" t="s">
        <v>7840</v>
      </c>
      <c r="X173" s="504" t="s">
        <v>8810</v>
      </c>
      <c r="Y173" s="1393" t="s">
        <v>8811</v>
      </c>
    </row>
    <row r="174" spans="1:25" ht="24.75">
      <c r="A174" s="1391">
        <v>2020</v>
      </c>
      <c r="B174" s="502" t="s">
        <v>9526</v>
      </c>
      <c r="C174" s="503" t="s">
        <v>9527</v>
      </c>
      <c r="D174" s="503" t="s">
        <v>8754</v>
      </c>
      <c r="E174" s="503" t="s">
        <v>8802</v>
      </c>
      <c r="F174" s="504" t="s">
        <v>7098</v>
      </c>
      <c r="G174" s="503" t="s">
        <v>9528</v>
      </c>
      <c r="H174" s="503" t="s">
        <v>9047</v>
      </c>
      <c r="I174" s="1392" t="s">
        <v>94</v>
      </c>
      <c r="J174" s="1392" t="s">
        <v>94</v>
      </c>
      <c r="K174" s="505">
        <v>120</v>
      </c>
      <c r="L174" s="503" t="s">
        <v>8975</v>
      </c>
      <c r="M174" s="503" t="s">
        <v>9476</v>
      </c>
      <c r="N174" s="505" t="s">
        <v>9368</v>
      </c>
      <c r="O174" s="505">
        <v>60</v>
      </c>
      <c r="P174" s="503" t="s">
        <v>9157</v>
      </c>
      <c r="Q174" s="1392" t="s">
        <v>7840</v>
      </c>
      <c r="R174" s="1392" t="s">
        <v>7840</v>
      </c>
      <c r="S174" s="1392" t="s">
        <v>8808</v>
      </c>
      <c r="T174" s="1392" t="s">
        <v>8809</v>
      </c>
      <c r="U174" s="1392" t="s">
        <v>7840</v>
      </c>
      <c r="V174" s="1392" t="s">
        <v>7840</v>
      </c>
      <c r="W174" s="1392" t="s">
        <v>7840</v>
      </c>
      <c r="X174" s="504" t="s">
        <v>8810</v>
      </c>
      <c r="Y174" s="1393" t="s">
        <v>8811</v>
      </c>
    </row>
    <row r="175" spans="1:25" ht="84.75">
      <c r="A175" s="1391">
        <v>2020</v>
      </c>
      <c r="B175" s="502" t="s">
        <v>9529</v>
      </c>
      <c r="C175" s="503" t="s">
        <v>9530</v>
      </c>
      <c r="D175" s="503" t="s">
        <v>8754</v>
      </c>
      <c r="E175" s="503" t="s">
        <v>8802</v>
      </c>
      <c r="F175" s="504" t="s">
        <v>8953</v>
      </c>
      <c r="G175" s="503" t="s">
        <v>8923</v>
      </c>
      <c r="H175" s="503" t="s">
        <v>8924</v>
      </c>
      <c r="I175" s="1392" t="s">
        <v>94</v>
      </c>
      <c r="J175" s="1392" t="s">
        <v>94</v>
      </c>
      <c r="K175" s="505">
        <v>120</v>
      </c>
      <c r="L175" s="503" t="s">
        <v>9462</v>
      </c>
      <c r="M175" s="503" t="s">
        <v>9381</v>
      </c>
      <c r="N175" s="505" t="s">
        <v>8925</v>
      </c>
      <c r="O175" s="505">
        <v>60</v>
      </c>
      <c r="P175" s="503" t="s">
        <v>7241</v>
      </c>
      <c r="Q175" s="1392" t="s">
        <v>7840</v>
      </c>
      <c r="R175" s="1392" t="s">
        <v>7840</v>
      </c>
      <c r="S175" s="1392" t="s">
        <v>8808</v>
      </c>
      <c r="T175" s="1392" t="s">
        <v>8809</v>
      </c>
      <c r="U175" s="1392" t="s">
        <v>7840</v>
      </c>
      <c r="V175" s="1392" t="s">
        <v>7840</v>
      </c>
      <c r="W175" s="1392" t="s">
        <v>7840</v>
      </c>
      <c r="X175" s="504" t="s">
        <v>8810</v>
      </c>
      <c r="Y175" s="1393" t="s">
        <v>8811</v>
      </c>
    </row>
    <row r="176" spans="1:25" ht="48.75">
      <c r="A176" s="1391">
        <v>2020</v>
      </c>
      <c r="B176" s="502" t="s">
        <v>9531</v>
      </c>
      <c r="C176" s="503" t="s">
        <v>9532</v>
      </c>
      <c r="D176" s="503" t="s">
        <v>8754</v>
      </c>
      <c r="E176" s="503" t="s">
        <v>8802</v>
      </c>
      <c r="F176" s="504" t="s">
        <v>7132</v>
      </c>
      <c r="G176" s="503" t="s">
        <v>8883</v>
      </c>
      <c r="H176" s="503" t="s">
        <v>8884</v>
      </c>
      <c r="I176" s="1392" t="s">
        <v>94</v>
      </c>
      <c r="J176" s="1392" t="s">
        <v>94</v>
      </c>
      <c r="K176" s="505">
        <v>120</v>
      </c>
      <c r="L176" s="503" t="s">
        <v>9482</v>
      </c>
      <c r="M176" s="503" t="s">
        <v>9395</v>
      </c>
      <c r="N176" s="505" t="s">
        <v>8885</v>
      </c>
      <c r="O176" s="505">
        <v>60</v>
      </c>
      <c r="P176" s="503" t="s">
        <v>8886</v>
      </c>
      <c r="Q176" s="1392" t="s">
        <v>7840</v>
      </c>
      <c r="R176" s="1392" t="s">
        <v>7840</v>
      </c>
      <c r="S176" s="1392" t="s">
        <v>8808</v>
      </c>
      <c r="T176" s="1392" t="s">
        <v>8809</v>
      </c>
      <c r="U176" s="1392" t="s">
        <v>7840</v>
      </c>
      <c r="V176" s="1392" t="s">
        <v>7840</v>
      </c>
      <c r="W176" s="1392" t="s">
        <v>7840</v>
      </c>
      <c r="X176" s="504" t="s">
        <v>8810</v>
      </c>
      <c r="Y176" s="1393" t="s">
        <v>8811</v>
      </c>
    </row>
    <row r="177" spans="1:25" ht="48.75">
      <c r="A177" s="1391">
        <v>2020</v>
      </c>
      <c r="B177" s="502" t="s">
        <v>9533</v>
      </c>
      <c r="C177" s="503" t="s">
        <v>8928</v>
      </c>
      <c r="D177" s="503" t="s">
        <v>8754</v>
      </c>
      <c r="E177" s="503" t="s">
        <v>8802</v>
      </c>
      <c r="F177" s="504" t="s">
        <v>9189</v>
      </c>
      <c r="G177" s="503" t="s">
        <v>9534</v>
      </c>
      <c r="H177" s="503" t="s">
        <v>9047</v>
      </c>
      <c r="I177" s="1392" t="s">
        <v>94</v>
      </c>
      <c r="J177" s="1392" t="s">
        <v>94</v>
      </c>
      <c r="K177" s="505">
        <v>120</v>
      </c>
      <c r="L177" s="503" t="s">
        <v>9535</v>
      </c>
      <c r="M177" s="503" t="s">
        <v>9361</v>
      </c>
      <c r="N177" s="505" t="s">
        <v>8819</v>
      </c>
      <c r="O177" s="505">
        <v>0</v>
      </c>
      <c r="P177" s="503" t="s">
        <v>9408</v>
      </c>
      <c r="Q177" s="1392" t="s">
        <v>7840</v>
      </c>
      <c r="R177" s="1392" t="s">
        <v>7840</v>
      </c>
      <c r="S177" s="1392" t="s">
        <v>8808</v>
      </c>
      <c r="T177" s="1392" t="s">
        <v>8809</v>
      </c>
      <c r="U177" s="1392" t="s">
        <v>7840</v>
      </c>
      <c r="V177" s="1392" t="s">
        <v>7840</v>
      </c>
      <c r="W177" s="1392" t="s">
        <v>7840</v>
      </c>
      <c r="X177" s="504" t="s">
        <v>8810</v>
      </c>
      <c r="Y177" s="1393" t="s">
        <v>8811</v>
      </c>
    </row>
    <row r="178" spans="1:25" ht="60.75">
      <c r="A178" s="1391">
        <v>2020</v>
      </c>
      <c r="B178" s="502" t="s">
        <v>9536</v>
      </c>
      <c r="C178" s="503" t="s">
        <v>7114</v>
      </c>
      <c r="D178" s="503" t="s">
        <v>8754</v>
      </c>
      <c r="E178" s="503" t="s">
        <v>8802</v>
      </c>
      <c r="F178" s="504" t="s">
        <v>8828</v>
      </c>
      <c r="G178" s="503" t="s">
        <v>9537</v>
      </c>
      <c r="H178" s="503" t="s">
        <v>9538</v>
      </c>
      <c r="I178" s="1392" t="s">
        <v>94</v>
      </c>
      <c r="J178" s="1392" t="s">
        <v>94</v>
      </c>
      <c r="K178" s="505">
        <v>118</v>
      </c>
      <c r="L178" s="503" t="s">
        <v>9539</v>
      </c>
      <c r="M178" s="503" t="s">
        <v>9328</v>
      </c>
      <c r="N178" s="505" t="s">
        <v>9540</v>
      </c>
      <c r="O178" s="505">
        <v>60</v>
      </c>
      <c r="P178" s="503" t="s">
        <v>8886</v>
      </c>
      <c r="Q178" s="1392" t="s">
        <v>7840</v>
      </c>
      <c r="R178" s="1392" t="s">
        <v>7840</v>
      </c>
      <c r="S178" s="1392" t="s">
        <v>8808</v>
      </c>
      <c r="T178" s="1392" t="s">
        <v>8809</v>
      </c>
      <c r="U178" s="1392" t="s">
        <v>7840</v>
      </c>
      <c r="V178" s="1392" t="s">
        <v>7840</v>
      </c>
      <c r="W178" s="1392" t="s">
        <v>7840</v>
      </c>
      <c r="X178" s="504" t="s">
        <v>8810</v>
      </c>
      <c r="Y178" s="1393" t="s">
        <v>8811</v>
      </c>
    </row>
    <row r="179" spans="1:25" ht="60.75">
      <c r="A179" s="1391">
        <v>2020</v>
      </c>
      <c r="B179" s="502" t="s">
        <v>9541</v>
      </c>
      <c r="C179" s="503" t="s">
        <v>9542</v>
      </c>
      <c r="D179" s="503" t="s">
        <v>8754</v>
      </c>
      <c r="E179" s="503" t="s">
        <v>9543</v>
      </c>
      <c r="F179" s="504" t="s">
        <v>9544</v>
      </c>
      <c r="G179" s="503" t="s">
        <v>9545</v>
      </c>
      <c r="H179" s="503" t="s">
        <v>9546</v>
      </c>
      <c r="I179" s="1392" t="s">
        <v>94</v>
      </c>
      <c r="J179" s="1392" t="s">
        <v>94</v>
      </c>
      <c r="K179" s="505">
        <v>120</v>
      </c>
      <c r="L179" s="503" t="s">
        <v>9547</v>
      </c>
      <c r="M179" s="503" t="s">
        <v>9548</v>
      </c>
      <c r="N179" s="505" t="s">
        <v>8819</v>
      </c>
      <c r="O179" s="505">
        <v>81</v>
      </c>
      <c r="P179" s="503" t="s">
        <v>6989</v>
      </c>
      <c r="Q179" s="1392" t="s">
        <v>7840</v>
      </c>
      <c r="R179" s="1392" t="s">
        <v>7840</v>
      </c>
      <c r="S179" s="1392" t="s">
        <v>9549</v>
      </c>
      <c r="T179" s="1392" t="s">
        <v>8809</v>
      </c>
      <c r="U179" s="1392" t="s">
        <v>7840</v>
      </c>
      <c r="V179" s="1392" t="s">
        <v>7840</v>
      </c>
      <c r="W179" s="1392" t="s">
        <v>8851</v>
      </c>
      <c r="X179" s="504" t="s">
        <v>8810</v>
      </c>
      <c r="Y179" s="1393" t="s">
        <v>8811</v>
      </c>
    </row>
    <row r="180" spans="1:25" ht="132.75">
      <c r="A180" s="1391">
        <v>2020</v>
      </c>
      <c r="B180" s="502" t="s">
        <v>9550</v>
      </c>
      <c r="C180" s="503" t="s">
        <v>9551</v>
      </c>
      <c r="D180" s="503" t="s">
        <v>8754</v>
      </c>
      <c r="E180" s="503" t="s">
        <v>9543</v>
      </c>
      <c r="F180" s="504" t="s">
        <v>9552</v>
      </c>
      <c r="G180" s="503" t="s">
        <v>9553</v>
      </c>
      <c r="H180" s="503" t="s">
        <v>9554</v>
      </c>
      <c r="I180" s="1392" t="s">
        <v>94</v>
      </c>
      <c r="J180" s="1392" t="s">
        <v>94</v>
      </c>
      <c r="K180" s="505">
        <v>441</v>
      </c>
      <c r="L180" s="503" t="s">
        <v>9130</v>
      </c>
      <c r="M180" s="503" t="s">
        <v>7402</v>
      </c>
      <c r="N180" s="505" t="s">
        <v>8819</v>
      </c>
      <c r="O180" s="505">
        <v>0</v>
      </c>
      <c r="P180" s="503" t="s">
        <v>6996</v>
      </c>
      <c r="Q180" s="1392" t="s">
        <v>7840</v>
      </c>
      <c r="R180" s="1392" t="s">
        <v>7840</v>
      </c>
      <c r="S180" s="1392" t="s">
        <v>7840</v>
      </c>
      <c r="T180" s="1392" t="s">
        <v>8809</v>
      </c>
      <c r="U180" s="1392" t="s">
        <v>7840</v>
      </c>
      <c r="V180" s="1392" t="s">
        <v>7840</v>
      </c>
      <c r="W180" s="1392" t="s">
        <v>8851</v>
      </c>
      <c r="X180" s="504" t="s">
        <v>8810</v>
      </c>
      <c r="Y180" s="1393" t="s">
        <v>8811</v>
      </c>
    </row>
    <row r="181" spans="1:25" ht="144.75">
      <c r="A181" s="1391">
        <v>2020</v>
      </c>
      <c r="B181" s="502" t="s">
        <v>9555</v>
      </c>
      <c r="C181" s="503" t="s">
        <v>9556</v>
      </c>
      <c r="D181" s="503" t="s">
        <v>8754</v>
      </c>
      <c r="E181" s="503" t="s">
        <v>8802</v>
      </c>
      <c r="F181" s="504" t="s">
        <v>7839</v>
      </c>
      <c r="G181" s="503" t="s">
        <v>9557</v>
      </c>
      <c r="H181" s="503" t="s">
        <v>9558</v>
      </c>
      <c r="I181" s="1392" t="s">
        <v>94</v>
      </c>
      <c r="J181" s="1392" t="s">
        <v>94</v>
      </c>
      <c r="K181" s="505">
        <v>300</v>
      </c>
      <c r="L181" s="503" t="s">
        <v>8907</v>
      </c>
      <c r="M181" s="503" t="s">
        <v>9559</v>
      </c>
      <c r="N181" s="505" t="s">
        <v>8819</v>
      </c>
      <c r="O181" s="505">
        <v>108</v>
      </c>
      <c r="P181" s="503" t="s">
        <v>9560</v>
      </c>
      <c r="Q181" s="1392" t="s">
        <v>7840</v>
      </c>
      <c r="R181" s="1392" t="s">
        <v>7840</v>
      </c>
      <c r="S181" s="1392" t="s">
        <v>8850</v>
      </c>
      <c r="T181" s="1392" t="s">
        <v>8809</v>
      </c>
      <c r="U181" s="1392" t="s">
        <v>7840</v>
      </c>
      <c r="V181" s="1392" t="s">
        <v>7840</v>
      </c>
      <c r="W181" s="1392" t="s">
        <v>8851</v>
      </c>
      <c r="X181" s="504" t="s">
        <v>8810</v>
      </c>
      <c r="Y181" s="1393" t="s">
        <v>8811</v>
      </c>
    </row>
    <row r="182" spans="1:25" ht="60.75">
      <c r="A182" s="1391">
        <v>2020</v>
      </c>
      <c r="B182" s="502" t="s">
        <v>9561</v>
      </c>
      <c r="C182" s="503" t="s">
        <v>9562</v>
      </c>
      <c r="D182" s="503" t="s">
        <v>9277</v>
      </c>
      <c r="E182" s="503" t="s">
        <v>9563</v>
      </c>
      <c r="F182" s="504" t="s">
        <v>9564</v>
      </c>
      <c r="G182" s="503" t="s">
        <v>9565</v>
      </c>
      <c r="H182" s="503" t="s">
        <v>9566</v>
      </c>
      <c r="I182" s="1392" t="s">
        <v>94</v>
      </c>
      <c r="J182" s="1392" t="s">
        <v>94</v>
      </c>
      <c r="K182" s="505">
        <v>60</v>
      </c>
      <c r="L182" s="503" t="s">
        <v>9567</v>
      </c>
      <c r="M182" s="503" t="s">
        <v>9354</v>
      </c>
      <c r="N182" s="505" t="s">
        <v>8819</v>
      </c>
      <c r="O182" s="505">
        <v>0</v>
      </c>
      <c r="P182" s="503" t="s">
        <v>9568</v>
      </c>
      <c r="Q182" s="1392" t="s">
        <v>7840</v>
      </c>
      <c r="R182" s="1392" t="s">
        <v>7840</v>
      </c>
      <c r="S182" s="1392" t="s">
        <v>9569</v>
      </c>
      <c r="T182" s="1392" t="s">
        <v>8809</v>
      </c>
      <c r="U182" s="1392" t="s">
        <v>7840</v>
      </c>
      <c r="V182" s="1392" t="s">
        <v>7840</v>
      </c>
      <c r="W182" s="1392" t="s">
        <v>8851</v>
      </c>
      <c r="X182" s="504" t="s">
        <v>8810</v>
      </c>
      <c r="Y182" s="1393" t="s">
        <v>8811</v>
      </c>
    </row>
    <row r="183" spans="1:25" ht="72.75">
      <c r="A183" s="1391">
        <v>2020</v>
      </c>
      <c r="B183" s="502" t="s">
        <v>9570</v>
      </c>
      <c r="C183" s="503" t="s">
        <v>9571</v>
      </c>
      <c r="D183" s="503" t="s">
        <v>8754</v>
      </c>
      <c r="E183" s="503" t="s">
        <v>8802</v>
      </c>
      <c r="F183" s="504" t="s">
        <v>6994</v>
      </c>
      <c r="G183" s="503" t="s">
        <v>9572</v>
      </c>
      <c r="H183" s="503" t="s">
        <v>9573</v>
      </c>
      <c r="I183" s="1392" t="s">
        <v>94</v>
      </c>
      <c r="J183" s="1392" t="s">
        <v>94</v>
      </c>
      <c r="K183" s="505">
        <v>105</v>
      </c>
      <c r="L183" s="503" t="s">
        <v>9156</v>
      </c>
      <c r="M183" s="503" t="s">
        <v>9574</v>
      </c>
      <c r="N183" s="505" t="s">
        <v>9514</v>
      </c>
      <c r="O183" s="505">
        <v>30</v>
      </c>
      <c r="P183" s="503" t="s">
        <v>6978</v>
      </c>
      <c r="Q183" s="1392" t="s">
        <v>7840</v>
      </c>
      <c r="R183" s="1392" t="s">
        <v>7840</v>
      </c>
      <c r="S183" s="1392" t="s">
        <v>8808</v>
      </c>
      <c r="T183" s="1392" t="s">
        <v>8809</v>
      </c>
      <c r="U183" s="1392" t="s">
        <v>7840</v>
      </c>
      <c r="V183" s="1392" t="s">
        <v>7840</v>
      </c>
      <c r="W183" s="1392" t="s">
        <v>7840</v>
      </c>
      <c r="X183" s="504" t="s">
        <v>8810</v>
      </c>
      <c r="Y183" s="1393" t="s">
        <v>8811</v>
      </c>
    </row>
    <row r="184" spans="1:25" ht="48.75">
      <c r="A184" s="1391">
        <v>2020</v>
      </c>
      <c r="B184" s="502" t="s">
        <v>9575</v>
      </c>
      <c r="C184" s="503" t="s">
        <v>9576</v>
      </c>
      <c r="D184" s="503" t="s">
        <v>8754</v>
      </c>
      <c r="E184" s="503" t="s">
        <v>8802</v>
      </c>
      <c r="F184" s="504" t="s">
        <v>7003</v>
      </c>
      <c r="G184" s="503" t="s">
        <v>9577</v>
      </c>
      <c r="H184" s="503" t="s">
        <v>9578</v>
      </c>
      <c r="I184" s="1392" t="s">
        <v>94</v>
      </c>
      <c r="J184" s="1392" t="s">
        <v>94</v>
      </c>
      <c r="K184" s="505">
        <v>105</v>
      </c>
      <c r="L184" s="503" t="s">
        <v>9156</v>
      </c>
      <c r="M184" s="503" t="s">
        <v>9574</v>
      </c>
      <c r="N184" s="505" t="s">
        <v>9579</v>
      </c>
      <c r="O184" s="505">
        <v>30</v>
      </c>
      <c r="P184" s="503" t="s">
        <v>6978</v>
      </c>
      <c r="Q184" s="1392" t="s">
        <v>7840</v>
      </c>
      <c r="R184" s="1392" t="s">
        <v>7840</v>
      </c>
      <c r="S184" s="1392" t="s">
        <v>8808</v>
      </c>
      <c r="T184" s="1392" t="s">
        <v>8809</v>
      </c>
      <c r="U184" s="1392" t="s">
        <v>7840</v>
      </c>
      <c r="V184" s="1392" t="s">
        <v>7840</v>
      </c>
      <c r="W184" s="1392" t="s">
        <v>7840</v>
      </c>
      <c r="X184" s="504" t="s">
        <v>8810</v>
      </c>
      <c r="Y184" s="1393" t="s">
        <v>8811</v>
      </c>
    </row>
    <row r="185" spans="1:25" ht="60.75">
      <c r="A185" s="1391">
        <v>2020</v>
      </c>
      <c r="B185" s="502" t="s">
        <v>9580</v>
      </c>
      <c r="C185" s="503" t="s">
        <v>7023</v>
      </c>
      <c r="D185" s="503" t="s">
        <v>8754</v>
      </c>
      <c r="E185" s="503" t="s">
        <v>8802</v>
      </c>
      <c r="F185" s="504" t="s">
        <v>9581</v>
      </c>
      <c r="G185" s="503" t="s">
        <v>9582</v>
      </c>
      <c r="H185" s="503" t="s">
        <v>9480</v>
      </c>
      <c r="I185" s="1392" t="s">
        <v>94</v>
      </c>
      <c r="J185" s="1392" t="s">
        <v>94</v>
      </c>
      <c r="K185" s="505">
        <v>107</v>
      </c>
      <c r="L185" s="503" t="s">
        <v>8907</v>
      </c>
      <c r="M185" s="503" t="s">
        <v>9328</v>
      </c>
      <c r="N185" s="505" t="s">
        <v>9378</v>
      </c>
      <c r="O185" s="505">
        <v>60</v>
      </c>
      <c r="P185" s="503" t="s">
        <v>6978</v>
      </c>
      <c r="Q185" s="1392" t="s">
        <v>7840</v>
      </c>
      <c r="R185" s="1392" t="s">
        <v>7840</v>
      </c>
      <c r="S185" s="1392" t="s">
        <v>8808</v>
      </c>
      <c r="T185" s="1392" t="s">
        <v>8809</v>
      </c>
      <c r="U185" s="1392" t="s">
        <v>7840</v>
      </c>
      <c r="V185" s="1392" t="s">
        <v>7840</v>
      </c>
      <c r="W185" s="1392" t="s">
        <v>7840</v>
      </c>
      <c r="X185" s="504" t="s">
        <v>8810</v>
      </c>
      <c r="Y185" s="1393" t="s">
        <v>8811</v>
      </c>
    </row>
    <row r="186" spans="1:25" ht="24.75">
      <c r="A186" s="1391">
        <v>2020</v>
      </c>
      <c r="B186" s="502" t="s">
        <v>9583</v>
      </c>
      <c r="C186" s="503" t="s">
        <v>9584</v>
      </c>
      <c r="D186" s="503" t="s">
        <v>8754</v>
      </c>
      <c r="E186" s="503" t="s">
        <v>8802</v>
      </c>
      <c r="F186" s="504" t="s">
        <v>9585</v>
      </c>
      <c r="G186" s="503" t="s">
        <v>9586</v>
      </c>
      <c r="H186" s="503" t="s">
        <v>9587</v>
      </c>
      <c r="I186" s="1392" t="s">
        <v>94</v>
      </c>
      <c r="J186" s="1392" t="s">
        <v>94</v>
      </c>
      <c r="K186" s="505">
        <v>103</v>
      </c>
      <c r="L186" s="503" t="s">
        <v>9588</v>
      </c>
      <c r="M186" s="503" t="s">
        <v>9361</v>
      </c>
      <c r="N186" s="505" t="s">
        <v>8819</v>
      </c>
      <c r="O186" s="505">
        <v>0</v>
      </c>
      <c r="P186" s="503" t="s">
        <v>9006</v>
      </c>
      <c r="Q186" s="1392" t="s">
        <v>7840</v>
      </c>
      <c r="R186" s="1392" t="s">
        <v>7840</v>
      </c>
      <c r="S186" s="1392" t="s">
        <v>8808</v>
      </c>
      <c r="T186" s="1392" t="s">
        <v>8809</v>
      </c>
      <c r="U186" s="1392" t="s">
        <v>7840</v>
      </c>
      <c r="V186" s="1392" t="s">
        <v>7840</v>
      </c>
      <c r="W186" s="1392" t="s">
        <v>7840</v>
      </c>
      <c r="X186" s="504" t="s">
        <v>8810</v>
      </c>
      <c r="Y186" s="1393" t="s">
        <v>8811</v>
      </c>
    </row>
    <row r="187" spans="1:25" ht="36.75">
      <c r="A187" s="1391">
        <v>2020</v>
      </c>
      <c r="B187" s="502" t="s">
        <v>9589</v>
      </c>
      <c r="C187" s="503" t="s">
        <v>9051</v>
      </c>
      <c r="D187" s="503" t="s">
        <v>8754</v>
      </c>
      <c r="E187" s="503" t="s">
        <v>8802</v>
      </c>
      <c r="F187" s="504" t="s">
        <v>7120</v>
      </c>
      <c r="G187" s="503" t="s">
        <v>9000</v>
      </c>
      <c r="H187" s="503" t="s">
        <v>9590</v>
      </c>
      <c r="I187" s="1392" t="s">
        <v>94</v>
      </c>
      <c r="J187" s="1392" t="s">
        <v>94</v>
      </c>
      <c r="K187" s="505">
        <v>98</v>
      </c>
      <c r="L187" s="503" t="s">
        <v>9567</v>
      </c>
      <c r="M187" s="503" t="s">
        <v>9591</v>
      </c>
      <c r="N187" s="505" t="s">
        <v>9055</v>
      </c>
      <c r="O187" s="505">
        <v>30</v>
      </c>
      <c r="P187" s="503" t="s">
        <v>9006</v>
      </c>
      <c r="Q187" s="1392" t="s">
        <v>7840</v>
      </c>
      <c r="R187" s="1392" t="s">
        <v>7840</v>
      </c>
      <c r="S187" s="1392" t="s">
        <v>8808</v>
      </c>
      <c r="T187" s="1392" t="s">
        <v>8809</v>
      </c>
      <c r="U187" s="1392" t="s">
        <v>7840</v>
      </c>
      <c r="V187" s="1392" t="s">
        <v>7840</v>
      </c>
      <c r="W187" s="1392" t="s">
        <v>7840</v>
      </c>
      <c r="X187" s="504" t="s">
        <v>8810</v>
      </c>
      <c r="Y187" s="1393" t="s">
        <v>8811</v>
      </c>
    </row>
    <row r="188" spans="1:25" ht="108.75">
      <c r="A188" s="1391">
        <v>2020</v>
      </c>
      <c r="B188" s="502" t="s">
        <v>9592</v>
      </c>
      <c r="C188" s="503" t="s">
        <v>7296</v>
      </c>
      <c r="D188" s="503" t="s">
        <v>8754</v>
      </c>
      <c r="E188" s="503" t="s">
        <v>8802</v>
      </c>
      <c r="F188" s="504" t="s">
        <v>7298</v>
      </c>
      <c r="G188" s="503" t="s">
        <v>9593</v>
      </c>
      <c r="H188" s="503" t="s">
        <v>9594</v>
      </c>
      <c r="I188" s="1392" t="s">
        <v>94</v>
      </c>
      <c r="J188" s="1392" t="s">
        <v>94</v>
      </c>
      <c r="K188" s="505">
        <v>98</v>
      </c>
      <c r="L188" s="503" t="s">
        <v>9567</v>
      </c>
      <c r="M188" s="503" t="s">
        <v>9591</v>
      </c>
      <c r="N188" s="505" t="s">
        <v>9149</v>
      </c>
      <c r="O188" s="505">
        <v>30</v>
      </c>
      <c r="P188" s="503" t="s">
        <v>7003</v>
      </c>
      <c r="Q188" s="1392" t="s">
        <v>7840</v>
      </c>
      <c r="R188" s="1392" t="s">
        <v>7840</v>
      </c>
      <c r="S188" s="1392" t="s">
        <v>8808</v>
      </c>
      <c r="T188" s="1392" t="s">
        <v>8809</v>
      </c>
      <c r="U188" s="1392" t="s">
        <v>7840</v>
      </c>
      <c r="V188" s="1392" t="s">
        <v>7840</v>
      </c>
      <c r="W188" s="1392" t="s">
        <v>7840</v>
      </c>
      <c r="X188" s="504" t="s">
        <v>8810</v>
      </c>
      <c r="Y188" s="1393" t="s">
        <v>8811</v>
      </c>
    </row>
    <row r="189" spans="1:25" ht="48.75">
      <c r="A189" s="1391">
        <v>2020</v>
      </c>
      <c r="B189" s="502" t="s">
        <v>9595</v>
      </c>
      <c r="C189" s="503" t="s">
        <v>9596</v>
      </c>
      <c r="D189" s="503" t="s">
        <v>8754</v>
      </c>
      <c r="E189" s="503" t="s">
        <v>8802</v>
      </c>
      <c r="F189" s="504" t="s">
        <v>9597</v>
      </c>
      <c r="G189" s="503" t="s">
        <v>8923</v>
      </c>
      <c r="H189" s="503" t="s">
        <v>9573</v>
      </c>
      <c r="I189" s="1392" t="s">
        <v>94</v>
      </c>
      <c r="J189" s="1392" t="s">
        <v>94</v>
      </c>
      <c r="K189" s="505">
        <v>98</v>
      </c>
      <c r="L189" s="503" t="s">
        <v>9567</v>
      </c>
      <c r="M189" s="503" t="s">
        <v>9361</v>
      </c>
      <c r="N189" s="505" t="s">
        <v>8819</v>
      </c>
      <c r="O189" s="505">
        <v>0</v>
      </c>
      <c r="P189" s="503" t="s">
        <v>8836</v>
      </c>
      <c r="Q189" s="1392" t="s">
        <v>7840</v>
      </c>
      <c r="R189" s="1392" t="s">
        <v>7840</v>
      </c>
      <c r="S189" s="1392" t="s">
        <v>8808</v>
      </c>
      <c r="T189" s="1392" t="s">
        <v>8809</v>
      </c>
      <c r="U189" s="1392" t="s">
        <v>7840</v>
      </c>
      <c r="V189" s="1392" t="s">
        <v>7840</v>
      </c>
      <c r="W189" s="1392" t="s">
        <v>7840</v>
      </c>
      <c r="X189" s="504" t="s">
        <v>8810</v>
      </c>
      <c r="Y189" s="1393" t="s">
        <v>8811</v>
      </c>
    </row>
    <row r="190" spans="1:25" ht="60.75">
      <c r="A190" s="1391">
        <v>2020</v>
      </c>
      <c r="B190" s="502" t="s">
        <v>9598</v>
      </c>
      <c r="C190" s="503" t="s">
        <v>9599</v>
      </c>
      <c r="D190" s="503" t="s">
        <v>8754</v>
      </c>
      <c r="E190" s="503" t="s">
        <v>8802</v>
      </c>
      <c r="F190" s="504" t="s">
        <v>9600</v>
      </c>
      <c r="G190" s="503" t="s">
        <v>9046</v>
      </c>
      <c r="H190" s="503" t="s">
        <v>9601</v>
      </c>
      <c r="I190" s="1392" t="s">
        <v>94</v>
      </c>
      <c r="J190" s="1392" t="s">
        <v>94</v>
      </c>
      <c r="K190" s="505">
        <v>98</v>
      </c>
      <c r="L190" s="503" t="s">
        <v>9567</v>
      </c>
      <c r="M190" s="503" t="s">
        <v>9591</v>
      </c>
      <c r="N190" s="505" t="s">
        <v>9050</v>
      </c>
      <c r="O190" s="505">
        <v>30</v>
      </c>
      <c r="P190" s="503" t="s">
        <v>8886</v>
      </c>
      <c r="Q190" s="1392" t="s">
        <v>7840</v>
      </c>
      <c r="R190" s="1392" t="s">
        <v>7840</v>
      </c>
      <c r="S190" s="1392" t="s">
        <v>8808</v>
      </c>
      <c r="T190" s="1392" t="s">
        <v>8809</v>
      </c>
      <c r="U190" s="1392" t="s">
        <v>7840</v>
      </c>
      <c r="V190" s="1392" t="s">
        <v>7840</v>
      </c>
      <c r="W190" s="1392" t="s">
        <v>7840</v>
      </c>
      <c r="X190" s="504" t="s">
        <v>8810</v>
      </c>
      <c r="Y190" s="1393" t="s">
        <v>8811</v>
      </c>
    </row>
    <row r="191" spans="1:25" ht="36.75">
      <c r="A191" s="1391">
        <v>2020</v>
      </c>
      <c r="B191" s="502" t="s">
        <v>9602</v>
      </c>
      <c r="C191" s="503" t="s">
        <v>9603</v>
      </c>
      <c r="D191" s="503" t="s">
        <v>8754</v>
      </c>
      <c r="E191" s="503" t="s">
        <v>8802</v>
      </c>
      <c r="F191" s="504" t="s">
        <v>6893</v>
      </c>
      <c r="G191" s="503" t="s">
        <v>9425</v>
      </c>
      <c r="H191" s="503" t="s">
        <v>9604</v>
      </c>
      <c r="I191" s="1392" t="s">
        <v>94</v>
      </c>
      <c r="J191" s="1392" t="s">
        <v>94</v>
      </c>
      <c r="K191" s="505">
        <v>92</v>
      </c>
      <c r="L191" s="503" t="s">
        <v>9605</v>
      </c>
      <c r="M191" s="503" t="s">
        <v>9591</v>
      </c>
      <c r="N191" s="505" t="s">
        <v>9606</v>
      </c>
      <c r="O191" s="505">
        <v>30</v>
      </c>
      <c r="P191" s="503" t="s">
        <v>7215</v>
      </c>
      <c r="Q191" s="1392" t="s">
        <v>7840</v>
      </c>
      <c r="R191" s="1392" t="s">
        <v>7840</v>
      </c>
      <c r="S191" s="1392" t="s">
        <v>8808</v>
      </c>
      <c r="T191" s="1392" t="s">
        <v>8809</v>
      </c>
      <c r="U191" s="1392" t="s">
        <v>7840</v>
      </c>
      <c r="V191" s="1392" t="s">
        <v>7840</v>
      </c>
      <c r="W191" s="1392" t="s">
        <v>7840</v>
      </c>
      <c r="X191" s="504" t="s">
        <v>8810</v>
      </c>
      <c r="Y191" s="1393" t="s">
        <v>8811</v>
      </c>
    </row>
    <row r="192" spans="1:25" ht="72.75">
      <c r="A192" s="1391">
        <v>2020</v>
      </c>
      <c r="B192" s="502" t="s">
        <v>9607</v>
      </c>
      <c r="C192" s="503" t="s">
        <v>9608</v>
      </c>
      <c r="D192" s="503" t="s">
        <v>8754</v>
      </c>
      <c r="E192" s="503" t="s">
        <v>8802</v>
      </c>
      <c r="F192" s="504" t="s">
        <v>8977</v>
      </c>
      <c r="G192" s="503" t="s">
        <v>8923</v>
      </c>
      <c r="H192" s="503" t="s">
        <v>9609</v>
      </c>
      <c r="I192" s="1392" t="s">
        <v>94</v>
      </c>
      <c r="J192" s="1392" t="s">
        <v>94</v>
      </c>
      <c r="K192" s="505">
        <v>96</v>
      </c>
      <c r="L192" s="503" t="s">
        <v>9260</v>
      </c>
      <c r="M192" s="503" t="s">
        <v>9591</v>
      </c>
      <c r="N192" s="505" t="s">
        <v>9514</v>
      </c>
      <c r="O192" s="505">
        <v>30</v>
      </c>
      <c r="P192" s="503" t="s">
        <v>8886</v>
      </c>
      <c r="Q192" s="1392" t="s">
        <v>7840</v>
      </c>
      <c r="R192" s="1392" t="s">
        <v>7840</v>
      </c>
      <c r="S192" s="1392" t="s">
        <v>8808</v>
      </c>
      <c r="T192" s="1392" t="s">
        <v>8809</v>
      </c>
      <c r="U192" s="1392" t="s">
        <v>7840</v>
      </c>
      <c r="V192" s="1392" t="s">
        <v>7840</v>
      </c>
      <c r="W192" s="1392" t="s">
        <v>7840</v>
      </c>
      <c r="X192" s="504" t="s">
        <v>8810</v>
      </c>
      <c r="Y192" s="1393" t="s">
        <v>8811</v>
      </c>
    </row>
    <row r="193" spans="1:25" ht="24.75">
      <c r="A193" s="1391">
        <v>2020</v>
      </c>
      <c r="B193" s="502" t="s">
        <v>9610</v>
      </c>
      <c r="C193" s="503" t="s">
        <v>7089</v>
      </c>
      <c r="D193" s="503" t="s">
        <v>8754</v>
      </c>
      <c r="E193" s="503" t="s">
        <v>8802</v>
      </c>
      <c r="F193" s="504" t="s">
        <v>7084</v>
      </c>
      <c r="G193" s="503" t="s">
        <v>9611</v>
      </c>
      <c r="H193" s="503" t="s">
        <v>9612</v>
      </c>
      <c r="I193" s="1392" t="s">
        <v>94</v>
      </c>
      <c r="J193" s="1392" t="s">
        <v>94</v>
      </c>
      <c r="K193" s="505">
        <v>96</v>
      </c>
      <c r="L193" s="503" t="s">
        <v>9260</v>
      </c>
      <c r="M193" s="503" t="s">
        <v>9591</v>
      </c>
      <c r="N193" s="505" t="s">
        <v>9050</v>
      </c>
      <c r="O193" s="505">
        <v>30</v>
      </c>
      <c r="P193" s="503" t="s">
        <v>8990</v>
      </c>
      <c r="Q193" s="1392" t="s">
        <v>7840</v>
      </c>
      <c r="R193" s="1392" t="s">
        <v>7840</v>
      </c>
      <c r="S193" s="1392" t="s">
        <v>8808</v>
      </c>
      <c r="T193" s="1392" t="s">
        <v>8809</v>
      </c>
      <c r="U193" s="1392" t="s">
        <v>7840</v>
      </c>
      <c r="V193" s="1392" t="s">
        <v>7840</v>
      </c>
      <c r="W193" s="1392" t="s">
        <v>7840</v>
      </c>
      <c r="X193" s="504" t="s">
        <v>8810</v>
      </c>
      <c r="Y193" s="1393" t="s">
        <v>8811</v>
      </c>
    </row>
    <row r="194" spans="1:25" ht="48.75">
      <c r="A194" s="1391">
        <v>2020</v>
      </c>
      <c r="B194" s="502" t="s">
        <v>9613</v>
      </c>
      <c r="C194" s="503" t="s">
        <v>8902</v>
      </c>
      <c r="D194" s="503" t="s">
        <v>8754</v>
      </c>
      <c r="E194" s="503" t="s">
        <v>8802</v>
      </c>
      <c r="F194" s="504" t="s">
        <v>8903</v>
      </c>
      <c r="G194" s="503" t="s">
        <v>9572</v>
      </c>
      <c r="H194" s="503" t="s">
        <v>9614</v>
      </c>
      <c r="I194" s="1392" t="s">
        <v>94</v>
      </c>
      <c r="J194" s="1392" t="s">
        <v>94</v>
      </c>
      <c r="K194" s="505">
        <v>90</v>
      </c>
      <c r="L194" s="503" t="s">
        <v>9605</v>
      </c>
      <c r="M194" s="503" t="s">
        <v>9615</v>
      </c>
      <c r="N194" s="505" t="s">
        <v>9514</v>
      </c>
      <c r="O194" s="505">
        <v>30</v>
      </c>
      <c r="P194" s="503" t="s">
        <v>9616</v>
      </c>
      <c r="Q194" s="1392" t="s">
        <v>7840</v>
      </c>
      <c r="R194" s="1392" t="s">
        <v>7840</v>
      </c>
      <c r="S194" s="1392" t="s">
        <v>8808</v>
      </c>
      <c r="T194" s="1392" t="s">
        <v>8809</v>
      </c>
      <c r="U194" s="1392" t="s">
        <v>7840</v>
      </c>
      <c r="V194" s="1392" t="s">
        <v>7840</v>
      </c>
      <c r="W194" s="1392" t="s">
        <v>7840</v>
      </c>
      <c r="X194" s="504" t="s">
        <v>8810</v>
      </c>
      <c r="Y194" s="1393" t="s">
        <v>8811</v>
      </c>
    </row>
    <row r="195" spans="1:25" ht="60.75">
      <c r="A195" s="1391">
        <v>2020</v>
      </c>
      <c r="B195" s="502" t="s">
        <v>9617</v>
      </c>
      <c r="C195" s="503" t="s">
        <v>9063</v>
      </c>
      <c r="D195" s="503" t="s">
        <v>8754</v>
      </c>
      <c r="E195" s="503" t="s">
        <v>8802</v>
      </c>
      <c r="F195" s="504" t="s">
        <v>9064</v>
      </c>
      <c r="G195" s="503" t="s">
        <v>8883</v>
      </c>
      <c r="H195" s="503" t="s">
        <v>9618</v>
      </c>
      <c r="I195" s="1392" t="s">
        <v>94</v>
      </c>
      <c r="J195" s="1392" t="s">
        <v>94</v>
      </c>
      <c r="K195" s="505">
        <v>96</v>
      </c>
      <c r="L195" s="503" t="s">
        <v>9260</v>
      </c>
      <c r="M195" s="503" t="s">
        <v>9591</v>
      </c>
      <c r="N195" s="505" t="s">
        <v>9579</v>
      </c>
      <c r="O195" s="505">
        <v>30</v>
      </c>
      <c r="P195" s="503" t="s">
        <v>8886</v>
      </c>
      <c r="Q195" s="1392" t="s">
        <v>7840</v>
      </c>
      <c r="R195" s="1392" t="s">
        <v>7840</v>
      </c>
      <c r="S195" s="1392" t="s">
        <v>8808</v>
      </c>
      <c r="T195" s="1392" t="s">
        <v>8809</v>
      </c>
      <c r="U195" s="1392" t="s">
        <v>7840</v>
      </c>
      <c r="V195" s="1392" t="s">
        <v>7840</v>
      </c>
      <c r="W195" s="1392" t="s">
        <v>7840</v>
      </c>
      <c r="X195" s="504" t="s">
        <v>8810</v>
      </c>
      <c r="Y195" s="1393" t="s">
        <v>8811</v>
      </c>
    </row>
    <row r="196" spans="1:25" ht="72.75">
      <c r="A196" s="1391">
        <v>2020</v>
      </c>
      <c r="B196" s="502" t="s">
        <v>9619</v>
      </c>
      <c r="C196" s="503" t="s">
        <v>9620</v>
      </c>
      <c r="D196" s="503" t="s">
        <v>8754</v>
      </c>
      <c r="E196" s="503" t="s">
        <v>8802</v>
      </c>
      <c r="F196" s="504" t="s">
        <v>7029</v>
      </c>
      <c r="G196" s="503" t="s">
        <v>9621</v>
      </c>
      <c r="H196" s="503" t="s">
        <v>9622</v>
      </c>
      <c r="I196" s="1392" t="s">
        <v>94</v>
      </c>
      <c r="J196" s="1392" t="s">
        <v>94</v>
      </c>
      <c r="K196" s="505">
        <v>90</v>
      </c>
      <c r="L196" s="503" t="s">
        <v>9623</v>
      </c>
      <c r="M196" s="503" t="s">
        <v>9511</v>
      </c>
      <c r="N196" s="505" t="s">
        <v>9624</v>
      </c>
      <c r="O196" s="505">
        <v>30</v>
      </c>
      <c r="P196" s="503" t="s">
        <v>7034</v>
      </c>
      <c r="Q196" s="1392" t="s">
        <v>7840</v>
      </c>
      <c r="R196" s="1392" t="s">
        <v>7840</v>
      </c>
      <c r="S196" s="1392" t="s">
        <v>8808</v>
      </c>
      <c r="T196" s="1392" t="s">
        <v>8809</v>
      </c>
      <c r="U196" s="1392" t="s">
        <v>7840</v>
      </c>
      <c r="V196" s="1392" t="s">
        <v>7840</v>
      </c>
      <c r="W196" s="1392" t="s">
        <v>7840</v>
      </c>
      <c r="X196" s="504" t="s">
        <v>8810</v>
      </c>
      <c r="Y196" s="1393" t="s">
        <v>8811</v>
      </c>
    </row>
    <row r="197" spans="1:25" ht="84.75">
      <c r="A197" s="1391">
        <v>2020</v>
      </c>
      <c r="B197" s="502" t="s">
        <v>9625</v>
      </c>
      <c r="C197" s="503" t="s">
        <v>9626</v>
      </c>
      <c r="D197" s="503" t="s">
        <v>8754</v>
      </c>
      <c r="E197" s="503" t="s">
        <v>8802</v>
      </c>
      <c r="F197" s="504" t="s">
        <v>7112</v>
      </c>
      <c r="G197" s="503" t="s">
        <v>9342</v>
      </c>
      <c r="H197" s="503" t="s">
        <v>9614</v>
      </c>
      <c r="I197" s="1392" t="s">
        <v>94</v>
      </c>
      <c r="J197" s="1392" t="s">
        <v>94</v>
      </c>
      <c r="K197" s="505">
        <v>90</v>
      </c>
      <c r="L197" s="503" t="s">
        <v>9627</v>
      </c>
      <c r="M197" s="503" t="s">
        <v>9356</v>
      </c>
      <c r="N197" s="505" t="s">
        <v>9514</v>
      </c>
      <c r="O197" s="505">
        <v>30</v>
      </c>
      <c r="P197" s="503" t="s">
        <v>7241</v>
      </c>
      <c r="Q197" s="1392" t="s">
        <v>7840</v>
      </c>
      <c r="R197" s="1392" t="s">
        <v>7840</v>
      </c>
      <c r="S197" s="1392" t="s">
        <v>8808</v>
      </c>
      <c r="T197" s="1392" t="s">
        <v>8809</v>
      </c>
      <c r="U197" s="1392" t="s">
        <v>7840</v>
      </c>
      <c r="V197" s="1392" t="s">
        <v>7840</v>
      </c>
      <c r="W197" s="1392" t="s">
        <v>7840</v>
      </c>
      <c r="X197" s="504" t="s">
        <v>8810</v>
      </c>
      <c r="Y197" s="1393" t="s">
        <v>8811</v>
      </c>
    </row>
    <row r="198" spans="1:25" ht="48.75">
      <c r="A198" s="1391">
        <v>2020</v>
      </c>
      <c r="B198" s="502" t="s">
        <v>9628</v>
      </c>
      <c r="C198" s="503" t="s">
        <v>9126</v>
      </c>
      <c r="D198" s="503" t="s">
        <v>8754</v>
      </c>
      <c r="E198" s="503" t="s">
        <v>8802</v>
      </c>
      <c r="F198" s="504" t="s">
        <v>9127</v>
      </c>
      <c r="G198" s="503" t="s">
        <v>9629</v>
      </c>
      <c r="H198" s="503" t="s">
        <v>9630</v>
      </c>
      <c r="I198" s="1392" t="s">
        <v>94</v>
      </c>
      <c r="J198" s="1392" t="s">
        <v>94</v>
      </c>
      <c r="K198" s="505">
        <v>90</v>
      </c>
      <c r="L198" s="503" t="s">
        <v>9623</v>
      </c>
      <c r="M198" s="503" t="s">
        <v>9511</v>
      </c>
      <c r="N198" s="505" t="s">
        <v>9631</v>
      </c>
      <c r="O198" s="505">
        <v>30</v>
      </c>
      <c r="P198" s="503" t="s">
        <v>7220</v>
      </c>
      <c r="Q198" s="1392" t="s">
        <v>7840</v>
      </c>
      <c r="R198" s="1392" t="s">
        <v>7840</v>
      </c>
      <c r="S198" s="1392" t="s">
        <v>8808</v>
      </c>
      <c r="T198" s="1392" t="s">
        <v>8809</v>
      </c>
      <c r="U198" s="1392" t="s">
        <v>7840</v>
      </c>
      <c r="V198" s="1392" t="s">
        <v>7840</v>
      </c>
      <c r="W198" s="1392" t="s">
        <v>7840</v>
      </c>
      <c r="X198" s="504" t="s">
        <v>8810</v>
      </c>
      <c r="Y198" s="1393" t="s">
        <v>8811</v>
      </c>
    </row>
    <row r="199" spans="1:25" ht="48.75">
      <c r="A199" s="1391">
        <v>2020</v>
      </c>
      <c r="B199" s="502" t="s">
        <v>9632</v>
      </c>
      <c r="C199" s="503" t="s">
        <v>8928</v>
      </c>
      <c r="D199" s="503" t="s">
        <v>8754</v>
      </c>
      <c r="E199" s="503" t="s">
        <v>8802</v>
      </c>
      <c r="F199" s="504" t="s">
        <v>9017</v>
      </c>
      <c r="G199" s="503" t="s">
        <v>9046</v>
      </c>
      <c r="H199" s="503" t="s">
        <v>9191</v>
      </c>
      <c r="I199" s="1392" t="s">
        <v>94</v>
      </c>
      <c r="J199" s="1392" t="s">
        <v>94</v>
      </c>
      <c r="K199" s="505">
        <v>90</v>
      </c>
      <c r="L199" s="503" t="s">
        <v>9633</v>
      </c>
      <c r="M199" s="503" t="s">
        <v>9574</v>
      </c>
      <c r="N199" s="505" t="s">
        <v>9050</v>
      </c>
      <c r="O199" s="505">
        <v>30</v>
      </c>
      <c r="P199" s="503" t="s">
        <v>9408</v>
      </c>
      <c r="Q199" s="1392" t="s">
        <v>7840</v>
      </c>
      <c r="R199" s="1392" t="s">
        <v>7840</v>
      </c>
      <c r="S199" s="1392" t="s">
        <v>8808</v>
      </c>
      <c r="T199" s="1392" t="s">
        <v>8809</v>
      </c>
      <c r="U199" s="1392" t="s">
        <v>7840</v>
      </c>
      <c r="V199" s="1392" t="s">
        <v>7840</v>
      </c>
      <c r="W199" s="1392" t="s">
        <v>7840</v>
      </c>
      <c r="X199" s="504" t="s">
        <v>8810</v>
      </c>
      <c r="Y199" s="1393" t="s">
        <v>8811</v>
      </c>
    </row>
    <row r="200" spans="1:25" ht="84.75">
      <c r="A200" s="1391">
        <v>2020</v>
      </c>
      <c r="B200" s="502" t="s">
        <v>9634</v>
      </c>
      <c r="C200" s="503" t="s">
        <v>9635</v>
      </c>
      <c r="D200" s="503" t="s">
        <v>8754</v>
      </c>
      <c r="E200" s="503" t="s">
        <v>8802</v>
      </c>
      <c r="F200" s="504" t="s">
        <v>9636</v>
      </c>
      <c r="G200" s="503" t="s">
        <v>8983</v>
      </c>
      <c r="H200" s="503" t="s">
        <v>9637</v>
      </c>
      <c r="I200" s="1392" t="s">
        <v>94</v>
      </c>
      <c r="J200" s="1392" t="s">
        <v>94</v>
      </c>
      <c r="K200" s="505">
        <v>90</v>
      </c>
      <c r="L200" s="503" t="s">
        <v>9260</v>
      </c>
      <c r="M200" s="503" t="s">
        <v>9638</v>
      </c>
      <c r="N200" s="505" t="s">
        <v>9639</v>
      </c>
      <c r="O200" s="505">
        <v>30</v>
      </c>
      <c r="P200" s="503" t="s">
        <v>8828</v>
      </c>
      <c r="Q200" s="1392" t="s">
        <v>7840</v>
      </c>
      <c r="R200" s="1392" t="s">
        <v>7840</v>
      </c>
      <c r="S200" s="1392" t="s">
        <v>8808</v>
      </c>
      <c r="T200" s="1392" t="s">
        <v>8809</v>
      </c>
      <c r="U200" s="1392" t="s">
        <v>7840</v>
      </c>
      <c r="V200" s="1392" t="s">
        <v>7840</v>
      </c>
      <c r="W200" s="1392" t="s">
        <v>7840</v>
      </c>
      <c r="X200" s="504" t="s">
        <v>8810</v>
      </c>
      <c r="Y200" s="1393" t="s">
        <v>8811</v>
      </c>
    </row>
    <row r="201" spans="1:25" ht="84.75">
      <c r="A201" s="1391">
        <v>2020</v>
      </c>
      <c r="B201" s="502" t="s">
        <v>9640</v>
      </c>
      <c r="C201" s="503" t="s">
        <v>9641</v>
      </c>
      <c r="D201" s="503" t="s">
        <v>8754</v>
      </c>
      <c r="E201" s="503" t="s">
        <v>8802</v>
      </c>
      <c r="F201" s="504" t="s">
        <v>9256</v>
      </c>
      <c r="G201" s="503" t="s">
        <v>9642</v>
      </c>
      <c r="H201" s="503" t="s">
        <v>9643</v>
      </c>
      <c r="I201" s="1392" t="s">
        <v>94</v>
      </c>
      <c r="J201" s="1392" t="s">
        <v>94</v>
      </c>
      <c r="K201" s="505">
        <v>90</v>
      </c>
      <c r="L201" s="503" t="s">
        <v>9623</v>
      </c>
      <c r="M201" s="503" t="s">
        <v>9511</v>
      </c>
      <c r="N201" s="505" t="s">
        <v>9644</v>
      </c>
      <c r="O201" s="505">
        <v>30</v>
      </c>
      <c r="P201" s="503" t="s">
        <v>9037</v>
      </c>
      <c r="Q201" s="1392" t="s">
        <v>7840</v>
      </c>
      <c r="R201" s="1392" t="s">
        <v>7840</v>
      </c>
      <c r="S201" s="1392" t="s">
        <v>8808</v>
      </c>
      <c r="T201" s="1392" t="s">
        <v>8809</v>
      </c>
      <c r="U201" s="1392" t="s">
        <v>7840</v>
      </c>
      <c r="V201" s="1392" t="s">
        <v>7840</v>
      </c>
      <c r="W201" s="1392" t="s">
        <v>7840</v>
      </c>
      <c r="X201" s="504" t="s">
        <v>8810</v>
      </c>
      <c r="Y201" s="1393" t="s">
        <v>8811</v>
      </c>
    </row>
    <row r="202" spans="1:25" ht="72.75">
      <c r="A202" s="1391">
        <v>2020</v>
      </c>
      <c r="B202" s="502" t="s">
        <v>9645</v>
      </c>
      <c r="C202" s="503" t="s">
        <v>9646</v>
      </c>
      <c r="D202" s="503" t="s">
        <v>8754</v>
      </c>
      <c r="E202" s="503" t="s">
        <v>8802</v>
      </c>
      <c r="F202" s="504" t="s">
        <v>7143</v>
      </c>
      <c r="G202" s="503" t="s">
        <v>9611</v>
      </c>
      <c r="H202" s="503" t="s">
        <v>9191</v>
      </c>
      <c r="I202" s="1392" t="s">
        <v>94</v>
      </c>
      <c r="J202" s="1392" t="s">
        <v>94</v>
      </c>
      <c r="K202" s="505">
        <v>90</v>
      </c>
      <c r="L202" s="503" t="s">
        <v>9623</v>
      </c>
      <c r="M202" s="503" t="s">
        <v>9511</v>
      </c>
      <c r="N202" s="505" t="s">
        <v>9050</v>
      </c>
      <c r="O202" s="505">
        <v>30</v>
      </c>
      <c r="P202" s="503" t="s">
        <v>9408</v>
      </c>
      <c r="Q202" s="1392" t="s">
        <v>7840</v>
      </c>
      <c r="R202" s="1392" t="s">
        <v>7840</v>
      </c>
      <c r="S202" s="1392" t="s">
        <v>8808</v>
      </c>
      <c r="T202" s="1392" t="s">
        <v>8809</v>
      </c>
      <c r="U202" s="1392" t="s">
        <v>7840</v>
      </c>
      <c r="V202" s="1392" t="s">
        <v>7840</v>
      </c>
      <c r="W202" s="1392" t="s">
        <v>7840</v>
      </c>
      <c r="X202" s="504" t="s">
        <v>8810</v>
      </c>
      <c r="Y202" s="1393" t="s">
        <v>8811</v>
      </c>
    </row>
    <row r="203" spans="1:25" ht="48.75">
      <c r="A203" s="1391">
        <v>2020</v>
      </c>
      <c r="B203" s="502" t="s">
        <v>9647</v>
      </c>
      <c r="C203" s="503" t="s">
        <v>9181</v>
      </c>
      <c r="D203" s="503" t="s">
        <v>8754</v>
      </c>
      <c r="E203" s="503" t="s">
        <v>8802</v>
      </c>
      <c r="F203" s="504" t="s">
        <v>7025</v>
      </c>
      <c r="G203" s="503" t="s">
        <v>9648</v>
      </c>
      <c r="H203" s="503" t="s">
        <v>9649</v>
      </c>
      <c r="I203" s="1392" t="s">
        <v>94</v>
      </c>
      <c r="J203" s="1392" t="s">
        <v>94</v>
      </c>
      <c r="K203" s="505">
        <v>90</v>
      </c>
      <c r="L203" s="503" t="s">
        <v>9623</v>
      </c>
      <c r="M203" s="503" t="s">
        <v>9511</v>
      </c>
      <c r="N203" s="505" t="s">
        <v>9606</v>
      </c>
      <c r="O203" s="505">
        <v>30</v>
      </c>
      <c r="P203" s="503" t="s">
        <v>7034</v>
      </c>
      <c r="Q203" s="1392" t="s">
        <v>7840</v>
      </c>
      <c r="R203" s="1392" t="s">
        <v>7840</v>
      </c>
      <c r="S203" s="1392" t="s">
        <v>8808</v>
      </c>
      <c r="T203" s="1392" t="s">
        <v>8809</v>
      </c>
      <c r="U203" s="1392" t="s">
        <v>7840</v>
      </c>
      <c r="V203" s="1392" t="s">
        <v>7840</v>
      </c>
      <c r="W203" s="1392" t="s">
        <v>7840</v>
      </c>
      <c r="X203" s="504" t="s">
        <v>8810</v>
      </c>
      <c r="Y203" s="1393" t="s">
        <v>8811</v>
      </c>
    </row>
    <row r="204" spans="1:25" ht="84.75">
      <c r="A204" s="1391">
        <v>2020</v>
      </c>
      <c r="B204" s="502" t="s">
        <v>9650</v>
      </c>
      <c r="C204" s="503" t="s">
        <v>7103</v>
      </c>
      <c r="D204" s="503" t="s">
        <v>8754</v>
      </c>
      <c r="E204" s="503" t="s">
        <v>8802</v>
      </c>
      <c r="F204" s="504" t="s">
        <v>7094</v>
      </c>
      <c r="G204" s="503" t="s">
        <v>9572</v>
      </c>
      <c r="H204" s="503" t="s">
        <v>9614</v>
      </c>
      <c r="I204" s="1392" t="s">
        <v>94</v>
      </c>
      <c r="J204" s="1392" t="s">
        <v>94</v>
      </c>
      <c r="K204" s="505">
        <v>90</v>
      </c>
      <c r="L204" s="503" t="s">
        <v>9623</v>
      </c>
      <c r="M204" s="503" t="s">
        <v>9511</v>
      </c>
      <c r="N204" s="505" t="s">
        <v>9514</v>
      </c>
      <c r="O204" s="505">
        <v>30</v>
      </c>
      <c r="P204" s="503" t="s">
        <v>9157</v>
      </c>
      <c r="Q204" s="1392" t="s">
        <v>7840</v>
      </c>
      <c r="R204" s="1392" t="s">
        <v>7840</v>
      </c>
      <c r="S204" s="1392" t="s">
        <v>8808</v>
      </c>
      <c r="T204" s="1392" t="s">
        <v>8809</v>
      </c>
      <c r="U204" s="1392" t="s">
        <v>7840</v>
      </c>
      <c r="V204" s="1392" t="s">
        <v>7840</v>
      </c>
      <c r="W204" s="1392" t="s">
        <v>7840</v>
      </c>
      <c r="X204" s="504" t="s">
        <v>8810</v>
      </c>
      <c r="Y204" s="1393" t="s">
        <v>8811</v>
      </c>
    </row>
    <row r="205" spans="1:25" ht="96.75">
      <c r="A205" s="1391">
        <v>2020</v>
      </c>
      <c r="B205" s="502" t="s">
        <v>9651</v>
      </c>
      <c r="C205" s="503" t="s">
        <v>9652</v>
      </c>
      <c r="D205" s="503" t="s">
        <v>9653</v>
      </c>
      <c r="E205" s="503" t="s">
        <v>9654</v>
      </c>
      <c r="F205" s="504" t="s">
        <v>9655</v>
      </c>
      <c r="G205" s="503" t="s">
        <v>94</v>
      </c>
      <c r="H205" s="503" t="s">
        <v>9656</v>
      </c>
      <c r="I205" s="1392" t="s">
        <v>94</v>
      </c>
      <c r="J205" s="1392" t="s">
        <v>94</v>
      </c>
      <c r="K205" s="505">
        <v>360</v>
      </c>
      <c r="L205" s="503" t="s">
        <v>9657</v>
      </c>
      <c r="M205" s="503" t="s">
        <v>9658</v>
      </c>
      <c r="N205" s="505" t="s">
        <v>8819</v>
      </c>
      <c r="O205" s="505">
        <v>0</v>
      </c>
      <c r="P205" s="503" t="s">
        <v>6986</v>
      </c>
      <c r="Q205" s="1392" t="s">
        <v>7840</v>
      </c>
      <c r="R205" s="1392" t="s">
        <v>7840</v>
      </c>
      <c r="S205" s="1392" t="s">
        <v>9659</v>
      </c>
      <c r="T205" s="1392" t="s">
        <v>8809</v>
      </c>
      <c r="U205" s="1392" t="s">
        <v>7840</v>
      </c>
      <c r="V205" s="1392" t="s">
        <v>7840</v>
      </c>
      <c r="W205" s="1392" t="s">
        <v>8851</v>
      </c>
      <c r="X205" s="504" t="s">
        <v>8810</v>
      </c>
      <c r="Y205" s="1393" t="s">
        <v>8811</v>
      </c>
    </row>
    <row r="206" spans="1:25" ht="72.75">
      <c r="A206" s="1391">
        <v>2020</v>
      </c>
      <c r="B206" s="502" t="s">
        <v>9660</v>
      </c>
      <c r="C206" s="503" t="s">
        <v>9661</v>
      </c>
      <c r="D206" s="503" t="s">
        <v>8754</v>
      </c>
      <c r="E206" s="503" t="s">
        <v>8802</v>
      </c>
      <c r="F206" s="504" t="s">
        <v>9200</v>
      </c>
      <c r="G206" s="503" t="s">
        <v>9662</v>
      </c>
      <c r="H206" s="503" t="s">
        <v>9622</v>
      </c>
      <c r="I206" s="1392" t="s">
        <v>94</v>
      </c>
      <c r="J206" s="1392" t="s">
        <v>94</v>
      </c>
      <c r="K206" s="505">
        <v>90</v>
      </c>
      <c r="L206" s="503" t="s">
        <v>9623</v>
      </c>
      <c r="M206" s="503" t="s">
        <v>9511</v>
      </c>
      <c r="N206" s="505" t="s">
        <v>9624</v>
      </c>
      <c r="O206" s="505">
        <v>30</v>
      </c>
      <c r="P206" s="503" t="s">
        <v>7034</v>
      </c>
      <c r="Q206" s="1392" t="s">
        <v>7840</v>
      </c>
      <c r="R206" s="1392" t="s">
        <v>7840</v>
      </c>
      <c r="S206" s="1392" t="s">
        <v>8808</v>
      </c>
      <c r="T206" s="1392" t="s">
        <v>8809</v>
      </c>
      <c r="U206" s="1392" t="s">
        <v>7840</v>
      </c>
      <c r="V206" s="1392" t="s">
        <v>7840</v>
      </c>
      <c r="W206" s="1392" t="s">
        <v>7840</v>
      </c>
      <c r="X206" s="504" t="s">
        <v>8810</v>
      </c>
      <c r="Y206" s="1393" t="s">
        <v>8811</v>
      </c>
    </row>
    <row r="207" spans="1:25" ht="48.75">
      <c r="A207" s="1391">
        <v>2020</v>
      </c>
      <c r="B207" s="502" t="s">
        <v>9663</v>
      </c>
      <c r="C207" s="503" t="s">
        <v>9664</v>
      </c>
      <c r="D207" s="503" t="s">
        <v>8754</v>
      </c>
      <c r="E207" s="503" t="s">
        <v>8802</v>
      </c>
      <c r="F207" s="504" t="s">
        <v>6986</v>
      </c>
      <c r="G207" s="503" t="s">
        <v>8923</v>
      </c>
      <c r="H207" s="503" t="s">
        <v>9614</v>
      </c>
      <c r="I207" s="1392" t="s">
        <v>94</v>
      </c>
      <c r="J207" s="1392" t="s">
        <v>94</v>
      </c>
      <c r="K207" s="505">
        <v>90</v>
      </c>
      <c r="L207" s="503" t="s">
        <v>9623</v>
      </c>
      <c r="M207" s="503" t="s">
        <v>9511</v>
      </c>
      <c r="N207" s="505" t="s">
        <v>9514</v>
      </c>
      <c r="O207" s="505">
        <v>30</v>
      </c>
      <c r="P207" s="503" t="s">
        <v>6978</v>
      </c>
      <c r="Q207" s="1392" t="s">
        <v>7840</v>
      </c>
      <c r="R207" s="1392" t="s">
        <v>7840</v>
      </c>
      <c r="S207" s="1392" t="s">
        <v>8808</v>
      </c>
      <c r="T207" s="1392" t="s">
        <v>8809</v>
      </c>
      <c r="U207" s="1392" t="s">
        <v>7840</v>
      </c>
      <c r="V207" s="1392" t="s">
        <v>7840</v>
      </c>
      <c r="W207" s="1392" t="s">
        <v>7840</v>
      </c>
      <c r="X207" s="504" t="s">
        <v>8810</v>
      </c>
      <c r="Y207" s="1393" t="s">
        <v>8811</v>
      </c>
    </row>
    <row r="208" spans="1:25" ht="84.75">
      <c r="A208" s="1391">
        <v>2020</v>
      </c>
      <c r="B208" s="502" t="s">
        <v>9665</v>
      </c>
      <c r="C208" s="503" t="s">
        <v>9666</v>
      </c>
      <c r="D208" s="503" t="s">
        <v>8754</v>
      </c>
      <c r="E208" s="503" t="s">
        <v>8802</v>
      </c>
      <c r="F208" s="504" t="s">
        <v>9667</v>
      </c>
      <c r="G208" s="503" t="s">
        <v>9572</v>
      </c>
      <c r="H208" s="503" t="s">
        <v>9614</v>
      </c>
      <c r="I208" s="1392" t="s">
        <v>94</v>
      </c>
      <c r="J208" s="1392" t="s">
        <v>94</v>
      </c>
      <c r="K208" s="505">
        <v>90</v>
      </c>
      <c r="L208" s="503" t="s">
        <v>9633</v>
      </c>
      <c r="M208" s="503" t="s">
        <v>9668</v>
      </c>
      <c r="N208" s="505" t="s">
        <v>8819</v>
      </c>
      <c r="O208" s="505">
        <v>0</v>
      </c>
      <c r="P208" s="503" t="s">
        <v>9157</v>
      </c>
      <c r="Q208" s="1392" t="s">
        <v>7840</v>
      </c>
      <c r="R208" s="1392" t="s">
        <v>7840</v>
      </c>
      <c r="S208" s="1392" t="s">
        <v>8808</v>
      </c>
      <c r="T208" s="1392" t="s">
        <v>8809</v>
      </c>
      <c r="U208" s="1392" t="s">
        <v>7840</v>
      </c>
      <c r="V208" s="1392" t="s">
        <v>7840</v>
      </c>
      <c r="W208" s="1392" t="s">
        <v>7840</v>
      </c>
      <c r="X208" s="504" t="s">
        <v>8810</v>
      </c>
      <c r="Y208" s="1393" t="s">
        <v>8811</v>
      </c>
    </row>
    <row r="209" spans="1:25" ht="84.75">
      <c r="A209" s="1391">
        <v>2020</v>
      </c>
      <c r="B209" s="502" t="s">
        <v>9669</v>
      </c>
      <c r="C209" s="503" t="s">
        <v>9641</v>
      </c>
      <c r="D209" s="503" t="s">
        <v>8754</v>
      </c>
      <c r="E209" s="503" t="s">
        <v>8802</v>
      </c>
      <c r="F209" s="504" t="s">
        <v>6918</v>
      </c>
      <c r="G209" s="503" t="s">
        <v>9642</v>
      </c>
      <c r="H209" s="503" t="s">
        <v>9643</v>
      </c>
      <c r="I209" s="1392" t="s">
        <v>94</v>
      </c>
      <c r="J209" s="1392" t="s">
        <v>94</v>
      </c>
      <c r="K209" s="505">
        <v>113</v>
      </c>
      <c r="L209" s="503" t="s">
        <v>9670</v>
      </c>
      <c r="M209" s="503" t="s">
        <v>9591</v>
      </c>
      <c r="N209" s="505" t="s">
        <v>9644</v>
      </c>
      <c r="O209" s="505">
        <v>30</v>
      </c>
      <c r="P209" s="503" t="s">
        <v>9037</v>
      </c>
      <c r="Q209" s="1392" t="s">
        <v>7840</v>
      </c>
      <c r="R209" s="1392" t="s">
        <v>7840</v>
      </c>
      <c r="S209" s="1392" t="s">
        <v>8808</v>
      </c>
      <c r="T209" s="1392" t="s">
        <v>8809</v>
      </c>
      <c r="U209" s="1392" t="s">
        <v>7840</v>
      </c>
      <c r="V209" s="1392" t="s">
        <v>7840</v>
      </c>
      <c r="W209" s="1392" t="s">
        <v>7840</v>
      </c>
      <c r="X209" s="504" t="s">
        <v>8810</v>
      </c>
      <c r="Y209" s="1393" t="s">
        <v>8811</v>
      </c>
    </row>
    <row r="210" spans="1:25" ht="36.75">
      <c r="A210" s="1391">
        <v>2020</v>
      </c>
      <c r="B210" s="502" t="s">
        <v>9671</v>
      </c>
      <c r="C210" s="503" t="s">
        <v>8948</v>
      </c>
      <c r="D210" s="503" t="s">
        <v>8754</v>
      </c>
      <c r="E210" s="503" t="s">
        <v>8802</v>
      </c>
      <c r="F210" s="504" t="s">
        <v>9033</v>
      </c>
      <c r="G210" s="503" t="s">
        <v>9046</v>
      </c>
      <c r="H210" s="503" t="s">
        <v>9191</v>
      </c>
      <c r="I210" s="1392" t="s">
        <v>94</v>
      </c>
      <c r="J210" s="1392" t="s">
        <v>94</v>
      </c>
      <c r="K210" s="505">
        <v>90</v>
      </c>
      <c r="L210" s="503" t="s">
        <v>9623</v>
      </c>
      <c r="M210" s="503" t="s">
        <v>9511</v>
      </c>
      <c r="N210" s="505" t="s">
        <v>9050</v>
      </c>
      <c r="O210" s="505">
        <v>30</v>
      </c>
      <c r="P210" s="503" t="s">
        <v>9408</v>
      </c>
      <c r="Q210" s="1392" t="s">
        <v>7840</v>
      </c>
      <c r="R210" s="1392" t="s">
        <v>7840</v>
      </c>
      <c r="S210" s="1392" t="s">
        <v>8808</v>
      </c>
      <c r="T210" s="1392" t="s">
        <v>8809</v>
      </c>
      <c r="U210" s="1392" t="s">
        <v>7840</v>
      </c>
      <c r="V210" s="1392" t="s">
        <v>7840</v>
      </c>
      <c r="W210" s="1392" t="s">
        <v>7840</v>
      </c>
      <c r="X210" s="504" t="s">
        <v>8810</v>
      </c>
      <c r="Y210" s="1393" t="s">
        <v>8811</v>
      </c>
    </row>
    <row r="211" spans="1:25" ht="84.75">
      <c r="A211" s="1391">
        <v>2020</v>
      </c>
      <c r="B211" s="502" t="s">
        <v>9672</v>
      </c>
      <c r="C211" s="503" t="s">
        <v>9255</v>
      </c>
      <c r="D211" s="503" t="s">
        <v>8754</v>
      </c>
      <c r="E211" s="503" t="s">
        <v>8802</v>
      </c>
      <c r="F211" s="504" t="s">
        <v>9673</v>
      </c>
      <c r="G211" s="503" t="s">
        <v>9642</v>
      </c>
      <c r="H211" s="503" t="s">
        <v>9643</v>
      </c>
      <c r="I211" s="1392" t="s">
        <v>94</v>
      </c>
      <c r="J211" s="1392" t="s">
        <v>94</v>
      </c>
      <c r="K211" s="505">
        <v>90</v>
      </c>
      <c r="L211" s="503" t="s">
        <v>9623</v>
      </c>
      <c r="M211" s="503" t="s">
        <v>9511</v>
      </c>
      <c r="N211" s="505" t="s">
        <v>9644</v>
      </c>
      <c r="O211" s="505">
        <v>30</v>
      </c>
      <c r="P211" s="503" t="s">
        <v>9037</v>
      </c>
      <c r="Q211" s="1392" t="s">
        <v>7840</v>
      </c>
      <c r="R211" s="1392" t="s">
        <v>7840</v>
      </c>
      <c r="S211" s="1392" t="s">
        <v>8808</v>
      </c>
      <c r="T211" s="1392" t="s">
        <v>8809</v>
      </c>
      <c r="U211" s="1392" t="s">
        <v>7840</v>
      </c>
      <c r="V211" s="1392" t="s">
        <v>7840</v>
      </c>
      <c r="W211" s="1392" t="s">
        <v>7840</v>
      </c>
      <c r="X211" s="504" t="s">
        <v>8810</v>
      </c>
      <c r="Y211" s="1393" t="s">
        <v>8811</v>
      </c>
    </row>
    <row r="212" spans="1:25" ht="48.75">
      <c r="A212" s="1391">
        <v>2020</v>
      </c>
      <c r="B212" s="502" t="s">
        <v>9674</v>
      </c>
      <c r="C212" s="503" t="s">
        <v>9675</v>
      </c>
      <c r="D212" s="503" t="s">
        <v>8754</v>
      </c>
      <c r="E212" s="503" t="s">
        <v>8802</v>
      </c>
      <c r="F212" s="504" t="s">
        <v>9676</v>
      </c>
      <c r="G212" s="503" t="s">
        <v>9677</v>
      </c>
      <c r="H212" s="503" t="s">
        <v>9614</v>
      </c>
      <c r="I212" s="1392" t="s">
        <v>94</v>
      </c>
      <c r="J212" s="1392" t="s">
        <v>94</v>
      </c>
      <c r="K212" s="505">
        <v>90</v>
      </c>
      <c r="L212" s="503" t="s">
        <v>9623</v>
      </c>
      <c r="M212" s="503" t="s">
        <v>9678</v>
      </c>
      <c r="N212" s="505" t="s">
        <v>8819</v>
      </c>
      <c r="O212" s="505">
        <v>0</v>
      </c>
      <c r="P212" s="503" t="s">
        <v>6978</v>
      </c>
      <c r="Q212" s="1392" t="s">
        <v>7840</v>
      </c>
      <c r="R212" s="1392" t="s">
        <v>7840</v>
      </c>
      <c r="S212" s="1392" t="s">
        <v>8808</v>
      </c>
      <c r="T212" s="1392" t="s">
        <v>8809</v>
      </c>
      <c r="U212" s="1392" t="s">
        <v>7840</v>
      </c>
      <c r="V212" s="1392" t="s">
        <v>7840</v>
      </c>
      <c r="W212" s="1392" t="s">
        <v>7840</v>
      </c>
      <c r="X212" s="504" t="s">
        <v>8810</v>
      </c>
      <c r="Y212" s="1393" t="s">
        <v>8811</v>
      </c>
    </row>
    <row r="213" spans="1:25" ht="36.75">
      <c r="A213" s="1391">
        <v>2020</v>
      </c>
      <c r="B213" s="502" t="s">
        <v>9679</v>
      </c>
      <c r="C213" s="503" t="s">
        <v>9680</v>
      </c>
      <c r="D213" s="503" t="s">
        <v>8754</v>
      </c>
      <c r="E213" s="503" t="s">
        <v>8802</v>
      </c>
      <c r="F213" s="504" t="s">
        <v>9681</v>
      </c>
      <c r="G213" s="503" t="s">
        <v>9190</v>
      </c>
      <c r="H213" s="503" t="s">
        <v>9191</v>
      </c>
      <c r="I213" s="1392" t="s">
        <v>94</v>
      </c>
      <c r="J213" s="1392" t="s">
        <v>94</v>
      </c>
      <c r="K213" s="505">
        <v>90</v>
      </c>
      <c r="L213" s="503" t="s">
        <v>9605</v>
      </c>
      <c r="M213" s="503" t="s">
        <v>9682</v>
      </c>
      <c r="N213" s="505" t="s">
        <v>8819</v>
      </c>
      <c r="O213" s="505">
        <v>0</v>
      </c>
      <c r="P213" s="503" t="s">
        <v>8926</v>
      </c>
      <c r="Q213" s="1392" t="s">
        <v>7840</v>
      </c>
      <c r="R213" s="1392" t="s">
        <v>7840</v>
      </c>
      <c r="S213" s="1392" t="s">
        <v>8808</v>
      </c>
      <c r="T213" s="1392" t="s">
        <v>8809</v>
      </c>
      <c r="U213" s="1392" t="s">
        <v>7840</v>
      </c>
      <c r="V213" s="1392" t="s">
        <v>7840</v>
      </c>
      <c r="W213" s="1392" t="s">
        <v>7840</v>
      </c>
      <c r="X213" s="504" t="s">
        <v>8810</v>
      </c>
      <c r="Y213" s="1393" t="s">
        <v>8811</v>
      </c>
    </row>
    <row r="214" spans="1:25" ht="84.75">
      <c r="A214" s="1391">
        <v>2020</v>
      </c>
      <c r="B214" s="502" t="s">
        <v>9683</v>
      </c>
      <c r="C214" s="503" t="s">
        <v>9684</v>
      </c>
      <c r="D214" s="503" t="s">
        <v>8754</v>
      </c>
      <c r="E214" s="503" t="s">
        <v>8802</v>
      </c>
      <c r="F214" s="504" t="s">
        <v>9685</v>
      </c>
      <c r="G214" s="503" t="s">
        <v>9686</v>
      </c>
      <c r="H214" s="503" t="s">
        <v>9687</v>
      </c>
      <c r="I214" s="1392" t="s">
        <v>94</v>
      </c>
      <c r="J214" s="1392" t="s">
        <v>94</v>
      </c>
      <c r="K214" s="505">
        <v>30</v>
      </c>
      <c r="L214" s="503" t="s">
        <v>9688</v>
      </c>
      <c r="M214" s="503" t="s">
        <v>9308</v>
      </c>
      <c r="N214" s="505" t="s">
        <v>8819</v>
      </c>
      <c r="O214" s="505">
        <v>0</v>
      </c>
      <c r="P214" s="503" t="s">
        <v>9006</v>
      </c>
      <c r="Q214" s="1392" t="s">
        <v>7840</v>
      </c>
      <c r="R214" s="1392" t="s">
        <v>7840</v>
      </c>
      <c r="S214" s="1392" t="s">
        <v>8808</v>
      </c>
      <c r="T214" s="1392" t="s">
        <v>8809</v>
      </c>
      <c r="U214" s="1392" t="s">
        <v>7840</v>
      </c>
      <c r="V214" s="1392" t="s">
        <v>7840</v>
      </c>
      <c r="W214" s="1392" t="s">
        <v>7840</v>
      </c>
      <c r="X214" s="504" t="s">
        <v>8810</v>
      </c>
      <c r="Y214" s="1393" t="s">
        <v>8811</v>
      </c>
    </row>
    <row r="215" spans="1:25" ht="72.75">
      <c r="A215" s="1391">
        <v>2020</v>
      </c>
      <c r="B215" s="502" t="s">
        <v>9689</v>
      </c>
      <c r="C215" s="503" t="s">
        <v>9173</v>
      </c>
      <c r="D215" s="503" t="s">
        <v>8754</v>
      </c>
      <c r="E215" s="503" t="s">
        <v>8802</v>
      </c>
      <c r="F215" s="504" t="s">
        <v>6954</v>
      </c>
      <c r="G215" s="503" t="s">
        <v>9677</v>
      </c>
      <c r="H215" s="503" t="s">
        <v>9690</v>
      </c>
      <c r="I215" s="1392" t="s">
        <v>94</v>
      </c>
      <c r="J215" s="1392" t="s">
        <v>94</v>
      </c>
      <c r="K215" s="505">
        <v>60</v>
      </c>
      <c r="L215" s="503" t="s">
        <v>9691</v>
      </c>
      <c r="M215" s="503" t="s">
        <v>9692</v>
      </c>
      <c r="N215" s="505" t="s">
        <v>9514</v>
      </c>
      <c r="O215" s="505">
        <v>30</v>
      </c>
      <c r="P215" s="503" t="s">
        <v>7226</v>
      </c>
      <c r="Q215" s="1392" t="s">
        <v>7840</v>
      </c>
      <c r="R215" s="1392" t="s">
        <v>7840</v>
      </c>
      <c r="S215" s="1392" t="s">
        <v>8808</v>
      </c>
      <c r="T215" s="1392" t="s">
        <v>8809</v>
      </c>
      <c r="U215" s="1392" t="s">
        <v>7840</v>
      </c>
      <c r="V215" s="1392" t="s">
        <v>7840</v>
      </c>
      <c r="W215" s="1392" t="s">
        <v>7840</v>
      </c>
      <c r="X215" s="504" t="s">
        <v>8810</v>
      </c>
      <c r="Y215" s="1393" t="s">
        <v>8811</v>
      </c>
    </row>
    <row r="216" spans="1:25" ht="60.75">
      <c r="A216" s="1391">
        <v>2020</v>
      </c>
      <c r="B216" s="502" t="s">
        <v>9693</v>
      </c>
      <c r="C216" s="503" t="s">
        <v>9694</v>
      </c>
      <c r="D216" s="503" t="s">
        <v>8754</v>
      </c>
      <c r="E216" s="503" t="s">
        <v>8802</v>
      </c>
      <c r="F216" s="504" t="s">
        <v>9695</v>
      </c>
      <c r="G216" s="503" t="s">
        <v>9696</v>
      </c>
      <c r="H216" s="503" t="s">
        <v>9697</v>
      </c>
      <c r="I216" s="1392" t="s">
        <v>94</v>
      </c>
      <c r="J216" s="1392" t="s">
        <v>94</v>
      </c>
      <c r="K216" s="505">
        <v>60</v>
      </c>
      <c r="L216" s="503" t="s">
        <v>8906</v>
      </c>
      <c r="M216" s="503" t="s">
        <v>9615</v>
      </c>
      <c r="N216" s="505" t="s">
        <v>9624</v>
      </c>
      <c r="O216" s="505">
        <v>30</v>
      </c>
      <c r="P216" s="503" t="s">
        <v>7034</v>
      </c>
      <c r="Q216" s="1392" t="s">
        <v>7840</v>
      </c>
      <c r="R216" s="1392" t="s">
        <v>7840</v>
      </c>
      <c r="S216" s="1392" t="s">
        <v>8808</v>
      </c>
      <c r="T216" s="1392" t="s">
        <v>8809</v>
      </c>
      <c r="U216" s="1392" t="s">
        <v>7840</v>
      </c>
      <c r="V216" s="1392" t="s">
        <v>7840</v>
      </c>
      <c r="W216" s="1392" t="s">
        <v>7840</v>
      </c>
      <c r="X216" s="504" t="s">
        <v>8810</v>
      </c>
      <c r="Y216" s="1393" t="s">
        <v>8811</v>
      </c>
    </row>
    <row r="217" spans="1:25" ht="36.75">
      <c r="A217" s="1391">
        <v>2020</v>
      </c>
      <c r="B217" s="502" t="s">
        <v>9698</v>
      </c>
      <c r="C217" s="503" t="s">
        <v>9699</v>
      </c>
      <c r="D217" s="503" t="s">
        <v>8754</v>
      </c>
      <c r="E217" s="503" t="s">
        <v>8802</v>
      </c>
      <c r="F217" s="504" t="s">
        <v>9700</v>
      </c>
      <c r="G217" s="503" t="s">
        <v>9701</v>
      </c>
      <c r="H217" s="503" t="s">
        <v>9702</v>
      </c>
      <c r="I217" s="1392" t="s">
        <v>94</v>
      </c>
      <c r="J217" s="1392" t="s">
        <v>94</v>
      </c>
      <c r="K217" s="505">
        <v>60</v>
      </c>
      <c r="L217" s="503" t="s">
        <v>9703</v>
      </c>
      <c r="M217" s="503" t="s">
        <v>9668</v>
      </c>
      <c r="N217" s="505" t="s">
        <v>8819</v>
      </c>
      <c r="O217" s="505">
        <v>0</v>
      </c>
      <c r="P217" s="503" t="s">
        <v>9121</v>
      </c>
      <c r="Q217" s="1392" t="s">
        <v>7840</v>
      </c>
      <c r="R217" s="1392" t="s">
        <v>7840</v>
      </c>
      <c r="S217" s="1392" t="s">
        <v>8808</v>
      </c>
      <c r="T217" s="1392" t="s">
        <v>8809</v>
      </c>
      <c r="U217" s="1392" t="s">
        <v>7840</v>
      </c>
      <c r="V217" s="1392" t="s">
        <v>7840</v>
      </c>
      <c r="W217" s="1392" t="s">
        <v>7840</v>
      </c>
      <c r="X217" s="504" t="s">
        <v>8810</v>
      </c>
      <c r="Y217" s="1393" t="s">
        <v>8811</v>
      </c>
    </row>
    <row r="218" spans="1:25" ht="84.75">
      <c r="A218" s="1391">
        <v>2020</v>
      </c>
      <c r="B218" s="502" t="s">
        <v>9704</v>
      </c>
      <c r="C218" s="503" t="s">
        <v>7103</v>
      </c>
      <c r="D218" s="503" t="s">
        <v>8754</v>
      </c>
      <c r="E218" s="503" t="s">
        <v>8802</v>
      </c>
      <c r="F218" s="504" t="s">
        <v>9705</v>
      </c>
      <c r="G218" s="503" t="s">
        <v>9677</v>
      </c>
      <c r="H218" s="503" t="s">
        <v>9690</v>
      </c>
      <c r="I218" s="1392" t="s">
        <v>94</v>
      </c>
      <c r="J218" s="1392" t="s">
        <v>94</v>
      </c>
      <c r="K218" s="505">
        <v>60</v>
      </c>
      <c r="L218" s="503" t="s">
        <v>9703</v>
      </c>
      <c r="M218" s="503" t="s">
        <v>9574</v>
      </c>
      <c r="N218" s="505" t="s">
        <v>9514</v>
      </c>
      <c r="O218" s="505">
        <v>30</v>
      </c>
      <c r="P218" s="503" t="s">
        <v>9157</v>
      </c>
      <c r="Q218" s="1392" t="s">
        <v>7840</v>
      </c>
      <c r="R218" s="1392" t="s">
        <v>7840</v>
      </c>
      <c r="S218" s="1392" t="s">
        <v>8808</v>
      </c>
      <c r="T218" s="1392" t="s">
        <v>8809</v>
      </c>
      <c r="U218" s="1392" t="s">
        <v>7840</v>
      </c>
      <c r="V218" s="1392" t="s">
        <v>7840</v>
      </c>
      <c r="W218" s="1392" t="s">
        <v>7840</v>
      </c>
      <c r="X218" s="504" t="s">
        <v>8810</v>
      </c>
      <c r="Y218" s="1393" t="s">
        <v>8811</v>
      </c>
    </row>
    <row r="219" spans="1:25" ht="48.75">
      <c r="A219" s="1391">
        <v>2020</v>
      </c>
      <c r="B219" s="502" t="s">
        <v>9706</v>
      </c>
      <c r="C219" s="503" t="s">
        <v>9707</v>
      </c>
      <c r="D219" s="503" t="s">
        <v>9277</v>
      </c>
      <c r="E219" s="503" t="s">
        <v>9708</v>
      </c>
      <c r="F219" s="504" t="s">
        <v>9709</v>
      </c>
      <c r="G219" s="503" t="s">
        <v>8983</v>
      </c>
      <c r="H219" s="503" t="s">
        <v>8984</v>
      </c>
      <c r="I219" s="1392" t="s">
        <v>94</v>
      </c>
      <c r="J219" s="1392" t="s">
        <v>94</v>
      </c>
      <c r="K219" s="505">
        <v>180</v>
      </c>
      <c r="L219" s="503" t="s">
        <v>9710</v>
      </c>
      <c r="M219" s="503" t="s">
        <v>9335</v>
      </c>
      <c r="N219" s="505" t="s">
        <v>8819</v>
      </c>
      <c r="O219" s="505">
        <v>180</v>
      </c>
      <c r="P219" s="503" t="s">
        <v>6983</v>
      </c>
      <c r="Q219" s="1392" t="s">
        <v>7840</v>
      </c>
      <c r="R219" s="1392" t="s">
        <v>7840</v>
      </c>
      <c r="S219" s="1392" t="s">
        <v>9711</v>
      </c>
      <c r="T219" s="1392" t="s">
        <v>8809</v>
      </c>
      <c r="U219" s="1392" t="s">
        <v>7840</v>
      </c>
      <c r="V219" s="1392" t="s">
        <v>7840</v>
      </c>
      <c r="W219" s="1392" t="s">
        <v>8851</v>
      </c>
      <c r="X219" s="504" t="s">
        <v>8810</v>
      </c>
      <c r="Y219" s="1393" t="s">
        <v>8811</v>
      </c>
    </row>
    <row r="220" spans="1:25" ht="24.75">
      <c r="A220" s="1391">
        <v>2020</v>
      </c>
      <c r="B220" s="502" t="s">
        <v>9712</v>
      </c>
      <c r="C220" s="503" t="s">
        <v>9713</v>
      </c>
      <c r="D220" s="503" t="s">
        <v>9277</v>
      </c>
      <c r="E220" s="503" t="s">
        <v>9708</v>
      </c>
      <c r="F220" s="504" t="s">
        <v>9714</v>
      </c>
      <c r="G220" s="503" t="s">
        <v>9715</v>
      </c>
      <c r="H220" s="503" t="s">
        <v>9716</v>
      </c>
      <c r="I220" s="1392" t="s">
        <v>94</v>
      </c>
      <c r="J220" s="1392" t="s">
        <v>94</v>
      </c>
      <c r="K220" s="505">
        <v>180</v>
      </c>
      <c r="L220" s="503" t="s">
        <v>9717</v>
      </c>
      <c r="M220" s="503" t="s">
        <v>9718</v>
      </c>
      <c r="N220" s="505" t="s">
        <v>8819</v>
      </c>
      <c r="O220" s="505">
        <v>90</v>
      </c>
      <c r="P220" s="503" t="s">
        <v>9273</v>
      </c>
      <c r="Q220" s="1392" t="s">
        <v>7840</v>
      </c>
      <c r="R220" s="1392" t="s">
        <v>7840</v>
      </c>
      <c r="S220" s="1392" t="s">
        <v>9719</v>
      </c>
      <c r="T220" s="1392" t="s">
        <v>8809</v>
      </c>
      <c r="U220" s="1392" t="s">
        <v>7840</v>
      </c>
      <c r="V220" s="1392" t="s">
        <v>7840</v>
      </c>
      <c r="W220" s="1392" t="s">
        <v>8851</v>
      </c>
      <c r="X220" s="504" t="s">
        <v>8810</v>
      </c>
      <c r="Y220" s="1393" t="s">
        <v>8811</v>
      </c>
    </row>
    <row r="221" spans="1:25" ht="84.75">
      <c r="A221" s="1391">
        <v>2020</v>
      </c>
      <c r="B221" s="502" t="s">
        <v>9720</v>
      </c>
      <c r="C221" s="503" t="s">
        <v>9721</v>
      </c>
      <c r="D221" s="503" t="s">
        <v>9722</v>
      </c>
      <c r="E221" s="503" t="s">
        <v>8802</v>
      </c>
      <c r="F221" s="504" t="s">
        <v>9723</v>
      </c>
      <c r="G221" s="503" t="s">
        <v>9724</v>
      </c>
      <c r="H221" s="503" t="s">
        <v>9725</v>
      </c>
      <c r="I221" s="1392" t="s">
        <v>94</v>
      </c>
      <c r="J221" s="1392" t="s">
        <v>94</v>
      </c>
      <c r="K221" s="505">
        <v>30</v>
      </c>
      <c r="L221" s="503" t="s">
        <v>9688</v>
      </c>
      <c r="M221" s="503" t="s">
        <v>9726</v>
      </c>
      <c r="N221" s="505" t="s">
        <v>8885</v>
      </c>
      <c r="O221" s="505">
        <v>15</v>
      </c>
      <c r="P221" s="503" t="s">
        <v>9727</v>
      </c>
      <c r="Q221" s="1392" t="s">
        <v>7840</v>
      </c>
      <c r="R221" s="1392" t="s">
        <v>7840</v>
      </c>
      <c r="S221" s="1392" t="s">
        <v>9728</v>
      </c>
      <c r="T221" s="1392" t="s">
        <v>8809</v>
      </c>
      <c r="U221" s="1392" t="s">
        <v>7840</v>
      </c>
      <c r="V221" s="1392" t="s">
        <v>7840</v>
      </c>
      <c r="W221" s="1392" t="s">
        <v>8851</v>
      </c>
      <c r="X221" s="504" t="s">
        <v>8810</v>
      </c>
      <c r="Y221" s="1393" t="s">
        <v>8811</v>
      </c>
    </row>
    <row r="222" spans="1:25" ht="84.75">
      <c r="A222" s="1391">
        <v>2020</v>
      </c>
      <c r="B222" s="502" t="s">
        <v>9729</v>
      </c>
      <c r="C222" s="503" t="s">
        <v>9255</v>
      </c>
      <c r="D222" s="503" t="s">
        <v>8754</v>
      </c>
      <c r="E222" s="503" t="s">
        <v>8802</v>
      </c>
      <c r="F222" s="504" t="s">
        <v>6926</v>
      </c>
      <c r="G222" s="503" t="s">
        <v>9730</v>
      </c>
      <c r="H222" s="503" t="s">
        <v>9731</v>
      </c>
      <c r="I222" s="1392" t="s">
        <v>94</v>
      </c>
      <c r="J222" s="1392" t="s">
        <v>94</v>
      </c>
      <c r="K222" s="505">
        <v>60</v>
      </c>
      <c r="L222" s="503" t="s">
        <v>9732</v>
      </c>
      <c r="M222" s="503" t="s">
        <v>9733</v>
      </c>
      <c r="N222" s="505" t="s">
        <v>9734</v>
      </c>
      <c r="O222" s="505">
        <v>15</v>
      </c>
      <c r="P222" s="503" t="s">
        <v>9037</v>
      </c>
      <c r="Q222" s="1392" t="s">
        <v>7840</v>
      </c>
      <c r="R222" s="1392" t="s">
        <v>7840</v>
      </c>
      <c r="S222" s="1392" t="s">
        <v>8808</v>
      </c>
      <c r="T222" s="1392" t="s">
        <v>8809</v>
      </c>
      <c r="U222" s="1392" t="s">
        <v>7840</v>
      </c>
      <c r="V222" s="1392" t="s">
        <v>7840</v>
      </c>
      <c r="W222" s="1392" t="s">
        <v>7840</v>
      </c>
      <c r="X222" s="504" t="s">
        <v>8810</v>
      </c>
      <c r="Y222" s="1393" t="s">
        <v>8811</v>
      </c>
    </row>
    <row r="223" spans="1:25" ht="60.75">
      <c r="A223" s="1391">
        <v>2020</v>
      </c>
      <c r="B223" s="502" t="s">
        <v>9735</v>
      </c>
      <c r="C223" s="503" t="s">
        <v>9736</v>
      </c>
      <c r="D223" s="503" t="s">
        <v>9722</v>
      </c>
      <c r="E223" s="503" t="s">
        <v>8802</v>
      </c>
      <c r="F223" s="504" t="s">
        <v>9737</v>
      </c>
      <c r="G223" s="503" t="s">
        <v>9738</v>
      </c>
      <c r="H223" s="503" t="s">
        <v>9739</v>
      </c>
      <c r="I223" s="1392" t="s">
        <v>94</v>
      </c>
      <c r="J223" s="1392" t="s">
        <v>94</v>
      </c>
      <c r="K223" s="505">
        <v>90</v>
      </c>
      <c r="L223" s="503" t="s">
        <v>9733</v>
      </c>
      <c r="M223" s="503" t="s">
        <v>9740</v>
      </c>
      <c r="N223" s="505" t="s">
        <v>8819</v>
      </c>
      <c r="O223" s="505">
        <v>0</v>
      </c>
      <c r="P223" s="503" t="s">
        <v>9741</v>
      </c>
      <c r="Q223" s="1392" t="s">
        <v>7840</v>
      </c>
      <c r="R223" s="1392" t="s">
        <v>7840</v>
      </c>
      <c r="S223" s="1392" t="s">
        <v>9742</v>
      </c>
      <c r="T223" s="1392" t="s">
        <v>8809</v>
      </c>
      <c r="U223" s="1392" t="s">
        <v>7840</v>
      </c>
      <c r="V223" s="1392" t="s">
        <v>7840</v>
      </c>
      <c r="W223" s="1392" t="s">
        <v>8851</v>
      </c>
      <c r="X223" s="504" t="s">
        <v>8810</v>
      </c>
      <c r="Y223" s="1393" t="s">
        <v>8811</v>
      </c>
    </row>
    <row r="224" spans="1:25" ht="60.75">
      <c r="A224" s="1391">
        <v>2020</v>
      </c>
      <c r="B224" s="502" t="s">
        <v>9743</v>
      </c>
      <c r="C224" s="503" t="s">
        <v>9744</v>
      </c>
      <c r="D224" s="503" t="s">
        <v>8754</v>
      </c>
      <c r="E224" s="503" t="s">
        <v>8802</v>
      </c>
      <c r="F224" s="504" t="s">
        <v>9352</v>
      </c>
      <c r="G224" s="503" t="s">
        <v>9745</v>
      </c>
      <c r="H224" s="503" t="s">
        <v>9746</v>
      </c>
      <c r="I224" s="1392" t="s">
        <v>94</v>
      </c>
      <c r="J224" s="1392" t="s">
        <v>94</v>
      </c>
      <c r="K224" s="505">
        <v>20</v>
      </c>
      <c r="L224" s="503" t="s">
        <v>9312</v>
      </c>
      <c r="M224" s="503" t="s">
        <v>9747</v>
      </c>
      <c r="N224" s="505" t="s">
        <v>8819</v>
      </c>
      <c r="O224" s="505">
        <v>0</v>
      </c>
      <c r="P224" s="503" t="s">
        <v>9355</v>
      </c>
      <c r="Q224" s="1392" t="s">
        <v>7840</v>
      </c>
      <c r="R224" s="1392" t="s">
        <v>7840</v>
      </c>
      <c r="S224" s="1392" t="s">
        <v>8808</v>
      </c>
      <c r="T224" s="1392" t="s">
        <v>8809</v>
      </c>
      <c r="U224" s="1392" t="s">
        <v>7840</v>
      </c>
      <c r="V224" s="1392" t="s">
        <v>7840</v>
      </c>
      <c r="W224" s="1392" t="s">
        <v>7840</v>
      </c>
      <c r="X224" s="504" t="s">
        <v>8810</v>
      </c>
      <c r="Y224" s="1393" t="s">
        <v>8811</v>
      </c>
    </row>
    <row r="225" spans="1:25" ht="48.75">
      <c r="A225" s="1391">
        <v>2020</v>
      </c>
      <c r="B225" s="502" t="s">
        <v>9748</v>
      </c>
      <c r="C225" s="503" t="s">
        <v>9749</v>
      </c>
      <c r="D225" s="503" t="s">
        <v>9277</v>
      </c>
      <c r="E225" s="503" t="s">
        <v>8802</v>
      </c>
      <c r="F225" s="504" t="s">
        <v>9750</v>
      </c>
      <c r="G225" s="503" t="s">
        <v>9751</v>
      </c>
      <c r="H225" s="503" t="s">
        <v>9752</v>
      </c>
      <c r="I225" s="1392" t="s">
        <v>94</v>
      </c>
      <c r="J225" s="1392" t="s">
        <v>94</v>
      </c>
      <c r="K225" s="505">
        <v>60</v>
      </c>
      <c r="L225" s="503" t="s">
        <v>9753</v>
      </c>
      <c r="M225" s="503" t="s">
        <v>9754</v>
      </c>
      <c r="N225" s="505" t="s">
        <v>8819</v>
      </c>
      <c r="O225" s="505">
        <v>0</v>
      </c>
      <c r="P225" s="503" t="s">
        <v>9408</v>
      </c>
      <c r="Q225" s="1392" t="s">
        <v>7840</v>
      </c>
      <c r="R225" s="1392" t="s">
        <v>7840</v>
      </c>
      <c r="S225" s="1392" t="s">
        <v>9755</v>
      </c>
      <c r="T225" s="1392" t="s">
        <v>8809</v>
      </c>
      <c r="U225" s="1392" t="s">
        <v>7840</v>
      </c>
      <c r="V225" s="1392" t="s">
        <v>7840</v>
      </c>
      <c r="W225" s="1392" t="s">
        <v>8851</v>
      </c>
      <c r="X225" s="504" t="s">
        <v>8810</v>
      </c>
      <c r="Y225" s="1393" t="s">
        <v>8811</v>
      </c>
    </row>
    <row r="226" spans="1:25" ht="72.75">
      <c r="A226" s="1391">
        <v>2020</v>
      </c>
      <c r="B226" s="502" t="s">
        <v>9756</v>
      </c>
      <c r="C226" s="503" t="s">
        <v>9757</v>
      </c>
      <c r="D226" s="503" t="s">
        <v>9722</v>
      </c>
      <c r="E226" s="503" t="s">
        <v>8802</v>
      </c>
      <c r="F226" s="504" t="s">
        <v>9758</v>
      </c>
      <c r="G226" s="503" t="s">
        <v>9738</v>
      </c>
      <c r="H226" s="503" t="s">
        <v>9759</v>
      </c>
      <c r="I226" s="1392" t="s">
        <v>94</v>
      </c>
      <c r="J226" s="1392" t="s">
        <v>94</v>
      </c>
      <c r="K226" s="505">
        <v>150</v>
      </c>
      <c r="L226" s="503" t="s">
        <v>9427</v>
      </c>
      <c r="M226" s="503" t="s">
        <v>9760</v>
      </c>
      <c r="N226" s="505" t="s">
        <v>8819</v>
      </c>
      <c r="O226" s="505">
        <v>20</v>
      </c>
      <c r="P226" s="503" t="s">
        <v>7007</v>
      </c>
      <c r="Q226" s="1392" t="s">
        <v>7840</v>
      </c>
      <c r="R226" s="1392" t="s">
        <v>7840</v>
      </c>
      <c r="S226" s="1392" t="s">
        <v>9761</v>
      </c>
      <c r="T226" s="1392" t="s">
        <v>8809</v>
      </c>
      <c r="U226" s="1392" t="s">
        <v>7840</v>
      </c>
      <c r="V226" s="1392" t="s">
        <v>7840</v>
      </c>
      <c r="W226" s="1392" t="s">
        <v>8851</v>
      </c>
      <c r="X226" s="504" t="s">
        <v>8810</v>
      </c>
      <c r="Y226" s="1393" t="s">
        <v>8811</v>
      </c>
    </row>
    <row r="227" spans="1:25" ht="84.75">
      <c r="A227" s="1391">
        <v>2020</v>
      </c>
      <c r="B227" s="502" t="s">
        <v>9762</v>
      </c>
      <c r="C227" s="503" t="s">
        <v>9763</v>
      </c>
      <c r="D227" s="503" t="s">
        <v>9722</v>
      </c>
      <c r="E227" s="503" t="s">
        <v>8802</v>
      </c>
      <c r="F227" s="504" t="s">
        <v>7642</v>
      </c>
      <c r="G227" s="503" t="s">
        <v>9764</v>
      </c>
      <c r="H227" s="503" t="s">
        <v>9765</v>
      </c>
      <c r="I227" s="1392" t="s">
        <v>94</v>
      </c>
      <c r="J227" s="1392" t="s">
        <v>94</v>
      </c>
      <c r="K227" s="505">
        <v>150</v>
      </c>
      <c r="L227" s="503" t="s">
        <v>9766</v>
      </c>
      <c r="M227" s="503" t="s">
        <v>9767</v>
      </c>
      <c r="N227" s="505" t="s">
        <v>8819</v>
      </c>
      <c r="O227" s="505">
        <v>120</v>
      </c>
      <c r="P227" s="503" t="s">
        <v>7000</v>
      </c>
      <c r="Q227" s="1392" t="s">
        <v>7840</v>
      </c>
      <c r="R227" s="1392" t="s">
        <v>7840</v>
      </c>
      <c r="S227" s="1392" t="s">
        <v>9768</v>
      </c>
      <c r="T227" s="1392" t="s">
        <v>8809</v>
      </c>
      <c r="U227" s="1392" t="s">
        <v>7840</v>
      </c>
      <c r="V227" s="1392" t="s">
        <v>7840</v>
      </c>
      <c r="W227" s="1392" t="s">
        <v>8851</v>
      </c>
      <c r="X227" s="504" t="s">
        <v>8810</v>
      </c>
      <c r="Y227" s="1393" t="s">
        <v>8811</v>
      </c>
    </row>
    <row r="228" spans="1:25" ht="48.75">
      <c r="A228" s="1391">
        <v>2020</v>
      </c>
      <c r="B228" s="502" t="s">
        <v>9769</v>
      </c>
      <c r="C228" s="503" t="s">
        <v>9770</v>
      </c>
      <c r="D228" s="503" t="s">
        <v>9277</v>
      </c>
      <c r="E228" s="503" t="s">
        <v>9771</v>
      </c>
      <c r="F228" s="504" t="s">
        <v>9772</v>
      </c>
      <c r="G228" s="503" t="s">
        <v>9773</v>
      </c>
      <c r="H228" s="503" t="s">
        <v>9774</v>
      </c>
      <c r="I228" s="1392" t="s">
        <v>94</v>
      </c>
      <c r="J228" s="1392" t="s">
        <v>94</v>
      </c>
      <c r="K228" s="505">
        <v>60</v>
      </c>
      <c r="L228" s="503" t="s">
        <v>9753</v>
      </c>
      <c r="M228" s="503" t="s">
        <v>9775</v>
      </c>
      <c r="N228" s="505" t="s">
        <v>8819</v>
      </c>
      <c r="O228" s="505">
        <v>30</v>
      </c>
      <c r="P228" s="503" t="s">
        <v>7101</v>
      </c>
      <c r="Q228" s="1392" t="s">
        <v>7840</v>
      </c>
      <c r="R228" s="1392" t="s">
        <v>7840</v>
      </c>
      <c r="S228" s="1392" t="s">
        <v>9776</v>
      </c>
      <c r="T228" s="1392" t="s">
        <v>8809</v>
      </c>
      <c r="U228" s="1392" t="s">
        <v>7840</v>
      </c>
      <c r="V228" s="1392" t="s">
        <v>7840</v>
      </c>
      <c r="W228" s="1392" t="s">
        <v>8851</v>
      </c>
      <c r="X228" s="504" t="s">
        <v>8810</v>
      </c>
      <c r="Y228" s="1393" t="s">
        <v>8811</v>
      </c>
    </row>
    <row r="229" spans="1:25" ht="60.75">
      <c r="A229" s="1391">
        <v>2020</v>
      </c>
      <c r="B229" s="502" t="s">
        <v>9777</v>
      </c>
      <c r="C229" s="503" t="s">
        <v>9778</v>
      </c>
      <c r="D229" s="503" t="s">
        <v>9779</v>
      </c>
      <c r="E229" s="503" t="s">
        <v>9771</v>
      </c>
      <c r="F229" s="504" t="s">
        <v>7907</v>
      </c>
      <c r="G229" s="503" t="s">
        <v>9780</v>
      </c>
      <c r="H229" s="503" t="s">
        <v>9781</v>
      </c>
      <c r="I229" s="1392" t="s">
        <v>94</v>
      </c>
      <c r="J229" s="1392" t="s">
        <v>94</v>
      </c>
      <c r="K229" s="505">
        <v>180</v>
      </c>
      <c r="L229" s="503" t="s">
        <v>7356</v>
      </c>
      <c r="M229" s="503" t="s">
        <v>9782</v>
      </c>
      <c r="N229" s="505" t="s">
        <v>9783</v>
      </c>
      <c r="O229" s="505">
        <v>90</v>
      </c>
      <c r="P229" s="503" t="s">
        <v>7094</v>
      </c>
      <c r="Q229" s="1392" t="s">
        <v>7840</v>
      </c>
      <c r="R229" s="1392" t="s">
        <v>7840</v>
      </c>
      <c r="S229" s="1392" t="s">
        <v>9784</v>
      </c>
      <c r="T229" s="1392" t="s">
        <v>8809</v>
      </c>
      <c r="U229" s="1392" t="s">
        <v>7840</v>
      </c>
      <c r="V229" s="1392" t="s">
        <v>7840</v>
      </c>
      <c r="W229" s="1392" t="s">
        <v>8851</v>
      </c>
      <c r="X229" s="504" t="s">
        <v>8810</v>
      </c>
      <c r="Y229" s="1393" t="s">
        <v>8811</v>
      </c>
    </row>
    <row r="230" spans="1:25" ht="96.75">
      <c r="A230" s="1391">
        <v>2020</v>
      </c>
      <c r="B230" s="502" t="s">
        <v>9785</v>
      </c>
      <c r="C230" s="503" t="s">
        <v>9786</v>
      </c>
      <c r="D230" s="503" t="s">
        <v>8754</v>
      </c>
      <c r="E230" s="503" t="s">
        <v>9787</v>
      </c>
      <c r="F230" s="504" t="s">
        <v>9788</v>
      </c>
      <c r="G230" s="503" t="s">
        <v>9789</v>
      </c>
      <c r="H230" s="503" t="s">
        <v>9790</v>
      </c>
      <c r="I230" s="1392" t="s">
        <v>94</v>
      </c>
      <c r="J230" s="1392" t="s">
        <v>94</v>
      </c>
      <c r="K230" s="505">
        <v>180</v>
      </c>
      <c r="L230" s="503" t="s">
        <v>7356</v>
      </c>
      <c r="M230" s="503" t="s">
        <v>9782</v>
      </c>
      <c r="N230" s="505" t="s">
        <v>9791</v>
      </c>
      <c r="O230" s="505">
        <v>90</v>
      </c>
      <c r="P230" s="503" t="s">
        <v>7094</v>
      </c>
      <c r="Q230" s="1392" t="s">
        <v>7840</v>
      </c>
      <c r="R230" s="1392" t="s">
        <v>7840</v>
      </c>
      <c r="S230" s="1392" t="s">
        <v>9792</v>
      </c>
      <c r="T230" s="1392" t="s">
        <v>8809</v>
      </c>
      <c r="U230" s="1392" t="s">
        <v>7840</v>
      </c>
      <c r="V230" s="1392" t="s">
        <v>7840</v>
      </c>
      <c r="W230" s="1392" t="s">
        <v>8851</v>
      </c>
      <c r="X230" s="504" t="s">
        <v>8810</v>
      </c>
      <c r="Y230" s="1393" t="s">
        <v>8811</v>
      </c>
    </row>
    <row r="231" spans="1:25" ht="84.75">
      <c r="A231" s="1391">
        <v>2020</v>
      </c>
      <c r="B231" s="502" t="s">
        <v>9793</v>
      </c>
      <c r="C231" s="503" t="s">
        <v>9794</v>
      </c>
      <c r="D231" s="503" t="s">
        <v>9779</v>
      </c>
      <c r="E231" s="503" t="s">
        <v>8802</v>
      </c>
      <c r="F231" s="504" t="s">
        <v>9758</v>
      </c>
      <c r="G231" s="503" t="s">
        <v>9795</v>
      </c>
      <c r="H231" s="503" t="s">
        <v>9796</v>
      </c>
      <c r="I231" s="1392" t="s">
        <v>94</v>
      </c>
      <c r="J231" s="1392" t="s">
        <v>94</v>
      </c>
      <c r="K231" s="505">
        <v>210</v>
      </c>
      <c r="L231" s="503" t="s">
        <v>9797</v>
      </c>
      <c r="M231" s="503" t="s">
        <v>9782</v>
      </c>
      <c r="N231" s="505" t="s">
        <v>8819</v>
      </c>
      <c r="O231" s="505">
        <v>20</v>
      </c>
      <c r="P231" s="503" t="s">
        <v>6996</v>
      </c>
      <c r="Q231" s="1392" t="s">
        <v>7840</v>
      </c>
      <c r="R231" s="1392" t="s">
        <v>7840</v>
      </c>
      <c r="S231" s="1392" t="s">
        <v>9761</v>
      </c>
      <c r="T231" s="1392" t="s">
        <v>8809</v>
      </c>
      <c r="U231" s="1392" t="s">
        <v>7840</v>
      </c>
      <c r="V231" s="1392" t="s">
        <v>7840</v>
      </c>
      <c r="W231" s="1392" t="s">
        <v>8851</v>
      </c>
      <c r="X231" s="504" t="s">
        <v>8810</v>
      </c>
      <c r="Y231" s="1393" t="s">
        <v>8811</v>
      </c>
    </row>
    <row r="232" spans="1:25" ht="36.75">
      <c r="A232" s="1391">
        <v>2020</v>
      </c>
      <c r="B232" s="502" t="s">
        <v>9798</v>
      </c>
      <c r="C232" s="503" t="s">
        <v>9799</v>
      </c>
      <c r="D232" s="503" t="s">
        <v>9800</v>
      </c>
      <c r="E232" s="503" t="s">
        <v>9563</v>
      </c>
      <c r="F232" s="504" t="s">
        <v>9801</v>
      </c>
      <c r="G232" s="503" t="s">
        <v>9802</v>
      </c>
      <c r="H232" s="503" t="s">
        <v>9803</v>
      </c>
      <c r="I232" s="1392" t="s">
        <v>94</v>
      </c>
      <c r="J232" s="1392" t="s">
        <v>94</v>
      </c>
      <c r="K232" s="505">
        <v>90</v>
      </c>
      <c r="L232" s="503" t="s">
        <v>9804</v>
      </c>
      <c r="M232" s="503" t="s">
        <v>9805</v>
      </c>
      <c r="N232" s="505" t="s">
        <v>8819</v>
      </c>
      <c r="O232" s="505">
        <v>0</v>
      </c>
      <c r="P232" s="503" t="s">
        <v>6893</v>
      </c>
      <c r="Q232" s="1392" t="s">
        <v>7840</v>
      </c>
      <c r="R232" s="1392" t="s">
        <v>7840</v>
      </c>
      <c r="S232" s="1392" t="s">
        <v>8808</v>
      </c>
      <c r="T232" s="1392" t="s">
        <v>8809</v>
      </c>
      <c r="U232" s="1392" t="s">
        <v>7840</v>
      </c>
      <c r="V232" s="1392" t="s">
        <v>7840</v>
      </c>
      <c r="W232" s="1392" t="s">
        <v>8851</v>
      </c>
      <c r="X232" s="504" t="s">
        <v>8810</v>
      </c>
      <c r="Y232" s="1393" t="s">
        <v>8811</v>
      </c>
    </row>
    <row r="233" spans="1:25" ht="28.5" customHeight="1">
      <c r="A233" s="1391">
        <v>2020</v>
      </c>
      <c r="B233" s="502" t="s">
        <v>9806</v>
      </c>
      <c r="C233" s="503" t="s">
        <v>9807</v>
      </c>
      <c r="D233" s="503" t="s">
        <v>8754</v>
      </c>
      <c r="E233" s="503" t="s">
        <v>9543</v>
      </c>
      <c r="F233" s="504" t="s">
        <v>9808</v>
      </c>
      <c r="G233" s="503" t="s">
        <v>9809</v>
      </c>
      <c r="H233" s="503" t="s">
        <v>9810</v>
      </c>
      <c r="I233" s="1392" t="s">
        <v>94</v>
      </c>
      <c r="J233" s="1392" t="s">
        <v>94</v>
      </c>
      <c r="K233" s="505">
        <v>240</v>
      </c>
      <c r="L233" s="503" t="s">
        <v>9733</v>
      </c>
      <c r="M233" s="503" t="s">
        <v>9811</v>
      </c>
      <c r="N233" s="505" t="s">
        <v>8819</v>
      </c>
      <c r="O233" s="505">
        <v>0</v>
      </c>
      <c r="P233" s="503" t="s">
        <v>6989</v>
      </c>
      <c r="Q233" s="1392" t="s">
        <v>7840</v>
      </c>
      <c r="R233" s="1392" t="s">
        <v>7840</v>
      </c>
      <c r="S233" s="1392" t="s">
        <v>9549</v>
      </c>
      <c r="T233" s="1392" t="s">
        <v>8809</v>
      </c>
      <c r="U233" s="1392" t="s">
        <v>7840</v>
      </c>
      <c r="V233" s="1392" t="s">
        <v>7840</v>
      </c>
      <c r="W233" s="1392" t="s">
        <v>8851</v>
      </c>
      <c r="X233" s="504" t="s">
        <v>8810</v>
      </c>
      <c r="Y233" s="1393" t="s">
        <v>8811</v>
      </c>
    </row>
    <row r="234" spans="1:25" ht="60.75">
      <c r="A234" s="1391">
        <v>2020</v>
      </c>
      <c r="B234" s="502" t="s">
        <v>9812</v>
      </c>
      <c r="C234" s="503" t="s">
        <v>9813</v>
      </c>
      <c r="D234" s="503" t="s">
        <v>9277</v>
      </c>
      <c r="E234" s="503" t="s">
        <v>8802</v>
      </c>
      <c r="F234" s="504" t="s">
        <v>9814</v>
      </c>
      <c r="G234" s="503" t="s">
        <v>9815</v>
      </c>
      <c r="H234" s="503" t="s">
        <v>9716</v>
      </c>
      <c r="I234" s="1392" t="s">
        <v>94</v>
      </c>
      <c r="J234" s="1392" t="s">
        <v>94</v>
      </c>
      <c r="K234" s="505">
        <v>120</v>
      </c>
      <c r="L234" s="503" t="s">
        <v>9733</v>
      </c>
      <c r="M234" s="503" t="s">
        <v>9816</v>
      </c>
      <c r="N234" s="505" t="s">
        <v>8819</v>
      </c>
      <c r="O234" s="505">
        <v>0</v>
      </c>
      <c r="P234" s="503" t="s">
        <v>7014</v>
      </c>
      <c r="Q234" s="1392" t="s">
        <v>7840</v>
      </c>
      <c r="R234" s="1392" t="s">
        <v>7840</v>
      </c>
      <c r="S234" s="1392" t="s">
        <v>8808</v>
      </c>
      <c r="T234" s="1392" t="s">
        <v>8809</v>
      </c>
      <c r="U234" s="1392" t="s">
        <v>7840</v>
      </c>
      <c r="V234" s="1392" t="s">
        <v>7840</v>
      </c>
      <c r="W234" s="1392" t="s">
        <v>8851</v>
      </c>
      <c r="X234" s="504" t="s">
        <v>8810</v>
      </c>
      <c r="Y234" s="1393" t="s">
        <v>8811</v>
      </c>
    </row>
    <row r="235" spans="1:25" ht="72.75">
      <c r="A235" s="1391">
        <v>2020</v>
      </c>
      <c r="B235" s="502" t="s">
        <v>9817</v>
      </c>
      <c r="C235" s="503" t="s">
        <v>9818</v>
      </c>
      <c r="D235" s="503" t="s">
        <v>9722</v>
      </c>
      <c r="E235" s="503" t="s">
        <v>8802</v>
      </c>
      <c r="F235" s="504" t="s">
        <v>9819</v>
      </c>
      <c r="G235" s="503" t="s">
        <v>9820</v>
      </c>
      <c r="H235" s="503" t="s">
        <v>9821</v>
      </c>
      <c r="I235" s="1392" t="s">
        <v>94</v>
      </c>
      <c r="J235" s="1392" t="s">
        <v>94</v>
      </c>
      <c r="K235" s="505">
        <v>150</v>
      </c>
      <c r="L235" s="503" t="s">
        <v>9822</v>
      </c>
      <c r="M235" s="503" t="s">
        <v>9823</v>
      </c>
      <c r="N235" s="505" t="s">
        <v>8819</v>
      </c>
      <c r="O235" s="505">
        <v>30</v>
      </c>
      <c r="P235" s="503" t="s">
        <v>6983</v>
      </c>
      <c r="Q235" s="1392" t="s">
        <v>7840</v>
      </c>
      <c r="R235" s="1392" t="s">
        <v>7840</v>
      </c>
      <c r="S235" s="1392" t="s">
        <v>9761</v>
      </c>
      <c r="T235" s="1392" t="s">
        <v>8809</v>
      </c>
      <c r="U235" s="1392" t="s">
        <v>7840</v>
      </c>
      <c r="V235" s="1392" t="s">
        <v>7840</v>
      </c>
      <c r="W235" s="1392" t="s">
        <v>8851</v>
      </c>
      <c r="X235" s="504" t="s">
        <v>8810</v>
      </c>
      <c r="Y235" s="1393" t="s">
        <v>8811</v>
      </c>
    </row>
    <row r="236" spans="1:25" ht="36.75">
      <c r="A236" s="1391">
        <v>2020</v>
      </c>
      <c r="B236" s="502" t="s">
        <v>9824</v>
      </c>
      <c r="C236" s="503" t="s">
        <v>9825</v>
      </c>
      <c r="D236" s="503" t="s">
        <v>9277</v>
      </c>
      <c r="E236" s="503" t="s">
        <v>8802</v>
      </c>
      <c r="F236" s="504" t="s">
        <v>9826</v>
      </c>
      <c r="G236" s="503" t="s">
        <v>9715</v>
      </c>
      <c r="H236" s="503" t="s">
        <v>9716</v>
      </c>
      <c r="I236" s="1392" t="s">
        <v>94</v>
      </c>
      <c r="J236" s="1392" t="s">
        <v>94</v>
      </c>
      <c r="K236" s="505">
        <v>30</v>
      </c>
      <c r="L236" s="503" t="s">
        <v>9827</v>
      </c>
      <c r="M236" s="503" t="s">
        <v>9828</v>
      </c>
      <c r="N236" s="505" t="s">
        <v>8819</v>
      </c>
      <c r="O236" s="505">
        <v>0</v>
      </c>
      <c r="P236" s="503" t="s">
        <v>9252</v>
      </c>
      <c r="Q236" s="1392" t="s">
        <v>7840</v>
      </c>
      <c r="R236" s="1392" t="s">
        <v>7840</v>
      </c>
      <c r="S236" s="1392" t="s">
        <v>9719</v>
      </c>
      <c r="T236" s="1392" t="s">
        <v>8809</v>
      </c>
      <c r="U236" s="1392" t="s">
        <v>7840</v>
      </c>
      <c r="V236" s="1392" t="s">
        <v>7840</v>
      </c>
      <c r="W236" s="1392" t="s">
        <v>8851</v>
      </c>
      <c r="X236" s="504" t="s">
        <v>8810</v>
      </c>
      <c r="Y236" s="1393" t="s">
        <v>8811</v>
      </c>
    </row>
    <row r="237" spans="1:25" ht="60.75">
      <c r="A237" s="1391">
        <v>2020</v>
      </c>
      <c r="B237" s="502" t="s">
        <v>9829</v>
      </c>
      <c r="C237" s="503" t="s">
        <v>9830</v>
      </c>
      <c r="D237" s="503" t="s">
        <v>9277</v>
      </c>
      <c r="E237" s="503" t="s">
        <v>9563</v>
      </c>
      <c r="F237" s="504" t="s">
        <v>9831</v>
      </c>
      <c r="G237" s="503" t="s">
        <v>9715</v>
      </c>
      <c r="H237" s="503" t="s">
        <v>9716</v>
      </c>
      <c r="I237" s="1392" t="s">
        <v>94</v>
      </c>
      <c r="J237" s="1392" t="s">
        <v>94</v>
      </c>
      <c r="K237" s="505">
        <v>30</v>
      </c>
      <c r="L237" s="503" t="s">
        <v>9692</v>
      </c>
      <c r="M237" s="503" t="s">
        <v>9476</v>
      </c>
      <c r="N237" s="505" t="s">
        <v>8819</v>
      </c>
      <c r="O237" s="505">
        <v>0</v>
      </c>
      <c r="P237" s="503" t="s">
        <v>6989</v>
      </c>
      <c r="Q237" s="1392" t="s">
        <v>7840</v>
      </c>
      <c r="R237" s="1392" t="s">
        <v>7840</v>
      </c>
      <c r="S237" s="1392" t="s">
        <v>9832</v>
      </c>
      <c r="T237" s="1392" t="s">
        <v>8809</v>
      </c>
      <c r="U237" s="1392" t="s">
        <v>7840</v>
      </c>
      <c r="V237" s="1392" t="s">
        <v>7840</v>
      </c>
      <c r="W237" s="1392" t="s">
        <v>8851</v>
      </c>
      <c r="X237" s="504" t="s">
        <v>8810</v>
      </c>
      <c r="Y237" s="1393" t="s">
        <v>8811</v>
      </c>
    </row>
    <row r="238" spans="1:25" ht="48.75">
      <c r="A238" s="1391">
        <v>2020</v>
      </c>
      <c r="B238" s="502" t="s">
        <v>9833</v>
      </c>
      <c r="C238" s="503" t="s">
        <v>9834</v>
      </c>
      <c r="D238" s="503" t="s">
        <v>9277</v>
      </c>
      <c r="E238" s="503" t="s">
        <v>9563</v>
      </c>
      <c r="F238" s="504" t="s">
        <v>9826</v>
      </c>
      <c r="G238" s="503" t="s">
        <v>9835</v>
      </c>
      <c r="H238" s="503" t="s">
        <v>9836</v>
      </c>
      <c r="I238" s="1392" t="s">
        <v>94</v>
      </c>
      <c r="J238" s="1392" t="s">
        <v>94</v>
      </c>
      <c r="K238" s="505">
        <v>30</v>
      </c>
      <c r="L238" s="503" t="s">
        <v>9826</v>
      </c>
      <c r="M238" s="503" t="s">
        <v>9271</v>
      </c>
      <c r="N238" s="505" t="s">
        <v>8819</v>
      </c>
      <c r="O238" s="505">
        <v>20</v>
      </c>
      <c r="P238" s="503" t="s">
        <v>7154</v>
      </c>
      <c r="Q238" s="1392" t="s">
        <v>7840</v>
      </c>
      <c r="R238" s="1392" t="s">
        <v>7840</v>
      </c>
      <c r="S238" s="1392" t="s">
        <v>9719</v>
      </c>
      <c r="T238" s="1392" t="s">
        <v>8809</v>
      </c>
      <c r="U238" s="1392" t="s">
        <v>7840</v>
      </c>
      <c r="V238" s="1392" t="s">
        <v>7840</v>
      </c>
      <c r="W238" s="1392" t="s">
        <v>8851</v>
      </c>
      <c r="X238" s="504" t="s">
        <v>8810</v>
      </c>
      <c r="Y238" s="1393" t="s">
        <v>8811</v>
      </c>
    </row>
    <row r="239" spans="1:25" ht="216.75">
      <c r="A239" s="1391">
        <v>2020</v>
      </c>
      <c r="B239" s="502" t="s">
        <v>9837</v>
      </c>
      <c r="C239" s="503" t="s">
        <v>9838</v>
      </c>
      <c r="D239" s="503" t="s">
        <v>8754</v>
      </c>
      <c r="E239" s="503" t="s">
        <v>9543</v>
      </c>
      <c r="F239" s="504" t="s">
        <v>9839</v>
      </c>
      <c r="G239" s="503" t="s">
        <v>94</v>
      </c>
      <c r="H239" s="503" t="s">
        <v>9656</v>
      </c>
      <c r="I239" s="1392" t="s">
        <v>94</v>
      </c>
      <c r="J239" s="1392" t="s">
        <v>94</v>
      </c>
      <c r="K239" s="505">
        <v>540</v>
      </c>
      <c r="L239" s="503" t="s">
        <v>8933</v>
      </c>
      <c r="M239" s="503" t="s">
        <v>9840</v>
      </c>
      <c r="N239" s="505" t="s">
        <v>8819</v>
      </c>
      <c r="O239" s="505">
        <v>120</v>
      </c>
      <c r="P239" s="503" t="s">
        <v>8820</v>
      </c>
      <c r="Q239" s="1392" t="s">
        <v>7840</v>
      </c>
      <c r="R239" s="1392" t="s">
        <v>7840</v>
      </c>
      <c r="S239" s="1392" t="s">
        <v>7840</v>
      </c>
      <c r="T239" s="1392" t="s">
        <v>8809</v>
      </c>
      <c r="U239" s="1392" t="s">
        <v>7840</v>
      </c>
      <c r="V239" s="1392" t="s">
        <v>7840</v>
      </c>
      <c r="W239" s="1392" t="s">
        <v>8851</v>
      </c>
      <c r="X239" s="504" t="s">
        <v>8810</v>
      </c>
      <c r="Y239" s="1393" t="s">
        <v>8811</v>
      </c>
    </row>
    <row r="240" spans="1:25" ht="73.5" customHeight="1">
      <c r="A240" s="1391">
        <v>2020</v>
      </c>
      <c r="B240" s="502" t="s">
        <v>9841</v>
      </c>
      <c r="C240" s="503" t="s">
        <v>9842</v>
      </c>
      <c r="D240" s="503" t="s">
        <v>8754</v>
      </c>
      <c r="E240" s="503" t="s">
        <v>8802</v>
      </c>
      <c r="F240" s="504" t="s">
        <v>9843</v>
      </c>
      <c r="G240" s="503" t="s">
        <v>94</v>
      </c>
      <c r="H240" s="503" t="s">
        <v>9656</v>
      </c>
      <c r="I240" s="1392" t="s">
        <v>94</v>
      </c>
      <c r="J240" s="1392" t="s">
        <v>94</v>
      </c>
      <c r="K240" s="505">
        <v>480</v>
      </c>
      <c r="L240" s="503" t="s">
        <v>9482</v>
      </c>
      <c r="M240" s="503" t="s">
        <v>9844</v>
      </c>
      <c r="N240" s="505" t="s">
        <v>8819</v>
      </c>
      <c r="O240" s="505">
        <v>0</v>
      </c>
      <c r="P240" s="503" t="s">
        <v>8820</v>
      </c>
      <c r="Q240" s="1392" t="s">
        <v>7840</v>
      </c>
      <c r="R240" s="1392" t="s">
        <v>7840</v>
      </c>
      <c r="S240" s="1392" t="s">
        <v>7840</v>
      </c>
      <c r="T240" s="1392" t="s">
        <v>8809</v>
      </c>
      <c r="U240" s="1392" t="s">
        <v>7840</v>
      </c>
      <c r="V240" s="1392" t="s">
        <v>7840</v>
      </c>
      <c r="W240" s="1392" t="s">
        <v>8851</v>
      </c>
      <c r="X240" s="504" t="s">
        <v>8810</v>
      </c>
      <c r="Y240" s="1393" t="s">
        <v>8811</v>
      </c>
    </row>
    <row r="241" spans="1:25" ht="48.75">
      <c r="A241" s="1391">
        <v>2020</v>
      </c>
      <c r="B241" s="502" t="s">
        <v>9845</v>
      </c>
      <c r="C241" s="503" t="s">
        <v>9846</v>
      </c>
      <c r="D241" s="503" t="s">
        <v>8754</v>
      </c>
      <c r="E241" s="503" t="s">
        <v>8802</v>
      </c>
      <c r="F241" s="504" t="s">
        <v>9847</v>
      </c>
      <c r="G241" s="503" t="s">
        <v>9848</v>
      </c>
      <c r="H241" s="503" t="s">
        <v>9849</v>
      </c>
      <c r="I241" s="1392" t="s">
        <v>94</v>
      </c>
      <c r="J241" s="1392" t="s">
        <v>94</v>
      </c>
      <c r="K241" s="505">
        <v>17</v>
      </c>
      <c r="L241" s="503" t="s">
        <v>8891</v>
      </c>
      <c r="M241" s="503" t="s">
        <v>9850</v>
      </c>
      <c r="N241" s="505" t="s">
        <v>8819</v>
      </c>
      <c r="O241" s="505">
        <v>30</v>
      </c>
      <c r="P241" s="503" t="s">
        <v>7034</v>
      </c>
      <c r="Q241" s="1392" t="s">
        <v>7840</v>
      </c>
      <c r="R241" s="1392" t="s">
        <v>7840</v>
      </c>
      <c r="S241" s="1392" t="s">
        <v>9851</v>
      </c>
      <c r="T241" s="1392" t="s">
        <v>8809</v>
      </c>
      <c r="U241" s="1392" t="s">
        <v>7840</v>
      </c>
      <c r="V241" s="1392" t="s">
        <v>7840</v>
      </c>
      <c r="W241" s="1392" t="s">
        <v>8851</v>
      </c>
      <c r="X241" s="504" t="s">
        <v>8810</v>
      </c>
      <c r="Y241" s="1393" t="s">
        <v>8811</v>
      </c>
    </row>
    <row r="242" spans="1:25" ht="96.75">
      <c r="A242" s="1391">
        <v>2020</v>
      </c>
      <c r="B242" s="502" t="s">
        <v>9852</v>
      </c>
      <c r="C242" s="503" t="s">
        <v>9853</v>
      </c>
      <c r="D242" s="503" t="s">
        <v>9854</v>
      </c>
      <c r="E242" s="503" t="s">
        <v>9855</v>
      </c>
      <c r="F242" s="504" t="s">
        <v>9856</v>
      </c>
      <c r="G242" s="503" t="s">
        <v>9857</v>
      </c>
      <c r="H242" s="503" t="s">
        <v>9858</v>
      </c>
      <c r="I242" s="1392" t="s">
        <v>94</v>
      </c>
      <c r="J242" s="1392" t="s">
        <v>94</v>
      </c>
      <c r="K242" s="505">
        <v>302</v>
      </c>
      <c r="L242" s="503" t="s">
        <v>8963</v>
      </c>
      <c r="M242" s="503" t="s">
        <v>9476</v>
      </c>
      <c r="N242" s="505" t="s">
        <v>9859</v>
      </c>
      <c r="O242" s="505">
        <v>60</v>
      </c>
      <c r="P242" s="503" t="s">
        <v>6994</v>
      </c>
      <c r="Q242" s="1392" t="s">
        <v>7840</v>
      </c>
      <c r="R242" s="1392" t="s">
        <v>7840</v>
      </c>
      <c r="S242" s="1392" t="s">
        <v>7840</v>
      </c>
      <c r="T242" s="1392" t="s">
        <v>8809</v>
      </c>
      <c r="U242" s="1392" t="s">
        <v>7840</v>
      </c>
      <c r="V242" s="1392" t="s">
        <v>7840</v>
      </c>
      <c r="W242" s="1392" t="s">
        <v>8851</v>
      </c>
      <c r="X242" s="504" t="s">
        <v>8810</v>
      </c>
      <c r="Y242" s="1393" t="s">
        <v>8811</v>
      </c>
    </row>
    <row r="243" spans="1:25" ht="48.75">
      <c r="A243" s="1391">
        <v>2020</v>
      </c>
      <c r="B243" s="502" t="s">
        <v>9860</v>
      </c>
      <c r="C243" s="503" t="s">
        <v>9861</v>
      </c>
      <c r="D243" s="503" t="s">
        <v>9854</v>
      </c>
      <c r="E243" s="503" t="s">
        <v>9855</v>
      </c>
      <c r="F243" s="504" t="s">
        <v>9862</v>
      </c>
      <c r="G243" s="503" t="s">
        <v>8983</v>
      </c>
      <c r="H243" s="503" t="s">
        <v>9863</v>
      </c>
      <c r="I243" s="1392" t="s">
        <v>94</v>
      </c>
      <c r="J243" s="1392" t="s">
        <v>94</v>
      </c>
      <c r="K243" s="505">
        <v>13</v>
      </c>
      <c r="L243" s="503" t="s">
        <v>9302</v>
      </c>
      <c r="M243" s="503" t="s">
        <v>9864</v>
      </c>
      <c r="N243" s="505" t="s">
        <v>8819</v>
      </c>
      <c r="O243" s="505">
        <v>0</v>
      </c>
      <c r="P243" s="503" t="s">
        <v>9865</v>
      </c>
      <c r="Q243" s="1392" t="s">
        <v>7840</v>
      </c>
      <c r="R243" s="1392" t="s">
        <v>7840</v>
      </c>
      <c r="S243" s="1392" t="s">
        <v>7840</v>
      </c>
      <c r="T243" s="1392" t="s">
        <v>7840</v>
      </c>
      <c r="U243" s="1392" t="s">
        <v>7840</v>
      </c>
      <c r="V243" s="1392" t="s">
        <v>7840</v>
      </c>
      <c r="W243" s="1392" t="s">
        <v>7840</v>
      </c>
      <c r="X243" s="504" t="s">
        <v>8810</v>
      </c>
      <c r="Y243" s="1393" t="s">
        <v>8811</v>
      </c>
    </row>
    <row r="244" spans="1:25" ht="48.75">
      <c r="A244" s="1391">
        <v>2020</v>
      </c>
      <c r="B244" s="502" t="s">
        <v>9866</v>
      </c>
      <c r="C244" s="503" t="s">
        <v>9867</v>
      </c>
      <c r="D244" s="503" t="s">
        <v>9854</v>
      </c>
      <c r="E244" s="503" t="s">
        <v>9855</v>
      </c>
      <c r="F244" s="504" t="s">
        <v>9868</v>
      </c>
      <c r="G244" s="503" t="s">
        <v>8983</v>
      </c>
      <c r="H244" s="503" t="s">
        <v>9869</v>
      </c>
      <c r="I244" s="1392" t="s">
        <v>94</v>
      </c>
      <c r="J244" s="1392" t="s">
        <v>94</v>
      </c>
      <c r="K244" s="505">
        <v>13</v>
      </c>
      <c r="L244" s="503" t="s">
        <v>9302</v>
      </c>
      <c r="M244" s="503" t="s">
        <v>9864</v>
      </c>
      <c r="N244" s="505" t="s">
        <v>8819</v>
      </c>
      <c r="O244" s="505">
        <v>0</v>
      </c>
      <c r="P244" s="503" t="s">
        <v>9865</v>
      </c>
      <c r="Q244" s="1392" t="s">
        <v>7840</v>
      </c>
      <c r="R244" s="1392" t="s">
        <v>7840</v>
      </c>
      <c r="S244" s="1392" t="s">
        <v>7840</v>
      </c>
      <c r="T244" s="1392" t="s">
        <v>7840</v>
      </c>
      <c r="U244" s="1392" t="s">
        <v>7840</v>
      </c>
      <c r="V244" s="1392" t="s">
        <v>7840</v>
      </c>
      <c r="W244" s="1392" t="s">
        <v>7840</v>
      </c>
      <c r="X244" s="504" t="s">
        <v>8810</v>
      </c>
      <c r="Y244" s="1393" t="s">
        <v>8811</v>
      </c>
    </row>
    <row r="245" spans="1:25" ht="48.75">
      <c r="A245" s="1391">
        <v>2020</v>
      </c>
      <c r="B245" s="502" t="s">
        <v>9870</v>
      </c>
      <c r="C245" s="503" t="s">
        <v>9867</v>
      </c>
      <c r="D245" s="503" t="s">
        <v>9854</v>
      </c>
      <c r="E245" s="503" t="s">
        <v>9855</v>
      </c>
      <c r="F245" s="504" t="s">
        <v>9871</v>
      </c>
      <c r="G245" s="503" t="s">
        <v>8983</v>
      </c>
      <c r="H245" s="503" t="s">
        <v>9872</v>
      </c>
      <c r="I245" s="1392" t="s">
        <v>94</v>
      </c>
      <c r="J245" s="1392" t="s">
        <v>94</v>
      </c>
      <c r="K245" s="505">
        <v>13</v>
      </c>
      <c r="L245" s="503" t="s">
        <v>9302</v>
      </c>
      <c r="M245" s="503" t="s">
        <v>9864</v>
      </c>
      <c r="N245" s="505" t="s">
        <v>8819</v>
      </c>
      <c r="O245" s="505">
        <v>0</v>
      </c>
      <c r="P245" s="503" t="s">
        <v>9865</v>
      </c>
      <c r="Q245" s="1392" t="s">
        <v>7840</v>
      </c>
      <c r="R245" s="1392" t="s">
        <v>7840</v>
      </c>
      <c r="S245" s="1392" t="s">
        <v>7840</v>
      </c>
      <c r="T245" s="1392" t="s">
        <v>7840</v>
      </c>
      <c r="U245" s="1392" t="s">
        <v>7840</v>
      </c>
      <c r="V245" s="1392" t="s">
        <v>7840</v>
      </c>
      <c r="W245" s="1392" t="s">
        <v>7840</v>
      </c>
      <c r="X245" s="504" t="s">
        <v>8810</v>
      </c>
      <c r="Y245" s="1393" t="s">
        <v>8811</v>
      </c>
    </row>
    <row r="246" spans="1:25" ht="48.75">
      <c r="A246" s="1391">
        <v>2020</v>
      </c>
      <c r="B246" s="502" t="s">
        <v>9873</v>
      </c>
      <c r="C246" s="503" t="s">
        <v>9874</v>
      </c>
      <c r="D246" s="503" t="s">
        <v>9854</v>
      </c>
      <c r="E246" s="503" t="s">
        <v>9855</v>
      </c>
      <c r="F246" s="504" t="s">
        <v>9875</v>
      </c>
      <c r="G246" s="503" t="s">
        <v>8983</v>
      </c>
      <c r="H246" s="503" t="s">
        <v>9876</v>
      </c>
      <c r="I246" s="1392" t="s">
        <v>94</v>
      </c>
      <c r="J246" s="1392" t="s">
        <v>94</v>
      </c>
      <c r="K246" s="505">
        <v>13</v>
      </c>
      <c r="L246" s="503" t="s">
        <v>9302</v>
      </c>
      <c r="M246" s="503" t="s">
        <v>9864</v>
      </c>
      <c r="N246" s="505" t="s">
        <v>8819</v>
      </c>
      <c r="O246" s="505">
        <v>0</v>
      </c>
      <c r="P246" s="604" t="s">
        <v>9865</v>
      </c>
      <c r="Q246" s="1392" t="s">
        <v>7840</v>
      </c>
      <c r="R246" s="1392" t="s">
        <v>7840</v>
      </c>
      <c r="S246" s="1392" t="s">
        <v>7840</v>
      </c>
      <c r="T246" s="1392" t="s">
        <v>7840</v>
      </c>
      <c r="U246" s="1392" t="s">
        <v>7840</v>
      </c>
      <c r="V246" s="1392" t="s">
        <v>7840</v>
      </c>
      <c r="W246" s="1392" t="s">
        <v>7840</v>
      </c>
      <c r="X246" s="504" t="s">
        <v>8810</v>
      </c>
      <c r="Y246" s="1393" t="s">
        <v>8811</v>
      </c>
    </row>
    <row r="247" spans="1:25" ht="48.75">
      <c r="A247" s="1391">
        <v>2020</v>
      </c>
      <c r="B247" s="502" t="s">
        <v>9877</v>
      </c>
      <c r="C247" s="503" t="s">
        <v>9867</v>
      </c>
      <c r="D247" s="503" t="s">
        <v>9854</v>
      </c>
      <c r="E247" s="503" t="s">
        <v>9855</v>
      </c>
      <c r="F247" s="504" t="s">
        <v>9878</v>
      </c>
      <c r="G247" s="503" t="s">
        <v>8983</v>
      </c>
      <c r="H247" s="503" t="s">
        <v>9879</v>
      </c>
      <c r="I247" s="1392" t="s">
        <v>94</v>
      </c>
      <c r="J247" s="1392" t="s">
        <v>94</v>
      </c>
      <c r="K247" s="505">
        <v>20</v>
      </c>
      <c r="L247" s="503" t="s">
        <v>9302</v>
      </c>
      <c r="M247" s="503" t="s">
        <v>9880</v>
      </c>
      <c r="N247" s="505" t="s">
        <v>8819</v>
      </c>
      <c r="O247" s="505">
        <v>2</v>
      </c>
      <c r="P247" s="503" t="s">
        <v>9865</v>
      </c>
      <c r="Q247" s="1392" t="s">
        <v>7840</v>
      </c>
      <c r="R247" s="1392" t="s">
        <v>7840</v>
      </c>
      <c r="S247" s="1392" t="s">
        <v>7840</v>
      </c>
      <c r="T247" s="1392" t="s">
        <v>7840</v>
      </c>
      <c r="U247" s="1392" t="s">
        <v>7840</v>
      </c>
      <c r="V247" s="1392" t="s">
        <v>7840</v>
      </c>
      <c r="W247" s="1392" t="s">
        <v>7840</v>
      </c>
      <c r="X247" s="504" t="s">
        <v>8810</v>
      </c>
      <c r="Y247" s="1393" t="s">
        <v>8811</v>
      </c>
    </row>
    <row r="248" spans="1:25" ht="48.75">
      <c r="A248" s="1391">
        <v>2020</v>
      </c>
      <c r="B248" s="502" t="s">
        <v>9881</v>
      </c>
      <c r="C248" s="503" t="s">
        <v>9867</v>
      </c>
      <c r="D248" s="503" t="s">
        <v>9854</v>
      </c>
      <c r="E248" s="503" t="s">
        <v>9855</v>
      </c>
      <c r="F248" s="504" t="s">
        <v>9882</v>
      </c>
      <c r="G248" s="503" t="s">
        <v>8983</v>
      </c>
      <c r="H248" s="503" t="s">
        <v>9883</v>
      </c>
      <c r="I248" s="1392" t="s">
        <v>94</v>
      </c>
      <c r="J248" s="1392" t="s">
        <v>94</v>
      </c>
      <c r="K248" s="505">
        <v>20</v>
      </c>
      <c r="L248" s="503" t="s">
        <v>9302</v>
      </c>
      <c r="M248" s="503" t="s">
        <v>9322</v>
      </c>
      <c r="N248" s="505" t="s">
        <v>8819</v>
      </c>
      <c r="O248" s="505">
        <v>4</v>
      </c>
      <c r="P248" s="503" t="s">
        <v>9865</v>
      </c>
      <c r="Q248" s="1392" t="s">
        <v>7840</v>
      </c>
      <c r="R248" s="1392" t="s">
        <v>7840</v>
      </c>
      <c r="S248" s="1392" t="s">
        <v>7840</v>
      </c>
      <c r="T248" s="1392" t="s">
        <v>7840</v>
      </c>
      <c r="U248" s="1392" t="s">
        <v>7840</v>
      </c>
      <c r="V248" s="1392" t="s">
        <v>7840</v>
      </c>
      <c r="W248" s="1392" t="s">
        <v>7840</v>
      </c>
      <c r="X248" s="504" t="s">
        <v>8810</v>
      </c>
      <c r="Y248" s="1393" t="s">
        <v>8811</v>
      </c>
    </row>
    <row r="249" spans="1:25" ht="48.75">
      <c r="A249" s="1391">
        <v>2020</v>
      </c>
      <c r="B249" s="502" t="s">
        <v>9884</v>
      </c>
      <c r="C249" s="503" t="s">
        <v>9867</v>
      </c>
      <c r="D249" s="503" t="s">
        <v>9854</v>
      </c>
      <c r="E249" s="503" t="s">
        <v>9855</v>
      </c>
      <c r="F249" s="504" t="s">
        <v>9885</v>
      </c>
      <c r="G249" s="503" t="s">
        <v>8983</v>
      </c>
      <c r="H249" s="503" t="s">
        <v>9886</v>
      </c>
      <c r="I249" s="1392" t="s">
        <v>94</v>
      </c>
      <c r="J249" s="1392" t="s">
        <v>94</v>
      </c>
      <c r="K249" s="505">
        <v>11</v>
      </c>
      <c r="L249" s="503" t="s">
        <v>9887</v>
      </c>
      <c r="M249" s="503" t="s">
        <v>9864</v>
      </c>
      <c r="N249" s="505" t="s">
        <v>8819</v>
      </c>
      <c r="O249" s="505">
        <v>0</v>
      </c>
      <c r="P249" s="503" t="s">
        <v>9865</v>
      </c>
      <c r="Q249" s="1392" t="s">
        <v>7840</v>
      </c>
      <c r="R249" s="1392" t="s">
        <v>7840</v>
      </c>
      <c r="S249" s="1392" t="s">
        <v>7840</v>
      </c>
      <c r="T249" s="1392" t="s">
        <v>7840</v>
      </c>
      <c r="U249" s="1392" t="s">
        <v>7840</v>
      </c>
      <c r="V249" s="1392" t="s">
        <v>7840</v>
      </c>
      <c r="W249" s="1392" t="s">
        <v>7840</v>
      </c>
      <c r="X249" s="504" t="s">
        <v>8810</v>
      </c>
      <c r="Y249" s="1393" t="s">
        <v>8811</v>
      </c>
    </row>
    <row r="250" spans="1:25" ht="48.75">
      <c r="A250" s="1391">
        <v>2020</v>
      </c>
      <c r="B250" s="502" t="s">
        <v>9888</v>
      </c>
      <c r="C250" s="503" t="s">
        <v>9867</v>
      </c>
      <c r="D250" s="503" t="s">
        <v>9854</v>
      </c>
      <c r="E250" s="503" t="s">
        <v>9855</v>
      </c>
      <c r="F250" s="504" t="s">
        <v>9889</v>
      </c>
      <c r="G250" s="503" t="s">
        <v>8983</v>
      </c>
      <c r="H250" s="503" t="s">
        <v>9890</v>
      </c>
      <c r="I250" s="1392" t="s">
        <v>94</v>
      </c>
      <c r="J250" s="1392" t="s">
        <v>94</v>
      </c>
      <c r="K250" s="505">
        <v>11</v>
      </c>
      <c r="L250" s="503" t="s">
        <v>8989</v>
      </c>
      <c r="M250" s="503" t="s">
        <v>9891</v>
      </c>
      <c r="N250" s="505" t="s">
        <v>8819</v>
      </c>
      <c r="O250" s="505">
        <v>0</v>
      </c>
      <c r="P250" s="503" t="s">
        <v>7014</v>
      </c>
      <c r="Q250" s="1392" t="s">
        <v>7840</v>
      </c>
      <c r="R250" s="1392" t="s">
        <v>7840</v>
      </c>
      <c r="S250" s="1392" t="s">
        <v>9892</v>
      </c>
      <c r="T250" s="1392" t="s">
        <v>8809</v>
      </c>
      <c r="U250" s="1392" t="s">
        <v>7840</v>
      </c>
      <c r="V250" s="1392" t="s">
        <v>7840</v>
      </c>
      <c r="W250" s="1392" t="s">
        <v>7840</v>
      </c>
      <c r="X250" s="504" t="s">
        <v>8810</v>
      </c>
      <c r="Y250" s="1393" t="s">
        <v>8811</v>
      </c>
    </row>
    <row r="251" spans="1:25" ht="48.75">
      <c r="A251" s="1391">
        <v>2020</v>
      </c>
      <c r="B251" s="502" t="s">
        <v>9893</v>
      </c>
      <c r="C251" s="503" t="s">
        <v>9867</v>
      </c>
      <c r="D251" s="503" t="s">
        <v>9854</v>
      </c>
      <c r="E251" s="503" t="s">
        <v>9855</v>
      </c>
      <c r="F251" s="504" t="s">
        <v>9894</v>
      </c>
      <c r="G251" s="503" t="s">
        <v>8983</v>
      </c>
      <c r="H251" s="503" t="s">
        <v>9895</v>
      </c>
      <c r="I251" s="1392" t="s">
        <v>94</v>
      </c>
      <c r="J251" s="1392" t="s">
        <v>94</v>
      </c>
      <c r="K251" s="505">
        <v>31</v>
      </c>
      <c r="L251" s="503" t="s">
        <v>9896</v>
      </c>
      <c r="M251" s="503" t="s">
        <v>9891</v>
      </c>
      <c r="N251" s="505" t="s">
        <v>8819</v>
      </c>
      <c r="O251" s="505">
        <v>0</v>
      </c>
      <c r="P251" s="503" t="s">
        <v>9865</v>
      </c>
      <c r="Q251" s="1392" t="s">
        <v>7840</v>
      </c>
      <c r="R251" s="1392" t="s">
        <v>7840</v>
      </c>
      <c r="S251" s="1392" t="s">
        <v>9892</v>
      </c>
      <c r="T251" s="1392" t="s">
        <v>8809</v>
      </c>
      <c r="U251" s="1392" t="s">
        <v>7840</v>
      </c>
      <c r="V251" s="1392" t="s">
        <v>7840</v>
      </c>
      <c r="W251" s="1392" t="s">
        <v>7840</v>
      </c>
      <c r="X251" s="504" t="s">
        <v>8810</v>
      </c>
      <c r="Y251" s="1393" t="s">
        <v>8811</v>
      </c>
    </row>
    <row r="252" spans="1:25" ht="48.75">
      <c r="A252" s="1391">
        <v>2020</v>
      </c>
      <c r="B252" s="502" t="s">
        <v>9897</v>
      </c>
      <c r="C252" s="503" t="s">
        <v>9898</v>
      </c>
      <c r="D252" s="503" t="s">
        <v>9854</v>
      </c>
      <c r="E252" s="503" t="s">
        <v>9855</v>
      </c>
      <c r="F252" s="504" t="s">
        <v>9899</v>
      </c>
      <c r="G252" s="503" t="s">
        <v>9900</v>
      </c>
      <c r="H252" s="503" t="s">
        <v>9901</v>
      </c>
      <c r="I252" s="1392" t="s">
        <v>94</v>
      </c>
      <c r="J252" s="1392" t="s">
        <v>94</v>
      </c>
      <c r="K252" s="505">
        <v>14</v>
      </c>
      <c r="L252" s="503" t="s">
        <v>9670</v>
      </c>
      <c r="M252" s="503" t="s">
        <v>9902</v>
      </c>
      <c r="N252" s="505" t="s">
        <v>8819</v>
      </c>
      <c r="O252" s="505">
        <v>0</v>
      </c>
      <c r="P252" s="503" t="s">
        <v>7012</v>
      </c>
      <c r="Q252" s="1392" t="s">
        <v>7840</v>
      </c>
      <c r="R252" s="1392" t="s">
        <v>7840</v>
      </c>
      <c r="S252" s="1392" t="s">
        <v>7840</v>
      </c>
      <c r="T252" s="1392" t="s">
        <v>7840</v>
      </c>
      <c r="U252" s="1392" t="s">
        <v>7840</v>
      </c>
      <c r="V252" s="1392" t="s">
        <v>7840</v>
      </c>
      <c r="W252" s="1392" t="s">
        <v>7840</v>
      </c>
      <c r="X252" s="504" t="s">
        <v>8810</v>
      </c>
      <c r="Y252" s="1393" t="s">
        <v>8811</v>
      </c>
    </row>
    <row r="253" spans="1:25" ht="108.75">
      <c r="A253" s="1391">
        <v>2021</v>
      </c>
      <c r="B253" s="502" t="s">
        <v>9903</v>
      </c>
      <c r="C253" s="503" t="s">
        <v>7348</v>
      </c>
      <c r="D253" s="503" t="s">
        <v>9722</v>
      </c>
      <c r="E253" s="503" t="s">
        <v>9904</v>
      </c>
      <c r="F253" s="504" t="s">
        <v>7346</v>
      </c>
      <c r="G253" s="503" t="s">
        <v>9905</v>
      </c>
      <c r="H253" s="503" t="s">
        <v>9906</v>
      </c>
      <c r="I253" s="1392" t="s">
        <v>94</v>
      </c>
      <c r="J253" s="1392" t="s">
        <v>94</v>
      </c>
      <c r="K253" s="505">
        <v>433</v>
      </c>
      <c r="L253" s="503" t="s">
        <v>7349</v>
      </c>
      <c r="M253" s="503" t="s">
        <v>9907</v>
      </c>
      <c r="N253" s="505" t="s">
        <v>9908</v>
      </c>
      <c r="O253" s="505">
        <v>0</v>
      </c>
      <c r="P253" s="503" t="s">
        <v>6986</v>
      </c>
      <c r="Q253" s="1392" t="s">
        <v>7840</v>
      </c>
      <c r="R253" s="1392" t="s">
        <v>7840</v>
      </c>
      <c r="S253" s="1392" t="s">
        <v>7840</v>
      </c>
      <c r="T253" s="1392" t="s">
        <v>7840</v>
      </c>
      <c r="U253" s="1392" t="s">
        <v>7840</v>
      </c>
      <c r="V253" s="1392" t="s">
        <v>7840</v>
      </c>
      <c r="W253" s="1392" t="s">
        <v>7840</v>
      </c>
      <c r="X253" s="504" t="s">
        <v>9909</v>
      </c>
      <c r="Y253" s="1393" t="s">
        <v>7840</v>
      </c>
    </row>
    <row r="254" spans="1:25" ht="48.75">
      <c r="A254" s="1391">
        <v>2021</v>
      </c>
      <c r="B254" s="502" t="s">
        <v>9903</v>
      </c>
      <c r="C254" s="503" t="s">
        <v>7352</v>
      </c>
      <c r="D254" s="503" t="s">
        <v>9722</v>
      </c>
      <c r="E254" s="503" t="s">
        <v>9904</v>
      </c>
      <c r="F254" s="504" t="s">
        <v>7350</v>
      </c>
      <c r="G254" s="503" t="s">
        <v>9905</v>
      </c>
      <c r="H254" s="503" t="s">
        <v>9910</v>
      </c>
      <c r="I254" s="1392" t="s">
        <v>94</v>
      </c>
      <c r="J254" s="1392" t="s">
        <v>94</v>
      </c>
      <c r="K254" s="505">
        <v>664</v>
      </c>
      <c r="L254" s="503" t="s">
        <v>7349</v>
      </c>
      <c r="M254" s="503" t="s">
        <v>9911</v>
      </c>
      <c r="N254" s="505" t="s">
        <v>8819</v>
      </c>
      <c r="O254" s="505">
        <v>0</v>
      </c>
      <c r="P254" s="503" t="s">
        <v>6986</v>
      </c>
      <c r="Q254" s="1392" t="s">
        <v>7840</v>
      </c>
      <c r="R254" s="1392" t="s">
        <v>7840</v>
      </c>
      <c r="S254" s="1392" t="s">
        <v>7840</v>
      </c>
      <c r="T254" s="1392" t="s">
        <v>7840</v>
      </c>
      <c r="U254" s="1392" t="s">
        <v>7840</v>
      </c>
      <c r="V254" s="1392" t="s">
        <v>7840</v>
      </c>
      <c r="W254" s="1392" t="s">
        <v>7840</v>
      </c>
      <c r="X254" s="504" t="s">
        <v>9909</v>
      </c>
      <c r="Y254" s="1393" t="s">
        <v>7840</v>
      </c>
    </row>
    <row r="255" spans="1:25" ht="48.75">
      <c r="A255" s="1391">
        <v>2021</v>
      </c>
      <c r="B255" s="502" t="s">
        <v>9912</v>
      </c>
      <c r="C255" s="503" t="s">
        <v>9913</v>
      </c>
      <c r="D255" s="503" t="s">
        <v>8754</v>
      </c>
      <c r="E255" s="503" t="s">
        <v>9543</v>
      </c>
      <c r="F255" s="504" t="s">
        <v>9236</v>
      </c>
      <c r="G255" s="503" t="s">
        <v>9914</v>
      </c>
      <c r="H255" s="503" t="s">
        <v>9915</v>
      </c>
      <c r="I255" s="1392" t="s">
        <v>94</v>
      </c>
      <c r="J255" s="1392" t="s">
        <v>94</v>
      </c>
      <c r="K255" s="505">
        <v>330</v>
      </c>
      <c r="L255" s="503" t="s">
        <v>9303</v>
      </c>
      <c r="M255" s="503" t="s">
        <v>9916</v>
      </c>
      <c r="N255" s="505" t="s">
        <v>8819</v>
      </c>
      <c r="O255" s="505">
        <v>0</v>
      </c>
      <c r="P255" s="503" t="s">
        <v>7016</v>
      </c>
      <c r="Q255" s="1392" t="s">
        <v>7840</v>
      </c>
      <c r="R255" s="1392" t="s">
        <v>7840</v>
      </c>
      <c r="S255" s="1392" t="s">
        <v>9241</v>
      </c>
      <c r="T255" s="1392" t="s">
        <v>9917</v>
      </c>
      <c r="U255" s="1392" t="s">
        <v>7840</v>
      </c>
      <c r="V255" s="1392" t="s">
        <v>7840</v>
      </c>
      <c r="W255" s="1392" t="s">
        <v>7840</v>
      </c>
      <c r="X255" s="504" t="s">
        <v>8810</v>
      </c>
      <c r="Y255" s="1393" t="s">
        <v>8811</v>
      </c>
    </row>
    <row r="256" spans="1:25" ht="48.75">
      <c r="A256" s="1391">
        <v>2021</v>
      </c>
      <c r="B256" s="502" t="s">
        <v>9918</v>
      </c>
      <c r="C256" s="503" t="s">
        <v>9919</v>
      </c>
      <c r="D256" s="503" t="s">
        <v>8754</v>
      </c>
      <c r="E256" s="503" t="s">
        <v>8802</v>
      </c>
      <c r="F256" s="504" t="s">
        <v>7223</v>
      </c>
      <c r="G256" s="503" t="s">
        <v>9920</v>
      </c>
      <c r="H256" s="503" t="s">
        <v>9921</v>
      </c>
      <c r="I256" s="1392" t="s">
        <v>94</v>
      </c>
      <c r="J256" s="1392" t="s">
        <v>94</v>
      </c>
      <c r="K256" s="505">
        <v>180</v>
      </c>
      <c r="L256" s="503" t="s">
        <v>9922</v>
      </c>
      <c r="M256" s="503" t="s">
        <v>9923</v>
      </c>
      <c r="N256" s="505" t="s">
        <v>9924</v>
      </c>
      <c r="O256" s="505">
        <v>30</v>
      </c>
      <c r="P256" s="503" t="s">
        <v>7220</v>
      </c>
      <c r="Q256" s="1392" t="s">
        <v>7840</v>
      </c>
      <c r="R256" s="1392" t="s">
        <v>7840</v>
      </c>
      <c r="S256" s="1392" t="s">
        <v>8808</v>
      </c>
      <c r="T256" s="1392" t="s">
        <v>8809</v>
      </c>
      <c r="U256" s="1392" t="s">
        <v>7840</v>
      </c>
      <c r="V256" s="1392" t="s">
        <v>7840</v>
      </c>
      <c r="W256" s="1392" t="s">
        <v>7840</v>
      </c>
      <c r="X256" s="504" t="s">
        <v>8810</v>
      </c>
      <c r="Y256" s="1393" t="s">
        <v>7840</v>
      </c>
    </row>
    <row r="257" spans="1:25" ht="60.75">
      <c r="A257" s="1391">
        <v>2021</v>
      </c>
      <c r="B257" s="502" t="s">
        <v>9925</v>
      </c>
      <c r="C257" s="503" t="s">
        <v>9133</v>
      </c>
      <c r="D257" s="503" t="s">
        <v>8754</v>
      </c>
      <c r="E257" s="503" t="s">
        <v>8802</v>
      </c>
      <c r="F257" s="504" t="s">
        <v>7000</v>
      </c>
      <c r="G257" s="503" t="s">
        <v>9920</v>
      </c>
      <c r="H257" s="503" t="s">
        <v>9921</v>
      </c>
      <c r="I257" s="1392" t="s">
        <v>94</v>
      </c>
      <c r="J257" s="1392" t="s">
        <v>94</v>
      </c>
      <c r="K257" s="505">
        <v>180</v>
      </c>
      <c r="L257" s="503" t="s">
        <v>9804</v>
      </c>
      <c r="M257" s="503" t="s">
        <v>9926</v>
      </c>
      <c r="N257" s="505" t="s">
        <v>8819</v>
      </c>
      <c r="O257" s="505">
        <v>0</v>
      </c>
      <c r="P257" s="503" t="s">
        <v>6978</v>
      </c>
      <c r="Q257" s="1392" t="s">
        <v>7840</v>
      </c>
      <c r="R257" s="1392" t="s">
        <v>7840</v>
      </c>
      <c r="S257" s="1392" t="s">
        <v>8808</v>
      </c>
      <c r="T257" s="1392" t="s">
        <v>8809</v>
      </c>
      <c r="U257" s="1392" t="s">
        <v>7840</v>
      </c>
      <c r="V257" s="1392" t="s">
        <v>7840</v>
      </c>
      <c r="W257" s="1392" t="s">
        <v>7840</v>
      </c>
      <c r="X257" s="504" t="s">
        <v>8810</v>
      </c>
      <c r="Y257" s="1393" t="s">
        <v>7840</v>
      </c>
    </row>
    <row r="258" spans="1:25" ht="48.75">
      <c r="A258" s="1391">
        <v>2021</v>
      </c>
      <c r="B258" s="502" t="s">
        <v>9927</v>
      </c>
      <c r="C258" s="503" t="s">
        <v>9576</v>
      </c>
      <c r="D258" s="503" t="s">
        <v>8754</v>
      </c>
      <c r="E258" s="503" t="s">
        <v>8802</v>
      </c>
      <c r="F258" s="504" t="s">
        <v>7003</v>
      </c>
      <c r="G258" s="503" t="s">
        <v>9920</v>
      </c>
      <c r="H258" s="503" t="s">
        <v>9921</v>
      </c>
      <c r="I258" s="1392" t="s">
        <v>94</v>
      </c>
      <c r="J258" s="1392" t="s">
        <v>94</v>
      </c>
      <c r="K258" s="505">
        <v>180</v>
      </c>
      <c r="L258" s="503" t="s">
        <v>9804</v>
      </c>
      <c r="M258" s="503" t="s">
        <v>9926</v>
      </c>
      <c r="N258" s="505" t="s">
        <v>8819</v>
      </c>
      <c r="O258" s="505">
        <v>0</v>
      </c>
      <c r="P258" s="503" t="s">
        <v>6978</v>
      </c>
      <c r="Q258" s="1392" t="s">
        <v>7840</v>
      </c>
      <c r="R258" s="1392" t="s">
        <v>7840</v>
      </c>
      <c r="S258" s="1392" t="s">
        <v>8808</v>
      </c>
      <c r="T258" s="1392" t="s">
        <v>8809</v>
      </c>
      <c r="U258" s="1392" t="s">
        <v>7840</v>
      </c>
      <c r="V258" s="1392" t="s">
        <v>7840</v>
      </c>
      <c r="W258" s="1392" t="s">
        <v>7840</v>
      </c>
      <c r="X258" s="504" t="s">
        <v>8810</v>
      </c>
      <c r="Y258" s="1393" t="s">
        <v>7840</v>
      </c>
    </row>
    <row r="259" spans="1:25" ht="84.75">
      <c r="A259" s="1391">
        <v>2021</v>
      </c>
      <c r="B259" s="502" t="s">
        <v>9928</v>
      </c>
      <c r="C259" s="503" t="s">
        <v>6988</v>
      </c>
      <c r="D259" s="503" t="s">
        <v>8754</v>
      </c>
      <c r="E259" s="503" t="s">
        <v>8802</v>
      </c>
      <c r="F259" s="504" t="s">
        <v>6986</v>
      </c>
      <c r="G259" s="503" t="s">
        <v>9920</v>
      </c>
      <c r="H259" s="503" t="s">
        <v>9921</v>
      </c>
      <c r="I259" s="1392" t="s">
        <v>94</v>
      </c>
      <c r="J259" s="1392" t="s">
        <v>94</v>
      </c>
      <c r="K259" s="505">
        <v>180</v>
      </c>
      <c r="L259" s="503" t="s">
        <v>9804</v>
      </c>
      <c r="M259" s="503" t="s">
        <v>9926</v>
      </c>
      <c r="N259" s="505" t="s">
        <v>8819</v>
      </c>
      <c r="O259" s="505">
        <v>0</v>
      </c>
      <c r="P259" s="503" t="s">
        <v>6978</v>
      </c>
      <c r="Q259" s="1392" t="s">
        <v>7840</v>
      </c>
      <c r="R259" s="1392" t="s">
        <v>7840</v>
      </c>
      <c r="S259" s="1392" t="s">
        <v>8808</v>
      </c>
      <c r="T259" s="1392" t="s">
        <v>8809</v>
      </c>
      <c r="U259" s="1392" t="s">
        <v>7840</v>
      </c>
      <c r="V259" s="1392" t="s">
        <v>7840</v>
      </c>
      <c r="W259" s="1392" t="s">
        <v>7840</v>
      </c>
      <c r="X259" s="504" t="s">
        <v>8810</v>
      </c>
      <c r="Y259" s="1393" t="s">
        <v>7840</v>
      </c>
    </row>
    <row r="260" spans="1:25" ht="36.75">
      <c r="A260" s="1391">
        <v>2021</v>
      </c>
      <c r="B260" s="502" t="s">
        <v>9929</v>
      </c>
      <c r="C260" s="503" t="s">
        <v>7279</v>
      </c>
      <c r="D260" s="503" t="s">
        <v>8754</v>
      </c>
      <c r="E260" s="503" t="s">
        <v>8802</v>
      </c>
      <c r="F260" s="504" t="s">
        <v>7283</v>
      </c>
      <c r="G260" s="503" t="s">
        <v>9930</v>
      </c>
      <c r="H260" s="503" t="s">
        <v>9931</v>
      </c>
      <c r="I260" s="1392" t="s">
        <v>94</v>
      </c>
      <c r="J260" s="1392" t="s">
        <v>94</v>
      </c>
      <c r="K260" s="505">
        <v>180</v>
      </c>
      <c r="L260" s="503" t="s">
        <v>9804</v>
      </c>
      <c r="M260" s="503" t="s">
        <v>9932</v>
      </c>
      <c r="N260" s="505" t="s">
        <v>8819</v>
      </c>
      <c r="O260" s="505">
        <v>0</v>
      </c>
      <c r="P260" s="503" t="s">
        <v>9273</v>
      </c>
      <c r="Q260" s="1392" t="s">
        <v>7840</v>
      </c>
      <c r="R260" s="1392" t="s">
        <v>7840</v>
      </c>
      <c r="S260" s="1392" t="s">
        <v>8808</v>
      </c>
      <c r="T260" s="1392" t="s">
        <v>8809</v>
      </c>
      <c r="U260" s="1392" t="s">
        <v>7840</v>
      </c>
      <c r="V260" s="1392" t="s">
        <v>7840</v>
      </c>
      <c r="W260" s="1392" t="s">
        <v>7840</v>
      </c>
      <c r="X260" s="504" t="s">
        <v>8810</v>
      </c>
      <c r="Y260" s="1393" t="s">
        <v>7840</v>
      </c>
    </row>
    <row r="261" spans="1:25" ht="60.75">
      <c r="A261" s="1391">
        <v>2021</v>
      </c>
      <c r="B261" s="502" t="s">
        <v>9933</v>
      </c>
      <c r="C261" s="503" t="s">
        <v>9934</v>
      </c>
      <c r="D261" s="503" t="s">
        <v>8754</v>
      </c>
      <c r="E261" s="503" t="s">
        <v>8802</v>
      </c>
      <c r="F261" s="504" t="s">
        <v>9037</v>
      </c>
      <c r="G261" s="503" t="s">
        <v>9935</v>
      </c>
      <c r="H261" s="503" t="s">
        <v>9936</v>
      </c>
      <c r="I261" s="1392" t="s">
        <v>94</v>
      </c>
      <c r="J261" s="1392" t="s">
        <v>94</v>
      </c>
      <c r="K261" s="505">
        <v>180</v>
      </c>
      <c r="L261" s="503" t="s">
        <v>9828</v>
      </c>
      <c r="M261" s="503" t="s">
        <v>9937</v>
      </c>
      <c r="N261" s="505" t="s">
        <v>8819</v>
      </c>
      <c r="O261" s="505">
        <v>0</v>
      </c>
      <c r="P261" s="503" t="s">
        <v>7220</v>
      </c>
      <c r="Q261" s="1392" t="s">
        <v>7840</v>
      </c>
      <c r="R261" s="1392" t="s">
        <v>7840</v>
      </c>
      <c r="S261" s="1392" t="s">
        <v>8808</v>
      </c>
      <c r="T261" s="1392" t="s">
        <v>8809</v>
      </c>
      <c r="U261" s="1392" t="s">
        <v>7840</v>
      </c>
      <c r="V261" s="1392" t="s">
        <v>7840</v>
      </c>
      <c r="W261" s="1392" t="s">
        <v>7840</v>
      </c>
      <c r="X261" s="504" t="s">
        <v>8810</v>
      </c>
      <c r="Y261" s="1393" t="s">
        <v>7840</v>
      </c>
    </row>
    <row r="262" spans="1:25" ht="84.75">
      <c r="A262" s="1391">
        <v>2021</v>
      </c>
      <c r="B262" s="502" t="s">
        <v>9938</v>
      </c>
      <c r="C262" s="503" t="s">
        <v>9072</v>
      </c>
      <c r="D262" s="503" t="s">
        <v>8754</v>
      </c>
      <c r="E262" s="503" t="s">
        <v>8802</v>
      </c>
      <c r="F262" s="504" t="s">
        <v>9939</v>
      </c>
      <c r="G262" s="503" t="s">
        <v>9940</v>
      </c>
      <c r="H262" s="503" t="s">
        <v>9941</v>
      </c>
      <c r="I262" s="1392" t="s">
        <v>94</v>
      </c>
      <c r="J262" s="1392" t="s">
        <v>94</v>
      </c>
      <c r="K262" s="505">
        <v>180</v>
      </c>
      <c r="L262" s="503" t="s">
        <v>9942</v>
      </c>
      <c r="M262" s="503" t="s">
        <v>9943</v>
      </c>
      <c r="N262" s="505" t="s">
        <v>8819</v>
      </c>
      <c r="O262" s="505">
        <v>0</v>
      </c>
      <c r="P262" s="503" t="s">
        <v>8828</v>
      </c>
      <c r="Q262" s="1392" t="s">
        <v>7840</v>
      </c>
      <c r="R262" s="1392" t="s">
        <v>7840</v>
      </c>
      <c r="S262" s="1392" t="s">
        <v>8808</v>
      </c>
      <c r="T262" s="1392" t="s">
        <v>8809</v>
      </c>
      <c r="U262" s="1392" t="s">
        <v>7840</v>
      </c>
      <c r="V262" s="1392" t="s">
        <v>7840</v>
      </c>
      <c r="W262" s="1392" t="s">
        <v>7840</v>
      </c>
      <c r="X262" s="504" t="s">
        <v>8810</v>
      </c>
      <c r="Y262" s="1393" t="s">
        <v>7840</v>
      </c>
    </row>
    <row r="263" spans="1:25" ht="36.75">
      <c r="A263" s="1391">
        <v>2021</v>
      </c>
      <c r="B263" s="502" t="s">
        <v>9944</v>
      </c>
      <c r="C263" s="503" t="s">
        <v>8935</v>
      </c>
      <c r="D263" s="503" t="s">
        <v>8754</v>
      </c>
      <c r="E263" s="503" t="s">
        <v>8802</v>
      </c>
      <c r="F263" s="504" t="s">
        <v>6893</v>
      </c>
      <c r="G263" s="503" t="s">
        <v>9945</v>
      </c>
      <c r="H263" s="503" t="s">
        <v>9946</v>
      </c>
      <c r="I263" s="1392" t="s">
        <v>94</v>
      </c>
      <c r="J263" s="1392" t="s">
        <v>94</v>
      </c>
      <c r="K263" s="505">
        <v>180</v>
      </c>
      <c r="L263" s="503" t="s">
        <v>9344</v>
      </c>
      <c r="M263" s="503" t="s">
        <v>9947</v>
      </c>
      <c r="N263" s="505" t="s">
        <v>8819</v>
      </c>
      <c r="O263" s="505">
        <v>0</v>
      </c>
      <c r="P263" s="503" t="s">
        <v>9948</v>
      </c>
      <c r="Q263" s="1392" t="s">
        <v>7840</v>
      </c>
      <c r="R263" s="1392" t="s">
        <v>7840</v>
      </c>
      <c r="S263" s="1392" t="s">
        <v>8808</v>
      </c>
      <c r="T263" s="1392" t="s">
        <v>8809</v>
      </c>
      <c r="U263" s="1392" t="s">
        <v>7840</v>
      </c>
      <c r="V263" s="1392" t="s">
        <v>7840</v>
      </c>
      <c r="W263" s="1392" t="s">
        <v>7840</v>
      </c>
      <c r="X263" s="504" t="s">
        <v>8810</v>
      </c>
      <c r="Y263" s="1393" t="s">
        <v>7840</v>
      </c>
    </row>
    <row r="264" spans="1:25" ht="60.75">
      <c r="A264" s="1391">
        <v>2021</v>
      </c>
      <c r="B264" s="502" t="s">
        <v>9949</v>
      </c>
      <c r="C264" s="503" t="s">
        <v>9950</v>
      </c>
      <c r="D264" s="503" t="s">
        <v>8754</v>
      </c>
      <c r="E264" s="503" t="s">
        <v>8802</v>
      </c>
      <c r="F264" s="504" t="s">
        <v>6994</v>
      </c>
      <c r="G264" s="503" t="s">
        <v>9951</v>
      </c>
      <c r="H264" s="503" t="s">
        <v>9921</v>
      </c>
      <c r="I264" s="1392" t="s">
        <v>94</v>
      </c>
      <c r="J264" s="1392" t="s">
        <v>94</v>
      </c>
      <c r="K264" s="505">
        <v>180</v>
      </c>
      <c r="L264" s="503" t="s">
        <v>9952</v>
      </c>
      <c r="M264" s="503" t="s">
        <v>9953</v>
      </c>
      <c r="N264" s="505" t="s">
        <v>8819</v>
      </c>
      <c r="O264" s="505">
        <v>0</v>
      </c>
      <c r="P264" s="503" t="s">
        <v>6978</v>
      </c>
      <c r="Q264" s="1392" t="s">
        <v>7840</v>
      </c>
      <c r="R264" s="1392" t="s">
        <v>7840</v>
      </c>
      <c r="S264" s="1392" t="s">
        <v>8808</v>
      </c>
      <c r="T264" s="1392" t="s">
        <v>8809</v>
      </c>
      <c r="U264" s="1392" t="s">
        <v>7840</v>
      </c>
      <c r="V264" s="1392" t="s">
        <v>7840</v>
      </c>
      <c r="W264" s="1392" t="s">
        <v>7840</v>
      </c>
      <c r="X264" s="504" t="s">
        <v>8810</v>
      </c>
      <c r="Y264" s="1393" t="s">
        <v>7840</v>
      </c>
    </row>
    <row r="265" spans="1:25" ht="60.75">
      <c r="A265" s="1391">
        <v>2021</v>
      </c>
      <c r="B265" s="502" t="s">
        <v>9954</v>
      </c>
      <c r="C265" s="503" t="s">
        <v>9314</v>
      </c>
      <c r="D265" s="503" t="s">
        <v>8754</v>
      </c>
      <c r="E265" s="503" t="s">
        <v>8802</v>
      </c>
      <c r="F265" s="504" t="s">
        <v>7029</v>
      </c>
      <c r="G265" s="503" t="s">
        <v>9955</v>
      </c>
      <c r="H265" s="503" t="s">
        <v>9956</v>
      </c>
      <c r="I265" s="1392" t="s">
        <v>94</v>
      </c>
      <c r="J265" s="1392" t="s">
        <v>94</v>
      </c>
      <c r="K265" s="505">
        <v>180</v>
      </c>
      <c r="L265" s="503" t="s">
        <v>9493</v>
      </c>
      <c r="M265" s="503" t="s">
        <v>9957</v>
      </c>
      <c r="N265" s="505" t="s">
        <v>8819</v>
      </c>
      <c r="O265" s="505">
        <v>0</v>
      </c>
      <c r="P265" s="503" t="s">
        <v>7034</v>
      </c>
      <c r="Q265" s="1392" t="s">
        <v>7840</v>
      </c>
      <c r="R265" s="1392" t="s">
        <v>7840</v>
      </c>
      <c r="S265" s="1392" t="s">
        <v>8808</v>
      </c>
      <c r="T265" s="1392" t="s">
        <v>8809</v>
      </c>
      <c r="U265" s="1392" t="s">
        <v>7840</v>
      </c>
      <c r="V265" s="1392" t="s">
        <v>7840</v>
      </c>
      <c r="W265" s="1392" t="s">
        <v>7840</v>
      </c>
      <c r="X265" s="504" t="s">
        <v>8810</v>
      </c>
      <c r="Y265" s="1393" t="s">
        <v>7840</v>
      </c>
    </row>
    <row r="266" spans="1:25" ht="48.75">
      <c r="A266" s="1391">
        <v>2021</v>
      </c>
      <c r="B266" s="502" t="s">
        <v>9958</v>
      </c>
      <c r="C266" s="503" t="s">
        <v>9126</v>
      </c>
      <c r="D266" s="503" t="s">
        <v>8754</v>
      </c>
      <c r="E266" s="503" t="s">
        <v>8802</v>
      </c>
      <c r="F266" s="504" t="s">
        <v>9127</v>
      </c>
      <c r="G266" s="503" t="s">
        <v>9935</v>
      </c>
      <c r="H266" s="503" t="s">
        <v>9936</v>
      </c>
      <c r="I266" s="1392" t="s">
        <v>94</v>
      </c>
      <c r="J266" s="1392" t="s">
        <v>94</v>
      </c>
      <c r="K266" s="505">
        <v>180</v>
      </c>
      <c r="L266" s="503" t="s">
        <v>9303</v>
      </c>
      <c r="M266" s="503" t="s">
        <v>9959</v>
      </c>
      <c r="N266" s="505" t="s">
        <v>8819</v>
      </c>
      <c r="O266" s="505">
        <v>0</v>
      </c>
      <c r="P266" s="503" t="s">
        <v>7220</v>
      </c>
      <c r="Q266" s="1392" t="s">
        <v>7840</v>
      </c>
      <c r="R266" s="1392" t="s">
        <v>7840</v>
      </c>
      <c r="S266" s="1392" t="s">
        <v>8808</v>
      </c>
      <c r="T266" s="1392" t="s">
        <v>8809</v>
      </c>
      <c r="U266" s="1392" t="s">
        <v>7840</v>
      </c>
      <c r="V266" s="1392" t="s">
        <v>7840</v>
      </c>
      <c r="W266" s="1392" t="s">
        <v>7840</v>
      </c>
      <c r="X266" s="504" t="s">
        <v>8810</v>
      </c>
      <c r="Y266" s="1393" t="s">
        <v>7840</v>
      </c>
    </row>
    <row r="267" spans="1:25" ht="72.75">
      <c r="A267" s="1391">
        <v>2021</v>
      </c>
      <c r="B267" s="502" t="s">
        <v>9960</v>
      </c>
      <c r="C267" s="503" t="s">
        <v>9961</v>
      </c>
      <c r="D267" s="503" t="s">
        <v>8754</v>
      </c>
      <c r="E267" s="503" t="s">
        <v>8802</v>
      </c>
      <c r="F267" s="504" t="s">
        <v>9962</v>
      </c>
      <c r="G267" s="503" t="s">
        <v>9963</v>
      </c>
      <c r="H267" s="503" t="s">
        <v>9964</v>
      </c>
      <c r="I267" s="1392" t="s">
        <v>94</v>
      </c>
      <c r="J267" s="1392" t="s">
        <v>94</v>
      </c>
      <c r="K267" s="505">
        <v>180</v>
      </c>
      <c r="L267" s="503" t="s">
        <v>9303</v>
      </c>
      <c r="M267" s="503" t="s">
        <v>9957</v>
      </c>
      <c r="N267" s="505" t="s">
        <v>8819</v>
      </c>
      <c r="O267" s="505">
        <v>0</v>
      </c>
      <c r="P267" s="503" t="s">
        <v>7003</v>
      </c>
      <c r="Q267" s="1392" t="s">
        <v>7840</v>
      </c>
      <c r="R267" s="1392" t="s">
        <v>7840</v>
      </c>
      <c r="S267" s="1392" t="s">
        <v>8808</v>
      </c>
      <c r="T267" s="1392" t="s">
        <v>8809</v>
      </c>
      <c r="U267" s="1392" t="s">
        <v>7840</v>
      </c>
      <c r="V267" s="1392" t="s">
        <v>7840</v>
      </c>
      <c r="W267" s="1392" t="s">
        <v>7840</v>
      </c>
      <c r="X267" s="504" t="s">
        <v>8810</v>
      </c>
      <c r="Y267" s="1393" t="s">
        <v>7840</v>
      </c>
    </row>
    <row r="268" spans="1:25" ht="84.75">
      <c r="A268" s="1391">
        <v>2021</v>
      </c>
      <c r="B268" s="502" t="s">
        <v>9965</v>
      </c>
      <c r="C268" s="503" t="s">
        <v>9966</v>
      </c>
      <c r="D268" s="503" t="s">
        <v>9277</v>
      </c>
      <c r="E268" s="503" t="s">
        <v>9967</v>
      </c>
      <c r="F268" s="504" t="s">
        <v>9968</v>
      </c>
      <c r="G268" s="503" t="s">
        <v>9969</v>
      </c>
      <c r="H268" s="503" t="s">
        <v>9970</v>
      </c>
      <c r="I268" s="1392" t="s">
        <v>94</v>
      </c>
      <c r="J268" s="1392" t="s">
        <v>94</v>
      </c>
      <c r="K268" s="505">
        <v>150</v>
      </c>
      <c r="L268" s="503" t="s">
        <v>9971</v>
      </c>
      <c r="M268" s="503" t="s">
        <v>9972</v>
      </c>
      <c r="N268" s="505" t="s">
        <v>8819</v>
      </c>
      <c r="O268" s="505">
        <v>0</v>
      </c>
      <c r="P268" s="503" t="s">
        <v>6966</v>
      </c>
      <c r="Q268" s="1392" t="s">
        <v>7840</v>
      </c>
      <c r="R268" s="1392" t="s">
        <v>7840</v>
      </c>
      <c r="S268" s="1392" t="s">
        <v>9832</v>
      </c>
      <c r="T268" s="1392" t="s">
        <v>9917</v>
      </c>
      <c r="U268" s="1392" t="s">
        <v>7840</v>
      </c>
      <c r="V268" s="1392" t="s">
        <v>7840</v>
      </c>
      <c r="W268" s="1392" t="s">
        <v>7840</v>
      </c>
      <c r="X268" s="504" t="s">
        <v>8810</v>
      </c>
      <c r="Y268" s="1393" t="s">
        <v>8811</v>
      </c>
    </row>
    <row r="269" spans="1:25" ht="84.75">
      <c r="A269" s="1391">
        <v>2021</v>
      </c>
      <c r="B269" s="502" t="s">
        <v>9973</v>
      </c>
      <c r="C269" s="503" t="s">
        <v>7103</v>
      </c>
      <c r="D269" s="503" t="s">
        <v>8754</v>
      </c>
      <c r="E269" s="503" t="s">
        <v>8802</v>
      </c>
      <c r="F269" s="504" t="s">
        <v>7094</v>
      </c>
      <c r="G269" s="503" t="s">
        <v>9974</v>
      </c>
      <c r="H269" s="503" t="s">
        <v>9921</v>
      </c>
      <c r="I269" s="1392" t="s">
        <v>94</v>
      </c>
      <c r="J269" s="1392" t="s">
        <v>94</v>
      </c>
      <c r="K269" s="505">
        <v>180</v>
      </c>
      <c r="L269" s="503" t="s">
        <v>9344</v>
      </c>
      <c r="M269" s="503" t="s">
        <v>9947</v>
      </c>
      <c r="N269" s="505" t="s">
        <v>8819</v>
      </c>
      <c r="O269" s="505">
        <v>0</v>
      </c>
      <c r="P269" s="503" t="s">
        <v>9157</v>
      </c>
      <c r="Q269" s="1392" t="s">
        <v>7840</v>
      </c>
      <c r="R269" s="1392" t="s">
        <v>7840</v>
      </c>
      <c r="S269" s="1392" t="s">
        <v>8808</v>
      </c>
      <c r="T269" s="1392" t="s">
        <v>8809</v>
      </c>
      <c r="U269" s="1392" t="s">
        <v>7840</v>
      </c>
      <c r="V269" s="1392" t="s">
        <v>7840</v>
      </c>
      <c r="W269" s="1392" t="s">
        <v>7840</v>
      </c>
      <c r="X269" s="504" t="s">
        <v>8810</v>
      </c>
      <c r="Y269" s="1393" t="s">
        <v>7840</v>
      </c>
    </row>
    <row r="270" spans="1:25" ht="60.75">
      <c r="A270" s="1391">
        <v>2021</v>
      </c>
      <c r="B270" s="502" t="s">
        <v>9975</v>
      </c>
      <c r="C270" s="503" t="s">
        <v>9063</v>
      </c>
      <c r="D270" s="503" t="s">
        <v>8754</v>
      </c>
      <c r="E270" s="503" t="s">
        <v>8802</v>
      </c>
      <c r="F270" s="504" t="s">
        <v>7067</v>
      </c>
      <c r="G270" s="503" t="s">
        <v>9976</v>
      </c>
      <c r="H270" s="503" t="s">
        <v>9921</v>
      </c>
      <c r="I270" s="1392" t="s">
        <v>94</v>
      </c>
      <c r="J270" s="1392" t="s">
        <v>94</v>
      </c>
      <c r="K270" s="505">
        <v>180</v>
      </c>
      <c r="L270" s="503" t="s">
        <v>9303</v>
      </c>
      <c r="M270" s="503" t="s">
        <v>9959</v>
      </c>
      <c r="N270" s="505" t="s">
        <v>8819</v>
      </c>
      <c r="O270" s="505">
        <v>0</v>
      </c>
      <c r="P270" s="503" t="s">
        <v>9977</v>
      </c>
      <c r="Q270" s="1392" t="s">
        <v>7840</v>
      </c>
      <c r="R270" s="1392" t="s">
        <v>7840</v>
      </c>
      <c r="S270" s="1392" t="s">
        <v>8808</v>
      </c>
      <c r="T270" s="1392" t="s">
        <v>8809</v>
      </c>
      <c r="U270" s="1392" t="s">
        <v>7840</v>
      </c>
      <c r="V270" s="1392" t="s">
        <v>7840</v>
      </c>
      <c r="W270" s="1392" t="s">
        <v>7840</v>
      </c>
      <c r="X270" s="504" t="s">
        <v>8810</v>
      </c>
      <c r="Y270" s="1393" t="s">
        <v>7840</v>
      </c>
    </row>
    <row r="271" spans="1:25" ht="60.75">
      <c r="A271" s="1391">
        <v>2021</v>
      </c>
      <c r="B271" s="502" t="s">
        <v>9975</v>
      </c>
      <c r="C271" s="503" t="s">
        <v>9063</v>
      </c>
      <c r="D271" s="503" t="s">
        <v>8754</v>
      </c>
      <c r="E271" s="503" t="s">
        <v>8802</v>
      </c>
      <c r="F271" s="504" t="s">
        <v>7071</v>
      </c>
      <c r="G271" s="503" t="s">
        <v>9976</v>
      </c>
      <c r="H271" s="503" t="s">
        <v>9921</v>
      </c>
      <c r="I271" s="1392" t="s">
        <v>94</v>
      </c>
      <c r="J271" s="1392" t="s">
        <v>94</v>
      </c>
      <c r="K271" s="505">
        <v>180</v>
      </c>
      <c r="L271" s="503" t="s">
        <v>9486</v>
      </c>
      <c r="M271" s="503" t="s">
        <v>9978</v>
      </c>
      <c r="N271" s="505" t="s">
        <v>8819</v>
      </c>
      <c r="O271" s="505">
        <v>0</v>
      </c>
      <c r="P271" s="503" t="s">
        <v>9357</v>
      </c>
      <c r="Q271" s="1392" t="s">
        <v>7840</v>
      </c>
      <c r="R271" s="1392" t="s">
        <v>7840</v>
      </c>
      <c r="S271" s="1392" t="s">
        <v>8808</v>
      </c>
      <c r="T271" s="1392" t="s">
        <v>8809</v>
      </c>
      <c r="U271" s="1392" t="s">
        <v>7840</v>
      </c>
      <c r="V271" s="1392" t="s">
        <v>7840</v>
      </c>
      <c r="W271" s="1392" t="s">
        <v>7840</v>
      </c>
      <c r="X271" s="504" t="s">
        <v>8810</v>
      </c>
      <c r="Y271" s="1393" t="s">
        <v>7840</v>
      </c>
    </row>
    <row r="272" spans="1:25" ht="48.75">
      <c r="A272" s="1391">
        <v>2021</v>
      </c>
      <c r="B272" s="502" t="s">
        <v>9979</v>
      </c>
      <c r="C272" s="503" t="s">
        <v>7027</v>
      </c>
      <c r="D272" s="503" t="s">
        <v>8754</v>
      </c>
      <c r="E272" s="503" t="s">
        <v>8802</v>
      </c>
      <c r="F272" s="504" t="s">
        <v>7025</v>
      </c>
      <c r="G272" s="503" t="s">
        <v>9945</v>
      </c>
      <c r="H272" s="503" t="s">
        <v>9946</v>
      </c>
      <c r="I272" s="1392" t="s">
        <v>94</v>
      </c>
      <c r="J272" s="1392" t="s">
        <v>94</v>
      </c>
      <c r="K272" s="505">
        <v>180</v>
      </c>
      <c r="L272" s="503" t="s">
        <v>9980</v>
      </c>
      <c r="M272" s="503" t="s">
        <v>9718</v>
      </c>
      <c r="N272" s="505" t="s">
        <v>8819</v>
      </c>
      <c r="O272" s="505">
        <v>0</v>
      </c>
      <c r="P272" s="503" t="s">
        <v>7034</v>
      </c>
      <c r="Q272" s="1392" t="s">
        <v>7840</v>
      </c>
      <c r="R272" s="1392" t="s">
        <v>7840</v>
      </c>
      <c r="S272" s="1392" t="s">
        <v>8808</v>
      </c>
      <c r="T272" s="1392" t="s">
        <v>8809</v>
      </c>
      <c r="U272" s="1392" t="s">
        <v>7840</v>
      </c>
      <c r="V272" s="1392" t="s">
        <v>7840</v>
      </c>
      <c r="W272" s="1392" t="s">
        <v>7840</v>
      </c>
      <c r="X272" s="504" t="s">
        <v>8810</v>
      </c>
      <c r="Y272" s="1393" t="s">
        <v>7840</v>
      </c>
    </row>
    <row r="273" spans="1:25" ht="48.75">
      <c r="A273" s="1391">
        <v>2021</v>
      </c>
      <c r="B273" s="502" t="s">
        <v>9981</v>
      </c>
      <c r="C273" s="503" t="s">
        <v>9497</v>
      </c>
      <c r="D273" s="503" t="s">
        <v>8754</v>
      </c>
      <c r="E273" s="503" t="s">
        <v>8802</v>
      </c>
      <c r="F273" s="504" t="s">
        <v>9982</v>
      </c>
      <c r="G273" s="503" t="s">
        <v>9983</v>
      </c>
      <c r="H273" s="503" t="s">
        <v>9964</v>
      </c>
      <c r="I273" s="1392" t="s">
        <v>94</v>
      </c>
      <c r="J273" s="1392" t="s">
        <v>94</v>
      </c>
      <c r="K273" s="505">
        <v>180</v>
      </c>
      <c r="L273" s="503" t="s">
        <v>9980</v>
      </c>
      <c r="M273" s="503" t="s">
        <v>9718</v>
      </c>
      <c r="N273" s="505" t="s">
        <v>8819</v>
      </c>
      <c r="O273" s="505">
        <v>0</v>
      </c>
      <c r="P273" s="503" t="s">
        <v>7223</v>
      </c>
      <c r="Q273" s="1392" t="s">
        <v>7840</v>
      </c>
      <c r="R273" s="1392" t="s">
        <v>7840</v>
      </c>
      <c r="S273" s="1392" t="s">
        <v>8808</v>
      </c>
      <c r="T273" s="1392" t="s">
        <v>8809</v>
      </c>
      <c r="U273" s="1392" t="s">
        <v>7840</v>
      </c>
      <c r="V273" s="1392" t="s">
        <v>7840</v>
      </c>
      <c r="W273" s="1392" t="s">
        <v>7840</v>
      </c>
      <c r="X273" s="504" t="s">
        <v>8810</v>
      </c>
      <c r="Y273" s="1393" t="s">
        <v>7840</v>
      </c>
    </row>
    <row r="274" spans="1:25" ht="36.75">
      <c r="A274" s="1391">
        <v>2021</v>
      </c>
      <c r="B274" s="502" t="s">
        <v>9984</v>
      </c>
      <c r="C274" s="503" t="s">
        <v>9051</v>
      </c>
      <c r="D274" s="503" t="s">
        <v>8754</v>
      </c>
      <c r="E274" s="503" t="s">
        <v>8802</v>
      </c>
      <c r="F274" s="504" t="s">
        <v>7120</v>
      </c>
      <c r="G274" s="503" t="s">
        <v>9985</v>
      </c>
      <c r="H274" s="503" t="s">
        <v>9986</v>
      </c>
      <c r="I274" s="1392" t="s">
        <v>94</v>
      </c>
      <c r="J274" s="1392" t="s">
        <v>94</v>
      </c>
      <c r="K274" s="505">
        <v>180</v>
      </c>
      <c r="L274" s="503" t="s">
        <v>9507</v>
      </c>
      <c r="M274" s="503" t="s">
        <v>9987</v>
      </c>
      <c r="N274" s="505" t="s">
        <v>8819</v>
      </c>
      <c r="O274" s="505">
        <v>0</v>
      </c>
      <c r="P274" s="503" t="s">
        <v>8820</v>
      </c>
      <c r="Q274" s="1392" t="s">
        <v>7840</v>
      </c>
      <c r="R274" s="1392" t="s">
        <v>7840</v>
      </c>
      <c r="S274" s="1392" t="s">
        <v>8808</v>
      </c>
      <c r="T274" s="1392" t="s">
        <v>8809</v>
      </c>
      <c r="U274" s="1392" t="s">
        <v>7840</v>
      </c>
      <c r="V274" s="1392" t="s">
        <v>7840</v>
      </c>
      <c r="W274" s="1392" t="s">
        <v>7840</v>
      </c>
      <c r="X274" s="504" t="s">
        <v>8810</v>
      </c>
      <c r="Y274" s="1393" t="s">
        <v>7840</v>
      </c>
    </row>
    <row r="275" spans="1:25" ht="24.75">
      <c r="A275" s="1391">
        <v>2021</v>
      </c>
      <c r="B275" s="502" t="s">
        <v>9988</v>
      </c>
      <c r="C275" s="503" t="s">
        <v>7089</v>
      </c>
      <c r="D275" s="503" t="s">
        <v>8754</v>
      </c>
      <c r="E275" s="503" t="s">
        <v>8802</v>
      </c>
      <c r="F275" s="504" t="s">
        <v>7084</v>
      </c>
      <c r="G275" s="503" t="s">
        <v>9989</v>
      </c>
      <c r="H275" s="503" t="s">
        <v>9964</v>
      </c>
      <c r="I275" s="1392" t="s">
        <v>94</v>
      </c>
      <c r="J275" s="1392" t="s">
        <v>94</v>
      </c>
      <c r="K275" s="505">
        <v>180</v>
      </c>
      <c r="L275" s="503" t="s">
        <v>9486</v>
      </c>
      <c r="M275" s="503" t="s">
        <v>9978</v>
      </c>
      <c r="N275" s="505" t="s">
        <v>8819</v>
      </c>
      <c r="O275" s="505">
        <v>0</v>
      </c>
      <c r="P275" s="503" t="s">
        <v>8990</v>
      </c>
      <c r="Q275" s="1392" t="s">
        <v>7840</v>
      </c>
      <c r="R275" s="1392" t="s">
        <v>7840</v>
      </c>
      <c r="S275" s="1392" t="s">
        <v>8808</v>
      </c>
      <c r="T275" s="1392" t="s">
        <v>8809</v>
      </c>
      <c r="U275" s="1392" t="s">
        <v>7840</v>
      </c>
      <c r="V275" s="1392" t="s">
        <v>7840</v>
      </c>
      <c r="W275" s="1392" t="s">
        <v>7840</v>
      </c>
      <c r="X275" s="504" t="s">
        <v>8810</v>
      </c>
      <c r="Y275" s="1393" t="s">
        <v>7840</v>
      </c>
    </row>
    <row r="276" spans="1:25" ht="48.75">
      <c r="A276" s="1391">
        <v>2021</v>
      </c>
      <c r="B276" s="502" t="s">
        <v>9990</v>
      </c>
      <c r="C276" s="503" t="s">
        <v>8902</v>
      </c>
      <c r="D276" s="503" t="s">
        <v>8754</v>
      </c>
      <c r="E276" s="503" t="s">
        <v>8802</v>
      </c>
      <c r="F276" s="504" t="s">
        <v>6960</v>
      </c>
      <c r="G276" s="503" t="s">
        <v>9920</v>
      </c>
      <c r="H276" s="503" t="s">
        <v>9921</v>
      </c>
      <c r="I276" s="1392" t="s">
        <v>94</v>
      </c>
      <c r="J276" s="1392" t="s">
        <v>94</v>
      </c>
      <c r="K276" s="505">
        <v>180</v>
      </c>
      <c r="L276" s="503" t="s">
        <v>9507</v>
      </c>
      <c r="M276" s="503" t="s">
        <v>9987</v>
      </c>
      <c r="N276" s="505" t="s">
        <v>8819</v>
      </c>
      <c r="O276" s="505">
        <v>0</v>
      </c>
      <c r="P276" s="503" t="s">
        <v>9991</v>
      </c>
      <c r="Q276" s="1392" t="s">
        <v>7840</v>
      </c>
      <c r="R276" s="1392" t="s">
        <v>7840</v>
      </c>
      <c r="S276" s="1392" t="s">
        <v>8808</v>
      </c>
      <c r="T276" s="1392" t="s">
        <v>8809</v>
      </c>
      <c r="U276" s="1392" t="s">
        <v>7840</v>
      </c>
      <c r="V276" s="1392" t="s">
        <v>7840</v>
      </c>
      <c r="W276" s="1392" t="s">
        <v>7840</v>
      </c>
      <c r="X276" s="504" t="s">
        <v>8810</v>
      </c>
      <c r="Y276" s="1393" t="s">
        <v>7840</v>
      </c>
    </row>
    <row r="277" spans="1:25" ht="96.75">
      <c r="A277" s="1391">
        <v>2021</v>
      </c>
      <c r="B277" s="502" t="s">
        <v>9992</v>
      </c>
      <c r="C277" s="503" t="s">
        <v>9993</v>
      </c>
      <c r="D277" s="503" t="s">
        <v>8754</v>
      </c>
      <c r="E277" s="503" t="s">
        <v>8802</v>
      </c>
      <c r="F277" s="504" t="s">
        <v>7112</v>
      </c>
      <c r="G277" s="503" t="s">
        <v>9994</v>
      </c>
      <c r="H277" s="503" t="s">
        <v>9956</v>
      </c>
      <c r="I277" s="1392" t="s">
        <v>94</v>
      </c>
      <c r="J277" s="1392" t="s">
        <v>94</v>
      </c>
      <c r="K277" s="505">
        <v>180</v>
      </c>
      <c r="L277" s="503" t="s">
        <v>9507</v>
      </c>
      <c r="M277" s="503" t="s">
        <v>9987</v>
      </c>
      <c r="N277" s="505" t="s">
        <v>8819</v>
      </c>
      <c r="O277" s="505">
        <v>0</v>
      </c>
      <c r="P277" s="503" t="s">
        <v>7241</v>
      </c>
      <c r="Q277" s="1392" t="s">
        <v>7840</v>
      </c>
      <c r="R277" s="1392" t="s">
        <v>7840</v>
      </c>
      <c r="S277" s="1392" t="s">
        <v>8808</v>
      </c>
      <c r="T277" s="1392" t="s">
        <v>8809</v>
      </c>
      <c r="U277" s="1392" t="s">
        <v>7840</v>
      </c>
      <c r="V277" s="1392" t="s">
        <v>7840</v>
      </c>
      <c r="W277" s="1392" t="s">
        <v>7840</v>
      </c>
      <c r="X277" s="504" t="s">
        <v>8810</v>
      </c>
      <c r="Y277" s="1393" t="s">
        <v>7840</v>
      </c>
    </row>
    <row r="278" spans="1:25" ht="60.75">
      <c r="A278" s="1391">
        <v>2021</v>
      </c>
      <c r="B278" s="502" t="s">
        <v>9995</v>
      </c>
      <c r="C278" s="503" t="s">
        <v>9996</v>
      </c>
      <c r="D278" s="503" t="s">
        <v>8754</v>
      </c>
      <c r="E278" s="503" t="s">
        <v>8802</v>
      </c>
      <c r="F278" s="504" t="s">
        <v>9299</v>
      </c>
      <c r="G278" s="503" t="s">
        <v>9997</v>
      </c>
      <c r="H278" s="503" t="s">
        <v>9998</v>
      </c>
      <c r="I278" s="1392" t="s">
        <v>94</v>
      </c>
      <c r="J278" s="1392" t="s">
        <v>94</v>
      </c>
      <c r="K278" s="505">
        <v>180</v>
      </c>
      <c r="L278" s="503" t="s">
        <v>9507</v>
      </c>
      <c r="M278" s="503" t="s">
        <v>9987</v>
      </c>
      <c r="N278" s="505" t="s">
        <v>8819</v>
      </c>
      <c r="O278" s="505">
        <v>0</v>
      </c>
      <c r="P278" s="503" t="s">
        <v>7220</v>
      </c>
      <c r="Q278" s="1392" t="s">
        <v>7840</v>
      </c>
      <c r="R278" s="1392" t="s">
        <v>7840</v>
      </c>
      <c r="S278" s="1392" t="s">
        <v>8808</v>
      </c>
      <c r="T278" s="1392" t="s">
        <v>8809</v>
      </c>
      <c r="U278" s="1392" t="s">
        <v>7840</v>
      </c>
      <c r="V278" s="1392" t="s">
        <v>7840</v>
      </c>
      <c r="W278" s="1392" t="s">
        <v>7840</v>
      </c>
      <c r="X278" s="504" t="s">
        <v>8810</v>
      </c>
      <c r="Y278" s="1393" t="s">
        <v>7840</v>
      </c>
    </row>
    <row r="279" spans="1:25" ht="48.75">
      <c r="A279" s="1391">
        <v>2021</v>
      </c>
      <c r="B279" s="502" t="s">
        <v>9981</v>
      </c>
      <c r="C279" s="503" t="s">
        <v>9497</v>
      </c>
      <c r="D279" s="503" t="s">
        <v>8754</v>
      </c>
      <c r="E279" s="503" t="s">
        <v>8802</v>
      </c>
      <c r="F279" s="504" t="s">
        <v>8895</v>
      </c>
      <c r="G279" s="503" t="s">
        <v>9983</v>
      </c>
      <c r="H279" s="503" t="s">
        <v>9964</v>
      </c>
      <c r="I279" s="1392" t="s">
        <v>94</v>
      </c>
      <c r="J279" s="1392" t="s">
        <v>94</v>
      </c>
      <c r="K279" s="505">
        <v>180</v>
      </c>
      <c r="L279" s="503" t="s">
        <v>9373</v>
      </c>
      <c r="M279" s="503" t="s">
        <v>9999</v>
      </c>
      <c r="N279" s="505" t="s">
        <v>8819</v>
      </c>
      <c r="O279" s="505">
        <v>0</v>
      </c>
      <c r="P279" s="503" t="s">
        <v>9408</v>
      </c>
      <c r="Q279" s="1392" t="s">
        <v>7840</v>
      </c>
      <c r="R279" s="1392" t="s">
        <v>7840</v>
      </c>
      <c r="S279" s="1392" t="s">
        <v>8808</v>
      </c>
      <c r="T279" s="1392" t="s">
        <v>8809</v>
      </c>
      <c r="U279" s="1392" t="s">
        <v>7840</v>
      </c>
      <c r="V279" s="1392" t="s">
        <v>7840</v>
      </c>
      <c r="W279" s="1392" t="s">
        <v>7840</v>
      </c>
      <c r="X279" s="504" t="s">
        <v>8810</v>
      </c>
      <c r="Y279" s="1393" t="s">
        <v>7840</v>
      </c>
    </row>
    <row r="280" spans="1:25" ht="84.75">
      <c r="A280" s="1391">
        <v>2021</v>
      </c>
      <c r="B280" s="502" t="s">
        <v>10000</v>
      </c>
      <c r="C280" s="503" t="s">
        <v>10001</v>
      </c>
      <c r="D280" s="503" t="s">
        <v>8754</v>
      </c>
      <c r="E280" s="503" t="s">
        <v>8802</v>
      </c>
      <c r="F280" s="504" t="s">
        <v>7143</v>
      </c>
      <c r="G280" s="503" t="s">
        <v>10002</v>
      </c>
      <c r="H280" s="503" t="s">
        <v>9964</v>
      </c>
      <c r="I280" s="1392" t="s">
        <v>94</v>
      </c>
      <c r="J280" s="1392" t="s">
        <v>94</v>
      </c>
      <c r="K280" s="505">
        <v>180</v>
      </c>
      <c r="L280" s="503" t="s">
        <v>9381</v>
      </c>
      <c r="M280" s="503" t="s">
        <v>10003</v>
      </c>
      <c r="N280" s="505" t="s">
        <v>8819</v>
      </c>
      <c r="O280" s="505">
        <v>0</v>
      </c>
      <c r="P280" s="503" t="s">
        <v>9408</v>
      </c>
      <c r="Q280" s="1392" t="s">
        <v>7840</v>
      </c>
      <c r="R280" s="1392" t="s">
        <v>7840</v>
      </c>
      <c r="S280" s="1392" t="s">
        <v>8808</v>
      </c>
      <c r="T280" s="1392" t="s">
        <v>8809</v>
      </c>
      <c r="U280" s="1392" t="s">
        <v>7840</v>
      </c>
      <c r="V280" s="1392" t="s">
        <v>7840</v>
      </c>
      <c r="W280" s="1392" t="s">
        <v>7840</v>
      </c>
      <c r="X280" s="504" t="s">
        <v>8810</v>
      </c>
      <c r="Y280" s="1393" t="s">
        <v>7840</v>
      </c>
    </row>
    <row r="281" spans="1:25" ht="36.75">
      <c r="A281" s="1391">
        <v>2021</v>
      </c>
      <c r="B281" s="502" t="s">
        <v>10004</v>
      </c>
      <c r="C281" s="503" t="s">
        <v>7077</v>
      </c>
      <c r="D281" s="503" t="s">
        <v>8754</v>
      </c>
      <c r="E281" s="503" t="s">
        <v>8802</v>
      </c>
      <c r="F281" s="504" t="s">
        <v>7080</v>
      </c>
      <c r="G281" s="503" t="s">
        <v>9976</v>
      </c>
      <c r="H281" s="503" t="s">
        <v>9921</v>
      </c>
      <c r="I281" s="1392" t="s">
        <v>94</v>
      </c>
      <c r="J281" s="1392" t="s">
        <v>94</v>
      </c>
      <c r="K281" s="505">
        <v>180</v>
      </c>
      <c r="L281" s="503" t="s">
        <v>9710</v>
      </c>
      <c r="M281" s="503" t="s">
        <v>10005</v>
      </c>
      <c r="N281" s="505" t="s">
        <v>8819</v>
      </c>
      <c r="O281" s="505">
        <v>0</v>
      </c>
      <c r="P281" s="503" t="s">
        <v>8886</v>
      </c>
      <c r="Q281" s="1392" t="s">
        <v>7840</v>
      </c>
      <c r="R281" s="1392" t="s">
        <v>7840</v>
      </c>
      <c r="S281" s="1392" t="s">
        <v>8808</v>
      </c>
      <c r="T281" s="1392" t="s">
        <v>8809</v>
      </c>
      <c r="U281" s="1392" t="s">
        <v>7840</v>
      </c>
      <c r="V281" s="1392" t="s">
        <v>7840</v>
      </c>
      <c r="W281" s="1392" t="s">
        <v>7840</v>
      </c>
      <c r="X281" s="504" t="s">
        <v>8810</v>
      </c>
      <c r="Y281" s="1393" t="s">
        <v>7840</v>
      </c>
    </row>
    <row r="282" spans="1:25" ht="120.75">
      <c r="A282" s="1391">
        <v>2021</v>
      </c>
      <c r="B282" s="502" t="s">
        <v>10006</v>
      </c>
      <c r="C282" s="503" t="s">
        <v>9464</v>
      </c>
      <c r="D282" s="503" t="s">
        <v>8754</v>
      </c>
      <c r="E282" s="503" t="s">
        <v>8802</v>
      </c>
      <c r="F282" s="504" t="s">
        <v>7307</v>
      </c>
      <c r="G282" s="503" t="s">
        <v>10007</v>
      </c>
      <c r="H282" s="503" t="s">
        <v>10008</v>
      </c>
      <c r="I282" s="1392" t="s">
        <v>94</v>
      </c>
      <c r="J282" s="1392" t="s">
        <v>94</v>
      </c>
      <c r="K282" s="505">
        <v>180</v>
      </c>
      <c r="L282" s="503" t="s">
        <v>9493</v>
      </c>
      <c r="M282" s="503" t="s">
        <v>9957</v>
      </c>
      <c r="N282" s="505" t="s">
        <v>8819</v>
      </c>
      <c r="O282" s="505">
        <v>0</v>
      </c>
      <c r="P282" s="503" t="s">
        <v>7003</v>
      </c>
      <c r="Q282" s="1392" t="s">
        <v>7840</v>
      </c>
      <c r="R282" s="1392" t="s">
        <v>7840</v>
      </c>
      <c r="S282" s="1392" t="s">
        <v>8808</v>
      </c>
      <c r="T282" s="1392" t="s">
        <v>8809</v>
      </c>
      <c r="U282" s="1392" t="s">
        <v>7840</v>
      </c>
      <c r="V282" s="1392" t="s">
        <v>7840</v>
      </c>
      <c r="W282" s="1392" t="s">
        <v>7840</v>
      </c>
      <c r="X282" s="504" t="s">
        <v>8810</v>
      </c>
      <c r="Y282" s="1393" t="s">
        <v>7840</v>
      </c>
    </row>
    <row r="283" spans="1:25" ht="72.75">
      <c r="A283" s="1391">
        <v>2021</v>
      </c>
      <c r="B283" s="502" t="s">
        <v>10009</v>
      </c>
      <c r="C283" s="503" t="s">
        <v>9173</v>
      </c>
      <c r="D283" s="503" t="s">
        <v>8754</v>
      </c>
      <c r="E283" s="503" t="s">
        <v>8802</v>
      </c>
      <c r="F283" s="504" t="s">
        <v>6954</v>
      </c>
      <c r="G283" s="503" t="s">
        <v>9920</v>
      </c>
      <c r="H283" s="503" t="s">
        <v>9921</v>
      </c>
      <c r="I283" s="1392" t="s">
        <v>94</v>
      </c>
      <c r="J283" s="1392" t="s">
        <v>94</v>
      </c>
      <c r="K283" s="505">
        <v>180</v>
      </c>
      <c r="L283" s="503" t="s">
        <v>9710</v>
      </c>
      <c r="M283" s="503" t="s">
        <v>10010</v>
      </c>
      <c r="N283" s="505" t="s">
        <v>8819</v>
      </c>
      <c r="O283" s="505">
        <v>0</v>
      </c>
      <c r="P283" s="503" t="s">
        <v>7226</v>
      </c>
      <c r="Q283" s="1392" t="s">
        <v>7840</v>
      </c>
      <c r="R283" s="1392" t="s">
        <v>7840</v>
      </c>
      <c r="S283" s="1392" t="s">
        <v>8808</v>
      </c>
      <c r="T283" s="1392" t="s">
        <v>8809</v>
      </c>
      <c r="U283" s="1392" t="s">
        <v>7840</v>
      </c>
      <c r="V283" s="1392" t="s">
        <v>7840</v>
      </c>
      <c r="W283" s="1392" t="s">
        <v>7840</v>
      </c>
      <c r="X283" s="504" t="s">
        <v>8810</v>
      </c>
      <c r="Y283" s="1393" t="s">
        <v>7840</v>
      </c>
    </row>
    <row r="284" spans="1:25" ht="48.75">
      <c r="A284" s="1391">
        <v>2021</v>
      </c>
      <c r="B284" s="502" t="s">
        <v>10011</v>
      </c>
      <c r="C284" s="503" t="s">
        <v>7217</v>
      </c>
      <c r="D284" s="503" t="s">
        <v>8754</v>
      </c>
      <c r="E284" s="503" t="s">
        <v>8802</v>
      </c>
      <c r="F284" s="504" t="s">
        <v>7215</v>
      </c>
      <c r="G284" s="503" t="s">
        <v>9997</v>
      </c>
      <c r="H284" s="503" t="s">
        <v>9998</v>
      </c>
      <c r="I284" s="1392" t="s">
        <v>94</v>
      </c>
      <c r="J284" s="1392" t="s">
        <v>94</v>
      </c>
      <c r="K284" s="505">
        <v>180</v>
      </c>
      <c r="L284" s="503" t="s">
        <v>9507</v>
      </c>
      <c r="M284" s="503" t="s">
        <v>9987</v>
      </c>
      <c r="N284" s="505" t="s">
        <v>8819</v>
      </c>
      <c r="O284" s="505">
        <v>0</v>
      </c>
      <c r="P284" s="503" t="s">
        <v>7220</v>
      </c>
      <c r="Q284" s="1392" t="s">
        <v>7840</v>
      </c>
      <c r="R284" s="1392" t="s">
        <v>7840</v>
      </c>
      <c r="S284" s="1392" t="s">
        <v>8808</v>
      </c>
      <c r="T284" s="1392" t="s">
        <v>8809</v>
      </c>
      <c r="U284" s="1392" t="s">
        <v>7840</v>
      </c>
      <c r="V284" s="1392" t="s">
        <v>7840</v>
      </c>
      <c r="W284" s="1392" t="s">
        <v>7840</v>
      </c>
      <c r="X284" s="504" t="s">
        <v>8810</v>
      </c>
      <c r="Y284" s="1393" t="s">
        <v>7840</v>
      </c>
    </row>
    <row r="285" spans="1:25" ht="84.75">
      <c r="A285" s="1391">
        <v>2021</v>
      </c>
      <c r="B285" s="502" t="s">
        <v>10012</v>
      </c>
      <c r="C285" s="503" t="s">
        <v>7263</v>
      </c>
      <c r="D285" s="503" t="s">
        <v>8754</v>
      </c>
      <c r="E285" s="503" t="s">
        <v>8802</v>
      </c>
      <c r="F285" s="504" t="s">
        <v>9458</v>
      </c>
      <c r="G285" s="503" t="s">
        <v>9257</v>
      </c>
      <c r="H285" s="503" t="s">
        <v>10013</v>
      </c>
      <c r="I285" s="1392" t="s">
        <v>94</v>
      </c>
      <c r="J285" s="1392" t="s">
        <v>94</v>
      </c>
      <c r="K285" s="505">
        <v>180</v>
      </c>
      <c r="L285" s="503" t="s">
        <v>9507</v>
      </c>
      <c r="M285" s="503" t="s">
        <v>10014</v>
      </c>
      <c r="N285" s="505" t="s">
        <v>8819</v>
      </c>
      <c r="O285" s="505">
        <v>0</v>
      </c>
      <c r="P285" s="503" t="s">
        <v>7241</v>
      </c>
      <c r="Q285" s="1392" t="s">
        <v>7840</v>
      </c>
      <c r="R285" s="1392" t="s">
        <v>7840</v>
      </c>
      <c r="S285" s="1392" t="s">
        <v>8808</v>
      </c>
      <c r="T285" s="1392" t="s">
        <v>8809</v>
      </c>
      <c r="U285" s="1392" t="s">
        <v>7840</v>
      </c>
      <c r="V285" s="1392" t="s">
        <v>7840</v>
      </c>
      <c r="W285" s="1392" t="s">
        <v>7840</v>
      </c>
      <c r="X285" s="504" t="s">
        <v>8810</v>
      </c>
      <c r="Y285" s="1393" t="s">
        <v>7840</v>
      </c>
    </row>
    <row r="286" spans="1:25" ht="48.75">
      <c r="A286" s="1391">
        <v>2021</v>
      </c>
      <c r="B286" s="502" t="s">
        <v>10015</v>
      </c>
      <c r="C286" s="503" t="s">
        <v>7237</v>
      </c>
      <c r="D286" s="503" t="s">
        <v>8754</v>
      </c>
      <c r="E286" s="503" t="s">
        <v>8802</v>
      </c>
      <c r="F286" s="504" t="s">
        <v>7235</v>
      </c>
      <c r="G286" s="503" t="s">
        <v>9920</v>
      </c>
      <c r="H286" s="503" t="s">
        <v>9921</v>
      </c>
      <c r="I286" s="1392" t="s">
        <v>94</v>
      </c>
      <c r="J286" s="1392" t="s">
        <v>94</v>
      </c>
      <c r="K286" s="505">
        <v>180</v>
      </c>
      <c r="L286" s="503" t="s">
        <v>9476</v>
      </c>
      <c r="M286" s="503" t="s">
        <v>10016</v>
      </c>
      <c r="N286" s="505" t="s">
        <v>8819</v>
      </c>
      <c r="O286" s="505">
        <v>0</v>
      </c>
      <c r="P286" s="503" t="s">
        <v>7220</v>
      </c>
      <c r="Q286" s="1392" t="s">
        <v>7840</v>
      </c>
      <c r="R286" s="1392" t="s">
        <v>7840</v>
      </c>
      <c r="S286" s="1392" t="s">
        <v>8808</v>
      </c>
      <c r="T286" s="1392" t="s">
        <v>8809</v>
      </c>
      <c r="U286" s="1392" t="s">
        <v>7840</v>
      </c>
      <c r="V286" s="1392" t="s">
        <v>7840</v>
      </c>
      <c r="W286" s="1392" t="s">
        <v>7840</v>
      </c>
      <c r="X286" s="504" t="s">
        <v>8810</v>
      </c>
      <c r="Y286" s="1393" t="s">
        <v>7840</v>
      </c>
    </row>
    <row r="287" spans="1:25" ht="108.75">
      <c r="A287" s="1391">
        <v>2021</v>
      </c>
      <c r="B287" s="502" t="s">
        <v>10017</v>
      </c>
      <c r="C287" s="503" t="s">
        <v>7296</v>
      </c>
      <c r="D287" s="503" t="s">
        <v>8754</v>
      </c>
      <c r="E287" s="503" t="s">
        <v>8802</v>
      </c>
      <c r="F287" s="504" t="s">
        <v>7294</v>
      </c>
      <c r="G287" s="503" t="s">
        <v>10018</v>
      </c>
      <c r="H287" s="503" t="s">
        <v>10019</v>
      </c>
      <c r="I287" s="1392" t="s">
        <v>94</v>
      </c>
      <c r="J287" s="1392" t="s">
        <v>94</v>
      </c>
      <c r="K287" s="505">
        <v>180</v>
      </c>
      <c r="L287" s="503" t="s">
        <v>9493</v>
      </c>
      <c r="M287" s="503" t="s">
        <v>9957</v>
      </c>
      <c r="N287" s="505" t="s">
        <v>8819</v>
      </c>
      <c r="O287" s="505">
        <v>0</v>
      </c>
      <c r="P287" s="503" t="s">
        <v>7003</v>
      </c>
      <c r="Q287" s="1392" t="s">
        <v>7840</v>
      </c>
      <c r="R287" s="1392" t="s">
        <v>7840</v>
      </c>
      <c r="S287" s="1392" t="s">
        <v>8808</v>
      </c>
      <c r="T287" s="1392" t="s">
        <v>8809</v>
      </c>
      <c r="U287" s="1392" t="s">
        <v>7840</v>
      </c>
      <c r="V287" s="1392" t="s">
        <v>7840</v>
      </c>
      <c r="W287" s="1392" t="s">
        <v>7840</v>
      </c>
      <c r="X287" s="504" t="s">
        <v>8810</v>
      </c>
      <c r="Y287" s="1393" t="s">
        <v>7840</v>
      </c>
    </row>
    <row r="288" spans="1:25" ht="60.75">
      <c r="A288" s="1391">
        <v>2021</v>
      </c>
      <c r="B288" s="502" t="s">
        <v>10020</v>
      </c>
      <c r="C288" s="503" t="s">
        <v>10021</v>
      </c>
      <c r="D288" s="503" t="s">
        <v>8754</v>
      </c>
      <c r="E288" s="503" t="s">
        <v>8802</v>
      </c>
      <c r="F288" s="504" t="s">
        <v>8977</v>
      </c>
      <c r="G288" s="503" t="s">
        <v>9920</v>
      </c>
      <c r="H288" s="503" t="s">
        <v>9921</v>
      </c>
      <c r="I288" s="1392" t="s">
        <v>94</v>
      </c>
      <c r="J288" s="1392" t="s">
        <v>94</v>
      </c>
      <c r="K288" s="505">
        <v>180</v>
      </c>
      <c r="L288" s="503" t="s">
        <v>9710</v>
      </c>
      <c r="M288" s="503" t="s">
        <v>10010</v>
      </c>
      <c r="N288" s="505" t="s">
        <v>8819</v>
      </c>
      <c r="O288" s="505">
        <v>0</v>
      </c>
      <c r="P288" s="503" t="s">
        <v>8886</v>
      </c>
      <c r="Q288" s="1392" t="s">
        <v>7840</v>
      </c>
      <c r="R288" s="1392" t="s">
        <v>7840</v>
      </c>
      <c r="S288" s="1392" t="s">
        <v>8808</v>
      </c>
      <c r="T288" s="1392" t="s">
        <v>9917</v>
      </c>
      <c r="U288" s="1392" t="s">
        <v>7840</v>
      </c>
      <c r="V288" s="1392" t="s">
        <v>7840</v>
      </c>
      <c r="W288" s="1392" t="s">
        <v>7840</v>
      </c>
      <c r="X288" s="504" t="s">
        <v>8810</v>
      </c>
      <c r="Y288" s="1393" t="s">
        <v>7840</v>
      </c>
    </row>
    <row r="289" spans="1:25" ht="84.75">
      <c r="A289" s="1391">
        <v>2021</v>
      </c>
      <c r="B289" s="502" t="s">
        <v>10022</v>
      </c>
      <c r="C289" s="503" t="s">
        <v>10023</v>
      </c>
      <c r="D289" s="503" t="s">
        <v>9277</v>
      </c>
      <c r="E289" s="503" t="s">
        <v>8802</v>
      </c>
      <c r="F289" s="504" t="s">
        <v>10024</v>
      </c>
      <c r="G289" s="503" t="s">
        <v>9715</v>
      </c>
      <c r="H289" s="503" t="s">
        <v>9716</v>
      </c>
      <c r="I289" s="1392" t="s">
        <v>94</v>
      </c>
      <c r="J289" s="1392" t="s">
        <v>94</v>
      </c>
      <c r="K289" s="505">
        <v>300</v>
      </c>
      <c r="L289" s="503" t="s">
        <v>10025</v>
      </c>
      <c r="M289" s="503" t="s">
        <v>10026</v>
      </c>
      <c r="N289" s="505" t="s">
        <v>8819</v>
      </c>
      <c r="O289" s="505">
        <v>0</v>
      </c>
      <c r="P289" s="503" t="s">
        <v>9273</v>
      </c>
      <c r="Q289" s="1392" t="s">
        <v>7840</v>
      </c>
      <c r="R289" s="1392" t="s">
        <v>7840</v>
      </c>
      <c r="S289" s="1392" t="s">
        <v>9281</v>
      </c>
      <c r="T289" s="1392" t="s">
        <v>9917</v>
      </c>
      <c r="U289" s="1392" t="s">
        <v>7840</v>
      </c>
      <c r="V289" s="1392" t="s">
        <v>7840</v>
      </c>
      <c r="W289" s="1392" t="s">
        <v>7840</v>
      </c>
      <c r="X289" s="504" t="s">
        <v>8810</v>
      </c>
      <c r="Y289" s="1393" t="s">
        <v>8811</v>
      </c>
    </row>
    <row r="290" spans="1:25" ht="48.75">
      <c r="A290" s="1391">
        <v>2021</v>
      </c>
      <c r="B290" s="502" t="s">
        <v>10027</v>
      </c>
      <c r="C290" s="503" t="s">
        <v>7321</v>
      </c>
      <c r="D290" s="503" t="s">
        <v>8754</v>
      </c>
      <c r="E290" s="503" t="s">
        <v>8802</v>
      </c>
      <c r="F290" s="504" t="s">
        <v>7319</v>
      </c>
      <c r="G290" s="503" t="s">
        <v>10028</v>
      </c>
      <c r="H290" s="503" t="s">
        <v>9956</v>
      </c>
      <c r="I290" s="1392" t="s">
        <v>94</v>
      </c>
      <c r="J290" s="1392" t="s">
        <v>94</v>
      </c>
      <c r="K290" s="505">
        <v>180</v>
      </c>
      <c r="L290" s="503" t="s">
        <v>9381</v>
      </c>
      <c r="M290" s="503" t="s">
        <v>10003</v>
      </c>
      <c r="N290" s="505" t="s">
        <v>8819</v>
      </c>
      <c r="O290" s="505">
        <v>0</v>
      </c>
      <c r="P290" s="503" t="s">
        <v>7226</v>
      </c>
      <c r="Q290" s="1392" t="s">
        <v>7840</v>
      </c>
      <c r="R290" s="1392" t="s">
        <v>7840</v>
      </c>
      <c r="S290" s="1392" t="s">
        <v>8808</v>
      </c>
      <c r="T290" s="1392" t="s">
        <v>8809</v>
      </c>
      <c r="U290" s="1392" t="s">
        <v>7840</v>
      </c>
      <c r="V290" s="1392" t="s">
        <v>7840</v>
      </c>
      <c r="W290" s="1392" t="s">
        <v>7840</v>
      </c>
      <c r="X290" s="504" t="s">
        <v>8810</v>
      </c>
      <c r="Y290" s="1393" t="s">
        <v>7840</v>
      </c>
    </row>
    <row r="291" spans="1:25" ht="60.75">
      <c r="A291" s="1391">
        <v>2021</v>
      </c>
      <c r="B291" s="502" t="s">
        <v>10029</v>
      </c>
      <c r="C291" s="503" t="s">
        <v>6972</v>
      </c>
      <c r="D291" s="503" t="s">
        <v>8754</v>
      </c>
      <c r="E291" s="503" t="s">
        <v>8802</v>
      </c>
      <c r="F291" s="504" t="s">
        <v>6970</v>
      </c>
      <c r="G291" s="503" t="s">
        <v>9920</v>
      </c>
      <c r="H291" s="503" t="s">
        <v>9921</v>
      </c>
      <c r="I291" s="1392" t="s">
        <v>94</v>
      </c>
      <c r="J291" s="1392" t="s">
        <v>94</v>
      </c>
      <c r="K291" s="505">
        <v>180</v>
      </c>
      <c r="L291" s="503" t="s">
        <v>9373</v>
      </c>
      <c r="M291" s="503" t="s">
        <v>9999</v>
      </c>
      <c r="N291" s="505" t="s">
        <v>8819</v>
      </c>
      <c r="O291" s="505">
        <v>0</v>
      </c>
      <c r="P291" s="503" t="s">
        <v>10030</v>
      </c>
      <c r="Q291" s="1392" t="s">
        <v>7840</v>
      </c>
      <c r="R291" s="1392" t="s">
        <v>7840</v>
      </c>
      <c r="S291" s="1392" t="s">
        <v>8808</v>
      </c>
      <c r="T291" s="1392" t="s">
        <v>8809</v>
      </c>
      <c r="U291" s="1392" t="s">
        <v>7840</v>
      </c>
      <c r="V291" s="1392" t="s">
        <v>7840</v>
      </c>
      <c r="W291" s="1392" t="s">
        <v>7840</v>
      </c>
      <c r="X291" s="504" t="s">
        <v>8810</v>
      </c>
      <c r="Y291" s="1393" t="s">
        <v>7840</v>
      </c>
    </row>
    <row r="292" spans="1:25" ht="84.75">
      <c r="A292" s="1391">
        <v>2021</v>
      </c>
      <c r="B292" s="502" t="s">
        <v>9973</v>
      </c>
      <c r="C292" s="503" t="s">
        <v>7103</v>
      </c>
      <c r="D292" s="503" t="s">
        <v>8754</v>
      </c>
      <c r="E292" s="503" t="s">
        <v>8802</v>
      </c>
      <c r="F292" s="504" t="s">
        <v>7101</v>
      </c>
      <c r="G292" s="503" t="s">
        <v>9974</v>
      </c>
      <c r="H292" s="503" t="s">
        <v>9921</v>
      </c>
      <c r="I292" s="1392" t="s">
        <v>94</v>
      </c>
      <c r="J292" s="1392" t="s">
        <v>94</v>
      </c>
      <c r="K292" s="505">
        <v>180</v>
      </c>
      <c r="L292" s="503" t="s">
        <v>9710</v>
      </c>
      <c r="M292" s="503" t="s">
        <v>10010</v>
      </c>
      <c r="N292" s="505" t="s">
        <v>8819</v>
      </c>
      <c r="O292" s="505">
        <v>0</v>
      </c>
      <c r="P292" s="503" t="s">
        <v>9157</v>
      </c>
      <c r="Q292" s="1392" t="s">
        <v>7840</v>
      </c>
      <c r="R292" s="1392" t="s">
        <v>7840</v>
      </c>
      <c r="S292" s="1392" t="s">
        <v>8808</v>
      </c>
      <c r="T292" s="1392" t="s">
        <v>8809</v>
      </c>
      <c r="U292" s="1392" t="s">
        <v>7840</v>
      </c>
      <c r="V292" s="1392" t="s">
        <v>7840</v>
      </c>
      <c r="W292" s="1392" t="s">
        <v>7840</v>
      </c>
      <c r="X292" s="504" t="s">
        <v>8810</v>
      </c>
      <c r="Y292" s="1393" t="s">
        <v>7840</v>
      </c>
    </row>
    <row r="293" spans="1:25" ht="108.75">
      <c r="A293" s="1391">
        <v>2021</v>
      </c>
      <c r="B293" s="502" t="s">
        <v>10017</v>
      </c>
      <c r="C293" s="503" t="s">
        <v>7296</v>
      </c>
      <c r="D293" s="503" t="s">
        <v>8754</v>
      </c>
      <c r="E293" s="503" t="s">
        <v>8802</v>
      </c>
      <c r="F293" s="504" t="s">
        <v>7298</v>
      </c>
      <c r="G293" s="503" t="s">
        <v>10018</v>
      </c>
      <c r="H293" s="503" t="s">
        <v>10019</v>
      </c>
      <c r="I293" s="1392" t="s">
        <v>94</v>
      </c>
      <c r="J293" s="1392" t="s">
        <v>94</v>
      </c>
      <c r="K293" s="505">
        <v>180</v>
      </c>
      <c r="L293" s="503" t="s">
        <v>9493</v>
      </c>
      <c r="M293" s="503" t="s">
        <v>9957</v>
      </c>
      <c r="N293" s="505" t="s">
        <v>8819</v>
      </c>
      <c r="O293" s="505">
        <v>0</v>
      </c>
      <c r="P293" s="503" t="s">
        <v>7003</v>
      </c>
      <c r="Q293" s="1392" t="s">
        <v>7840</v>
      </c>
      <c r="R293" s="1392" t="s">
        <v>7840</v>
      </c>
      <c r="S293" s="1392" t="s">
        <v>8808</v>
      </c>
      <c r="T293" s="1392" t="s">
        <v>8809</v>
      </c>
      <c r="U293" s="1392" t="s">
        <v>7840</v>
      </c>
      <c r="V293" s="1392" t="s">
        <v>7840</v>
      </c>
      <c r="W293" s="1392" t="s">
        <v>7840</v>
      </c>
      <c r="X293" s="504" t="s">
        <v>8810</v>
      </c>
      <c r="Y293" s="1393" t="s">
        <v>7840</v>
      </c>
    </row>
    <row r="294" spans="1:25" ht="36.75">
      <c r="A294" s="1391">
        <v>2021</v>
      </c>
      <c r="B294" s="502" t="s">
        <v>10031</v>
      </c>
      <c r="C294" s="503" t="s">
        <v>10032</v>
      </c>
      <c r="D294" s="503" t="s">
        <v>8754</v>
      </c>
      <c r="E294" s="503" t="s">
        <v>8802</v>
      </c>
      <c r="F294" s="504" t="s">
        <v>6911</v>
      </c>
      <c r="G294" s="503" t="s">
        <v>9989</v>
      </c>
      <c r="H294" s="503" t="s">
        <v>9964</v>
      </c>
      <c r="I294" s="1392" t="s">
        <v>94</v>
      </c>
      <c r="J294" s="1392" t="s">
        <v>94</v>
      </c>
      <c r="K294" s="505">
        <v>180</v>
      </c>
      <c r="L294" s="503" t="s">
        <v>9493</v>
      </c>
      <c r="M294" s="503" t="s">
        <v>9957</v>
      </c>
      <c r="N294" s="505" t="s">
        <v>8819</v>
      </c>
      <c r="O294" s="505">
        <v>0</v>
      </c>
      <c r="P294" s="503" t="s">
        <v>9037</v>
      </c>
      <c r="Q294" s="1392" t="s">
        <v>7840</v>
      </c>
      <c r="R294" s="1392" t="s">
        <v>7840</v>
      </c>
      <c r="S294" s="1392" t="s">
        <v>8808</v>
      </c>
      <c r="T294" s="1392" t="s">
        <v>8809</v>
      </c>
      <c r="U294" s="1392" t="s">
        <v>7840</v>
      </c>
      <c r="V294" s="1392" t="s">
        <v>7840</v>
      </c>
      <c r="W294" s="1392" t="s">
        <v>7840</v>
      </c>
      <c r="X294" s="504" t="s">
        <v>8810</v>
      </c>
      <c r="Y294" s="1393" t="s">
        <v>7840</v>
      </c>
    </row>
    <row r="295" spans="1:25" ht="36.75">
      <c r="A295" s="1391">
        <v>2021</v>
      </c>
      <c r="B295" s="502" t="s">
        <v>10031</v>
      </c>
      <c r="C295" s="503" t="s">
        <v>10032</v>
      </c>
      <c r="D295" s="503" t="s">
        <v>8754</v>
      </c>
      <c r="E295" s="503" t="s">
        <v>8802</v>
      </c>
      <c r="F295" s="504" t="s">
        <v>9418</v>
      </c>
      <c r="G295" s="503" t="s">
        <v>9989</v>
      </c>
      <c r="H295" s="503" t="s">
        <v>9964</v>
      </c>
      <c r="I295" s="1392" t="s">
        <v>94</v>
      </c>
      <c r="J295" s="1392" t="s">
        <v>94</v>
      </c>
      <c r="K295" s="505">
        <v>180</v>
      </c>
      <c r="L295" s="503" t="s">
        <v>9710</v>
      </c>
      <c r="M295" s="503" t="s">
        <v>10010</v>
      </c>
      <c r="N295" s="505" t="s">
        <v>8819</v>
      </c>
      <c r="O295" s="505">
        <v>0</v>
      </c>
      <c r="P295" s="503" t="s">
        <v>9037</v>
      </c>
      <c r="Q295" s="1392" t="s">
        <v>7840</v>
      </c>
      <c r="R295" s="1392" t="s">
        <v>7840</v>
      </c>
      <c r="S295" s="1392" t="s">
        <v>8808</v>
      </c>
      <c r="T295" s="1392" t="s">
        <v>8809</v>
      </c>
      <c r="U295" s="1392" t="s">
        <v>7840</v>
      </c>
      <c r="V295" s="1392" t="s">
        <v>7840</v>
      </c>
      <c r="W295" s="1392" t="s">
        <v>7840</v>
      </c>
      <c r="X295" s="504" t="s">
        <v>8810</v>
      </c>
      <c r="Y295" s="1393" t="s">
        <v>7840</v>
      </c>
    </row>
    <row r="296" spans="1:25" ht="72.75">
      <c r="A296" s="1391">
        <v>2021</v>
      </c>
      <c r="B296" s="502" t="s">
        <v>10033</v>
      </c>
      <c r="C296" s="503" t="s">
        <v>10034</v>
      </c>
      <c r="D296" s="503" t="s">
        <v>8754</v>
      </c>
      <c r="E296" s="503" t="s">
        <v>8802</v>
      </c>
      <c r="F296" s="504" t="s">
        <v>7241</v>
      </c>
      <c r="G296" s="503" t="s">
        <v>10035</v>
      </c>
      <c r="H296" s="503" t="s">
        <v>10036</v>
      </c>
      <c r="I296" s="1392" t="s">
        <v>94</v>
      </c>
      <c r="J296" s="1392" t="s">
        <v>94</v>
      </c>
      <c r="K296" s="505">
        <v>180</v>
      </c>
      <c r="L296" s="503" t="s">
        <v>9493</v>
      </c>
      <c r="M296" s="503" t="s">
        <v>9957</v>
      </c>
      <c r="N296" s="505" t="s">
        <v>8819</v>
      </c>
      <c r="O296" s="505">
        <v>0</v>
      </c>
      <c r="P296" s="503" t="s">
        <v>7220</v>
      </c>
      <c r="Q296" s="1392" t="s">
        <v>7840</v>
      </c>
      <c r="R296" s="1392" t="s">
        <v>7840</v>
      </c>
      <c r="S296" s="1392" t="s">
        <v>8808</v>
      </c>
      <c r="T296" s="1392" t="s">
        <v>8809</v>
      </c>
      <c r="U296" s="1392" t="s">
        <v>7840</v>
      </c>
      <c r="V296" s="1392" t="s">
        <v>7840</v>
      </c>
      <c r="W296" s="1392" t="s">
        <v>7840</v>
      </c>
      <c r="X296" s="504" t="s">
        <v>8810</v>
      </c>
      <c r="Y296" s="1393" t="s">
        <v>7840</v>
      </c>
    </row>
    <row r="297" spans="1:25" ht="48.75">
      <c r="A297" s="1391">
        <v>2021</v>
      </c>
      <c r="B297" s="502" t="s">
        <v>10037</v>
      </c>
      <c r="C297" s="503" t="s">
        <v>7247</v>
      </c>
      <c r="D297" s="503" t="s">
        <v>8754</v>
      </c>
      <c r="E297" s="503" t="s">
        <v>8802</v>
      </c>
      <c r="F297" s="504" t="s">
        <v>7245</v>
      </c>
      <c r="G297" s="503" t="s">
        <v>10038</v>
      </c>
      <c r="H297" s="503" t="s">
        <v>9946</v>
      </c>
      <c r="I297" s="1392" t="s">
        <v>94</v>
      </c>
      <c r="J297" s="1392" t="s">
        <v>94</v>
      </c>
      <c r="K297" s="505">
        <v>180</v>
      </c>
      <c r="L297" s="503" t="s">
        <v>9373</v>
      </c>
      <c r="M297" s="503" t="s">
        <v>9999</v>
      </c>
      <c r="N297" s="505" t="s">
        <v>8819</v>
      </c>
      <c r="O297" s="505">
        <v>0</v>
      </c>
      <c r="P297" s="503" t="s">
        <v>7241</v>
      </c>
      <c r="Q297" s="1392" t="s">
        <v>7840</v>
      </c>
      <c r="R297" s="1392" t="s">
        <v>7840</v>
      </c>
      <c r="S297" s="1392" t="s">
        <v>8808</v>
      </c>
      <c r="T297" s="1392" t="s">
        <v>8809</v>
      </c>
      <c r="U297" s="1392" t="s">
        <v>7840</v>
      </c>
      <c r="V297" s="1392" t="s">
        <v>7840</v>
      </c>
      <c r="W297" s="1392" t="s">
        <v>7840</v>
      </c>
      <c r="X297" s="504" t="s">
        <v>8810</v>
      </c>
      <c r="Y297" s="1393" t="s">
        <v>7840</v>
      </c>
    </row>
    <row r="298" spans="1:25" ht="60.75">
      <c r="A298" s="1391">
        <v>2021</v>
      </c>
      <c r="B298" s="502" t="s">
        <v>9954</v>
      </c>
      <c r="C298" s="503" t="s">
        <v>9314</v>
      </c>
      <c r="D298" s="503" t="s">
        <v>8754</v>
      </c>
      <c r="E298" s="503" t="s">
        <v>8802</v>
      </c>
      <c r="F298" s="504" t="s">
        <v>9200</v>
      </c>
      <c r="G298" s="503" t="s">
        <v>9955</v>
      </c>
      <c r="H298" s="503" t="s">
        <v>9956</v>
      </c>
      <c r="I298" s="1392" t="s">
        <v>94</v>
      </c>
      <c r="J298" s="1392" t="s">
        <v>94</v>
      </c>
      <c r="K298" s="505">
        <v>180</v>
      </c>
      <c r="L298" s="503" t="s">
        <v>9493</v>
      </c>
      <c r="M298" s="503" t="s">
        <v>9957</v>
      </c>
      <c r="N298" s="505" t="s">
        <v>8819</v>
      </c>
      <c r="O298" s="505">
        <v>0</v>
      </c>
      <c r="P298" s="503" t="s">
        <v>7034</v>
      </c>
      <c r="Q298" s="1392" t="s">
        <v>7840</v>
      </c>
      <c r="R298" s="1392" t="s">
        <v>7840</v>
      </c>
      <c r="S298" s="1392" t="s">
        <v>8808</v>
      </c>
      <c r="T298" s="1392" t="s">
        <v>8809</v>
      </c>
      <c r="U298" s="1392" t="s">
        <v>7840</v>
      </c>
      <c r="V298" s="1392" t="s">
        <v>7840</v>
      </c>
      <c r="W298" s="1392" t="s">
        <v>7840</v>
      </c>
      <c r="X298" s="504" t="s">
        <v>8810</v>
      </c>
      <c r="Y298" s="1393" t="s">
        <v>7840</v>
      </c>
    </row>
    <row r="299" spans="1:25" ht="60.75">
      <c r="A299" s="1391">
        <v>2021</v>
      </c>
      <c r="B299" s="502" t="s">
        <v>9954</v>
      </c>
      <c r="C299" s="503" t="s">
        <v>9314</v>
      </c>
      <c r="D299" s="503" t="s">
        <v>8754</v>
      </c>
      <c r="E299" s="503" t="s">
        <v>8802</v>
      </c>
      <c r="F299" s="504" t="s">
        <v>9695</v>
      </c>
      <c r="G299" s="503" t="s">
        <v>9955</v>
      </c>
      <c r="H299" s="503" t="s">
        <v>9956</v>
      </c>
      <c r="I299" s="1392" t="s">
        <v>94</v>
      </c>
      <c r="J299" s="1392" t="s">
        <v>94</v>
      </c>
      <c r="K299" s="505">
        <v>180</v>
      </c>
      <c r="L299" s="503" t="s">
        <v>9493</v>
      </c>
      <c r="M299" s="503" t="s">
        <v>9957</v>
      </c>
      <c r="N299" s="505" t="s">
        <v>8819</v>
      </c>
      <c r="O299" s="505">
        <v>0</v>
      </c>
      <c r="P299" s="503" t="s">
        <v>7034</v>
      </c>
      <c r="Q299" s="1392" t="s">
        <v>7840</v>
      </c>
      <c r="R299" s="1392" t="s">
        <v>7840</v>
      </c>
      <c r="S299" s="1392" t="s">
        <v>8808</v>
      </c>
      <c r="T299" s="1392" t="s">
        <v>8809</v>
      </c>
      <c r="U299" s="1392" t="s">
        <v>7840</v>
      </c>
      <c r="V299" s="1392" t="s">
        <v>7840</v>
      </c>
      <c r="W299" s="1392" t="s">
        <v>7840</v>
      </c>
      <c r="X299" s="504" t="s">
        <v>8810</v>
      </c>
      <c r="Y299" s="1393" t="s">
        <v>7840</v>
      </c>
    </row>
    <row r="300" spans="1:25" ht="84.75">
      <c r="A300" s="1391">
        <v>2021</v>
      </c>
      <c r="B300" s="502" t="s">
        <v>10039</v>
      </c>
      <c r="C300" s="503" t="s">
        <v>7252</v>
      </c>
      <c r="D300" s="503" t="s">
        <v>8754</v>
      </c>
      <c r="E300" s="503" t="s">
        <v>8802</v>
      </c>
      <c r="F300" s="504" t="s">
        <v>8953</v>
      </c>
      <c r="G300" s="503" t="s">
        <v>10040</v>
      </c>
      <c r="H300" s="503" t="s">
        <v>9921</v>
      </c>
      <c r="I300" s="1392" t="s">
        <v>94</v>
      </c>
      <c r="J300" s="1392" t="s">
        <v>94</v>
      </c>
      <c r="K300" s="505">
        <v>180</v>
      </c>
      <c r="L300" s="503" t="s">
        <v>9476</v>
      </c>
      <c r="M300" s="503" t="s">
        <v>10016</v>
      </c>
      <c r="N300" s="505" t="s">
        <v>8819</v>
      </c>
      <c r="O300" s="505">
        <v>0</v>
      </c>
      <c r="P300" s="503" t="s">
        <v>7241</v>
      </c>
      <c r="Q300" s="1392" t="s">
        <v>7840</v>
      </c>
      <c r="R300" s="1392" t="s">
        <v>7840</v>
      </c>
      <c r="S300" s="1392" t="s">
        <v>8808</v>
      </c>
      <c r="T300" s="1392" t="s">
        <v>8809</v>
      </c>
      <c r="U300" s="1392" t="s">
        <v>7840</v>
      </c>
      <c r="V300" s="1392" t="s">
        <v>7840</v>
      </c>
      <c r="W300" s="1392" t="s">
        <v>7840</v>
      </c>
      <c r="X300" s="504" t="s">
        <v>8810</v>
      </c>
      <c r="Y300" s="1393" t="s">
        <v>7840</v>
      </c>
    </row>
    <row r="301" spans="1:25" ht="84.75">
      <c r="A301" s="1391">
        <v>2021</v>
      </c>
      <c r="B301" s="502" t="s">
        <v>10039</v>
      </c>
      <c r="C301" s="503" t="s">
        <v>7252</v>
      </c>
      <c r="D301" s="503" t="s">
        <v>8754</v>
      </c>
      <c r="E301" s="503" t="s">
        <v>8802</v>
      </c>
      <c r="F301" s="504" t="s">
        <v>7253</v>
      </c>
      <c r="G301" s="503" t="s">
        <v>10040</v>
      </c>
      <c r="H301" s="503" t="s">
        <v>9921</v>
      </c>
      <c r="I301" s="1392" t="s">
        <v>94</v>
      </c>
      <c r="J301" s="1392" t="s">
        <v>94</v>
      </c>
      <c r="K301" s="505">
        <v>180</v>
      </c>
      <c r="L301" s="503" t="s">
        <v>9493</v>
      </c>
      <c r="M301" s="503" t="s">
        <v>9957</v>
      </c>
      <c r="N301" s="505" t="s">
        <v>8819</v>
      </c>
      <c r="O301" s="505">
        <v>0</v>
      </c>
      <c r="P301" s="503" t="s">
        <v>7241</v>
      </c>
      <c r="Q301" s="1392" t="s">
        <v>7840</v>
      </c>
      <c r="R301" s="1392" t="s">
        <v>7840</v>
      </c>
      <c r="S301" s="1392" t="s">
        <v>8808</v>
      </c>
      <c r="T301" s="1392" t="s">
        <v>8809</v>
      </c>
      <c r="U301" s="1392" t="s">
        <v>7840</v>
      </c>
      <c r="V301" s="1392" t="s">
        <v>7840</v>
      </c>
      <c r="W301" s="1392" t="s">
        <v>7840</v>
      </c>
      <c r="X301" s="504" t="s">
        <v>8810</v>
      </c>
      <c r="Y301" s="1393" t="s">
        <v>7840</v>
      </c>
    </row>
    <row r="302" spans="1:25" ht="36.75">
      <c r="A302" s="1391">
        <v>2021</v>
      </c>
      <c r="B302" s="502" t="s">
        <v>10041</v>
      </c>
      <c r="C302" s="503" t="s">
        <v>9502</v>
      </c>
      <c r="D302" s="503" t="s">
        <v>8754</v>
      </c>
      <c r="E302" s="503" t="s">
        <v>8802</v>
      </c>
      <c r="F302" s="504" t="s">
        <v>9017</v>
      </c>
      <c r="G302" s="503" t="s">
        <v>10042</v>
      </c>
      <c r="H302" s="503" t="s">
        <v>9964</v>
      </c>
      <c r="I302" s="1392" t="s">
        <v>94</v>
      </c>
      <c r="J302" s="1392" t="s">
        <v>94</v>
      </c>
      <c r="K302" s="505">
        <v>180</v>
      </c>
      <c r="L302" s="503" t="s">
        <v>9287</v>
      </c>
      <c r="M302" s="503" t="s">
        <v>10043</v>
      </c>
      <c r="N302" s="505" t="s">
        <v>8819</v>
      </c>
      <c r="O302" s="505">
        <v>0</v>
      </c>
      <c r="P302" s="503" t="s">
        <v>7223</v>
      </c>
      <c r="Q302" s="1392" t="s">
        <v>7840</v>
      </c>
      <c r="R302" s="1392" t="s">
        <v>7840</v>
      </c>
      <c r="S302" s="1392" t="s">
        <v>8808</v>
      </c>
      <c r="T302" s="1392" t="s">
        <v>8809</v>
      </c>
      <c r="U302" s="1392" t="s">
        <v>7840</v>
      </c>
      <c r="V302" s="1392" t="s">
        <v>7840</v>
      </c>
      <c r="W302" s="1392" t="s">
        <v>7840</v>
      </c>
      <c r="X302" s="504" t="s">
        <v>8810</v>
      </c>
      <c r="Y302" s="1393" t="s">
        <v>7840</v>
      </c>
    </row>
    <row r="303" spans="1:25" ht="72.75">
      <c r="A303" s="1391">
        <v>2021</v>
      </c>
      <c r="B303" s="502" t="s">
        <v>9960</v>
      </c>
      <c r="C303" s="503" t="s">
        <v>9961</v>
      </c>
      <c r="D303" s="503" t="s">
        <v>8754</v>
      </c>
      <c r="E303" s="503" t="s">
        <v>8802</v>
      </c>
      <c r="F303" s="504" t="s">
        <v>7046</v>
      </c>
      <c r="G303" s="503" t="s">
        <v>9963</v>
      </c>
      <c r="H303" s="503" t="s">
        <v>9964</v>
      </c>
      <c r="I303" s="1392" t="s">
        <v>94</v>
      </c>
      <c r="J303" s="1392" t="s">
        <v>94</v>
      </c>
      <c r="K303" s="505">
        <v>180</v>
      </c>
      <c r="L303" s="503" t="s">
        <v>7356</v>
      </c>
      <c r="M303" s="503" t="s">
        <v>9972</v>
      </c>
      <c r="N303" s="505" t="s">
        <v>8819</v>
      </c>
      <c r="O303" s="505">
        <v>0</v>
      </c>
      <c r="P303" s="503" t="s">
        <v>7034</v>
      </c>
      <c r="Q303" s="1392" t="s">
        <v>7840</v>
      </c>
      <c r="R303" s="1392" t="s">
        <v>7840</v>
      </c>
      <c r="S303" s="1392" t="s">
        <v>8808</v>
      </c>
      <c r="T303" s="1392" t="s">
        <v>8809</v>
      </c>
      <c r="U303" s="1392" t="s">
        <v>7840</v>
      </c>
      <c r="V303" s="1392" t="s">
        <v>7840</v>
      </c>
      <c r="W303" s="1392" t="s">
        <v>7840</v>
      </c>
      <c r="X303" s="504" t="s">
        <v>8810</v>
      </c>
      <c r="Y303" s="1393" t="s">
        <v>7840</v>
      </c>
    </row>
    <row r="304" spans="1:25" ht="36.75">
      <c r="A304" s="1391">
        <v>2021</v>
      </c>
      <c r="B304" s="502" t="s">
        <v>10044</v>
      </c>
      <c r="C304" s="503" t="s">
        <v>10045</v>
      </c>
      <c r="D304" s="503" t="s">
        <v>8754</v>
      </c>
      <c r="E304" s="503" t="s">
        <v>8802</v>
      </c>
      <c r="F304" s="504" t="s">
        <v>7154</v>
      </c>
      <c r="G304" s="503" t="s">
        <v>9572</v>
      </c>
      <c r="H304" s="503" t="s">
        <v>9573</v>
      </c>
      <c r="I304" s="1392" t="s">
        <v>94</v>
      </c>
      <c r="J304" s="1392" t="s">
        <v>94</v>
      </c>
      <c r="K304" s="505">
        <v>180</v>
      </c>
      <c r="L304" s="503" t="s">
        <v>7356</v>
      </c>
      <c r="M304" s="503" t="s">
        <v>9972</v>
      </c>
      <c r="N304" s="505" t="s">
        <v>8819</v>
      </c>
      <c r="O304" s="505">
        <v>0</v>
      </c>
      <c r="P304" s="503" t="s">
        <v>7220</v>
      </c>
      <c r="Q304" s="1392" t="s">
        <v>7840</v>
      </c>
      <c r="R304" s="1392" t="s">
        <v>7840</v>
      </c>
      <c r="S304" s="1392" t="s">
        <v>8808</v>
      </c>
      <c r="T304" s="1392" t="s">
        <v>8809</v>
      </c>
      <c r="U304" s="1392" t="s">
        <v>7840</v>
      </c>
      <c r="V304" s="1392" t="s">
        <v>7840</v>
      </c>
      <c r="W304" s="1392" t="s">
        <v>7840</v>
      </c>
      <c r="X304" s="504" t="s">
        <v>8810</v>
      </c>
      <c r="Y304" s="1393" t="s">
        <v>7840</v>
      </c>
    </row>
    <row r="305" spans="1:25" ht="108.75">
      <c r="A305" s="1391">
        <v>2021</v>
      </c>
      <c r="B305" s="502" t="s">
        <v>10017</v>
      </c>
      <c r="C305" s="503" t="s">
        <v>7296</v>
      </c>
      <c r="D305" s="503" t="s">
        <v>8754</v>
      </c>
      <c r="E305" s="503" t="s">
        <v>8802</v>
      </c>
      <c r="F305" s="504" t="s">
        <v>7300</v>
      </c>
      <c r="G305" s="503" t="s">
        <v>10018</v>
      </c>
      <c r="H305" s="503" t="s">
        <v>10019</v>
      </c>
      <c r="I305" s="1392" t="s">
        <v>94</v>
      </c>
      <c r="J305" s="1392" t="s">
        <v>94</v>
      </c>
      <c r="K305" s="505">
        <v>180</v>
      </c>
      <c r="L305" s="503" t="s">
        <v>9710</v>
      </c>
      <c r="M305" s="503" t="s">
        <v>10010</v>
      </c>
      <c r="N305" s="505" t="s">
        <v>8819</v>
      </c>
      <c r="O305" s="505">
        <v>0</v>
      </c>
      <c r="P305" s="503" t="s">
        <v>7003</v>
      </c>
      <c r="Q305" s="1392" t="s">
        <v>7840</v>
      </c>
      <c r="R305" s="1392" t="s">
        <v>7840</v>
      </c>
      <c r="S305" s="1392" t="s">
        <v>8808</v>
      </c>
      <c r="T305" s="1392" t="s">
        <v>8809</v>
      </c>
      <c r="U305" s="1392" t="s">
        <v>7840</v>
      </c>
      <c r="V305" s="1392" t="s">
        <v>7840</v>
      </c>
      <c r="W305" s="1392" t="s">
        <v>7840</v>
      </c>
      <c r="X305" s="504" t="s">
        <v>8810</v>
      </c>
      <c r="Y305" s="1393" t="s">
        <v>7840</v>
      </c>
    </row>
    <row r="306" spans="1:25" ht="36.75">
      <c r="A306" s="1391">
        <v>2021</v>
      </c>
      <c r="B306" s="502" t="s">
        <v>10031</v>
      </c>
      <c r="C306" s="503" t="s">
        <v>10032</v>
      </c>
      <c r="D306" s="503" t="s">
        <v>8754</v>
      </c>
      <c r="E306" s="503" t="s">
        <v>8802</v>
      </c>
      <c r="F306" s="504" t="s">
        <v>6918</v>
      </c>
      <c r="G306" s="503" t="s">
        <v>9989</v>
      </c>
      <c r="H306" s="503" t="s">
        <v>9964</v>
      </c>
      <c r="I306" s="1392" t="s">
        <v>94</v>
      </c>
      <c r="J306" s="1392" t="s">
        <v>94</v>
      </c>
      <c r="K306" s="505">
        <v>180</v>
      </c>
      <c r="L306" s="503" t="s">
        <v>10025</v>
      </c>
      <c r="M306" s="503" t="s">
        <v>9923</v>
      </c>
      <c r="N306" s="505" t="s">
        <v>8819</v>
      </c>
      <c r="O306" s="505">
        <v>0</v>
      </c>
      <c r="P306" s="503" t="s">
        <v>9037</v>
      </c>
      <c r="Q306" s="1392" t="s">
        <v>7840</v>
      </c>
      <c r="R306" s="1392" t="s">
        <v>7840</v>
      </c>
      <c r="S306" s="1392" t="s">
        <v>8808</v>
      </c>
      <c r="T306" s="1392" t="s">
        <v>8809</v>
      </c>
      <c r="U306" s="1392" t="s">
        <v>7840</v>
      </c>
      <c r="V306" s="1392" t="s">
        <v>7840</v>
      </c>
      <c r="W306" s="1392" t="s">
        <v>7840</v>
      </c>
      <c r="X306" s="504" t="s">
        <v>8810</v>
      </c>
      <c r="Y306" s="1393" t="s">
        <v>7840</v>
      </c>
    </row>
    <row r="307" spans="1:25" ht="36.75">
      <c r="A307" s="1391">
        <v>2021</v>
      </c>
      <c r="B307" s="502" t="s">
        <v>10031</v>
      </c>
      <c r="C307" s="503" t="s">
        <v>10032</v>
      </c>
      <c r="D307" s="503" t="s">
        <v>8754</v>
      </c>
      <c r="E307" s="503" t="s">
        <v>8802</v>
      </c>
      <c r="F307" s="504" t="s">
        <v>6940</v>
      </c>
      <c r="G307" s="503" t="s">
        <v>9989</v>
      </c>
      <c r="H307" s="503" t="s">
        <v>9964</v>
      </c>
      <c r="I307" s="1392" t="s">
        <v>94</v>
      </c>
      <c r="J307" s="1392" t="s">
        <v>94</v>
      </c>
      <c r="K307" s="505">
        <v>180</v>
      </c>
      <c r="L307" s="503" t="s">
        <v>10046</v>
      </c>
      <c r="M307" s="503" t="s">
        <v>10014</v>
      </c>
      <c r="N307" s="505" t="s">
        <v>8819</v>
      </c>
      <c r="O307" s="505">
        <v>0</v>
      </c>
      <c r="P307" s="503" t="s">
        <v>9037</v>
      </c>
      <c r="Q307" s="1392" t="s">
        <v>7840</v>
      </c>
      <c r="R307" s="1392" t="s">
        <v>7840</v>
      </c>
      <c r="S307" s="1392" t="s">
        <v>8808</v>
      </c>
      <c r="T307" s="1392" t="s">
        <v>8809</v>
      </c>
      <c r="U307" s="1392" t="s">
        <v>7840</v>
      </c>
      <c r="V307" s="1392" t="s">
        <v>7840</v>
      </c>
      <c r="W307" s="1392" t="s">
        <v>7840</v>
      </c>
      <c r="X307" s="504" t="s">
        <v>8810</v>
      </c>
      <c r="Y307" s="1393" t="s">
        <v>7840</v>
      </c>
    </row>
    <row r="308" spans="1:25" ht="36.75">
      <c r="A308" s="1391">
        <v>2021</v>
      </c>
      <c r="B308" s="502" t="s">
        <v>10031</v>
      </c>
      <c r="C308" s="503" t="s">
        <v>10032</v>
      </c>
      <c r="D308" s="503" t="s">
        <v>8754</v>
      </c>
      <c r="E308" s="503" t="s">
        <v>8802</v>
      </c>
      <c r="F308" s="504" t="s">
        <v>6932</v>
      </c>
      <c r="G308" s="503" t="s">
        <v>9989</v>
      </c>
      <c r="H308" s="503" t="s">
        <v>9964</v>
      </c>
      <c r="I308" s="1392" t="s">
        <v>94</v>
      </c>
      <c r="J308" s="1392" t="s">
        <v>94</v>
      </c>
      <c r="K308" s="505">
        <v>180</v>
      </c>
      <c r="L308" s="503" t="s">
        <v>9710</v>
      </c>
      <c r="M308" s="503" t="s">
        <v>10010</v>
      </c>
      <c r="N308" s="505" t="s">
        <v>8819</v>
      </c>
      <c r="O308" s="505">
        <v>0</v>
      </c>
      <c r="P308" s="503" t="s">
        <v>9037</v>
      </c>
      <c r="Q308" s="1392" t="s">
        <v>7840</v>
      </c>
      <c r="R308" s="1392" t="s">
        <v>7840</v>
      </c>
      <c r="S308" s="1392" t="s">
        <v>8808</v>
      </c>
      <c r="T308" s="1392" t="s">
        <v>8809</v>
      </c>
      <c r="U308" s="1392" t="s">
        <v>7840</v>
      </c>
      <c r="V308" s="1392" t="s">
        <v>7840</v>
      </c>
      <c r="W308" s="1392" t="s">
        <v>7840</v>
      </c>
      <c r="X308" s="504" t="s">
        <v>8810</v>
      </c>
      <c r="Y308" s="1393" t="s">
        <v>7840</v>
      </c>
    </row>
    <row r="309" spans="1:25" ht="36.75">
      <c r="A309" s="1391">
        <v>2021</v>
      </c>
      <c r="B309" s="502" t="s">
        <v>9984</v>
      </c>
      <c r="C309" s="503" t="s">
        <v>9015</v>
      </c>
      <c r="D309" s="503" t="s">
        <v>8754</v>
      </c>
      <c r="E309" s="503" t="s">
        <v>8802</v>
      </c>
      <c r="F309" s="504" t="s">
        <v>7128</v>
      </c>
      <c r="G309" s="503" t="s">
        <v>9985</v>
      </c>
      <c r="H309" s="503" t="s">
        <v>9986</v>
      </c>
      <c r="I309" s="1392" t="s">
        <v>94</v>
      </c>
      <c r="J309" s="1392" t="s">
        <v>94</v>
      </c>
      <c r="K309" s="505">
        <v>180</v>
      </c>
      <c r="L309" s="503" t="s">
        <v>10047</v>
      </c>
      <c r="M309" s="503" t="s">
        <v>10048</v>
      </c>
      <c r="N309" s="505" t="s">
        <v>8819</v>
      </c>
      <c r="O309" s="505">
        <v>0</v>
      </c>
      <c r="P309" s="503" t="s">
        <v>8886</v>
      </c>
      <c r="Q309" s="1392" t="s">
        <v>7840</v>
      </c>
      <c r="R309" s="1392" t="s">
        <v>7840</v>
      </c>
      <c r="S309" s="1392" t="s">
        <v>8808</v>
      </c>
      <c r="T309" s="1392" t="s">
        <v>8809</v>
      </c>
      <c r="U309" s="1392" t="s">
        <v>7840</v>
      </c>
      <c r="V309" s="1392" t="s">
        <v>7840</v>
      </c>
      <c r="W309" s="1392" t="s">
        <v>7840</v>
      </c>
      <c r="X309" s="504" t="s">
        <v>8810</v>
      </c>
      <c r="Y309" s="1393" t="s">
        <v>7840</v>
      </c>
    </row>
    <row r="310" spans="1:25" ht="60.75">
      <c r="A310" s="1391">
        <v>2021</v>
      </c>
      <c r="B310" s="502" t="s">
        <v>9949</v>
      </c>
      <c r="C310" s="503" t="s">
        <v>9950</v>
      </c>
      <c r="D310" s="503" t="s">
        <v>8754</v>
      </c>
      <c r="E310" s="503" t="s">
        <v>8802</v>
      </c>
      <c r="F310" s="504" t="s">
        <v>6989</v>
      </c>
      <c r="G310" s="503" t="s">
        <v>9951</v>
      </c>
      <c r="H310" s="503" t="s">
        <v>9921</v>
      </c>
      <c r="I310" s="1392" t="s">
        <v>94</v>
      </c>
      <c r="J310" s="1392" t="s">
        <v>94</v>
      </c>
      <c r="K310" s="505">
        <v>180</v>
      </c>
      <c r="L310" s="503" t="s">
        <v>9710</v>
      </c>
      <c r="M310" s="503" t="s">
        <v>10010</v>
      </c>
      <c r="N310" s="505" t="s">
        <v>8819</v>
      </c>
      <c r="O310" s="505">
        <v>0</v>
      </c>
      <c r="P310" s="503" t="s">
        <v>6978</v>
      </c>
      <c r="Q310" s="1392" t="s">
        <v>7840</v>
      </c>
      <c r="R310" s="1392" t="s">
        <v>7840</v>
      </c>
      <c r="S310" s="1392" t="s">
        <v>8808</v>
      </c>
      <c r="T310" s="1392" t="s">
        <v>8809</v>
      </c>
      <c r="U310" s="1392" t="s">
        <v>7840</v>
      </c>
      <c r="V310" s="1392" t="s">
        <v>7840</v>
      </c>
      <c r="W310" s="1392" t="s">
        <v>7840</v>
      </c>
      <c r="X310" s="504" t="s">
        <v>8810</v>
      </c>
      <c r="Y310" s="1393" t="s">
        <v>7840</v>
      </c>
    </row>
    <row r="311" spans="1:25" ht="36.75">
      <c r="A311" s="1391">
        <v>2021</v>
      </c>
      <c r="B311" s="502" t="s">
        <v>10031</v>
      </c>
      <c r="C311" s="503" t="s">
        <v>10032</v>
      </c>
      <c r="D311" s="503" t="s">
        <v>8754</v>
      </c>
      <c r="E311" s="503" t="s">
        <v>8802</v>
      </c>
      <c r="F311" s="504" t="s">
        <v>6926</v>
      </c>
      <c r="G311" s="503" t="s">
        <v>9989</v>
      </c>
      <c r="H311" s="503" t="s">
        <v>9964</v>
      </c>
      <c r="I311" s="1392" t="s">
        <v>94</v>
      </c>
      <c r="J311" s="1392" t="s">
        <v>94</v>
      </c>
      <c r="K311" s="505">
        <v>180</v>
      </c>
      <c r="L311" s="503" t="s">
        <v>10046</v>
      </c>
      <c r="M311" s="503" t="s">
        <v>10014</v>
      </c>
      <c r="N311" s="505" t="s">
        <v>8819</v>
      </c>
      <c r="O311" s="505">
        <v>0</v>
      </c>
      <c r="P311" s="503" t="s">
        <v>9037</v>
      </c>
      <c r="Q311" s="1392" t="s">
        <v>7840</v>
      </c>
      <c r="R311" s="1392" t="s">
        <v>7840</v>
      </c>
      <c r="S311" s="1392" t="s">
        <v>8808</v>
      </c>
      <c r="T311" s="1392" t="s">
        <v>8809</v>
      </c>
      <c r="U311" s="1392" t="s">
        <v>7840</v>
      </c>
      <c r="V311" s="1392" t="s">
        <v>7840</v>
      </c>
      <c r="W311" s="1392" t="s">
        <v>7840</v>
      </c>
      <c r="X311" s="504" t="s">
        <v>8810</v>
      </c>
      <c r="Y311" s="1393" t="s">
        <v>7840</v>
      </c>
    </row>
    <row r="312" spans="1:25" ht="108.75">
      <c r="A312" s="1391">
        <v>2021</v>
      </c>
      <c r="B312" s="502" t="s">
        <v>10017</v>
      </c>
      <c r="C312" s="503" t="s">
        <v>7296</v>
      </c>
      <c r="D312" s="503" t="s">
        <v>8754</v>
      </c>
      <c r="E312" s="503" t="s">
        <v>8802</v>
      </c>
      <c r="F312" s="504" t="s">
        <v>7313</v>
      </c>
      <c r="G312" s="503" t="s">
        <v>10018</v>
      </c>
      <c r="H312" s="503" t="s">
        <v>10019</v>
      </c>
      <c r="I312" s="1392" t="s">
        <v>94</v>
      </c>
      <c r="J312" s="1392" t="s">
        <v>94</v>
      </c>
      <c r="K312" s="505">
        <v>180</v>
      </c>
      <c r="L312" s="503" t="s">
        <v>10025</v>
      </c>
      <c r="M312" s="503" t="s">
        <v>9923</v>
      </c>
      <c r="N312" s="505" t="s">
        <v>8819</v>
      </c>
      <c r="O312" s="505">
        <v>0</v>
      </c>
      <c r="P312" s="503" t="s">
        <v>7003</v>
      </c>
      <c r="Q312" s="1392" t="s">
        <v>7840</v>
      </c>
      <c r="R312" s="1392" t="s">
        <v>7840</v>
      </c>
      <c r="S312" s="1392" t="s">
        <v>8808</v>
      </c>
      <c r="T312" s="1392" t="s">
        <v>8809</v>
      </c>
      <c r="U312" s="1392" t="s">
        <v>7840</v>
      </c>
      <c r="V312" s="1392" t="s">
        <v>7840</v>
      </c>
      <c r="W312" s="1392" t="s">
        <v>7840</v>
      </c>
      <c r="X312" s="504" t="s">
        <v>8810</v>
      </c>
      <c r="Y312" s="1393" t="s">
        <v>7840</v>
      </c>
    </row>
    <row r="313" spans="1:25" ht="108.75">
      <c r="A313" s="1391">
        <v>2021</v>
      </c>
      <c r="B313" s="502" t="s">
        <v>10017</v>
      </c>
      <c r="C313" s="503" t="s">
        <v>7296</v>
      </c>
      <c r="D313" s="503" t="s">
        <v>8754</v>
      </c>
      <c r="E313" s="503" t="s">
        <v>8802</v>
      </c>
      <c r="F313" s="504" t="s">
        <v>7302</v>
      </c>
      <c r="G313" s="503" t="s">
        <v>10018</v>
      </c>
      <c r="H313" s="503" t="s">
        <v>10019</v>
      </c>
      <c r="I313" s="1392" t="s">
        <v>94</v>
      </c>
      <c r="J313" s="1392" t="s">
        <v>94</v>
      </c>
      <c r="K313" s="505">
        <v>180</v>
      </c>
      <c r="L313" s="503" t="s">
        <v>10025</v>
      </c>
      <c r="M313" s="503" t="s">
        <v>9923</v>
      </c>
      <c r="N313" s="505" t="s">
        <v>8819</v>
      </c>
      <c r="O313" s="505">
        <v>0</v>
      </c>
      <c r="P313" s="503" t="s">
        <v>7003</v>
      </c>
      <c r="Q313" s="1392" t="s">
        <v>7840</v>
      </c>
      <c r="R313" s="1392" t="s">
        <v>7840</v>
      </c>
      <c r="S313" s="1392" t="s">
        <v>8808</v>
      </c>
      <c r="T313" s="1392" t="s">
        <v>8809</v>
      </c>
      <c r="U313" s="1392" t="s">
        <v>7840</v>
      </c>
      <c r="V313" s="1392" t="s">
        <v>7840</v>
      </c>
      <c r="W313" s="1392" t="s">
        <v>7840</v>
      </c>
      <c r="X313" s="504" t="s">
        <v>8810</v>
      </c>
      <c r="Y313" s="1393" t="s">
        <v>7840</v>
      </c>
    </row>
    <row r="314" spans="1:25" ht="96.75">
      <c r="A314" s="1391">
        <v>2021</v>
      </c>
      <c r="B314" s="502" t="s">
        <v>10049</v>
      </c>
      <c r="C314" s="503" t="s">
        <v>10050</v>
      </c>
      <c r="D314" s="503" t="s">
        <v>8754</v>
      </c>
      <c r="E314" s="503" t="s">
        <v>8802</v>
      </c>
      <c r="F314" s="504" t="s">
        <v>7226</v>
      </c>
      <c r="G314" s="503" t="s">
        <v>10035</v>
      </c>
      <c r="H314" s="503" t="s">
        <v>10036</v>
      </c>
      <c r="I314" s="1392" t="s">
        <v>94</v>
      </c>
      <c r="J314" s="1392" t="s">
        <v>94</v>
      </c>
      <c r="K314" s="505">
        <v>180</v>
      </c>
      <c r="L314" s="503" t="s">
        <v>9710</v>
      </c>
      <c r="M314" s="503" t="s">
        <v>10010</v>
      </c>
      <c r="N314" s="505" t="s">
        <v>8819</v>
      </c>
      <c r="O314" s="505">
        <v>0</v>
      </c>
      <c r="P314" s="503" t="s">
        <v>7215</v>
      </c>
      <c r="Q314" s="1392" t="s">
        <v>7840</v>
      </c>
      <c r="R314" s="1392" t="s">
        <v>7840</v>
      </c>
      <c r="S314" s="1392" t="s">
        <v>8808</v>
      </c>
      <c r="T314" s="1392" t="s">
        <v>8809</v>
      </c>
      <c r="U314" s="1392" t="s">
        <v>7840</v>
      </c>
      <c r="V314" s="1392" t="s">
        <v>7840</v>
      </c>
      <c r="W314" s="1392" t="s">
        <v>7840</v>
      </c>
      <c r="X314" s="504" t="s">
        <v>8810</v>
      </c>
      <c r="Y314" s="1393" t="s">
        <v>7840</v>
      </c>
    </row>
    <row r="315" spans="1:25" ht="36.75">
      <c r="A315" s="1391">
        <v>2021</v>
      </c>
      <c r="B315" s="502" t="s">
        <v>10051</v>
      </c>
      <c r="C315" s="503" t="s">
        <v>7062</v>
      </c>
      <c r="D315" s="503" t="s">
        <v>8754</v>
      </c>
      <c r="E315" s="503" t="s">
        <v>8802</v>
      </c>
      <c r="F315" s="504" t="s">
        <v>7060</v>
      </c>
      <c r="G315" s="503" t="s">
        <v>10042</v>
      </c>
      <c r="H315" s="503" t="s">
        <v>9964</v>
      </c>
      <c r="I315" s="1392" t="s">
        <v>94</v>
      </c>
      <c r="J315" s="1392" t="s">
        <v>94</v>
      </c>
      <c r="K315" s="505">
        <v>180</v>
      </c>
      <c r="L315" s="503" t="s">
        <v>10046</v>
      </c>
      <c r="M315" s="503" t="s">
        <v>10014</v>
      </c>
      <c r="N315" s="505" t="s">
        <v>8819</v>
      </c>
      <c r="O315" s="505">
        <v>0</v>
      </c>
      <c r="P315" s="503" t="s">
        <v>9408</v>
      </c>
      <c r="Q315" s="1392" t="s">
        <v>7840</v>
      </c>
      <c r="R315" s="1392" t="s">
        <v>7840</v>
      </c>
      <c r="S315" s="1392" t="s">
        <v>8808</v>
      </c>
      <c r="T315" s="1392" t="s">
        <v>8809</v>
      </c>
      <c r="U315" s="1392" t="s">
        <v>7840</v>
      </c>
      <c r="V315" s="1392" t="s">
        <v>7840</v>
      </c>
      <c r="W315" s="1392" t="s">
        <v>7840</v>
      </c>
      <c r="X315" s="504" t="s">
        <v>8810</v>
      </c>
      <c r="Y315" s="1393" t="s">
        <v>7840</v>
      </c>
    </row>
    <row r="316" spans="1:25" ht="48.75">
      <c r="A316" s="1391">
        <v>2021</v>
      </c>
      <c r="B316" s="502" t="s">
        <v>10052</v>
      </c>
      <c r="C316" s="503" t="s">
        <v>9522</v>
      </c>
      <c r="D316" s="503" t="s">
        <v>8754</v>
      </c>
      <c r="E316" s="503" t="s">
        <v>8802</v>
      </c>
      <c r="F316" s="504" t="s">
        <v>6978</v>
      </c>
      <c r="G316" s="503" t="s">
        <v>10035</v>
      </c>
      <c r="H316" s="503" t="s">
        <v>10036</v>
      </c>
      <c r="I316" s="1392" t="s">
        <v>94</v>
      </c>
      <c r="J316" s="1392" t="s">
        <v>94</v>
      </c>
      <c r="K316" s="505">
        <v>180</v>
      </c>
      <c r="L316" s="503" t="s">
        <v>9710</v>
      </c>
      <c r="M316" s="503" t="s">
        <v>10010</v>
      </c>
      <c r="N316" s="505" t="s">
        <v>8819</v>
      </c>
      <c r="O316" s="505">
        <v>0</v>
      </c>
      <c r="P316" s="503" t="s">
        <v>7215</v>
      </c>
      <c r="Q316" s="1392" t="s">
        <v>7840</v>
      </c>
      <c r="R316" s="1392" t="s">
        <v>7840</v>
      </c>
      <c r="S316" s="1392" t="s">
        <v>8808</v>
      </c>
      <c r="T316" s="1392" t="s">
        <v>8809</v>
      </c>
      <c r="U316" s="1392" t="s">
        <v>7840</v>
      </c>
      <c r="V316" s="1392" t="s">
        <v>7840</v>
      </c>
      <c r="W316" s="1392" t="s">
        <v>7840</v>
      </c>
      <c r="X316" s="504" t="s">
        <v>8810</v>
      </c>
      <c r="Y316" s="1393" t="s">
        <v>7840</v>
      </c>
    </row>
    <row r="317" spans="1:25" ht="60.75">
      <c r="A317" s="1391">
        <v>2021</v>
      </c>
      <c r="B317" s="502" t="s">
        <v>10053</v>
      </c>
      <c r="C317" s="503" t="s">
        <v>9392</v>
      </c>
      <c r="D317" s="503" t="s">
        <v>8754</v>
      </c>
      <c r="E317" s="503" t="s">
        <v>8802</v>
      </c>
      <c r="F317" s="504" t="s">
        <v>9393</v>
      </c>
      <c r="G317" s="503" t="s">
        <v>10054</v>
      </c>
      <c r="H317" s="503" t="s">
        <v>10055</v>
      </c>
      <c r="I317" s="1392" t="s">
        <v>94</v>
      </c>
      <c r="J317" s="1392" t="s">
        <v>94</v>
      </c>
      <c r="K317" s="505">
        <v>180</v>
      </c>
      <c r="L317" s="503" t="s">
        <v>10047</v>
      </c>
      <c r="M317" s="503" t="s">
        <v>10048</v>
      </c>
      <c r="N317" s="505" t="s">
        <v>8819</v>
      </c>
      <c r="O317" s="505">
        <v>0</v>
      </c>
      <c r="P317" s="503" t="s">
        <v>8886</v>
      </c>
      <c r="Q317" s="1392" t="s">
        <v>7840</v>
      </c>
      <c r="R317" s="1392" t="s">
        <v>7840</v>
      </c>
      <c r="S317" s="1392" t="s">
        <v>8808</v>
      </c>
      <c r="T317" s="1392" t="s">
        <v>8809</v>
      </c>
      <c r="U317" s="1392" t="s">
        <v>7840</v>
      </c>
      <c r="V317" s="1392" t="s">
        <v>7840</v>
      </c>
      <c r="W317" s="1392" t="s">
        <v>7840</v>
      </c>
      <c r="X317" s="504" t="s">
        <v>8810</v>
      </c>
      <c r="Y317" s="1393" t="s">
        <v>7840</v>
      </c>
    </row>
    <row r="318" spans="1:25" ht="36.75">
      <c r="A318" s="1391">
        <v>2021</v>
      </c>
      <c r="B318" s="502" t="s">
        <v>10056</v>
      </c>
      <c r="C318" s="503" t="s">
        <v>10057</v>
      </c>
      <c r="D318" s="503" t="s">
        <v>8754</v>
      </c>
      <c r="E318" s="503" t="s">
        <v>8802</v>
      </c>
      <c r="F318" s="504" t="s">
        <v>7098</v>
      </c>
      <c r="G318" s="503" t="s">
        <v>10002</v>
      </c>
      <c r="H318" s="503" t="s">
        <v>9964</v>
      </c>
      <c r="I318" s="1392" t="s">
        <v>94</v>
      </c>
      <c r="J318" s="1392" t="s">
        <v>94</v>
      </c>
      <c r="K318" s="505">
        <v>180</v>
      </c>
      <c r="L318" s="503" t="s">
        <v>10025</v>
      </c>
      <c r="M318" s="503" t="s">
        <v>9923</v>
      </c>
      <c r="N318" s="505" t="s">
        <v>8819</v>
      </c>
      <c r="O318" s="505">
        <v>0</v>
      </c>
      <c r="P318" s="503" t="s">
        <v>8820</v>
      </c>
      <c r="Q318" s="1392" t="s">
        <v>7840</v>
      </c>
      <c r="R318" s="1392" t="s">
        <v>7840</v>
      </c>
      <c r="S318" s="1392" t="s">
        <v>8808</v>
      </c>
      <c r="T318" s="1392" t="s">
        <v>8809</v>
      </c>
      <c r="U318" s="1392" t="s">
        <v>7840</v>
      </c>
      <c r="V318" s="1392" t="s">
        <v>7840</v>
      </c>
      <c r="W318" s="1392" t="s">
        <v>7840</v>
      </c>
      <c r="X318" s="504" t="s">
        <v>8810</v>
      </c>
      <c r="Y318" s="1393" t="s">
        <v>7840</v>
      </c>
    </row>
    <row r="319" spans="1:25" ht="36.75">
      <c r="A319" s="1391">
        <v>2021</v>
      </c>
      <c r="B319" s="502" t="s">
        <v>9929</v>
      </c>
      <c r="C319" s="503" t="s">
        <v>10058</v>
      </c>
      <c r="D319" s="503" t="s">
        <v>8754</v>
      </c>
      <c r="E319" s="503" t="s">
        <v>8802</v>
      </c>
      <c r="F319" s="504" t="s">
        <v>7277</v>
      </c>
      <c r="G319" s="503" t="s">
        <v>9930</v>
      </c>
      <c r="H319" s="503" t="s">
        <v>9931</v>
      </c>
      <c r="I319" s="1392" t="s">
        <v>94</v>
      </c>
      <c r="J319" s="1392" t="s">
        <v>94</v>
      </c>
      <c r="K319" s="505">
        <v>180</v>
      </c>
      <c r="L319" s="503" t="s">
        <v>10025</v>
      </c>
      <c r="M319" s="503" t="s">
        <v>10043</v>
      </c>
      <c r="N319" s="505" t="s">
        <v>8819</v>
      </c>
      <c r="O319" s="505">
        <v>0</v>
      </c>
      <c r="P319" s="503" t="s">
        <v>9273</v>
      </c>
      <c r="Q319" s="1392" t="s">
        <v>7840</v>
      </c>
      <c r="R319" s="1392" t="s">
        <v>7840</v>
      </c>
      <c r="S319" s="1392" t="s">
        <v>8808</v>
      </c>
      <c r="T319" s="1392" t="s">
        <v>8809</v>
      </c>
      <c r="U319" s="1392" t="s">
        <v>7840</v>
      </c>
      <c r="V319" s="1392" t="s">
        <v>7840</v>
      </c>
      <c r="W319" s="1392" t="s">
        <v>7840</v>
      </c>
      <c r="X319" s="504" t="s">
        <v>8810</v>
      </c>
      <c r="Y319" s="1393" t="s">
        <v>7840</v>
      </c>
    </row>
    <row r="320" spans="1:25" ht="60.75">
      <c r="A320" s="1391">
        <v>2021</v>
      </c>
      <c r="B320" s="502" t="s">
        <v>9949</v>
      </c>
      <c r="C320" s="503" t="s">
        <v>9950</v>
      </c>
      <c r="D320" s="503" t="s">
        <v>8754</v>
      </c>
      <c r="E320" s="503" t="s">
        <v>8802</v>
      </c>
      <c r="F320" s="504" t="s">
        <v>6998</v>
      </c>
      <c r="G320" s="503" t="s">
        <v>9951</v>
      </c>
      <c r="H320" s="503" t="s">
        <v>9921</v>
      </c>
      <c r="I320" s="1392" t="s">
        <v>94</v>
      </c>
      <c r="J320" s="1392" t="s">
        <v>94</v>
      </c>
      <c r="K320" s="505">
        <v>180</v>
      </c>
      <c r="L320" s="503" t="s">
        <v>10059</v>
      </c>
      <c r="M320" s="503" t="s">
        <v>10060</v>
      </c>
      <c r="N320" s="505" t="s">
        <v>8819</v>
      </c>
      <c r="O320" s="505">
        <v>0</v>
      </c>
      <c r="P320" s="503" t="s">
        <v>6978</v>
      </c>
      <c r="Q320" s="1392" t="s">
        <v>7840</v>
      </c>
      <c r="R320" s="1392" t="s">
        <v>7840</v>
      </c>
      <c r="S320" s="1392" t="s">
        <v>8808</v>
      </c>
      <c r="T320" s="1392" t="s">
        <v>8809</v>
      </c>
      <c r="U320" s="1392" t="s">
        <v>7840</v>
      </c>
      <c r="V320" s="1392" t="s">
        <v>7840</v>
      </c>
      <c r="W320" s="1392" t="s">
        <v>7840</v>
      </c>
      <c r="X320" s="504" t="s">
        <v>8810</v>
      </c>
      <c r="Y320" s="1393" t="s">
        <v>7840</v>
      </c>
    </row>
    <row r="321" spans="1:25" ht="36.75">
      <c r="A321" s="1391">
        <v>2021</v>
      </c>
      <c r="B321" s="502" t="s">
        <v>10061</v>
      </c>
      <c r="C321" s="503" t="s">
        <v>8948</v>
      </c>
      <c r="D321" s="503" t="s">
        <v>8754</v>
      </c>
      <c r="E321" s="503" t="s">
        <v>8802</v>
      </c>
      <c r="F321" s="504" t="s">
        <v>7290</v>
      </c>
      <c r="G321" s="503" t="s">
        <v>10042</v>
      </c>
      <c r="H321" s="503" t="s">
        <v>9964</v>
      </c>
      <c r="I321" s="1392" t="s">
        <v>94</v>
      </c>
      <c r="J321" s="1392" t="s">
        <v>94</v>
      </c>
      <c r="K321" s="505">
        <v>180</v>
      </c>
      <c r="L321" s="503" t="s">
        <v>7356</v>
      </c>
      <c r="M321" s="503" t="s">
        <v>9972</v>
      </c>
      <c r="N321" s="505" t="s">
        <v>8819</v>
      </c>
      <c r="O321" s="505">
        <v>0</v>
      </c>
      <c r="P321" s="503" t="s">
        <v>9408</v>
      </c>
      <c r="Q321" s="1392" t="s">
        <v>7840</v>
      </c>
      <c r="R321" s="1392" t="s">
        <v>7840</v>
      </c>
      <c r="S321" s="1392" t="s">
        <v>8808</v>
      </c>
      <c r="T321" s="1392" t="s">
        <v>8809</v>
      </c>
      <c r="U321" s="1392" t="s">
        <v>7840</v>
      </c>
      <c r="V321" s="1392" t="s">
        <v>7840</v>
      </c>
      <c r="W321" s="1392" t="s">
        <v>7840</v>
      </c>
      <c r="X321" s="504" t="s">
        <v>8810</v>
      </c>
      <c r="Y321" s="1393" t="s">
        <v>7840</v>
      </c>
    </row>
    <row r="322" spans="1:25" ht="36.75">
      <c r="A322" s="1391">
        <v>2021</v>
      </c>
      <c r="B322" s="502" t="s">
        <v>10061</v>
      </c>
      <c r="C322" s="503" t="s">
        <v>8948</v>
      </c>
      <c r="D322" s="503" t="s">
        <v>8754</v>
      </c>
      <c r="E322" s="503" t="s">
        <v>8802</v>
      </c>
      <c r="F322" s="504" t="s">
        <v>10062</v>
      </c>
      <c r="G322" s="503" t="s">
        <v>10042</v>
      </c>
      <c r="H322" s="503" t="s">
        <v>9964</v>
      </c>
      <c r="I322" s="1392" t="s">
        <v>94</v>
      </c>
      <c r="J322" s="1392" t="s">
        <v>94</v>
      </c>
      <c r="K322" s="505">
        <v>180</v>
      </c>
      <c r="L322" s="503" t="s">
        <v>7356</v>
      </c>
      <c r="M322" s="503" t="s">
        <v>9972</v>
      </c>
      <c r="N322" s="505" t="s">
        <v>8819</v>
      </c>
      <c r="O322" s="505">
        <v>0</v>
      </c>
      <c r="P322" s="503" t="s">
        <v>9408</v>
      </c>
      <c r="Q322" s="1392" t="s">
        <v>7840</v>
      </c>
      <c r="R322" s="1392" t="s">
        <v>7840</v>
      </c>
      <c r="S322" s="1392" t="s">
        <v>8808</v>
      </c>
      <c r="T322" s="1392" t="s">
        <v>8809</v>
      </c>
      <c r="U322" s="1392" t="s">
        <v>7840</v>
      </c>
      <c r="V322" s="1392" t="s">
        <v>7840</v>
      </c>
      <c r="W322" s="1392" t="s">
        <v>7840</v>
      </c>
      <c r="X322" s="504" t="s">
        <v>8810</v>
      </c>
      <c r="Y322" s="1393" t="s">
        <v>7840</v>
      </c>
    </row>
    <row r="323" spans="1:25" ht="84.75">
      <c r="A323" s="1391">
        <v>2021</v>
      </c>
      <c r="B323" s="502" t="s">
        <v>10063</v>
      </c>
      <c r="C323" s="503" t="s">
        <v>7355</v>
      </c>
      <c r="D323" s="503" t="s">
        <v>9800</v>
      </c>
      <c r="E323" s="503" t="s">
        <v>8802</v>
      </c>
      <c r="F323" s="504" t="s">
        <v>7353</v>
      </c>
      <c r="G323" s="503" t="s">
        <v>10064</v>
      </c>
      <c r="H323" s="503" t="s">
        <v>10065</v>
      </c>
      <c r="I323" s="1392" t="s">
        <v>94</v>
      </c>
      <c r="J323" s="1392" t="s">
        <v>94</v>
      </c>
      <c r="K323" s="505">
        <v>254</v>
      </c>
      <c r="L323" s="503" t="s">
        <v>7356</v>
      </c>
      <c r="M323" s="503" t="s">
        <v>10066</v>
      </c>
      <c r="N323" s="505" t="s">
        <v>10067</v>
      </c>
      <c r="O323" s="505">
        <v>85</v>
      </c>
      <c r="P323" s="503" t="s">
        <v>9252</v>
      </c>
      <c r="Q323" s="1392" t="s">
        <v>7840</v>
      </c>
      <c r="R323" s="1392" t="s">
        <v>7840</v>
      </c>
      <c r="S323" s="1392" t="s">
        <v>10068</v>
      </c>
      <c r="T323" s="1392" t="s">
        <v>9917</v>
      </c>
      <c r="U323" s="1392" t="s">
        <v>7840</v>
      </c>
      <c r="V323" s="1392" t="s">
        <v>7840</v>
      </c>
      <c r="W323" s="1392" t="s">
        <v>7840</v>
      </c>
      <c r="X323" s="504" t="s">
        <v>8810</v>
      </c>
      <c r="Y323" s="1393" t="s">
        <v>8811</v>
      </c>
    </row>
    <row r="324" spans="1:25" ht="60.75">
      <c r="A324" s="1391">
        <v>2021</v>
      </c>
      <c r="B324" s="502" t="s">
        <v>10069</v>
      </c>
      <c r="C324" s="503" t="s">
        <v>7272</v>
      </c>
      <c r="D324" s="503" t="s">
        <v>8754</v>
      </c>
      <c r="E324" s="503" t="s">
        <v>8802</v>
      </c>
      <c r="F324" s="504" t="s">
        <v>7270</v>
      </c>
      <c r="G324" s="503" t="s">
        <v>9920</v>
      </c>
      <c r="H324" s="503" t="s">
        <v>9921</v>
      </c>
      <c r="I324" s="1392" t="s">
        <v>94</v>
      </c>
      <c r="J324" s="1392" t="s">
        <v>94</v>
      </c>
      <c r="K324" s="505">
        <v>180</v>
      </c>
      <c r="L324" s="503" t="s">
        <v>10059</v>
      </c>
      <c r="M324" s="503" t="s">
        <v>10070</v>
      </c>
      <c r="N324" s="505" t="s">
        <v>8819</v>
      </c>
      <c r="O324" s="505">
        <v>0</v>
      </c>
      <c r="P324" s="503" t="s">
        <v>8926</v>
      </c>
      <c r="Q324" s="1392" t="s">
        <v>7840</v>
      </c>
      <c r="R324" s="1392" t="s">
        <v>7840</v>
      </c>
      <c r="S324" s="1392" t="s">
        <v>8808</v>
      </c>
      <c r="T324" s="1392" t="s">
        <v>8809</v>
      </c>
      <c r="U324" s="1392" t="s">
        <v>7840</v>
      </c>
      <c r="V324" s="1392" t="s">
        <v>7840</v>
      </c>
      <c r="W324" s="1392" t="s">
        <v>7840</v>
      </c>
      <c r="X324" s="504" t="s">
        <v>8810</v>
      </c>
      <c r="Y324" s="1393" t="s">
        <v>7840</v>
      </c>
    </row>
    <row r="325" spans="1:25" ht="72.75">
      <c r="A325" s="1391">
        <v>2021</v>
      </c>
      <c r="B325" s="502" t="s">
        <v>10071</v>
      </c>
      <c r="C325" s="503" t="s">
        <v>10072</v>
      </c>
      <c r="D325" s="503" t="s">
        <v>8754</v>
      </c>
      <c r="E325" s="503" t="s">
        <v>8802</v>
      </c>
      <c r="F325" s="504" t="s">
        <v>10073</v>
      </c>
      <c r="G325" s="503" t="s">
        <v>9940</v>
      </c>
      <c r="H325" s="503" t="s">
        <v>9941</v>
      </c>
      <c r="I325" s="1392" t="s">
        <v>94</v>
      </c>
      <c r="J325" s="1392" t="s">
        <v>94</v>
      </c>
      <c r="K325" s="505">
        <v>180</v>
      </c>
      <c r="L325" s="503" t="s">
        <v>9271</v>
      </c>
      <c r="M325" s="503" t="s">
        <v>10074</v>
      </c>
      <c r="N325" s="505" t="s">
        <v>8819</v>
      </c>
      <c r="O325" s="505">
        <v>0</v>
      </c>
      <c r="P325" s="503" t="s">
        <v>8886</v>
      </c>
      <c r="Q325" s="1392" t="s">
        <v>7840</v>
      </c>
      <c r="R325" s="1392" t="s">
        <v>7840</v>
      </c>
      <c r="S325" s="1392" t="s">
        <v>8808</v>
      </c>
      <c r="T325" s="1392" t="s">
        <v>8809</v>
      </c>
      <c r="U325" s="1392" t="s">
        <v>7840</v>
      </c>
      <c r="V325" s="1392" t="s">
        <v>7840</v>
      </c>
      <c r="W325" s="1392" t="s">
        <v>7840</v>
      </c>
      <c r="X325" s="504" t="s">
        <v>8810</v>
      </c>
      <c r="Y325" s="1393" t="s">
        <v>7840</v>
      </c>
    </row>
    <row r="326" spans="1:25" ht="48.75">
      <c r="A326" s="1391">
        <v>2021</v>
      </c>
      <c r="B326" s="502" t="s">
        <v>10075</v>
      </c>
      <c r="C326" s="503" t="s">
        <v>10076</v>
      </c>
      <c r="D326" s="503" t="s">
        <v>8754</v>
      </c>
      <c r="E326" s="503" t="s">
        <v>8802</v>
      </c>
      <c r="F326" s="504" t="s">
        <v>6966</v>
      </c>
      <c r="G326" s="503" t="s">
        <v>9920</v>
      </c>
      <c r="H326" s="503" t="s">
        <v>9921</v>
      </c>
      <c r="I326" s="1392" t="s">
        <v>94</v>
      </c>
      <c r="J326" s="1392" t="s">
        <v>94</v>
      </c>
      <c r="K326" s="505">
        <v>180</v>
      </c>
      <c r="L326" s="503" t="s">
        <v>10077</v>
      </c>
      <c r="M326" s="503" t="s">
        <v>10078</v>
      </c>
      <c r="N326" s="505" t="s">
        <v>8819</v>
      </c>
      <c r="O326" s="505">
        <v>0</v>
      </c>
      <c r="P326" s="503" t="s">
        <v>10030</v>
      </c>
      <c r="Q326" s="1392" t="s">
        <v>7840</v>
      </c>
      <c r="R326" s="1392" t="s">
        <v>7840</v>
      </c>
      <c r="S326" s="1392" t="s">
        <v>8808</v>
      </c>
      <c r="T326" s="1392" t="s">
        <v>8809</v>
      </c>
      <c r="U326" s="1392" t="s">
        <v>7840</v>
      </c>
      <c r="V326" s="1392" t="s">
        <v>7840</v>
      </c>
      <c r="W326" s="1392" t="s">
        <v>7840</v>
      </c>
      <c r="X326" s="504" t="s">
        <v>8810</v>
      </c>
      <c r="Y326" s="1393" t="s">
        <v>7840</v>
      </c>
    </row>
    <row r="327" spans="1:25" ht="48.75">
      <c r="A327" s="1391">
        <v>2021</v>
      </c>
      <c r="B327" s="502" t="s">
        <v>9981</v>
      </c>
      <c r="C327" s="503" t="s">
        <v>9497</v>
      </c>
      <c r="D327" s="503" t="s">
        <v>8754</v>
      </c>
      <c r="E327" s="503" t="s">
        <v>8802</v>
      </c>
      <c r="F327" s="504" t="s">
        <v>10079</v>
      </c>
      <c r="G327" s="503" t="s">
        <v>9983</v>
      </c>
      <c r="H327" s="503" t="s">
        <v>9964</v>
      </c>
      <c r="I327" s="1392" t="s">
        <v>94</v>
      </c>
      <c r="J327" s="1392" t="s">
        <v>94</v>
      </c>
      <c r="K327" s="505">
        <v>180</v>
      </c>
      <c r="L327" s="503" t="s">
        <v>7356</v>
      </c>
      <c r="M327" s="503" t="s">
        <v>9972</v>
      </c>
      <c r="N327" s="505" t="s">
        <v>8819</v>
      </c>
      <c r="O327" s="505">
        <v>0</v>
      </c>
      <c r="P327" s="503" t="s">
        <v>9408</v>
      </c>
      <c r="Q327" s="1392" t="s">
        <v>7840</v>
      </c>
      <c r="R327" s="1392" t="s">
        <v>7840</v>
      </c>
      <c r="S327" s="1392" t="s">
        <v>8808</v>
      </c>
      <c r="T327" s="1392" t="s">
        <v>8809</v>
      </c>
      <c r="U327" s="1392" t="s">
        <v>7840</v>
      </c>
      <c r="V327" s="1392" t="s">
        <v>7840</v>
      </c>
      <c r="W327" s="1392" t="s">
        <v>7840</v>
      </c>
      <c r="X327" s="504" t="s">
        <v>8810</v>
      </c>
      <c r="Y327" s="1393" t="s">
        <v>7840</v>
      </c>
    </row>
    <row r="328" spans="1:25" ht="84.75">
      <c r="A328" s="1391">
        <v>2021</v>
      </c>
      <c r="B328" s="502" t="s">
        <v>10012</v>
      </c>
      <c r="C328" s="503" t="s">
        <v>7252</v>
      </c>
      <c r="D328" s="503" t="s">
        <v>8754</v>
      </c>
      <c r="E328" s="503" t="s">
        <v>8802</v>
      </c>
      <c r="F328" s="504" t="s">
        <v>7259</v>
      </c>
      <c r="G328" s="503" t="s">
        <v>9257</v>
      </c>
      <c r="H328" s="503" t="s">
        <v>10013</v>
      </c>
      <c r="I328" s="1392" t="s">
        <v>94</v>
      </c>
      <c r="J328" s="1392" t="s">
        <v>94</v>
      </c>
      <c r="K328" s="505">
        <v>180</v>
      </c>
      <c r="L328" s="503" t="s">
        <v>10059</v>
      </c>
      <c r="M328" s="503" t="s">
        <v>10060</v>
      </c>
      <c r="N328" s="505" t="s">
        <v>8819</v>
      </c>
      <c r="O328" s="505">
        <v>0</v>
      </c>
      <c r="P328" s="503" t="s">
        <v>7241</v>
      </c>
      <c r="Q328" s="1392" t="s">
        <v>7840</v>
      </c>
      <c r="R328" s="1392" t="s">
        <v>7840</v>
      </c>
      <c r="S328" s="1392" t="s">
        <v>8808</v>
      </c>
      <c r="T328" s="1392" t="s">
        <v>8809</v>
      </c>
      <c r="U328" s="1392" t="s">
        <v>7840</v>
      </c>
      <c r="V328" s="1392" t="s">
        <v>7840</v>
      </c>
      <c r="W328" s="1392" t="s">
        <v>7840</v>
      </c>
      <c r="X328" s="504" t="s">
        <v>8810</v>
      </c>
      <c r="Y328" s="1393" t="s">
        <v>7840</v>
      </c>
    </row>
    <row r="329" spans="1:25" ht="48.75">
      <c r="A329" s="1391">
        <v>2021</v>
      </c>
      <c r="B329" s="502" t="s">
        <v>10080</v>
      </c>
      <c r="C329" s="503" t="s">
        <v>10081</v>
      </c>
      <c r="D329" s="503" t="s">
        <v>8754</v>
      </c>
      <c r="E329" s="503" t="s">
        <v>8802</v>
      </c>
      <c r="F329" s="504" t="s">
        <v>6975</v>
      </c>
      <c r="G329" s="503" t="s">
        <v>9920</v>
      </c>
      <c r="H329" s="503" t="s">
        <v>9921</v>
      </c>
      <c r="I329" s="1392" t="s">
        <v>94</v>
      </c>
      <c r="J329" s="1392" t="s">
        <v>94</v>
      </c>
      <c r="K329" s="505">
        <v>180</v>
      </c>
      <c r="L329" s="503" t="s">
        <v>9271</v>
      </c>
      <c r="M329" s="503" t="s">
        <v>10074</v>
      </c>
      <c r="N329" s="505" t="s">
        <v>8819</v>
      </c>
      <c r="O329" s="505">
        <v>0</v>
      </c>
      <c r="P329" s="503" t="s">
        <v>10082</v>
      </c>
      <c r="Q329" s="1392" t="s">
        <v>7840</v>
      </c>
      <c r="R329" s="1392" t="s">
        <v>7840</v>
      </c>
      <c r="S329" s="1392" t="s">
        <v>8808</v>
      </c>
      <c r="T329" s="1392" t="s">
        <v>8809</v>
      </c>
      <c r="U329" s="1392" t="s">
        <v>7840</v>
      </c>
      <c r="V329" s="1392" t="s">
        <v>7840</v>
      </c>
      <c r="W329" s="1392" t="s">
        <v>7840</v>
      </c>
      <c r="X329" s="504" t="s">
        <v>8810</v>
      </c>
      <c r="Y329" s="1393" t="s">
        <v>7840</v>
      </c>
    </row>
    <row r="330" spans="1:25" ht="36.75">
      <c r="A330" s="1391">
        <v>2021</v>
      </c>
      <c r="B330" s="502" t="s">
        <v>10083</v>
      </c>
      <c r="C330" s="503" t="s">
        <v>10084</v>
      </c>
      <c r="D330" s="503" t="s">
        <v>8754</v>
      </c>
      <c r="E330" s="503" t="s">
        <v>8802</v>
      </c>
      <c r="F330" s="504" t="s">
        <v>8828</v>
      </c>
      <c r="G330" s="503" t="s">
        <v>9951</v>
      </c>
      <c r="H330" s="503" t="s">
        <v>9921</v>
      </c>
      <c r="I330" s="1392" t="s">
        <v>94</v>
      </c>
      <c r="J330" s="1392" t="s">
        <v>94</v>
      </c>
      <c r="K330" s="505">
        <v>180</v>
      </c>
      <c r="L330" s="503" t="s">
        <v>10077</v>
      </c>
      <c r="M330" s="503" t="s">
        <v>10078</v>
      </c>
      <c r="N330" s="505" t="s">
        <v>8819</v>
      </c>
      <c r="O330" s="505">
        <v>0</v>
      </c>
      <c r="P330" s="503" t="s">
        <v>8886</v>
      </c>
      <c r="Q330" s="1392" t="s">
        <v>7840</v>
      </c>
      <c r="R330" s="1392" t="s">
        <v>7840</v>
      </c>
      <c r="S330" s="1392" t="s">
        <v>8808</v>
      </c>
      <c r="T330" s="1392" t="s">
        <v>8809</v>
      </c>
      <c r="U330" s="1392" t="s">
        <v>7840</v>
      </c>
      <c r="V330" s="1392" t="s">
        <v>7840</v>
      </c>
      <c r="W330" s="1392" t="s">
        <v>7840</v>
      </c>
      <c r="X330" s="504" t="s">
        <v>8810</v>
      </c>
      <c r="Y330" s="1393" t="s">
        <v>7840</v>
      </c>
    </row>
    <row r="331" spans="1:25" ht="36.75">
      <c r="A331" s="1391">
        <v>2021</v>
      </c>
      <c r="B331" s="502" t="s">
        <v>10083</v>
      </c>
      <c r="C331" s="503" t="s">
        <v>10084</v>
      </c>
      <c r="D331" s="503" t="s">
        <v>8754</v>
      </c>
      <c r="E331" s="503" t="s">
        <v>8802</v>
      </c>
      <c r="F331" s="504" t="s">
        <v>9433</v>
      </c>
      <c r="G331" s="503" t="s">
        <v>9951</v>
      </c>
      <c r="H331" s="503" t="s">
        <v>9921</v>
      </c>
      <c r="I331" s="1392" t="s">
        <v>94</v>
      </c>
      <c r="J331" s="1392" t="s">
        <v>94</v>
      </c>
      <c r="K331" s="505">
        <v>180</v>
      </c>
      <c r="L331" s="503" t="s">
        <v>10077</v>
      </c>
      <c r="M331" s="503" t="s">
        <v>10078</v>
      </c>
      <c r="N331" s="505" t="s">
        <v>8819</v>
      </c>
      <c r="O331" s="505">
        <v>0</v>
      </c>
      <c r="P331" s="503" t="s">
        <v>8886</v>
      </c>
      <c r="Q331" s="1392" t="s">
        <v>7840</v>
      </c>
      <c r="R331" s="1392" t="s">
        <v>7840</v>
      </c>
      <c r="S331" s="1392" t="s">
        <v>8808</v>
      </c>
      <c r="T331" s="1392" t="s">
        <v>8809</v>
      </c>
      <c r="U331" s="1392" t="s">
        <v>7840</v>
      </c>
      <c r="V331" s="1392" t="s">
        <v>7840</v>
      </c>
      <c r="W331" s="1392" t="s">
        <v>7840</v>
      </c>
      <c r="X331" s="504" t="s">
        <v>8810</v>
      </c>
      <c r="Y331" s="1393" t="s">
        <v>7840</v>
      </c>
    </row>
    <row r="332" spans="1:25" ht="60.75">
      <c r="A332" s="1391">
        <v>2021</v>
      </c>
      <c r="B332" s="502" t="s">
        <v>9949</v>
      </c>
      <c r="C332" s="503" t="s">
        <v>10085</v>
      </c>
      <c r="D332" s="503" t="s">
        <v>8754</v>
      </c>
      <c r="E332" s="503" t="s">
        <v>8802</v>
      </c>
      <c r="F332" s="504" t="s">
        <v>7014</v>
      </c>
      <c r="G332" s="503" t="s">
        <v>9951</v>
      </c>
      <c r="H332" s="503" t="s">
        <v>9921</v>
      </c>
      <c r="I332" s="1392" t="s">
        <v>94</v>
      </c>
      <c r="J332" s="1392" t="s">
        <v>94</v>
      </c>
      <c r="K332" s="505">
        <v>180</v>
      </c>
      <c r="L332" s="503" t="s">
        <v>10077</v>
      </c>
      <c r="M332" s="503" t="s">
        <v>10078</v>
      </c>
      <c r="N332" s="505" t="s">
        <v>8819</v>
      </c>
      <c r="O332" s="505">
        <v>0</v>
      </c>
      <c r="P332" s="503" t="s">
        <v>6978</v>
      </c>
      <c r="Q332" s="1392" t="s">
        <v>7840</v>
      </c>
      <c r="R332" s="1392" t="s">
        <v>7840</v>
      </c>
      <c r="S332" s="1392" t="s">
        <v>8808</v>
      </c>
      <c r="T332" s="1392" t="s">
        <v>8809</v>
      </c>
      <c r="U332" s="1392" t="s">
        <v>7840</v>
      </c>
      <c r="V332" s="1392" t="s">
        <v>7840</v>
      </c>
      <c r="W332" s="1392" t="s">
        <v>7840</v>
      </c>
      <c r="X332" s="504" t="s">
        <v>8810</v>
      </c>
      <c r="Y332" s="1393" t="s">
        <v>7840</v>
      </c>
    </row>
    <row r="333" spans="1:25" ht="72.75">
      <c r="A333" s="1391">
        <v>2021</v>
      </c>
      <c r="B333" s="502" t="s">
        <v>10086</v>
      </c>
      <c r="C333" s="503" t="s">
        <v>10087</v>
      </c>
      <c r="D333" s="503" t="s">
        <v>8754</v>
      </c>
      <c r="E333" s="503" t="s">
        <v>8802</v>
      </c>
      <c r="F333" s="504" t="s">
        <v>9421</v>
      </c>
      <c r="G333" s="503" t="s">
        <v>9994</v>
      </c>
      <c r="H333" s="503" t="s">
        <v>9956</v>
      </c>
      <c r="I333" s="1392" t="s">
        <v>94</v>
      </c>
      <c r="J333" s="1392" t="s">
        <v>94</v>
      </c>
      <c r="K333" s="505">
        <v>180</v>
      </c>
      <c r="L333" s="503" t="s">
        <v>10077</v>
      </c>
      <c r="M333" s="503" t="s">
        <v>10078</v>
      </c>
      <c r="N333" s="505" t="s">
        <v>8819</v>
      </c>
      <c r="O333" s="505">
        <v>0</v>
      </c>
      <c r="P333" s="503" t="s">
        <v>6978</v>
      </c>
      <c r="Q333" s="1392" t="s">
        <v>7840</v>
      </c>
      <c r="R333" s="1392" t="s">
        <v>7840</v>
      </c>
      <c r="S333" s="1392" t="s">
        <v>8808</v>
      </c>
      <c r="T333" s="1392" t="s">
        <v>8809</v>
      </c>
      <c r="U333" s="1392" t="s">
        <v>7840</v>
      </c>
      <c r="V333" s="1392" t="s">
        <v>7840</v>
      </c>
      <c r="W333" s="1392" t="s">
        <v>7840</v>
      </c>
      <c r="X333" s="504" t="s">
        <v>8810</v>
      </c>
      <c r="Y333" s="1393" t="s">
        <v>7840</v>
      </c>
    </row>
    <row r="334" spans="1:25" ht="72.75">
      <c r="A334" s="1391">
        <v>2021</v>
      </c>
      <c r="B334" s="502" t="s">
        <v>10086</v>
      </c>
      <c r="C334" s="503" t="s">
        <v>10087</v>
      </c>
      <c r="D334" s="503" t="s">
        <v>8754</v>
      </c>
      <c r="E334" s="503" t="s">
        <v>8802</v>
      </c>
      <c r="F334" s="504" t="s">
        <v>9581</v>
      </c>
      <c r="G334" s="503" t="s">
        <v>9994</v>
      </c>
      <c r="H334" s="503" t="s">
        <v>9956</v>
      </c>
      <c r="I334" s="1392" t="s">
        <v>94</v>
      </c>
      <c r="J334" s="1392" t="s">
        <v>94</v>
      </c>
      <c r="K334" s="505">
        <v>180</v>
      </c>
      <c r="L334" s="503" t="s">
        <v>10077</v>
      </c>
      <c r="M334" s="503" t="s">
        <v>10078</v>
      </c>
      <c r="N334" s="505" t="s">
        <v>8819</v>
      </c>
      <c r="O334" s="505">
        <v>0</v>
      </c>
      <c r="P334" s="503" t="s">
        <v>6978</v>
      </c>
      <c r="Q334" s="1392" t="s">
        <v>7840</v>
      </c>
      <c r="R334" s="1392" t="s">
        <v>7840</v>
      </c>
      <c r="S334" s="1392" t="s">
        <v>8808</v>
      </c>
      <c r="T334" s="1392" t="s">
        <v>8809</v>
      </c>
      <c r="U334" s="1392" t="s">
        <v>7840</v>
      </c>
      <c r="V334" s="1392" t="s">
        <v>7840</v>
      </c>
      <c r="W334" s="1392" t="s">
        <v>7840</v>
      </c>
      <c r="X334" s="504" t="s">
        <v>8810</v>
      </c>
      <c r="Y334" s="1393" t="s">
        <v>7840</v>
      </c>
    </row>
    <row r="335" spans="1:25" ht="72.75">
      <c r="A335" s="1391">
        <v>2021</v>
      </c>
      <c r="B335" s="502" t="s">
        <v>10088</v>
      </c>
      <c r="C335" s="503" t="s">
        <v>7096</v>
      </c>
      <c r="D335" s="503" t="s">
        <v>8754</v>
      </c>
      <c r="E335" s="503" t="s">
        <v>8802</v>
      </c>
      <c r="F335" s="504" t="s">
        <v>9157</v>
      </c>
      <c r="G335" s="503" t="s">
        <v>10035</v>
      </c>
      <c r="H335" s="503" t="s">
        <v>10036</v>
      </c>
      <c r="I335" s="1392" t="s">
        <v>94</v>
      </c>
      <c r="J335" s="1392" t="s">
        <v>94</v>
      </c>
      <c r="K335" s="505">
        <v>180</v>
      </c>
      <c r="L335" s="503" t="s">
        <v>10089</v>
      </c>
      <c r="M335" s="503" t="s">
        <v>10005</v>
      </c>
      <c r="N335" s="505" t="s">
        <v>8819</v>
      </c>
      <c r="O335" s="505">
        <v>0</v>
      </c>
      <c r="P335" s="503" t="s">
        <v>7215</v>
      </c>
      <c r="Q335" s="1392" t="s">
        <v>7840</v>
      </c>
      <c r="R335" s="1392" t="s">
        <v>7840</v>
      </c>
      <c r="S335" s="1392" t="s">
        <v>8808</v>
      </c>
      <c r="T335" s="1392" t="s">
        <v>8809</v>
      </c>
      <c r="U335" s="1392" t="s">
        <v>7840</v>
      </c>
      <c r="V335" s="1392" t="s">
        <v>7840</v>
      </c>
      <c r="W335" s="1392" t="s">
        <v>7840</v>
      </c>
      <c r="X335" s="504" t="s">
        <v>8810</v>
      </c>
      <c r="Y335" s="1393" t="s">
        <v>7840</v>
      </c>
    </row>
    <row r="336" spans="1:25" ht="84.75">
      <c r="A336" s="1391">
        <v>2021</v>
      </c>
      <c r="B336" s="502" t="s">
        <v>10090</v>
      </c>
      <c r="C336" s="503" t="s">
        <v>9666</v>
      </c>
      <c r="D336" s="503" t="s">
        <v>8754</v>
      </c>
      <c r="E336" s="503" t="s">
        <v>8802</v>
      </c>
      <c r="F336" s="504" t="s">
        <v>7104</v>
      </c>
      <c r="G336" s="503" t="s">
        <v>10091</v>
      </c>
      <c r="H336" s="503" t="s">
        <v>10092</v>
      </c>
      <c r="I336" s="1392" t="s">
        <v>94</v>
      </c>
      <c r="J336" s="1392" t="s">
        <v>94</v>
      </c>
      <c r="K336" s="505">
        <v>180</v>
      </c>
      <c r="L336" s="503" t="s">
        <v>10093</v>
      </c>
      <c r="M336" s="503" t="s">
        <v>10094</v>
      </c>
      <c r="N336" s="505" t="s">
        <v>8819</v>
      </c>
      <c r="O336" s="505">
        <v>0</v>
      </c>
      <c r="P336" s="503" t="s">
        <v>9157</v>
      </c>
      <c r="Q336" s="1392" t="s">
        <v>7840</v>
      </c>
      <c r="R336" s="1392" t="s">
        <v>7840</v>
      </c>
      <c r="S336" s="1392" t="s">
        <v>8808</v>
      </c>
      <c r="T336" s="1392" t="s">
        <v>8809</v>
      </c>
      <c r="U336" s="1392" t="s">
        <v>7840</v>
      </c>
      <c r="V336" s="1392" t="s">
        <v>7840</v>
      </c>
      <c r="W336" s="1392" t="s">
        <v>7840</v>
      </c>
      <c r="X336" s="504" t="s">
        <v>8810</v>
      </c>
      <c r="Y336" s="1393" t="s">
        <v>7840</v>
      </c>
    </row>
    <row r="337" spans="1:25" ht="60.75">
      <c r="A337" s="1391">
        <v>2021</v>
      </c>
      <c r="B337" s="502" t="s">
        <v>9975</v>
      </c>
      <c r="C337" s="503" t="s">
        <v>9063</v>
      </c>
      <c r="D337" s="503" t="s">
        <v>8754</v>
      </c>
      <c r="E337" s="503" t="s">
        <v>8802</v>
      </c>
      <c r="F337" s="504" t="s">
        <v>7073</v>
      </c>
      <c r="G337" s="503" t="s">
        <v>9976</v>
      </c>
      <c r="H337" s="503" t="s">
        <v>9921</v>
      </c>
      <c r="I337" s="1392" t="s">
        <v>94</v>
      </c>
      <c r="J337" s="1392" t="s">
        <v>94</v>
      </c>
      <c r="K337" s="505">
        <v>180</v>
      </c>
      <c r="L337" s="503" t="s">
        <v>10089</v>
      </c>
      <c r="M337" s="503" t="s">
        <v>10005</v>
      </c>
      <c r="N337" s="505" t="s">
        <v>8819</v>
      </c>
      <c r="O337" s="505">
        <v>0</v>
      </c>
      <c r="P337" s="503" t="s">
        <v>8990</v>
      </c>
      <c r="Q337" s="1392" t="s">
        <v>7840</v>
      </c>
      <c r="R337" s="1392" t="s">
        <v>7840</v>
      </c>
      <c r="S337" s="1392" t="s">
        <v>8808</v>
      </c>
      <c r="T337" s="1392" t="s">
        <v>8809</v>
      </c>
      <c r="U337" s="1392" t="s">
        <v>7840</v>
      </c>
      <c r="V337" s="1392" t="s">
        <v>7840</v>
      </c>
      <c r="W337" s="1392" t="s">
        <v>7840</v>
      </c>
      <c r="X337" s="504" t="s">
        <v>8810</v>
      </c>
      <c r="Y337" s="1393" t="s">
        <v>7840</v>
      </c>
    </row>
    <row r="338" spans="1:25" ht="48.75">
      <c r="A338" s="1391">
        <v>2021</v>
      </c>
      <c r="B338" s="502" t="s">
        <v>10095</v>
      </c>
      <c r="C338" s="503" t="s">
        <v>10096</v>
      </c>
      <c r="D338" s="503" t="s">
        <v>8754</v>
      </c>
      <c r="E338" s="503" t="s">
        <v>8802</v>
      </c>
      <c r="F338" s="504" t="s">
        <v>10030</v>
      </c>
      <c r="G338" s="503" t="s">
        <v>9935</v>
      </c>
      <c r="H338" s="503" t="s">
        <v>9936</v>
      </c>
      <c r="I338" s="1392" t="s">
        <v>94</v>
      </c>
      <c r="J338" s="1392" t="s">
        <v>94</v>
      </c>
      <c r="K338" s="505">
        <v>180</v>
      </c>
      <c r="L338" s="503" t="s">
        <v>10089</v>
      </c>
      <c r="M338" s="503" t="s">
        <v>10097</v>
      </c>
      <c r="N338" s="505" t="s">
        <v>10098</v>
      </c>
      <c r="O338" s="505">
        <v>90</v>
      </c>
      <c r="P338" s="503" t="s">
        <v>7215</v>
      </c>
      <c r="Q338" s="1392" t="s">
        <v>7840</v>
      </c>
      <c r="R338" s="1392" t="s">
        <v>7840</v>
      </c>
      <c r="S338" s="1392" t="s">
        <v>8808</v>
      </c>
      <c r="T338" s="1392" t="s">
        <v>8809</v>
      </c>
      <c r="U338" s="1392" t="s">
        <v>7840</v>
      </c>
      <c r="V338" s="1392" t="s">
        <v>7840</v>
      </c>
      <c r="W338" s="1392" t="s">
        <v>7840</v>
      </c>
      <c r="X338" s="504" t="s">
        <v>8810</v>
      </c>
      <c r="Y338" s="1393" t="s">
        <v>7840</v>
      </c>
    </row>
    <row r="339" spans="1:25" ht="72.75">
      <c r="A339" s="1391">
        <v>2021</v>
      </c>
      <c r="B339" s="502" t="s">
        <v>10099</v>
      </c>
      <c r="C339" s="503" t="s">
        <v>10100</v>
      </c>
      <c r="D339" s="503" t="s">
        <v>8754</v>
      </c>
      <c r="E339" s="503" t="s">
        <v>8802</v>
      </c>
      <c r="F339" s="504" t="s">
        <v>9948</v>
      </c>
      <c r="G339" s="503" t="s">
        <v>10091</v>
      </c>
      <c r="H339" s="503" t="s">
        <v>10092</v>
      </c>
      <c r="I339" s="1392" t="s">
        <v>94</v>
      </c>
      <c r="J339" s="1392" t="s">
        <v>94</v>
      </c>
      <c r="K339" s="505">
        <v>180</v>
      </c>
      <c r="L339" s="503" t="s">
        <v>10101</v>
      </c>
      <c r="M339" s="503" t="s">
        <v>10102</v>
      </c>
      <c r="N339" s="505" t="s">
        <v>8819</v>
      </c>
      <c r="O339" s="505">
        <v>0</v>
      </c>
      <c r="P339" s="503" t="s">
        <v>7220</v>
      </c>
      <c r="Q339" s="1392" t="s">
        <v>7840</v>
      </c>
      <c r="R339" s="1392" t="s">
        <v>7840</v>
      </c>
      <c r="S339" s="1392" t="s">
        <v>8808</v>
      </c>
      <c r="T339" s="1392" t="s">
        <v>8809</v>
      </c>
      <c r="U339" s="1392" t="s">
        <v>7840</v>
      </c>
      <c r="V339" s="1392" t="s">
        <v>7840</v>
      </c>
      <c r="W339" s="1392" t="s">
        <v>7840</v>
      </c>
      <c r="X339" s="504" t="s">
        <v>8810</v>
      </c>
      <c r="Y339" s="1393" t="s">
        <v>7840</v>
      </c>
    </row>
    <row r="340" spans="1:25" ht="36.75">
      <c r="A340" s="1391">
        <v>2021</v>
      </c>
      <c r="B340" s="502" t="s">
        <v>9929</v>
      </c>
      <c r="C340" s="503" t="s">
        <v>7279</v>
      </c>
      <c r="D340" s="503" t="s">
        <v>8754</v>
      </c>
      <c r="E340" s="503" t="s">
        <v>8802</v>
      </c>
      <c r="F340" s="504" t="s">
        <v>7281</v>
      </c>
      <c r="G340" s="503" t="s">
        <v>9930</v>
      </c>
      <c r="H340" s="503" t="s">
        <v>9931</v>
      </c>
      <c r="I340" s="1392" t="s">
        <v>94</v>
      </c>
      <c r="J340" s="1392" t="s">
        <v>94</v>
      </c>
      <c r="K340" s="505">
        <v>180</v>
      </c>
      <c r="L340" s="503" t="s">
        <v>10101</v>
      </c>
      <c r="M340" s="503" t="s">
        <v>10102</v>
      </c>
      <c r="N340" s="505" t="s">
        <v>8819</v>
      </c>
      <c r="O340" s="505">
        <v>0</v>
      </c>
      <c r="P340" s="503" t="s">
        <v>9273</v>
      </c>
      <c r="Q340" s="1392" t="s">
        <v>7840</v>
      </c>
      <c r="R340" s="1392" t="s">
        <v>7840</v>
      </c>
      <c r="S340" s="1392" t="s">
        <v>8808</v>
      </c>
      <c r="T340" s="1392" t="s">
        <v>8809</v>
      </c>
      <c r="U340" s="1392" t="s">
        <v>7840</v>
      </c>
      <c r="V340" s="1392" t="s">
        <v>7840</v>
      </c>
      <c r="W340" s="1392" t="s">
        <v>7840</v>
      </c>
      <c r="X340" s="504" t="s">
        <v>8810</v>
      </c>
      <c r="Y340" s="1393" t="s">
        <v>7840</v>
      </c>
    </row>
    <row r="341" spans="1:25" ht="48.75">
      <c r="A341" s="1391">
        <v>2021</v>
      </c>
      <c r="B341" s="502" t="s">
        <v>10103</v>
      </c>
      <c r="C341" s="503" t="s">
        <v>10104</v>
      </c>
      <c r="D341" s="503" t="s">
        <v>8754</v>
      </c>
      <c r="E341" s="503" t="s">
        <v>8802</v>
      </c>
      <c r="F341" s="504" t="s">
        <v>7274</v>
      </c>
      <c r="G341" s="503" t="s">
        <v>10007</v>
      </c>
      <c r="H341" s="503" t="s">
        <v>10008</v>
      </c>
      <c r="I341" s="1392" t="s">
        <v>94</v>
      </c>
      <c r="J341" s="1392" t="s">
        <v>94</v>
      </c>
      <c r="K341" s="505">
        <v>180</v>
      </c>
      <c r="L341" s="503" t="s">
        <v>10089</v>
      </c>
      <c r="M341" s="503" t="s">
        <v>10005</v>
      </c>
      <c r="N341" s="505" t="s">
        <v>8819</v>
      </c>
      <c r="O341" s="505">
        <v>0</v>
      </c>
      <c r="P341" s="503" t="s">
        <v>8926</v>
      </c>
      <c r="Q341" s="1392" t="s">
        <v>7840</v>
      </c>
      <c r="R341" s="1392" t="s">
        <v>7840</v>
      </c>
      <c r="S341" s="1392" t="s">
        <v>8808</v>
      </c>
      <c r="T341" s="1392" t="s">
        <v>8809</v>
      </c>
      <c r="U341" s="1392" t="s">
        <v>7840</v>
      </c>
      <c r="V341" s="1392" t="s">
        <v>7840</v>
      </c>
      <c r="W341" s="1392" t="s">
        <v>7840</v>
      </c>
      <c r="X341" s="504" t="s">
        <v>8810</v>
      </c>
      <c r="Y341" s="1393" t="s">
        <v>7840</v>
      </c>
    </row>
    <row r="342" spans="1:25" ht="36.75">
      <c r="A342" s="1391">
        <v>2021</v>
      </c>
      <c r="B342" s="502" t="s">
        <v>10031</v>
      </c>
      <c r="C342" s="503" t="s">
        <v>10105</v>
      </c>
      <c r="D342" s="503" t="s">
        <v>8754</v>
      </c>
      <c r="E342" s="503" t="s">
        <v>8802</v>
      </c>
      <c r="F342" s="504" t="s">
        <v>6916</v>
      </c>
      <c r="G342" s="503" t="s">
        <v>9989</v>
      </c>
      <c r="H342" s="503" t="s">
        <v>9964</v>
      </c>
      <c r="I342" s="1392" t="s">
        <v>94</v>
      </c>
      <c r="J342" s="1392" t="s">
        <v>94</v>
      </c>
      <c r="K342" s="505">
        <v>180</v>
      </c>
      <c r="L342" s="503" t="s">
        <v>10106</v>
      </c>
      <c r="M342" s="503" t="s">
        <v>9811</v>
      </c>
      <c r="N342" s="505" t="s">
        <v>8819</v>
      </c>
      <c r="O342" s="505">
        <v>0</v>
      </c>
      <c r="P342" s="503" t="s">
        <v>10107</v>
      </c>
      <c r="Q342" s="1392" t="s">
        <v>7840</v>
      </c>
      <c r="R342" s="1392" t="s">
        <v>7840</v>
      </c>
      <c r="S342" s="1392" t="s">
        <v>8808</v>
      </c>
      <c r="T342" s="1392" t="s">
        <v>8809</v>
      </c>
      <c r="U342" s="1392" t="s">
        <v>7840</v>
      </c>
      <c r="V342" s="1392" t="s">
        <v>7840</v>
      </c>
      <c r="W342" s="1392" t="s">
        <v>7840</v>
      </c>
      <c r="X342" s="504" t="s">
        <v>8810</v>
      </c>
      <c r="Y342" s="1393" t="s">
        <v>7840</v>
      </c>
    </row>
    <row r="343" spans="1:25" ht="36.75">
      <c r="A343" s="1391">
        <v>2021</v>
      </c>
      <c r="B343" s="502" t="s">
        <v>10108</v>
      </c>
      <c r="C343" s="503" t="s">
        <v>10109</v>
      </c>
      <c r="D343" s="503" t="s">
        <v>8754</v>
      </c>
      <c r="E343" s="503" t="s">
        <v>8802</v>
      </c>
      <c r="F343" s="504" t="s">
        <v>10110</v>
      </c>
      <c r="G343" s="503" t="s">
        <v>9974</v>
      </c>
      <c r="H343" s="503" t="s">
        <v>9921</v>
      </c>
      <c r="I343" s="1392" t="s">
        <v>94</v>
      </c>
      <c r="J343" s="1392" t="s">
        <v>94</v>
      </c>
      <c r="K343" s="505">
        <v>180</v>
      </c>
      <c r="L343" s="503" t="s">
        <v>10111</v>
      </c>
      <c r="M343" s="503" t="s">
        <v>10112</v>
      </c>
      <c r="N343" s="505" t="s">
        <v>8819</v>
      </c>
      <c r="O343" s="505">
        <v>0</v>
      </c>
      <c r="P343" s="503" t="s">
        <v>8886</v>
      </c>
      <c r="Q343" s="1392" t="s">
        <v>7840</v>
      </c>
      <c r="R343" s="1392" t="s">
        <v>7840</v>
      </c>
      <c r="S343" s="1392" t="s">
        <v>8808</v>
      </c>
      <c r="T343" s="1392" t="s">
        <v>8809</v>
      </c>
      <c r="U343" s="1392" t="s">
        <v>7840</v>
      </c>
      <c r="V343" s="1392" t="s">
        <v>7840</v>
      </c>
      <c r="W343" s="1392" t="s">
        <v>7840</v>
      </c>
      <c r="X343" s="504" t="s">
        <v>8810</v>
      </c>
      <c r="Y343" s="1393" t="s">
        <v>7840</v>
      </c>
    </row>
    <row r="344" spans="1:25" ht="36.75">
      <c r="A344" s="1391">
        <v>2021</v>
      </c>
      <c r="B344" s="502" t="s">
        <v>10051</v>
      </c>
      <c r="C344" s="503" t="s">
        <v>7062</v>
      </c>
      <c r="D344" s="503" t="s">
        <v>8754</v>
      </c>
      <c r="E344" s="503" t="s">
        <v>8802</v>
      </c>
      <c r="F344" s="504" t="s">
        <v>7064</v>
      </c>
      <c r="G344" s="503" t="s">
        <v>10042</v>
      </c>
      <c r="H344" s="503" t="s">
        <v>9964</v>
      </c>
      <c r="I344" s="1392" t="s">
        <v>94</v>
      </c>
      <c r="J344" s="1392" t="s">
        <v>94</v>
      </c>
      <c r="K344" s="505">
        <v>180</v>
      </c>
      <c r="L344" s="503" t="s">
        <v>10089</v>
      </c>
      <c r="M344" s="503" t="s">
        <v>10005</v>
      </c>
      <c r="N344" s="505" t="s">
        <v>8819</v>
      </c>
      <c r="O344" s="505">
        <v>0</v>
      </c>
      <c r="P344" s="503" t="s">
        <v>9408</v>
      </c>
      <c r="Q344" s="1392" t="s">
        <v>7840</v>
      </c>
      <c r="R344" s="1392" t="s">
        <v>7840</v>
      </c>
      <c r="S344" s="1392" t="s">
        <v>8808</v>
      </c>
      <c r="T344" s="1392" t="s">
        <v>8809</v>
      </c>
      <c r="U344" s="1392" t="s">
        <v>7840</v>
      </c>
      <c r="V344" s="1392" t="s">
        <v>7840</v>
      </c>
      <c r="W344" s="1392" t="s">
        <v>7840</v>
      </c>
      <c r="X344" s="504" t="s">
        <v>8810</v>
      </c>
      <c r="Y344" s="1393" t="s">
        <v>7840</v>
      </c>
    </row>
    <row r="345" spans="1:25" ht="36.75">
      <c r="A345" s="1391">
        <v>2021</v>
      </c>
      <c r="B345" s="502" t="s">
        <v>10031</v>
      </c>
      <c r="C345" s="503" t="s">
        <v>10105</v>
      </c>
      <c r="D345" s="503" t="s">
        <v>8754</v>
      </c>
      <c r="E345" s="503" t="s">
        <v>8802</v>
      </c>
      <c r="F345" s="504" t="s">
        <v>6948</v>
      </c>
      <c r="G345" s="503" t="s">
        <v>9989</v>
      </c>
      <c r="H345" s="503" t="s">
        <v>9964</v>
      </c>
      <c r="I345" s="1392" t="s">
        <v>94</v>
      </c>
      <c r="J345" s="1392" t="s">
        <v>94</v>
      </c>
      <c r="K345" s="505">
        <v>180</v>
      </c>
      <c r="L345" s="503" t="s">
        <v>10111</v>
      </c>
      <c r="M345" s="503" t="s">
        <v>10112</v>
      </c>
      <c r="N345" s="505" t="s">
        <v>8819</v>
      </c>
      <c r="O345" s="505">
        <v>0</v>
      </c>
      <c r="P345" s="503" t="s">
        <v>10107</v>
      </c>
      <c r="Q345" s="1392" t="s">
        <v>7840</v>
      </c>
      <c r="R345" s="1392" t="s">
        <v>7840</v>
      </c>
      <c r="S345" s="1392" t="s">
        <v>8808</v>
      </c>
      <c r="T345" s="1392" t="s">
        <v>8809</v>
      </c>
      <c r="U345" s="1392" t="s">
        <v>7840</v>
      </c>
      <c r="V345" s="1392" t="s">
        <v>7840</v>
      </c>
      <c r="W345" s="1392" t="s">
        <v>7840</v>
      </c>
      <c r="X345" s="504" t="s">
        <v>8810</v>
      </c>
      <c r="Y345" s="1393" t="s">
        <v>7840</v>
      </c>
    </row>
    <row r="346" spans="1:25" ht="36.75">
      <c r="A346" s="1391">
        <v>2021</v>
      </c>
      <c r="B346" s="502" t="s">
        <v>10113</v>
      </c>
      <c r="C346" s="503" t="s">
        <v>10114</v>
      </c>
      <c r="D346" s="503" t="s">
        <v>8754</v>
      </c>
      <c r="E346" s="503" t="s">
        <v>8802</v>
      </c>
      <c r="F346" s="504" t="s">
        <v>7220</v>
      </c>
      <c r="G346" s="503" t="s">
        <v>10035</v>
      </c>
      <c r="H346" s="503" t="s">
        <v>10036</v>
      </c>
      <c r="I346" s="1392" t="s">
        <v>94</v>
      </c>
      <c r="J346" s="1392" t="s">
        <v>94</v>
      </c>
      <c r="K346" s="505">
        <v>180</v>
      </c>
      <c r="L346" s="503" t="s">
        <v>10115</v>
      </c>
      <c r="M346" s="503" t="s">
        <v>10116</v>
      </c>
      <c r="N346" s="505" t="s">
        <v>8819</v>
      </c>
      <c r="O346" s="505">
        <v>0</v>
      </c>
      <c r="P346" s="503" t="s">
        <v>8820</v>
      </c>
      <c r="Q346" s="1392" t="s">
        <v>7840</v>
      </c>
      <c r="R346" s="1392" t="s">
        <v>7840</v>
      </c>
      <c r="S346" s="1392" t="s">
        <v>8808</v>
      </c>
      <c r="T346" s="1392" t="s">
        <v>8809</v>
      </c>
      <c r="U346" s="1392" t="s">
        <v>7840</v>
      </c>
      <c r="V346" s="1392" t="s">
        <v>7840</v>
      </c>
      <c r="W346" s="1392" t="s">
        <v>7840</v>
      </c>
      <c r="X346" s="504" t="s">
        <v>8810</v>
      </c>
      <c r="Y346" s="1393" t="s">
        <v>7840</v>
      </c>
    </row>
    <row r="347" spans="1:25" ht="36.75">
      <c r="A347" s="1391">
        <v>2021</v>
      </c>
      <c r="B347" s="502" t="s">
        <v>10083</v>
      </c>
      <c r="C347" s="503" t="s">
        <v>10117</v>
      </c>
      <c r="D347" s="503" t="s">
        <v>8754</v>
      </c>
      <c r="E347" s="503" t="s">
        <v>8802</v>
      </c>
      <c r="F347" s="504" t="s">
        <v>7132</v>
      </c>
      <c r="G347" s="503" t="s">
        <v>9951</v>
      </c>
      <c r="H347" s="503" t="s">
        <v>9921</v>
      </c>
      <c r="I347" s="1392" t="s">
        <v>94</v>
      </c>
      <c r="J347" s="1392" t="s">
        <v>94</v>
      </c>
      <c r="K347" s="505">
        <v>180</v>
      </c>
      <c r="L347" s="503" t="s">
        <v>10111</v>
      </c>
      <c r="M347" s="503" t="s">
        <v>10112</v>
      </c>
      <c r="N347" s="505" t="s">
        <v>8819</v>
      </c>
      <c r="O347" s="505">
        <v>0</v>
      </c>
      <c r="P347" s="503" t="s">
        <v>8886</v>
      </c>
      <c r="Q347" s="1392" t="s">
        <v>7840</v>
      </c>
      <c r="R347" s="1392" t="s">
        <v>7840</v>
      </c>
      <c r="S347" s="1392" t="s">
        <v>8808</v>
      </c>
      <c r="T347" s="1392" t="s">
        <v>8809</v>
      </c>
      <c r="U347" s="1392" t="s">
        <v>7840</v>
      </c>
      <c r="V347" s="1392" t="s">
        <v>7840</v>
      </c>
      <c r="W347" s="1392" t="s">
        <v>7840</v>
      </c>
      <c r="X347" s="504" t="s">
        <v>8810</v>
      </c>
      <c r="Y347" s="1393" t="s">
        <v>7840</v>
      </c>
    </row>
    <row r="348" spans="1:25" ht="96.75">
      <c r="A348" s="1391">
        <v>2021</v>
      </c>
      <c r="B348" s="502" t="s">
        <v>9992</v>
      </c>
      <c r="C348" s="503" t="s">
        <v>10118</v>
      </c>
      <c r="D348" s="503" t="s">
        <v>8754</v>
      </c>
      <c r="E348" s="503" t="s">
        <v>8802</v>
      </c>
      <c r="F348" s="504" t="s">
        <v>7123</v>
      </c>
      <c r="G348" s="503" t="s">
        <v>9994</v>
      </c>
      <c r="H348" s="503" t="s">
        <v>9956</v>
      </c>
      <c r="I348" s="1392" t="s">
        <v>94</v>
      </c>
      <c r="J348" s="1392" t="s">
        <v>94</v>
      </c>
      <c r="K348" s="505">
        <v>180</v>
      </c>
      <c r="L348" s="503" t="s">
        <v>10119</v>
      </c>
      <c r="M348" s="503" t="s">
        <v>10120</v>
      </c>
      <c r="N348" s="505" t="s">
        <v>8819</v>
      </c>
      <c r="O348" s="505">
        <v>0</v>
      </c>
      <c r="P348" s="503" t="s">
        <v>10121</v>
      </c>
      <c r="Q348" s="1392" t="s">
        <v>7840</v>
      </c>
      <c r="R348" s="1392" t="s">
        <v>7840</v>
      </c>
      <c r="S348" s="1392" t="s">
        <v>8808</v>
      </c>
      <c r="T348" s="1392" t="s">
        <v>8809</v>
      </c>
      <c r="U348" s="1392" t="s">
        <v>7840</v>
      </c>
      <c r="V348" s="1392" t="s">
        <v>7840</v>
      </c>
      <c r="W348" s="1392" t="s">
        <v>7840</v>
      </c>
      <c r="X348" s="504" t="s">
        <v>8810</v>
      </c>
      <c r="Y348" s="1393" t="s">
        <v>7840</v>
      </c>
    </row>
    <row r="349" spans="1:25" ht="108.75">
      <c r="A349" s="1391">
        <v>2021</v>
      </c>
      <c r="B349" s="502" t="s">
        <v>10122</v>
      </c>
      <c r="C349" s="503" t="s">
        <v>10123</v>
      </c>
      <c r="D349" s="503" t="s">
        <v>8754</v>
      </c>
      <c r="E349" s="503" t="s">
        <v>8802</v>
      </c>
      <c r="F349" s="504" t="s">
        <v>7304</v>
      </c>
      <c r="G349" s="503" t="s">
        <v>10124</v>
      </c>
      <c r="H349" s="503" t="s">
        <v>10019</v>
      </c>
      <c r="I349" s="1392" t="s">
        <v>94</v>
      </c>
      <c r="J349" s="1392" t="s">
        <v>94</v>
      </c>
      <c r="K349" s="505">
        <v>180</v>
      </c>
      <c r="L349" s="503" t="s">
        <v>10093</v>
      </c>
      <c r="M349" s="503" t="s">
        <v>10125</v>
      </c>
      <c r="N349" s="505" t="s">
        <v>8819</v>
      </c>
      <c r="O349" s="505">
        <v>0</v>
      </c>
      <c r="P349" s="503" t="s">
        <v>7003</v>
      </c>
      <c r="Q349" s="1392" t="s">
        <v>7840</v>
      </c>
      <c r="R349" s="1392" t="s">
        <v>7840</v>
      </c>
      <c r="S349" s="1392" t="s">
        <v>8808</v>
      </c>
      <c r="T349" s="1392" t="s">
        <v>8809</v>
      </c>
      <c r="U349" s="1392" t="s">
        <v>7840</v>
      </c>
      <c r="V349" s="1392" t="s">
        <v>7840</v>
      </c>
      <c r="W349" s="1392" t="s">
        <v>7840</v>
      </c>
      <c r="X349" s="504" t="s">
        <v>8810</v>
      </c>
      <c r="Y349" s="1393" t="s">
        <v>7840</v>
      </c>
    </row>
    <row r="350" spans="1:25" ht="48.75">
      <c r="A350" s="1391">
        <v>2021</v>
      </c>
      <c r="B350" s="502" t="s">
        <v>10126</v>
      </c>
      <c r="C350" s="503" t="s">
        <v>7341</v>
      </c>
      <c r="D350" s="503" t="s">
        <v>8754</v>
      </c>
      <c r="E350" s="503" t="s">
        <v>8802</v>
      </c>
      <c r="F350" s="504" t="s">
        <v>7339</v>
      </c>
      <c r="G350" s="503" t="s">
        <v>10002</v>
      </c>
      <c r="H350" s="503" t="s">
        <v>9964</v>
      </c>
      <c r="I350" s="1392" t="s">
        <v>94</v>
      </c>
      <c r="J350" s="1392" t="s">
        <v>94</v>
      </c>
      <c r="K350" s="505">
        <v>180</v>
      </c>
      <c r="L350" s="503" t="s">
        <v>9797</v>
      </c>
      <c r="M350" s="503" t="s">
        <v>10127</v>
      </c>
      <c r="N350" s="505" t="s">
        <v>8819</v>
      </c>
      <c r="O350" s="505">
        <v>0</v>
      </c>
      <c r="P350" s="503" t="s">
        <v>10128</v>
      </c>
      <c r="Q350" s="1392" t="s">
        <v>7840</v>
      </c>
      <c r="R350" s="1392" t="s">
        <v>7840</v>
      </c>
      <c r="S350" s="1392" t="s">
        <v>8808</v>
      </c>
      <c r="T350" s="1392" t="s">
        <v>8809</v>
      </c>
      <c r="U350" s="1392" t="s">
        <v>7840</v>
      </c>
      <c r="V350" s="1392" t="s">
        <v>7840</v>
      </c>
      <c r="W350" s="1392" t="s">
        <v>7840</v>
      </c>
      <c r="X350" s="504" t="s">
        <v>8810</v>
      </c>
      <c r="Y350" s="1393" t="s">
        <v>7840</v>
      </c>
    </row>
    <row r="351" spans="1:25" ht="60.75">
      <c r="A351" s="1391">
        <v>2021</v>
      </c>
      <c r="B351" s="502" t="s">
        <v>9949</v>
      </c>
      <c r="C351" s="503" t="s">
        <v>7023</v>
      </c>
      <c r="D351" s="503" t="s">
        <v>8754</v>
      </c>
      <c r="E351" s="503" t="s">
        <v>8802</v>
      </c>
      <c r="F351" s="504" t="s">
        <v>6996</v>
      </c>
      <c r="G351" s="503" t="s">
        <v>9951</v>
      </c>
      <c r="H351" s="503" t="s">
        <v>9921</v>
      </c>
      <c r="I351" s="1392" t="s">
        <v>94</v>
      </c>
      <c r="J351" s="1392" t="s">
        <v>94</v>
      </c>
      <c r="K351" s="505">
        <v>180</v>
      </c>
      <c r="L351" s="503" t="s">
        <v>10119</v>
      </c>
      <c r="M351" s="503" t="s">
        <v>10129</v>
      </c>
      <c r="N351" s="505" t="s">
        <v>8819</v>
      </c>
      <c r="O351" s="505">
        <v>0</v>
      </c>
      <c r="P351" s="503" t="s">
        <v>6978</v>
      </c>
      <c r="Q351" s="1392" t="s">
        <v>7840</v>
      </c>
      <c r="R351" s="1392" t="s">
        <v>7840</v>
      </c>
      <c r="S351" s="1392" t="s">
        <v>8808</v>
      </c>
      <c r="T351" s="1392" t="s">
        <v>8809</v>
      </c>
      <c r="U351" s="1392" t="s">
        <v>7840</v>
      </c>
      <c r="V351" s="1392" t="s">
        <v>7840</v>
      </c>
      <c r="W351" s="1392" t="s">
        <v>7840</v>
      </c>
      <c r="X351" s="504" t="s">
        <v>8810</v>
      </c>
      <c r="Y351" s="1393" t="s">
        <v>7840</v>
      </c>
    </row>
    <row r="352" spans="1:25" ht="36.75">
      <c r="A352" s="1391">
        <v>2021</v>
      </c>
      <c r="B352" s="502" t="s">
        <v>10130</v>
      </c>
      <c r="C352" s="503" t="s">
        <v>10131</v>
      </c>
      <c r="D352" s="503" t="s">
        <v>8754</v>
      </c>
      <c r="E352" s="503" t="s">
        <v>8802</v>
      </c>
      <c r="F352" s="504" t="s">
        <v>7055</v>
      </c>
      <c r="G352" s="503" t="s">
        <v>9920</v>
      </c>
      <c r="H352" s="503" t="s">
        <v>9921</v>
      </c>
      <c r="I352" s="1392" t="s">
        <v>94</v>
      </c>
      <c r="J352" s="1392" t="s">
        <v>94</v>
      </c>
      <c r="K352" s="505">
        <v>180</v>
      </c>
      <c r="L352" s="503" t="s">
        <v>10132</v>
      </c>
      <c r="M352" s="503" t="s">
        <v>10133</v>
      </c>
      <c r="N352" s="505" t="s">
        <v>10134</v>
      </c>
      <c r="O352" s="505">
        <v>90</v>
      </c>
      <c r="P352" s="503" t="s">
        <v>7220</v>
      </c>
      <c r="Q352" s="1392" t="s">
        <v>7840</v>
      </c>
      <c r="R352" s="1392" t="s">
        <v>7840</v>
      </c>
      <c r="S352" s="1392" t="s">
        <v>8808</v>
      </c>
      <c r="T352" s="1392" t="s">
        <v>8809</v>
      </c>
      <c r="U352" s="1392" t="s">
        <v>7840</v>
      </c>
      <c r="V352" s="1392" t="s">
        <v>7840</v>
      </c>
      <c r="W352" s="1392" t="s">
        <v>7840</v>
      </c>
      <c r="X352" s="504" t="s">
        <v>8810</v>
      </c>
      <c r="Y352" s="1393" t="s">
        <v>7840</v>
      </c>
    </row>
    <row r="353" spans="1:25" ht="72.75">
      <c r="A353" s="1391">
        <v>2021</v>
      </c>
      <c r="B353" s="502" t="s">
        <v>9960</v>
      </c>
      <c r="C353" s="503" t="s">
        <v>9961</v>
      </c>
      <c r="D353" s="503" t="s">
        <v>8754</v>
      </c>
      <c r="E353" s="503" t="s">
        <v>8802</v>
      </c>
      <c r="F353" s="504" t="s">
        <v>10135</v>
      </c>
      <c r="G353" s="503" t="s">
        <v>9963</v>
      </c>
      <c r="H353" s="503" t="s">
        <v>9964</v>
      </c>
      <c r="I353" s="1392" t="s">
        <v>94</v>
      </c>
      <c r="J353" s="1392" t="s">
        <v>94</v>
      </c>
      <c r="K353" s="505">
        <v>180</v>
      </c>
      <c r="L353" s="503" t="s">
        <v>10136</v>
      </c>
      <c r="M353" s="503" t="s">
        <v>10120</v>
      </c>
      <c r="N353" s="505" t="s">
        <v>8819</v>
      </c>
      <c r="O353" s="505">
        <v>0</v>
      </c>
      <c r="P353" s="503" t="s">
        <v>10137</v>
      </c>
      <c r="Q353" s="1392" t="s">
        <v>7840</v>
      </c>
      <c r="R353" s="1392" t="s">
        <v>7840</v>
      </c>
      <c r="S353" s="1392" t="s">
        <v>8808</v>
      </c>
      <c r="T353" s="1392" t="s">
        <v>8809</v>
      </c>
      <c r="U353" s="1392" t="s">
        <v>7840</v>
      </c>
      <c r="V353" s="1392" t="s">
        <v>7840</v>
      </c>
      <c r="W353" s="1392" t="s">
        <v>7840</v>
      </c>
      <c r="X353" s="504" t="s">
        <v>8810</v>
      </c>
      <c r="Y353" s="1393" t="s">
        <v>7840</v>
      </c>
    </row>
    <row r="354" spans="1:25" ht="72.75">
      <c r="A354" s="1391">
        <v>2021</v>
      </c>
      <c r="B354" s="502" t="s">
        <v>9960</v>
      </c>
      <c r="C354" s="503" t="s">
        <v>9961</v>
      </c>
      <c r="D354" s="503" t="s">
        <v>8754</v>
      </c>
      <c r="E354" s="503" t="s">
        <v>8802</v>
      </c>
      <c r="F354" s="504" t="s">
        <v>7288</v>
      </c>
      <c r="G354" s="503" t="s">
        <v>9963</v>
      </c>
      <c r="H354" s="503" t="s">
        <v>9964</v>
      </c>
      <c r="I354" s="1392" t="s">
        <v>94</v>
      </c>
      <c r="J354" s="1392" t="s">
        <v>94</v>
      </c>
      <c r="K354" s="505">
        <v>180</v>
      </c>
      <c r="L354" s="503" t="s">
        <v>10138</v>
      </c>
      <c r="M354" s="503" t="s">
        <v>10139</v>
      </c>
      <c r="N354" s="505" t="s">
        <v>8819</v>
      </c>
      <c r="O354" s="505">
        <v>0</v>
      </c>
      <c r="P354" s="503" t="s">
        <v>9408</v>
      </c>
      <c r="Q354" s="1392" t="s">
        <v>7840</v>
      </c>
      <c r="R354" s="1392" t="s">
        <v>7840</v>
      </c>
      <c r="S354" s="1392" t="s">
        <v>8808</v>
      </c>
      <c r="T354" s="1392" t="s">
        <v>8809</v>
      </c>
      <c r="U354" s="1392" t="s">
        <v>7840</v>
      </c>
      <c r="V354" s="1392" t="s">
        <v>7840</v>
      </c>
      <c r="W354" s="1392" t="s">
        <v>7840</v>
      </c>
      <c r="X354" s="504" t="s">
        <v>8810</v>
      </c>
      <c r="Y354" s="1393" t="s">
        <v>7840</v>
      </c>
    </row>
    <row r="355" spans="1:25" ht="48.75">
      <c r="A355" s="1391">
        <v>2021</v>
      </c>
      <c r="B355" s="502" t="s">
        <v>10140</v>
      </c>
      <c r="C355" s="503" t="s">
        <v>6952</v>
      </c>
      <c r="D355" s="503" t="s">
        <v>8754</v>
      </c>
      <c r="E355" s="503" t="s">
        <v>8802</v>
      </c>
      <c r="F355" s="504" t="s">
        <v>10141</v>
      </c>
      <c r="G355" s="503" t="s">
        <v>10002</v>
      </c>
      <c r="H355" s="503" t="s">
        <v>9964</v>
      </c>
      <c r="I355" s="1392" t="s">
        <v>94</v>
      </c>
      <c r="J355" s="1392" t="s">
        <v>94</v>
      </c>
      <c r="K355" s="505">
        <v>180</v>
      </c>
      <c r="L355" s="503" t="s">
        <v>9316</v>
      </c>
      <c r="M355" s="503" t="s">
        <v>7494</v>
      </c>
      <c r="N355" s="505" t="s">
        <v>10142</v>
      </c>
      <c r="O355" s="505">
        <v>90</v>
      </c>
      <c r="P355" s="503" t="s">
        <v>9252</v>
      </c>
      <c r="Q355" s="1392" t="s">
        <v>7840</v>
      </c>
      <c r="R355" s="1392" t="s">
        <v>7840</v>
      </c>
      <c r="S355" s="1392" t="s">
        <v>8808</v>
      </c>
      <c r="T355" s="1392" t="s">
        <v>8809</v>
      </c>
      <c r="U355" s="1392" t="s">
        <v>7840</v>
      </c>
      <c r="V355" s="1392" t="s">
        <v>7840</v>
      </c>
      <c r="W355" s="1392" t="s">
        <v>7840</v>
      </c>
      <c r="X355" s="504" t="s">
        <v>8810</v>
      </c>
      <c r="Y355" s="1393" t="s">
        <v>7840</v>
      </c>
    </row>
    <row r="356" spans="1:25" ht="84.75">
      <c r="A356" s="1391">
        <v>2021</v>
      </c>
      <c r="B356" s="502" t="s">
        <v>10143</v>
      </c>
      <c r="C356" s="503" t="s">
        <v>10144</v>
      </c>
      <c r="D356" s="503" t="s">
        <v>8754</v>
      </c>
      <c r="E356" s="503" t="s">
        <v>8802</v>
      </c>
      <c r="F356" s="504" t="s">
        <v>7034</v>
      </c>
      <c r="G356" s="503" t="s">
        <v>10035</v>
      </c>
      <c r="H356" s="503" t="s">
        <v>10036</v>
      </c>
      <c r="I356" s="1392" t="s">
        <v>94</v>
      </c>
      <c r="J356" s="1392" t="s">
        <v>94</v>
      </c>
      <c r="K356" s="505">
        <v>180</v>
      </c>
      <c r="L356" s="503" t="s">
        <v>9971</v>
      </c>
      <c r="M356" s="503" t="s">
        <v>10145</v>
      </c>
      <c r="N356" s="505" t="s">
        <v>8819</v>
      </c>
      <c r="O356" s="505">
        <v>0</v>
      </c>
      <c r="P356" s="503" t="s">
        <v>7220</v>
      </c>
      <c r="Q356" s="1392" t="s">
        <v>7840</v>
      </c>
      <c r="R356" s="1392" t="s">
        <v>7840</v>
      </c>
      <c r="S356" s="1392" t="s">
        <v>8808</v>
      </c>
      <c r="T356" s="1392" t="s">
        <v>8809</v>
      </c>
      <c r="U356" s="1392" t="s">
        <v>7840</v>
      </c>
      <c r="V356" s="1392" t="s">
        <v>7840</v>
      </c>
      <c r="W356" s="1392" t="s">
        <v>7840</v>
      </c>
      <c r="X356" s="504" t="s">
        <v>8810</v>
      </c>
      <c r="Y356" s="1393" t="s">
        <v>7840</v>
      </c>
    </row>
    <row r="357" spans="1:25" ht="60.75">
      <c r="A357" s="1391">
        <v>2021</v>
      </c>
      <c r="B357" s="502" t="s">
        <v>10146</v>
      </c>
      <c r="C357" s="503" t="s">
        <v>10147</v>
      </c>
      <c r="D357" s="503" t="s">
        <v>9277</v>
      </c>
      <c r="E357" s="503" t="s">
        <v>8802</v>
      </c>
      <c r="F357" s="504" t="s">
        <v>10148</v>
      </c>
      <c r="G357" s="503" t="s">
        <v>10149</v>
      </c>
      <c r="H357" s="503" t="s">
        <v>10150</v>
      </c>
      <c r="I357" s="1392" t="s">
        <v>94</v>
      </c>
      <c r="J357" s="1392" t="s">
        <v>94</v>
      </c>
      <c r="K357" s="505">
        <v>180</v>
      </c>
      <c r="L357" s="503" t="s">
        <v>10151</v>
      </c>
      <c r="M357" s="503" t="s">
        <v>10152</v>
      </c>
      <c r="N357" s="505" t="s">
        <v>8819</v>
      </c>
      <c r="O357" s="505">
        <v>0</v>
      </c>
      <c r="P357" s="503" t="s">
        <v>10153</v>
      </c>
      <c r="Q357" s="1392" t="s">
        <v>7840</v>
      </c>
      <c r="R357" s="1392" t="s">
        <v>7840</v>
      </c>
      <c r="S357" s="1392" t="s">
        <v>8808</v>
      </c>
      <c r="T357" s="1392" t="s">
        <v>9917</v>
      </c>
      <c r="U357" s="1392" t="s">
        <v>7840</v>
      </c>
      <c r="V357" s="1392" t="s">
        <v>7840</v>
      </c>
      <c r="W357" s="1392" t="s">
        <v>7840</v>
      </c>
      <c r="X357" s="504" t="s">
        <v>8810</v>
      </c>
      <c r="Y357" s="1393" t="s">
        <v>8811</v>
      </c>
    </row>
    <row r="358" spans="1:25" ht="36.75">
      <c r="A358" s="1391">
        <v>2021</v>
      </c>
      <c r="B358" s="502" t="s">
        <v>10154</v>
      </c>
      <c r="C358" s="503" t="s">
        <v>10155</v>
      </c>
      <c r="D358" s="503" t="s">
        <v>8754</v>
      </c>
      <c r="E358" s="503" t="s">
        <v>8802</v>
      </c>
      <c r="F358" s="504" t="s">
        <v>7050</v>
      </c>
      <c r="G358" s="503" t="s">
        <v>10156</v>
      </c>
      <c r="H358" s="503" t="s">
        <v>10157</v>
      </c>
      <c r="I358" s="1392" t="s">
        <v>94</v>
      </c>
      <c r="J358" s="1392" t="s">
        <v>94</v>
      </c>
      <c r="K358" s="505">
        <v>180</v>
      </c>
      <c r="L358" s="503" t="s">
        <v>10158</v>
      </c>
      <c r="M358" s="503" t="s">
        <v>6957</v>
      </c>
      <c r="N358" s="505" t="s">
        <v>10159</v>
      </c>
      <c r="O358" s="505">
        <v>60</v>
      </c>
      <c r="P358" s="503" t="s">
        <v>10160</v>
      </c>
      <c r="Q358" s="1392" t="s">
        <v>7840</v>
      </c>
      <c r="R358" s="1392" t="s">
        <v>7840</v>
      </c>
      <c r="S358" s="1392" t="s">
        <v>8808</v>
      </c>
      <c r="T358" s="1392" t="s">
        <v>8809</v>
      </c>
      <c r="U358" s="1392" t="s">
        <v>7840</v>
      </c>
      <c r="V358" s="1392" t="s">
        <v>7840</v>
      </c>
      <c r="W358" s="1392" t="s">
        <v>7840</v>
      </c>
      <c r="X358" s="504" t="s">
        <v>8810</v>
      </c>
      <c r="Y358" s="1393" t="s">
        <v>7840</v>
      </c>
    </row>
    <row r="359" spans="1:25" ht="48.75">
      <c r="A359" s="1391">
        <v>2021</v>
      </c>
      <c r="B359" s="502" t="s">
        <v>10161</v>
      </c>
      <c r="C359" s="503" t="s">
        <v>7359</v>
      </c>
      <c r="D359" s="503" t="s">
        <v>9277</v>
      </c>
      <c r="E359" s="503" t="s">
        <v>8802</v>
      </c>
      <c r="F359" s="504" t="s">
        <v>7357</v>
      </c>
      <c r="G359" s="503" t="s">
        <v>10162</v>
      </c>
      <c r="H359" s="503" t="s">
        <v>10163</v>
      </c>
      <c r="I359" s="1392" t="s">
        <v>94</v>
      </c>
      <c r="J359" s="1392" t="s">
        <v>94</v>
      </c>
      <c r="K359" s="505">
        <v>150</v>
      </c>
      <c r="L359" s="503" t="s">
        <v>7360</v>
      </c>
      <c r="M359" s="503" t="s">
        <v>10164</v>
      </c>
      <c r="N359" s="505" t="s">
        <v>10165</v>
      </c>
      <c r="O359" s="505">
        <v>75</v>
      </c>
      <c r="P359" s="503" t="s">
        <v>6893</v>
      </c>
      <c r="Q359" s="1392" t="s">
        <v>7840</v>
      </c>
      <c r="R359" s="1392" t="s">
        <v>7840</v>
      </c>
      <c r="S359" s="1392" t="s">
        <v>10166</v>
      </c>
      <c r="T359" s="1392" t="s">
        <v>9917</v>
      </c>
      <c r="U359" s="1392" t="s">
        <v>7840</v>
      </c>
      <c r="V359" s="1392" t="s">
        <v>7840</v>
      </c>
      <c r="W359" s="1392" t="s">
        <v>7840</v>
      </c>
      <c r="X359" s="504" t="s">
        <v>8810</v>
      </c>
      <c r="Y359" s="1393" t="s">
        <v>8811</v>
      </c>
    </row>
    <row r="360" spans="1:25" ht="48.75">
      <c r="A360" s="1391">
        <v>2021</v>
      </c>
      <c r="B360" s="502" t="s">
        <v>10167</v>
      </c>
      <c r="C360" s="503" t="s">
        <v>10168</v>
      </c>
      <c r="D360" s="503" t="s">
        <v>8754</v>
      </c>
      <c r="E360" s="503" t="s">
        <v>8802</v>
      </c>
      <c r="F360" s="504" t="s">
        <v>7322</v>
      </c>
      <c r="G360" s="503" t="s">
        <v>10169</v>
      </c>
      <c r="H360" s="503" t="s">
        <v>10170</v>
      </c>
      <c r="I360" s="1392" t="s">
        <v>94</v>
      </c>
      <c r="J360" s="1392" t="s">
        <v>94</v>
      </c>
      <c r="K360" s="505">
        <v>180</v>
      </c>
      <c r="L360" s="503" t="s">
        <v>10171</v>
      </c>
      <c r="M360" s="503" t="s">
        <v>6957</v>
      </c>
      <c r="N360" s="505" t="s">
        <v>10172</v>
      </c>
      <c r="O360" s="505">
        <v>46</v>
      </c>
      <c r="P360" s="503" t="s">
        <v>7000</v>
      </c>
      <c r="Q360" s="1392" t="s">
        <v>7840</v>
      </c>
      <c r="R360" s="1392" t="s">
        <v>7840</v>
      </c>
      <c r="S360" s="1392" t="s">
        <v>8808</v>
      </c>
      <c r="T360" s="1392" t="s">
        <v>8809</v>
      </c>
      <c r="U360" s="1392" t="s">
        <v>7840</v>
      </c>
      <c r="V360" s="1392" t="s">
        <v>7840</v>
      </c>
      <c r="W360" s="1392" t="s">
        <v>7840</v>
      </c>
      <c r="X360" s="504" t="s">
        <v>8810</v>
      </c>
      <c r="Y360" s="1393" t="s">
        <v>7840</v>
      </c>
    </row>
    <row r="361" spans="1:25" ht="84.75">
      <c r="A361" s="1391">
        <v>2021</v>
      </c>
      <c r="B361" s="502" t="s">
        <v>10173</v>
      </c>
      <c r="C361" s="503" t="s">
        <v>10174</v>
      </c>
      <c r="D361" s="503" t="s">
        <v>8754</v>
      </c>
      <c r="E361" s="503" t="s">
        <v>9543</v>
      </c>
      <c r="F361" s="504" t="s">
        <v>7869</v>
      </c>
      <c r="G361" s="503" t="s">
        <v>94</v>
      </c>
      <c r="H361" s="503" t="s">
        <v>9656</v>
      </c>
      <c r="I361" s="1392" t="s">
        <v>94</v>
      </c>
      <c r="J361" s="1392" t="s">
        <v>94</v>
      </c>
      <c r="K361" s="505">
        <v>195</v>
      </c>
      <c r="L361" s="503" t="s">
        <v>10175</v>
      </c>
      <c r="M361" s="503" t="s">
        <v>10176</v>
      </c>
      <c r="N361" s="505" t="s">
        <v>8819</v>
      </c>
      <c r="O361" s="505">
        <v>0</v>
      </c>
      <c r="P361" s="503" t="s">
        <v>10177</v>
      </c>
      <c r="Q361" s="1392" t="s">
        <v>7840</v>
      </c>
      <c r="R361" s="1392" t="s">
        <v>7840</v>
      </c>
      <c r="S361" s="1392" t="s">
        <v>7840</v>
      </c>
      <c r="T361" s="1392" t="s">
        <v>7840</v>
      </c>
      <c r="U361" s="1392" t="s">
        <v>7840</v>
      </c>
      <c r="V361" s="1392" t="s">
        <v>7840</v>
      </c>
      <c r="W361" s="1392" t="s">
        <v>7840</v>
      </c>
      <c r="X361" s="504" t="s">
        <v>8810</v>
      </c>
      <c r="Y361" s="1393" t="s">
        <v>8811</v>
      </c>
    </row>
    <row r="362" spans="1:25" ht="36.75">
      <c r="A362" s="1391">
        <v>2021</v>
      </c>
      <c r="B362" s="502" t="s">
        <v>10178</v>
      </c>
      <c r="C362" s="503" t="s">
        <v>10179</v>
      </c>
      <c r="D362" s="503" t="s">
        <v>9277</v>
      </c>
      <c r="E362" s="503" t="s">
        <v>8802</v>
      </c>
      <c r="F362" s="504" t="s">
        <v>10180</v>
      </c>
      <c r="G362" s="503" t="s">
        <v>10181</v>
      </c>
      <c r="H362" s="503" t="s">
        <v>10182</v>
      </c>
      <c r="I362" s="1392" t="s">
        <v>94</v>
      </c>
      <c r="J362" s="1392" t="s">
        <v>94</v>
      </c>
      <c r="K362" s="505">
        <v>90</v>
      </c>
      <c r="L362" s="503" t="s">
        <v>10183</v>
      </c>
      <c r="M362" s="503" t="s">
        <v>10184</v>
      </c>
      <c r="N362" s="505" t="s">
        <v>8819</v>
      </c>
      <c r="O362" s="505">
        <v>30</v>
      </c>
      <c r="P362" s="503" t="s">
        <v>10185</v>
      </c>
      <c r="Q362" s="1392" t="s">
        <v>7840</v>
      </c>
      <c r="R362" s="1392" t="s">
        <v>7840</v>
      </c>
      <c r="S362" s="1392" t="s">
        <v>8808</v>
      </c>
      <c r="T362" s="1392" t="s">
        <v>9917</v>
      </c>
      <c r="U362" s="1392" t="s">
        <v>7840</v>
      </c>
      <c r="V362" s="1392" t="s">
        <v>7840</v>
      </c>
      <c r="W362" s="1392" t="s">
        <v>7840</v>
      </c>
      <c r="X362" s="504" t="s">
        <v>8810</v>
      </c>
      <c r="Y362" s="1393" t="s">
        <v>8811</v>
      </c>
    </row>
    <row r="363" spans="1:25" ht="96.75">
      <c r="A363" s="1391">
        <v>2021</v>
      </c>
      <c r="B363" s="502" t="s">
        <v>10186</v>
      </c>
      <c r="C363" s="503" t="s">
        <v>10187</v>
      </c>
      <c r="D363" s="503" t="s">
        <v>9800</v>
      </c>
      <c r="E363" s="503" t="s">
        <v>8769</v>
      </c>
      <c r="F363" s="504" t="s">
        <v>7852</v>
      </c>
      <c r="G363" s="503" t="s">
        <v>10188</v>
      </c>
      <c r="H363" s="503" t="s">
        <v>10189</v>
      </c>
      <c r="I363" s="1392" t="s">
        <v>94</v>
      </c>
      <c r="J363" s="1392" t="s">
        <v>94</v>
      </c>
      <c r="K363" s="505">
        <v>90</v>
      </c>
      <c r="L363" s="503" t="s">
        <v>10190</v>
      </c>
      <c r="M363" s="503" t="s">
        <v>10191</v>
      </c>
      <c r="N363" s="505" t="s">
        <v>8819</v>
      </c>
      <c r="O363" s="505">
        <v>90</v>
      </c>
      <c r="P363" s="503" t="s">
        <v>6994</v>
      </c>
      <c r="Q363" s="1392" t="s">
        <v>7840</v>
      </c>
      <c r="R363" s="1392" t="s">
        <v>7840</v>
      </c>
      <c r="S363" s="1392" t="s">
        <v>10192</v>
      </c>
      <c r="T363" s="1392" t="s">
        <v>9917</v>
      </c>
      <c r="U363" s="1392" t="s">
        <v>7840</v>
      </c>
      <c r="V363" s="1392" t="s">
        <v>7840</v>
      </c>
      <c r="W363" s="1392" t="s">
        <v>7840</v>
      </c>
      <c r="X363" s="504" t="s">
        <v>8810</v>
      </c>
      <c r="Y363" s="1393" t="s">
        <v>8811</v>
      </c>
    </row>
    <row r="364" spans="1:25" ht="24.75">
      <c r="A364" s="1391">
        <v>2021</v>
      </c>
      <c r="B364" s="502" t="s">
        <v>10193</v>
      </c>
      <c r="C364" s="503" t="s">
        <v>7312</v>
      </c>
      <c r="D364" s="503" t="s">
        <v>8754</v>
      </c>
      <c r="E364" s="503" t="s">
        <v>8802</v>
      </c>
      <c r="F364" s="504" t="s">
        <v>7310</v>
      </c>
      <c r="G364" s="503" t="s">
        <v>10002</v>
      </c>
      <c r="H364" s="503" t="s">
        <v>9964</v>
      </c>
      <c r="I364" s="1392" t="s">
        <v>94</v>
      </c>
      <c r="J364" s="1392" t="s">
        <v>94</v>
      </c>
      <c r="K364" s="505">
        <v>180</v>
      </c>
      <c r="L364" s="503" t="s">
        <v>10194</v>
      </c>
      <c r="M364" s="503" t="s">
        <v>9916</v>
      </c>
      <c r="N364" s="505" t="s">
        <v>10195</v>
      </c>
      <c r="O364" s="505">
        <v>15</v>
      </c>
      <c r="P364" s="503" t="s">
        <v>7003</v>
      </c>
      <c r="Q364" s="1392" t="s">
        <v>7840</v>
      </c>
      <c r="R364" s="1392" t="s">
        <v>7840</v>
      </c>
      <c r="S364" s="1392" t="s">
        <v>8808</v>
      </c>
      <c r="T364" s="1392" t="s">
        <v>9917</v>
      </c>
      <c r="U364" s="1392" t="s">
        <v>7840</v>
      </c>
      <c r="V364" s="1392" t="s">
        <v>7840</v>
      </c>
      <c r="W364" s="1392" t="s">
        <v>7840</v>
      </c>
      <c r="X364" s="504" t="s">
        <v>8810</v>
      </c>
      <c r="Y364" s="1393" t="s">
        <v>7840</v>
      </c>
    </row>
    <row r="365" spans="1:25" ht="156.75">
      <c r="A365" s="1391">
        <v>2021</v>
      </c>
      <c r="B365" s="502" t="s">
        <v>10196</v>
      </c>
      <c r="C365" s="503" t="s">
        <v>10197</v>
      </c>
      <c r="D365" s="503" t="s">
        <v>10198</v>
      </c>
      <c r="E365" s="503" t="s">
        <v>9543</v>
      </c>
      <c r="F365" s="504" t="s">
        <v>10199</v>
      </c>
      <c r="G365" s="503" t="s">
        <v>10200</v>
      </c>
      <c r="H365" s="503" t="s">
        <v>10201</v>
      </c>
      <c r="I365" s="1392" t="s">
        <v>94</v>
      </c>
      <c r="J365" s="1392" t="s">
        <v>94</v>
      </c>
      <c r="K365" s="505">
        <v>360</v>
      </c>
      <c r="L365" s="503" t="s">
        <v>10175</v>
      </c>
      <c r="M365" s="503" t="s">
        <v>10202</v>
      </c>
      <c r="N365" s="505" t="s">
        <v>8819</v>
      </c>
      <c r="O365" s="505">
        <v>0</v>
      </c>
      <c r="P365" s="503" t="s">
        <v>7007</v>
      </c>
      <c r="Q365" s="1392" t="s">
        <v>7840</v>
      </c>
      <c r="R365" s="1392" t="s">
        <v>7840</v>
      </c>
      <c r="S365" s="1392" t="s">
        <v>7840</v>
      </c>
      <c r="T365" s="1392" t="s">
        <v>7840</v>
      </c>
      <c r="U365" s="1392" t="s">
        <v>7840</v>
      </c>
      <c r="V365" s="1392" t="s">
        <v>7840</v>
      </c>
      <c r="W365" s="1392" t="s">
        <v>7840</v>
      </c>
      <c r="X365" s="504" t="s">
        <v>9909</v>
      </c>
      <c r="Y365" s="1393" t="s">
        <v>7840</v>
      </c>
    </row>
    <row r="366" spans="1:25" ht="60.75">
      <c r="A366" s="1391">
        <v>2021</v>
      </c>
      <c r="B366" s="502" t="s">
        <v>10203</v>
      </c>
      <c r="C366" s="503" t="s">
        <v>6985</v>
      </c>
      <c r="D366" s="503" t="s">
        <v>8754</v>
      </c>
      <c r="E366" s="503" t="s">
        <v>8802</v>
      </c>
      <c r="F366" s="504" t="s">
        <v>7315</v>
      </c>
      <c r="G366" s="503" t="s">
        <v>10204</v>
      </c>
      <c r="H366" s="503" t="s">
        <v>10205</v>
      </c>
      <c r="I366" s="1392" t="s">
        <v>94</v>
      </c>
      <c r="J366" s="1392" t="s">
        <v>94</v>
      </c>
      <c r="K366" s="505">
        <v>150</v>
      </c>
      <c r="L366" s="503" t="s">
        <v>10206</v>
      </c>
      <c r="M366" s="503" t="s">
        <v>10207</v>
      </c>
      <c r="N366" s="505" t="s">
        <v>8819</v>
      </c>
      <c r="O366" s="505">
        <v>0</v>
      </c>
      <c r="P366" s="503" t="s">
        <v>7000</v>
      </c>
      <c r="Q366" s="1392" t="s">
        <v>7840</v>
      </c>
      <c r="R366" s="1392" t="s">
        <v>7840</v>
      </c>
      <c r="S366" s="1392" t="s">
        <v>8808</v>
      </c>
      <c r="T366" s="1392" t="s">
        <v>9917</v>
      </c>
      <c r="U366" s="1392" t="s">
        <v>7840</v>
      </c>
      <c r="V366" s="1392" t="s">
        <v>7840</v>
      </c>
      <c r="W366" s="1392" t="s">
        <v>7840</v>
      </c>
      <c r="X366" s="504" t="s">
        <v>8810</v>
      </c>
      <c r="Y366" s="1393" t="s">
        <v>7840</v>
      </c>
    </row>
    <row r="367" spans="1:25" ht="60.75">
      <c r="A367" s="1391">
        <v>2021</v>
      </c>
      <c r="B367" s="502" t="s">
        <v>10208</v>
      </c>
      <c r="C367" s="503" t="s">
        <v>6985</v>
      </c>
      <c r="D367" s="503" t="s">
        <v>8754</v>
      </c>
      <c r="E367" s="503" t="s">
        <v>8802</v>
      </c>
      <c r="F367" s="504" t="s">
        <v>6994</v>
      </c>
      <c r="G367" s="503" t="s">
        <v>10209</v>
      </c>
      <c r="H367" s="503" t="s">
        <v>10210</v>
      </c>
      <c r="I367" s="1392" t="s">
        <v>94</v>
      </c>
      <c r="J367" s="1392" t="s">
        <v>94</v>
      </c>
      <c r="K367" s="505">
        <v>120</v>
      </c>
      <c r="L367" s="503" t="s">
        <v>9932</v>
      </c>
      <c r="M367" s="503" t="s">
        <v>10191</v>
      </c>
      <c r="N367" s="505" t="s">
        <v>10211</v>
      </c>
      <c r="O367" s="505">
        <v>25</v>
      </c>
      <c r="P367" s="503" t="s">
        <v>6978</v>
      </c>
      <c r="Q367" s="1392" t="s">
        <v>7840</v>
      </c>
      <c r="R367" s="1392" t="s">
        <v>7840</v>
      </c>
      <c r="S367" s="1392" t="s">
        <v>8808</v>
      </c>
      <c r="T367" s="1392" t="s">
        <v>9917</v>
      </c>
      <c r="U367" s="1392" t="s">
        <v>7840</v>
      </c>
      <c r="V367" s="1392" t="s">
        <v>7840</v>
      </c>
      <c r="W367" s="1392" t="s">
        <v>7840</v>
      </c>
      <c r="X367" s="504" t="s">
        <v>8810</v>
      </c>
      <c r="Y367" s="1393" t="s">
        <v>7840</v>
      </c>
    </row>
    <row r="368" spans="1:25" ht="60.75">
      <c r="A368" s="1391">
        <v>2021</v>
      </c>
      <c r="B368" s="502" t="s">
        <v>10212</v>
      </c>
      <c r="C368" s="503" t="s">
        <v>9133</v>
      </c>
      <c r="D368" s="503" t="s">
        <v>8754</v>
      </c>
      <c r="E368" s="503" t="s">
        <v>8802</v>
      </c>
      <c r="F368" s="504" t="s">
        <v>7000</v>
      </c>
      <c r="G368" s="503" t="s">
        <v>10213</v>
      </c>
      <c r="H368" s="503" t="s">
        <v>10210</v>
      </c>
      <c r="I368" s="1392" t="s">
        <v>94</v>
      </c>
      <c r="J368" s="1392" t="s">
        <v>94</v>
      </c>
      <c r="K368" s="505">
        <v>120</v>
      </c>
      <c r="L368" s="503" t="s">
        <v>10214</v>
      </c>
      <c r="M368" s="503" t="s">
        <v>10191</v>
      </c>
      <c r="N368" s="505" t="s">
        <v>10215</v>
      </c>
      <c r="O368" s="505">
        <v>20</v>
      </c>
      <c r="P368" s="503" t="s">
        <v>6978</v>
      </c>
      <c r="Q368" s="1392" t="s">
        <v>7840</v>
      </c>
      <c r="R368" s="1392" t="s">
        <v>7840</v>
      </c>
      <c r="S368" s="1392" t="s">
        <v>8808</v>
      </c>
      <c r="T368" s="1392" t="s">
        <v>9917</v>
      </c>
      <c r="U368" s="1392" t="s">
        <v>7840</v>
      </c>
      <c r="V368" s="1392" t="s">
        <v>7840</v>
      </c>
      <c r="W368" s="1392" t="s">
        <v>7840</v>
      </c>
      <c r="X368" s="504" t="s">
        <v>8810</v>
      </c>
      <c r="Y368" s="1393" t="s">
        <v>7840</v>
      </c>
    </row>
    <row r="369" spans="1:25" ht="84.75">
      <c r="A369" s="1391">
        <v>2021</v>
      </c>
      <c r="B369" s="502" t="s">
        <v>10216</v>
      </c>
      <c r="C369" s="503" t="s">
        <v>6988</v>
      </c>
      <c r="D369" s="503" t="s">
        <v>8754</v>
      </c>
      <c r="E369" s="503" t="s">
        <v>8802</v>
      </c>
      <c r="F369" s="504" t="s">
        <v>6986</v>
      </c>
      <c r="G369" s="503" t="s">
        <v>10213</v>
      </c>
      <c r="H369" s="503" t="s">
        <v>10210</v>
      </c>
      <c r="I369" s="1392" t="s">
        <v>94</v>
      </c>
      <c r="J369" s="1392" t="s">
        <v>94</v>
      </c>
      <c r="K369" s="505">
        <v>120</v>
      </c>
      <c r="L369" s="503" t="s">
        <v>10214</v>
      </c>
      <c r="M369" s="503" t="s">
        <v>10191</v>
      </c>
      <c r="N369" s="505" t="s">
        <v>10215</v>
      </c>
      <c r="O369" s="505">
        <v>20</v>
      </c>
      <c r="P369" s="503" t="s">
        <v>6978</v>
      </c>
      <c r="Q369" s="1392" t="s">
        <v>7840</v>
      </c>
      <c r="R369" s="1392" t="s">
        <v>7840</v>
      </c>
      <c r="S369" s="1392" t="s">
        <v>8808</v>
      </c>
      <c r="T369" s="1392" t="s">
        <v>9917</v>
      </c>
      <c r="U369" s="1392" t="s">
        <v>7840</v>
      </c>
      <c r="V369" s="1392" t="s">
        <v>7840</v>
      </c>
      <c r="W369" s="1392" t="s">
        <v>7840</v>
      </c>
      <c r="X369" s="504" t="s">
        <v>8810</v>
      </c>
      <c r="Y369" s="1393" t="s">
        <v>7840</v>
      </c>
    </row>
    <row r="370" spans="1:25" ht="60.75">
      <c r="A370" s="1391">
        <v>2021</v>
      </c>
      <c r="B370" s="502" t="s">
        <v>10217</v>
      </c>
      <c r="C370" s="503" t="s">
        <v>6907</v>
      </c>
      <c r="D370" s="503" t="s">
        <v>8754</v>
      </c>
      <c r="E370" s="503" t="s">
        <v>8802</v>
      </c>
      <c r="F370" s="504" t="s">
        <v>6905</v>
      </c>
      <c r="G370" s="503" t="s">
        <v>10218</v>
      </c>
      <c r="H370" s="503" t="s">
        <v>10219</v>
      </c>
      <c r="I370" s="1392" t="s">
        <v>94</v>
      </c>
      <c r="J370" s="1392" t="s">
        <v>94</v>
      </c>
      <c r="K370" s="505">
        <v>120</v>
      </c>
      <c r="L370" s="503" t="s">
        <v>10214</v>
      </c>
      <c r="M370" s="503" t="s">
        <v>10191</v>
      </c>
      <c r="N370" s="505" t="s">
        <v>10220</v>
      </c>
      <c r="O370" s="505">
        <v>20</v>
      </c>
      <c r="P370" s="503" t="s">
        <v>7220</v>
      </c>
      <c r="Q370" s="1392" t="s">
        <v>7840</v>
      </c>
      <c r="R370" s="1392" t="s">
        <v>7840</v>
      </c>
      <c r="S370" s="1392" t="s">
        <v>8808</v>
      </c>
      <c r="T370" s="1392" t="s">
        <v>9917</v>
      </c>
      <c r="U370" s="1392" t="s">
        <v>7840</v>
      </c>
      <c r="V370" s="1392" t="s">
        <v>7840</v>
      </c>
      <c r="W370" s="1392" t="s">
        <v>7840</v>
      </c>
      <c r="X370" s="504" t="s">
        <v>8810</v>
      </c>
      <c r="Y370" s="1393" t="s">
        <v>7840</v>
      </c>
    </row>
    <row r="371" spans="1:25" ht="48.75">
      <c r="A371" s="1391">
        <v>2021</v>
      </c>
      <c r="B371" s="502" t="s">
        <v>10221</v>
      </c>
      <c r="C371" s="503" t="s">
        <v>10222</v>
      </c>
      <c r="D371" s="503" t="s">
        <v>8754</v>
      </c>
      <c r="E371" s="503" t="s">
        <v>8802</v>
      </c>
      <c r="F371" s="504" t="s">
        <v>7003</v>
      </c>
      <c r="G371" s="503" t="s">
        <v>10213</v>
      </c>
      <c r="H371" s="503" t="s">
        <v>10210</v>
      </c>
      <c r="I371" s="1392" t="s">
        <v>94</v>
      </c>
      <c r="J371" s="1392" t="s">
        <v>94</v>
      </c>
      <c r="K371" s="505">
        <v>120</v>
      </c>
      <c r="L371" s="503" t="s">
        <v>10214</v>
      </c>
      <c r="M371" s="503" t="s">
        <v>6957</v>
      </c>
      <c r="N371" s="505" t="s">
        <v>9924</v>
      </c>
      <c r="O371" s="505">
        <v>30</v>
      </c>
      <c r="P371" s="503" t="s">
        <v>6978</v>
      </c>
      <c r="Q371" s="1392" t="s">
        <v>7840</v>
      </c>
      <c r="R371" s="1392" t="s">
        <v>7840</v>
      </c>
      <c r="S371" s="1392" t="s">
        <v>8808</v>
      </c>
      <c r="T371" s="1392" t="s">
        <v>9917</v>
      </c>
      <c r="U371" s="1392" t="s">
        <v>7840</v>
      </c>
      <c r="V371" s="1392" t="s">
        <v>7840</v>
      </c>
      <c r="W371" s="1392" t="s">
        <v>7840</v>
      </c>
      <c r="X371" s="504" t="s">
        <v>8810</v>
      </c>
      <c r="Y371" s="1393" t="s">
        <v>7840</v>
      </c>
    </row>
    <row r="372" spans="1:25" ht="36.75">
      <c r="A372" s="1391">
        <v>2021</v>
      </c>
      <c r="B372" s="502" t="s">
        <v>10223</v>
      </c>
      <c r="C372" s="503" t="s">
        <v>7279</v>
      </c>
      <c r="D372" s="503" t="s">
        <v>8754</v>
      </c>
      <c r="E372" s="503" t="s">
        <v>8802</v>
      </c>
      <c r="F372" s="504" t="s">
        <v>7283</v>
      </c>
      <c r="G372" s="503" t="s">
        <v>10224</v>
      </c>
      <c r="H372" s="503" t="s">
        <v>10225</v>
      </c>
      <c r="I372" s="1392" t="s">
        <v>94</v>
      </c>
      <c r="J372" s="1392" t="s">
        <v>94</v>
      </c>
      <c r="K372" s="505">
        <v>120</v>
      </c>
      <c r="L372" s="503" t="s">
        <v>9978</v>
      </c>
      <c r="M372" s="503" t="s">
        <v>10191</v>
      </c>
      <c r="N372" s="505" t="s">
        <v>10226</v>
      </c>
      <c r="O372" s="505">
        <v>19</v>
      </c>
      <c r="P372" s="503" t="s">
        <v>9273</v>
      </c>
      <c r="Q372" s="1392" t="s">
        <v>7840</v>
      </c>
      <c r="R372" s="1392" t="s">
        <v>7840</v>
      </c>
      <c r="S372" s="1392" t="s">
        <v>8808</v>
      </c>
      <c r="T372" s="1392" t="s">
        <v>9917</v>
      </c>
      <c r="U372" s="1392" t="s">
        <v>7840</v>
      </c>
      <c r="V372" s="1392" t="s">
        <v>7840</v>
      </c>
      <c r="W372" s="1392" t="s">
        <v>7840</v>
      </c>
      <c r="X372" s="504" t="s">
        <v>8810</v>
      </c>
      <c r="Y372" s="1393" t="s">
        <v>7840</v>
      </c>
    </row>
    <row r="373" spans="1:25" ht="36.75">
      <c r="A373" s="1391">
        <v>2021</v>
      </c>
      <c r="B373" s="502" t="s">
        <v>10227</v>
      </c>
      <c r="C373" s="503" t="s">
        <v>10228</v>
      </c>
      <c r="D373" s="503" t="s">
        <v>8754</v>
      </c>
      <c r="E373" s="503" t="s">
        <v>8802</v>
      </c>
      <c r="F373" s="504" t="s">
        <v>7137</v>
      </c>
      <c r="G373" s="503" t="s">
        <v>10229</v>
      </c>
      <c r="H373" s="503" t="s">
        <v>10230</v>
      </c>
      <c r="I373" s="1392" t="s">
        <v>94</v>
      </c>
      <c r="J373" s="1392" t="s">
        <v>94</v>
      </c>
      <c r="K373" s="505">
        <v>132</v>
      </c>
      <c r="L373" s="503" t="s">
        <v>9978</v>
      </c>
      <c r="M373" s="503" t="s">
        <v>9844</v>
      </c>
      <c r="N373" s="505" t="s">
        <v>8819</v>
      </c>
      <c r="O373" s="505">
        <v>0</v>
      </c>
      <c r="P373" s="503" t="s">
        <v>7055</v>
      </c>
      <c r="Q373" s="1392" t="s">
        <v>7840</v>
      </c>
      <c r="R373" s="1392" t="s">
        <v>7840</v>
      </c>
      <c r="S373" s="1392" t="s">
        <v>8808</v>
      </c>
      <c r="T373" s="1392" t="s">
        <v>9917</v>
      </c>
      <c r="U373" s="1392" t="s">
        <v>7840</v>
      </c>
      <c r="V373" s="1392" t="s">
        <v>7840</v>
      </c>
      <c r="W373" s="1392" t="s">
        <v>7840</v>
      </c>
      <c r="X373" s="504" t="s">
        <v>8810</v>
      </c>
      <c r="Y373" s="1393" t="s">
        <v>7840</v>
      </c>
    </row>
    <row r="374" spans="1:25" ht="60.75">
      <c r="A374" s="1391">
        <v>2021</v>
      </c>
      <c r="B374" s="502" t="s">
        <v>10231</v>
      </c>
      <c r="C374" s="503" t="s">
        <v>7023</v>
      </c>
      <c r="D374" s="503" t="s">
        <v>8754</v>
      </c>
      <c r="E374" s="503" t="s">
        <v>8802</v>
      </c>
      <c r="F374" s="504" t="s">
        <v>6983</v>
      </c>
      <c r="G374" s="503" t="s">
        <v>10232</v>
      </c>
      <c r="H374" s="503" t="s">
        <v>10233</v>
      </c>
      <c r="I374" s="1392" t="s">
        <v>94</v>
      </c>
      <c r="J374" s="1392" t="s">
        <v>94</v>
      </c>
      <c r="K374" s="505">
        <v>131</v>
      </c>
      <c r="L374" s="503" t="s">
        <v>10234</v>
      </c>
      <c r="M374" s="503" t="s">
        <v>7248</v>
      </c>
      <c r="N374" s="505" t="s">
        <v>10235</v>
      </c>
      <c r="O374" s="505">
        <v>24</v>
      </c>
      <c r="P374" s="503" t="s">
        <v>6978</v>
      </c>
      <c r="Q374" s="1392" t="s">
        <v>7840</v>
      </c>
      <c r="R374" s="1392" t="s">
        <v>7840</v>
      </c>
      <c r="S374" s="1392" t="s">
        <v>8808</v>
      </c>
      <c r="T374" s="1392" t="s">
        <v>9917</v>
      </c>
      <c r="U374" s="1392" t="s">
        <v>7840</v>
      </c>
      <c r="V374" s="1392" t="s">
        <v>7840</v>
      </c>
      <c r="W374" s="1392" t="s">
        <v>7840</v>
      </c>
      <c r="X374" s="504" t="s">
        <v>8810</v>
      </c>
      <c r="Y374" s="1393" t="s">
        <v>7840</v>
      </c>
    </row>
    <row r="375" spans="1:25" ht="48.75">
      <c r="A375" s="1391">
        <v>2021</v>
      </c>
      <c r="B375" s="502" t="s">
        <v>10236</v>
      </c>
      <c r="C375" s="503" t="s">
        <v>10237</v>
      </c>
      <c r="D375" s="503" t="s">
        <v>8754</v>
      </c>
      <c r="E375" s="503" t="s">
        <v>8802</v>
      </c>
      <c r="F375" s="504" t="s">
        <v>7161</v>
      </c>
      <c r="G375" s="503" t="s">
        <v>10238</v>
      </c>
      <c r="H375" s="503" t="s">
        <v>10239</v>
      </c>
      <c r="I375" s="1392" t="s">
        <v>94</v>
      </c>
      <c r="J375" s="1392" t="s">
        <v>94</v>
      </c>
      <c r="K375" s="505">
        <v>120</v>
      </c>
      <c r="L375" s="503" t="s">
        <v>10010</v>
      </c>
      <c r="M375" s="503" t="s">
        <v>7078</v>
      </c>
      <c r="N375" s="505" t="s">
        <v>8819</v>
      </c>
      <c r="O375" s="505">
        <v>0</v>
      </c>
      <c r="P375" s="503" t="s">
        <v>6994</v>
      </c>
      <c r="Q375" s="1392" t="s">
        <v>7840</v>
      </c>
      <c r="R375" s="1392" t="s">
        <v>7840</v>
      </c>
      <c r="S375" s="1392" t="s">
        <v>8808</v>
      </c>
      <c r="T375" s="1392" t="s">
        <v>9917</v>
      </c>
      <c r="U375" s="1392" t="s">
        <v>7840</v>
      </c>
      <c r="V375" s="1392" t="s">
        <v>7840</v>
      </c>
      <c r="W375" s="1392" t="s">
        <v>7840</v>
      </c>
      <c r="X375" s="504" t="s">
        <v>8810</v>
      </c>
      <c r="Y375" s="1393" t="s">
        <v>7840</v>
      </c>
    </row>
    <row r="376" spans="1:25" ht="48.75">
      <c r="A376" s="1391">
        <v>2021</v>
      </c>
      <c r="B376" s="502" t="s">
        <v>10236</v>
      </c>
      <c r="C376" s="503" t="s">
        <v>10237</v>
      </c>
      <c r="D376" s="503" t="s">
        <v>8754</v>
      </c>
      <c r="E376" s="503" t="s">
        <v>8802</v>
      </c>
      <c r="F376" s="504" t="s">
        <v>7180</v>
      </c>
      <c r="G376" s="503" t="s">
        <v>10238</v>
      </c>
      <c r="H376" s="503" t="s">
        <v>10239</v>
      </c>
      <c r="I376" s="1392" t="s">
        <v>94</v>
      </c>
      <c r="J376" s="1392" t="s">
        <v>94</v>
      </c>
      <c r="K376" s="505">
        <v>120</v>
      </c>
      <c r="L376" s="503" t="s">
        <v>10010</v>
      </c>
      <c r="M376" s="503" t="s">
        <v>7078</v>
      </c>
      <c r="N376" s="505" t="s">
        <v>8819</v>
      </c>
      <c r="O376" s="505">
        <v>0</v>
      </c>
      <c r="P376" s="503" t="s">
        <v>6994</v>
      </c>
      <c r="Q376" s="1392" t="s">
        <v>7840</v>
      </c>
      <c r="R376" s="1392" t="s">
        <v>7840</v>
      </c>
      <c r="S376" s="1392" t="s">
        <v>8808</v>
      </c>
      <c r="T376" s="1392" t="s">
        <v>9917</v>
      </c>
      <c r="U376" s="1392" t="s">
        <v>7840</v>
      </c>
      <c r="V376" s="1392" t="s">
        <v>7840</v>
      </c>
      <c r="W376" s="1392" t="s">
        <v>7840</v>
      </c>
      <c r="X376" s="504" t="s">
        <v>8810</v>
      </c>
      <c r="Y376" s="1393" t="s">
        <v>7840</v>
      </c>
    </row>
    <row r="377" spans="1:25" ht="48.75">
      <c r="A377" s="1391">
        <v>2021</v>
      </c>
      <c r="B377" s="502" t="s">
        <v>10240</v>
      </c>
      <c r="C377" s="503" t="s">
        <v>7217</v>
      </c>
      <c r="D377" s="503" t="s">
        <v>8754</v>
      </c>
      <c r="E377" s="503" t="s">
        <v>8802</v>
      </c>
      <c r="F377" s="504" t="s">
        <v>7215</v>
      </c>
      <c r="G377" s="503" t="s">
        <v>10241</v>
      </c>
      <c r="H377" s="503" t="s">
        <v>10242</v>
      </c>
      <c r="I377" s="1392" t="s">
        <v>94</v>
      </c>
      <c r="J377" s="1392" t="s">
        <v>94</v>
      </c>
      <c r="K377" s="505">
        <v>120</v>
      </c>
      <c r="L377" s="503" t="s">
        <v>9957</v>
      </c>
      <c r="M377" s="503" t="s">
        <v>10243</v>
      </c>
      <c r="N377" s="505" t="s">
        <v>10244</v>
      </c>
      <c r="O377" s="505">
        <v>18</v>
      </c>
      <c r="P377" s="503" t="s">
        <v>7220</v>
      </c>
      <c r="Q377" s="1392" t="s">
        <v>7840</v>
      </c>
      <c r="R377" s="1392" t="s">
        <v>7840</v>
      </c>
      <c r="S377" s="1392" t="s">
        <v>8808</v>
      </c>
      <c r="T377" s="1392" t="s">
        <v>9917</v>
      </c>
      <c r="U377" s="1392" t="s">
        <v>7840</v>
      </c>
      <c r="V377" s="1392" t="s">
        <v>7840</v>
      </c>
      <c r="W377" s="1392" t="s">
        <v>7840</v>
      </c>
      <c r="X377" s="504" t="s">
        <v>8810</v>
      </c>
      <c r="Y377" s="1393" t="s">
        <v>7840</v>
      </c>
    </row>
    <row r="378" spans="1:25" ht="48.75">
      <c r="A378" s="1391">
        <v>2021</v>
      </c>
      <c r="B378" s="502" t="s">
        <v>10236</v>
      </c>
      <c r="C378" s="503" t="s">
        <v>10237</v>
      </c>
      <c r="D378" s="503" t="s">
        <v>8754</v>
      </c>
      <c r="E378" s="503" t="s">
        <v>8802</v>
      </c>
      <c r="F378" s="504" t="s">
        <v>7165</v>
      </c>
      <c r="G378" s="503" t="s">
        <v>10238</v>
      </c>
      <c r="H378" s="503" t="s">
        <v>10239</v>
      </c>
      <c r="I378" s="1392" t="s">
        <v>94</v>
      </c>
      <c r="J378" s="1392" t="s">
        <v>94</v>
      </c>
      <c r="K378" s="505">
        <v>120</v>
      </c>
      <c r="L378" s="503" t="s">
        <v>10010</v>
      </c>
      <c r="M378" s="503" t="s">
        <v>7078</v>
      </c>
      <c r="N378" s="505" t="s">
        <v>8819</v>
      </c>
      <c r="O378" s="505">
        <v>0</v>
      </c>
      <c r="P378" s="503" t="s">
        <v>6994</v>
      </c>
      <c r="Q378" s="1392" t="s">
        <v>7840</v>
      </c>
      <c r="R378" s="1392" t="s">
        <v>7840</v>
      </c>
      <c r="S378" s="1392" t="s">
        <v>8808</v>
      </c>
      <c r="T378" s="1392" t="s">
        <v>9917</v>
      </c>
      <c r="U378" s="1392" t="s">
        <v>7840</v>
      </c>
      <c r="V378" s="1392" t="s">
        <v>7840</v>
      </c>
      <c r="W378" s="1392" t="s">
        <v>7840</v>
      </c>
      <c r="X378" s="504" t="s">
        <v>8810</v>
      </c>
      <c r="Y378" s="1393" t="s">
        <v>7840</v>
      </c>
    </row>
    <row r="379" spans="1:25" ht="84.75">
      <c r="A379" s="1391">
        <v>2021</v>
      </c>
      <c r="B379" s="502" t="s">
        <v>10245</v>
      </c>
      <c r="C379" s="503" t="s">
        <v>7252</v>
      </c>
      <c r="D379" s="503" t="s">
        <v>8754</v>
      </c>
      <c r="E379" s="503" t="s">
        <v>8802</v>
      </c>
      <c r="F379" s="504" t="s">
        <v>7253</v>
      </c>
      <c r="G379" s="503" t="s">
        <v>10246</v>
      </c>
      <c r="H379" s="503" t="s">
        <v>10210</v>
      </c>
      <c r="I379" s="1392" t="s">
        <v>94</v>
      </c>
      <c r="J379" s="1392" t="s">
        <v>94</v>
      </c>
      <c r="K379" s="505">
        <v>120</v>
      </c>
      <c r="L379" s="503" t="s">
        <v>9999</v>
      </c>
      <c r="M379" s="503" t="s">
        <v>10243</v>
      </c>
      <c r="N379" s="505" t="s">
        <v>10247</v>
      </c>
      <c r="O379" s="505">
        <v>16</v>
      </c>
      <c r="P379" s="503" t="s">
        <v>7241</v>
      </c>
      <c r="Q379" s="1392" t="s">
        <v>7840</v>
      </c>
      <c r="R379" s="1392" t="s">
        <v>7840</v>
      </c>
      <c r="S379" s="1392" t="s">
        <v>8808</v>
      </c>
      <c r="T379" s="1392" t="s">
        <v>9917</v>
      </c>
      <c r="U379" s="1392" t="s">
        <v>7840</v>
      </c>
      <c r="V379" s="1392" t="s">
        <v>7840</v>
      </c>
      <c r="W379" s="1392" t="s">
        <v>7840</v>
      </c>
      <c r="X379" s="504" t="s">
        <v>8810</v>
      </c>
      <c r="Y379" s="1393" t="s">
        <v>7840</v>
      </c>
    </row>
    <row r="380" spans="1:25" ht="96.75">
      <c r="A380" s="1391">
        <v>2021</v>
      </c>
      <c r="B380" s="502" t="s">
        <v>10248</v>
      </c>
      <c r="C380" s="503" t="s">
        <v>10249</v>
      </c>
      <c r="D380" s="503" t="s">
        <v>8754</v>
      </c>
      <c r="E380" s="503" t="s">
        <v>8802</v>
      </c>
      <c r="F380" s="504" t="s">
        <v>10250</v>
      </c>
      <c r="G380" s="503" t="s">
        <v>10251</v>
      </c>
      <c r="H380" s="503" t="s">
        <v>10252</v>
      </c>
      <c r="I380" s="1392" t="s">
        <v>94</v>
      </c>
      <c r="J380" s="1392" t="s">
        <v>94</v>
      </c>
      <c r="K380" s="505">
        <v>120</v>
      </c>
      <c r="L380" s="503" t="s">
        <v>10016</v>
      </c>
      <c r="M380" s="503" t="s">
        <v>10243</v>
      </c>
      <c r="N380" s="505" t="s">
        <v>10253</v>
      </c>
      <c r="O380" s="505">
        <v>17</v>
      </c>
      <c r="P380" s="503" t="s">
        <v>7241</v>
      </c>
      <c r="Q380" s="1392" t="s">
        <v>7840</v>
      </c>
      <c r="R380" s="1392" t="s">
        <v>7840</v>
      </c>
      <c r="S380" s="1392" t="s">
        <v>8808</v>
      </c>
      <c r="T380" s="1392" t="s">
        <v>9917</v>
      </c>
      <c r="U380" s="1392" t="s">
        <v>7840</v>
      </c>
      <c r="V380" s="1392" t="s">
        <v>7840</v>
      </c>
      <c r="W380" s="1392" t="s">
        <v>7840</v>
      </c>
      <c r="X380" s="504" t="s">
        <v>8810</v>
      </c>
      <c r="Y380" s="1393" t="s">
        <v>7840</v>
      </c>
    </row>
    <row r="381" spans="1:25" ht="72.75">
      <c r="A381" s="1391">
        <v>2021</v>
      </c>
      <c r="B381" s="502" t="s">
        <v>10254</v>
      </c>
      <c r="C381" s="503" t="s">
        <v>10255</v>
      </c>
      <c r="D381" s="503" t="s">
        <v>8754</v>
      </c>
      <c r="E381" s="503" t="s">
        <v>8802</v>
      </c>
      <c r="F381" s="504" t="s">
        <v>7007</v>
      </c>
      <c r="G381" s="503" t="s">
        <v>10256</v>
      </c>
      <c r="H381" s="503" t="s">
        <v>10257</v>
      </c>
      <c r="I381" s="1392" t="s">
        <v>94</v>
      </c>
      <c r="J381" s="1392" t="s">
        <v>94</v>
      </c>
      <c r="K381" s="505">
        <v>127</v>
      </c>
      <c r="L381" s="503" t="s">
        <v>10016</v>
      </c>
      <c r="M381" s="503" t="s">
        <v>9844</v>
      </c>
      <c r="N381" s="505" t="s">
        <v>8819</v>
      </c>
      <c r="O381" s="505">
        <v>0</v>
      </c>
      <c r="P381" s="503" t="s">
        <v>6978</v>
      </c>
      <c r="Q381" s="1392" t="s">
        <v>7840</v>
      </c>
      <c r="R381" s="1392" t="s">
        <v>7840</v>
      </c>
      <c r="S381" s="1392" t="s">
        <v>8808</v>
      </c>
      <c r="T381" s="1392" t="s">
        <v>9917</v>
      </c>
      <c r="U381" s="1392" t="s">
        <v>7840</v>
      </c>
      <c r="V381" s="1392" t="s">
        <v>7840</v>
      </c>
      <c r="W381" s="1392" t="s">
        <v>7840</v>
      </c>
      <c r="X381" s="504" t="s">
        <v>8810</v>
      </c>
      <c r="Y381" s="1393" t="s">
        <v>7840</v>
      </c>
    </row>
    <row r="382" spans="1:25" ht="72.75">
      <c r="A382" s="1391">
        <v>2021</v>
      </c>
      <c r="B382" s="502" t="s">
        <v>10258</v>
      </c>
      <c r="C382" s="503" t="s">
        <v>7243</v>
      </c>
      <c r="D382" s="503" t="s">
        <v>8754</v>
      </c>
      <c r="E382" s="503" t="s">
        <v>8802</v>
      </c>
      <c r="F382" s="504" t="s">
        <v>7241</v>
      </c>
      <c r="G382" s="503" t="s">
        <v>10259</v>
      </c>
      <c r="H382" s="503" t="s">
        <v>10260</v>
      </c>
      <c r="I382" s="1392" t="s">
        <v>94</v>
      </c>
      <c r="J382" s="1392" t="s">
        <v>94</v>
      </c>
      <c r="K382" s="505">
        <v>120</v>
      </c>
      <c r="L382" s="503" t="s">
        <v>10016</v>
      </c>
      <c r="M382" s="503" t="s">
        <v>10243</v>
      </c>
      <c r="N382" s="505" t="s">
        <v>10261</v>
      </c>
      <c r="O382" s="505">
        <v>17</v>
      </c>
      <c r="P382" s="503" t="s">
        <v>7215</v>
      </c>
      <c r="Q382" s="1392" t="s">
        <v>7840</v>
      </c>
      <c r="R382" s="1392" t="s">
        <v>7840</v>
      </c>
      <c r="S382" s="1392" t="s">
        <v>8808</v>
      </c>
      <c r="T382" s="1392" t="s">
        <v>9917</v>
      </c>
      <c r="U382" s="1392" t="s">
        <v>7840</v>
      </c>
      <c r="V382" s="1392" t="s">
        <v>7840</v>
      </c>
      <c r="W382" s="1392" t="s">
        <v>7840</v>
      </c>
      <c r="X382" s="504" t="s">
        <v>8810</v>
      </c>
      <c r="Y382" s="1393" t="s">
        <v>7840</v>
      </c>
    </row>
    <row r="383" spans="1:25" ht="48.75">
      <c r="A383" s="1391">
        <v>2021</v>
      </c>
      <c r="B383" s="502" t="s">
        <v>10262</v>
      </c>
      <c r="C383" s="503" t="s">
        <v>9497</v>
      </c>
      <c r="D383" s="503" t="s">
        <v>8754</v>
      </c>
      <c r="E383" s="503" t="s">
        <v>8802</v>
      </c>
      <c r="F383" s="504" t="s">
        <v>10263</v>
      </c>
      <c r="G383" s="503" t="s">
        <v>10042</v>
      </c>
      <c r="H383" s="503" t="s">
        <v>10264</v>
      </c>
      <c r="I383" s="1392" t="s">
        <v>94</v>
      </c>
      <c r="J383" s="1392" t="s">
        <v>94</v>
      </c>
      <c r="K383" s="505">
        <v>120</v>
      </c>
      <c r="L383" s="503" t="s">
        <v>10016</v>
      </c>
      <c r="M383" s="503" t="s">
        <v>10133</v>
      </c>
      <c r="N383" s="505" t="s">
        <v>8819</v>
      </c>
      <c r="O383" s="505">
        <v>0</v>
      </c>
      <c r="P383" s="503" t="s">
        <v>7223</v>
      </c>
      <c r="Q383" s="1392" t="s">
        <v>7840</v>
      </c>
      <c r="R383" s="1392" t="s">
        <v>7840</v>
      </c>
      <c r="S383" s="1392" t="s">
        <v>8808</v>
      </c>
      <c r="T383" s="1392" t="s">
        <v>9917</v>
      </c>
      <c r="U383" s="1392" t="s">
        <v>7840</v>
      </c>
      <c r="V383" s="1392" t="s">
        <v>7840</v>
      </c>
      <c r="W383" s="1392" t="s">
        <v>7840</v>
      </c>
      <c r="X383" s="504" t="s">
        <v>8810</v>
      </c>
      <c r="Y383" s="1393" t="s">
        <v>7840</v>
      </c>
    </row>
    <row r="384" spans="1:25" ht="72.75">
      <c r="A384" s="1391">
        <v>2021</v>
      </c>
      <c r="B384" s="502" t="s">
        <v>10265</v>
      </c>
      <c r="C384" s="503" t="s">
        <v>10266</v>
      </c>
      <c r="D384" s="503" t="s">
        <v>8754</v>
      </c>
      <c r="E384" s="503" t="s">
        <v>8802</v>
      </c>
      <c r="F384" s="504" t="s">
        <v>9939</v>
      </c>
      <c r="G384" s="503" t="s">
        <v>10267</v>
      </c>
      <c r="H384" s="503" t="s">
        <v>10268</v>
      </c>
      <c r="I384" s="1392" t="s">
        <v>94</v>
      </c>
      <c r="J384" s="1392" t="s">
        <v>94</v>
      </c>
      <c r="K384" s="505">
        <v>120</v>
      </c>
      <c r="L384" s="503" t="s">
        <v>10016</v>
      </c>
      <c r="M384" s="503" t="s">
        <v>10133</v>
      </c>
      <c r="N384" s="505" t="s">
        <v>8819</v>
      </c>
      <c r="O384" s="505">
        <v>0</v>
      </c>
      <c r="P384" s="503" t="s">
        <v>9006</v>
      </c>
      <c r="Q384" s="1392" t="s">
        <v>7840</v>
      </c>
      <c r="R384" s="1392" t="s">
        <v>7840</v>
      </c>
      <c r="S384" s="1392" t="s">
        <v>8808</v>
      </c>
      <c r="T384" s="1392" t="s">
        <v>9917</v>
      </c>
      <c r="U384" s="1392" t="s">
        <v>7840</v>
      </c>
      <c r="V384" s="1392" t="s">
        <v>7840</v>
      </c>
      <c r="W384" s="1392" t="s">
        <v>7840</v>
      </c>
      <c r="X384" s="504" t="s">
        <v>8810</v>
      </c>
      <c r="Y384" s="1393" t="s">
        <v>7840</v>
      </c>
    </row>
    <row r="385" spans="1:25" ht="48.75">
      <c r="A385" s="1391">
        <v>2021</v>
      </c>
      <c r="B385" s="502" t="s">
        <v>10269</v>
      </c>
      <c r="C385" s="503" t="s">
        <v>10270</v>
      </c>
      <c r="D385" s="503" t="s">
        <v>8754</v>
      </c>
      <c r="E385" s="503" t="s">
        <v>8802</v>
      </c>
      <c r="F385" s="504" t="s">
        <v>6960</v>
      </c>
      <c r="G385" s="503" t="s">
        <v>10213</v>
      </c>
      <c r="H385" s="503" t="s">
        <v>10210</v>
      </c>
      <c r="I385" s="1392" t="s">
        <v>94</v>
      </c>
      <c r="J385" s="1392" t="s">
        <v>94</v>
      </c>
      <c r="K385" s="505">
        <v>120</v>
      </c>
      <c r="L385" s="503" t="s">
        <v>10016</v>
      </c>
      <c r="M385" s="503" t="s">
        <v>7345</v>
      </c>
      <c r="N385" s="505" t="s">
        <v>10271</v>
      </c>
      <c r="O385" s="505">
        <v>23</v>
      </c>
      <c r="P385" s="503" t="s">
        <v>10272</v>
      </c>
      <c r="Q385" s="1392" t="s">
        <v>7840</v>
      </c>
      <c r="R385" s="1392" t="s">
        <v>7840</v>
      </c>
      <c r="S385" s="1392" t="s">
        <v>8808</v>
      </c>
      <c r="T385" s="1392" t="s">
        <v>9917</v>
      </c>
      <c r="U385" s="1392" t="s">
        <v>7840</v>
      </c>
      <c r="V385" s="1392" t="s">
        <v>7840</v>
      </c>
      <c r="W385" s="1392" t="s">
        <v>7840</v>
      </c>
      <c r="X385" s="504" t="s">
        <v>8810</v>
      </c>
      <c r="Y385" s="1393" t="s">
        <v>7840</v>
      </c>
    </row>
    <row r="386" spans="1:25" ht="84.75">
      <c r="A386" s="1391">
        <v>2021</v>
      </c>
      <c r="B386" s="502" t="s">
        <v>10245</v>
      </c>
      <c r="C386" s="503" t="s">
        <v>7252</v>
      </c>
      <c r="D386" s="503" t="s">
        <v>8754</v>
      </c>
      <c r="E386" s="503" t="s">
        <v>8802</v>
      </c>
      <c r="F386" s="504" t="s">
        <v>7255</v>
      </c>
      <c r="G386" s="503" t="s">
        <v>10246</v>
      </c>
      <c r="H386" s="503" t="s">
        <v>10210</v>
      </c>
      <c r="I386" s="1392" t="s">
        <v>94</v>
      </c>
      <c r="J386" s="1392" t="s">
        <v>94</v>
      </c>
      <c r="K386" s="505">
        <v>120</v>
      </c>
      <c r="L386" s="503" t="s">
        <v>9999</v>
      </c>
      <c r="M386" s="503" t="s">
        <v>10243</v>
      </c>
      <c r="N386" s="505" t="s">
        <v>10247</v>
      </c>
      <c r="O386" s="505">
        <v>16</v>
      </c>
      <c r="P386" s="503" t="s">
        <v>7241</v>
      </c>
      <c r="Q386" s="1392" t="s">
        <v>7840</v>
      </c>
      <c r="R386" s="1392" t="s">
        <v>7840</v>
      </c>
      <c r="S386" s="1392" t="s">
        <v>8808</v>
      </c>
      <c r="T386" s="1392" t="s">
        <v>9917</v>
      </c>
      <c r="U386" s="1392" t="s">
        <v>7840</v>
      </c>
      <c r="V386" s="1392" t="s">
        <v>7840</v>
      </c>
      <c r="W386" s="1392" t="s">
        <v>7840</v>
      </c>
      <c r="X386" s="504" t="s">
        <v>8810</v>
      </c>
      <c r="Y386" s="1393" t="s">
        <v>7840</v>
      </c>
    </row>
    <row r="387" spans="1:25" ht="48.75">
      <c r="A387" s="1391">
        <v>2021</v>
      </c>
      <c r="B387" s="502" t="s">
        <v>10273</v>
      </c>
      <c r="C387" s="503" t="s">
        <v>10274</v>
      </c>
      <c r="D387" s="503" t="s">
        <v>8754</v>
      </c>
      <c r="E387" s="503" t="s">
        <v>8802</v>
      </c>
      <c r="F387" s="504" t="s">
        <v>7245</v>
      </c>
      <c r="G387" s="503" t="s">
        <v>10275</v>
      </c>
      <c r="H387" s="503" t="s">
        <v>10276</v>
      </c>
      <c r="I387" s="1392" t="s">
        <v>94</v>
      </c>
      <c r="J387" s="1392" t="s">
        <v>94</v>
      </c>
      <c r="K387" s="505">
        <v>120</v>
      </c>
      <c r="L387" s="503" t="s">
        <v>9999</v>
      </c>
      <c r="M387" s="503" t="s">
        <v>10243</v>
      </c>
      <c r="N387" s="505" t="s">
        <v>10277</v>
      </c>
      <c r="O387" s="505">
        <v>16</v>
      </c>
      <c r="P387" s="503" t="s">
        <v>7241</v>
      </c>
      <c r="Q387" s="1392" t="s">
        <v>7840</v>
      </c>
      <c r="R387" s="1392" t="s">
        <v>7840</v>
      </c>
      <c r="S387" s="1392" t="s">
        <v>8808</v>
      </c>
      <c r="T387" s="1392" t="s">
        <v>9917</v>
      </c>
      <c r="U387" s="1392" t="s">
        <v>7840</v>
      </c>
      <c r="V387" s="1392" t="s">
        <v>7840</v>
      </c>
      <c r="W387" s="1392" t="s">
        <v>7840</v>
      </c>
      <c r="X387" s="504" t="s">
        <v>8810</v>
      </c>
      <c r="Y387" s="1393" t="s">
        <v>7840</v>
      </c>
    </row>
    <row r="388" spans="1:25" ht="84.75">
      <c r="A388" s="1391">
        <v>2021</v>
      </c>
      <c r="B388" s="502" t="s">
        <v>10278</v>
      </c>
      <c r="C388" s="503" t="s">
        <v>7103</v>
      </c>
      <c r="D388" s="503" t="s">
        <v>8754</v>
      </c>
      <c r="E388" s="503" t="s">
        <v>8802</v>
      </c>
      <c r="F388" s="504" t="s">
        <v>7094</v>
      </c>
      <c r="G388" s="503" t="s">
        <v>10246</v>
      </c>
      <c r="H388" s="503" t="s">
        <v>10210</v>
      </c>
      <c r="I388" s="1392" t="s">
        <v>94</v>
      </c>
      <c r="J388" s="1392" t="s">
        <v>94</v>
      </c>
      <c r="K388" s="505">
        <v>120</v>
      </c>
      <c r="L388" s="503" t="s">
        <v>10279</v>
      </c>
      <c r="M388" s="503" t="s">
        <v>10191</v>
      </c>
      <c r="N388" s="505" t="s">
        <v>10280</v>
      </c>
      <c r="O388" s="505">
        <v>11</v>
      </c>
      <c r="P388" s="503" t="s">
        <v>7215</v>
      </c>
      <c r="Q388" s="1392" t="s">
        <v>7840</v>
      </c>
      <c r="R388" s="1392" t="s">
        <v>7840</v>
      </c>
      <c r="S388" s="1392" t="s">
        <v>8808</v>
      </c>
      <c r="T388" s="1392" t="s">
        <v>9917</v>
      </c>
      <c r="U388" s="1392" t="s">
        <v>7840</v>
      </c>
      <c r="V388" s="1392" t="s">
        <v>7840</v>
      </c>
      <c r="W388" s="1392" t="s">
        <v>7840</v>
      </c>
      <c r="X388" s="504" t="s">
        <v>8810</v>
      </c>
      <c r="Y388" s="1393" t="s">
        <v>7840</v>
      </c>
    </row>
    <row r="389" spans="1:25" ht="36.75">
      <c r="A389" s="1391">
        <v>2021</v>
      </c>
      <c r="B389" s="502" t="s">
        <v>10281</v>
      </c>
      <c r="C389" s="503" t="s">
        <v>9603</v>
      </c>
      <c r="D389" s="503" t="s">
        <v>8754</v>
      </c>
      <c r="E389" s="503" t="s">
        <v>8802</v>
      </c>
      <c r="F389" s="504" t="s">
        <v>6893</v>
      </c>
      <c r="G389" s="503" t="s">
        <v>10275</v>
      </c>
      <c r="H389" s="503" t="s">
        <v>10276</v>
      </c>
      <c r="I389" s="1392" t="s">
        <v>94</v>
      </c>
      <c r="J389" s="1392" t="s">
        <v>94</v>
      </c>
      <c r="K389" s="505">
        <v>120</v>
      </c>
      <c r="L389" s="503" t="s">
        <v>10279</v>
      </c>
      <c r="M389" s="503" t="s">
        <v>10282</v>
      </c>
      <c r="N389" s="505" t="s">
        <v>8819</v>
      </c>
      <c r="O389" s="505">
        <v>0</v>
      </c>
      <c r="P389" s="503" t="s">
        <v>7215</v>
      </c>
      <c r="Q389" s="1392" t="s">
        <v>7840</v>
      </c>
      <c r="R389" s="1392" t="s">
        <v>7840</v>
      </c>
      <c r="S389" s="1392" t="s">
        <v>8808</v>
      </c>
      <c r="T389" s="1392" t="s">
        <v>9917</v>
      </c>
      <c r="U389" s="1392" t="s">
        <v>7840</v>
      </c>
      <c r="V389" s="1392" t="s">
        <v>7840</v>
      </c>
      <c r="W389" s="1392" t="s">
        <v>7840</v>
      </c>
      <c r="X389" s="504" t="s">
        <v>8810</v>
      </c>
      <c r="Y389" s="1393" t="s">
        <v>7840</v>
      </c>
    </row>
    <row r="390" spans="1:25" ht="48.75">
      <c r="A390" s="1391">
        <v>2021</v>
      </c>
      <c r="B390" s="502" t="s">
        <v>10283</v>
      </c>
      <c r="C390" s="503" t="s">
        <v>7237</v>
      </c>
      <c r="D390" s="503" t="s">
        <v>8754</v>
      </c>
      <c r="E390" s="503" t="s">
        <v>8802</v>
      </c>
      <c r="F390" s="504" t="s">
        <v>7235</v>
      </c>
      <c r="G390" s="503" t="s">
        <v>10213</v>
      </c>
      <c r="H390" s="503" t="s">
        <v>10210</v>
      </c>
      <c r="I390" s="1392" t="s">
        <v>94</v>
      </c>
      <c r="J390" s="1392" t="s">
        <v>94</v>
      </c>
      <c r="K390" s="505">
        <v>120</v>
      </c>
      <c r="L390" s="503" t="s">
        <v>10284</v>
      </c>
      <c r="M390" s="503" t="s">
        <v>10191</v>
      </c>
      <c r="N390" s="505" t="s">
        <v>10285</v>
      </c>
      <c r="O390" s="505">
        <v>12</v>
      </c>
      <c r="P390" s="503" t="s">
        <v>7220</v>
      </c>
      <c r="Q390" s="1392" t="s">
        <v>7840</v>
      </c>
      <c r="R390" s="1392" t="s">
        <v>7840</v>
      </c>
      <c r="S390" s="1392" t="s">
        <v>8808</v>
      </c>
      <c r="T390" s="1392" t="s">
        <v>9917</v>
      </c>
      <c r="U390" s="1392" t="s">
        <v>7840</v>
      </c>
      <c r="V390" s="1392" t="s">
        <v>7840</v>
      </c>
      <c r="W390" s="1392" t="s">
        <v>7840</v>
      </c>
      <c r="X390" s="504" t="s">
        <v>8810</v>
      </c>
      <c r="Y390" s="1393" t="s">
        <v>7840</v>
      </c>
    </row>
    <row r="391" spans="1:25" ht="84.75">
      <c r="A391" s="1391">
        <v>2021</v>
      </c>
      <c r="B391" s="502" t="s">
        <v>10286</v>
      </c>
      <c r="C391" s="503" t="s">
        <v>10287</v>
      </c>
      <c r="D391" s="503" t="s">
        <v>8754</v>
      </c>
      <c r="E391" s="503" t="s">
        <v>8802</v>
      </c>
      <c r="F391" s="504" t="s">
        <v>7209</v>
      </c>
      <c r="G391" s="503" t="s">
        <v>10288</v>
      </c>
      <c r="H391" s="503" t="s">
        <v>10289</v>
      </c>
      <c r="I391" s="1392" t="s">
        <v>94</v>
      </c>
      <c r="J391" s="1392" t="s">
        <v>94</v>
      </c>
      <c r="K391" s="505">
        <v>120</v>
      </c>
      <c r="L391" s="503" t="s">
        <v>10290</v>
      </c>
      <c r="M391" s="503" t="s">
        <v>7078</v>
      </c>
      <c r="N391" s="505" t="s">
        <v>8819</v>
      </c>
      <c r="O391" s="505">
        <v>0</v>
      </c>
      <c r="P391" s="503" t="s">
        <v>6994</v>
      </c>
      <c r="Q391" s="1392" t="s">
        <v>7840</v>
      </c>
      <c r="R391" s="1392" t="s">
        <v>7840</v>
      </c>
      <c r="S391" s="1392" t="s">
        <v>8808</v>
      </c>
      <c r="T391" s="1392" t="s">
        <v>9917</v>
      </c>
      <c r="U391" s="1392" t="s">
        <v>7840</v>
      </c>
      <c r="V391" s="1392" t="s">
        <v>7840</v>
      </c>
      <c r="W391" s="1392" t="s">
        <v>7840</v>
      </c>
      <c r="X391" s="504" t="s">
        <v>8810</v>
      </c>
      <c r="Y391" s="1393" t="s">
        <v>7840</v>
      </c>
    </row>
    <row r="392" spans="1:25" ht="24.75">
      <c r="A392" s="1391">
        <v>2021</v>
      </c>
      <c r="B392" s="502" t="s">
        <v>10291</v>
      </c>
      <c r="C392" s="503" t="s">
        <v>7089</v>
      </c>
      <c r="D392" s="503" t="s">
        <v>8754</v>
      </c>
      <c r="E392" s="503" t="s">
        <v>8802</v>
      </c>
      <c r="F392" s="504" t="s">
        <v>7084</v>
      </c>
      <c r="G392" s="503" t="s">
        <v>10292</v>
      </c>
      <c r="H392" s="503" t="s">
        <v>10264</v>
      </c>
      <c r="I392" s="1392" t="s">
        <v>94</v>
      </c>
      <c r="J392" s="1392" t="s">
        <v>94</v>
      </c>
      <c r="K392" s="505">
        <v>120</v>
      </c>
      <c r="L392" s="503" t="s">
        <v>10290</v>
      </c>
      <c r="M392" s="503" t="s">
        <v>10293</v>
      </c>
      <c r="N392" s="505" t="s">
        <v>8819</v>
      </c>
      <c r="O392" s="505">
        <v>0</v>
      </c>
      <c r="P392" s="503" t="s">
        <v>8990</v>
      </c>
      <c r="Q392" s="1392" t="s">
        <v>7840</v>
      </c>
      <c r="R392" s="1392" t="s">
        <v>7840</v>
      </c>
      <c r="S392" s="1392" t="s">
        <v>8808</v>
      </c>
      <c r="T392" s="1392" t="s">
        <v>9917</v>
      </c>
      <c r="U392" s="1392" t="s">
        <v>7840</v>
      </c>
      <c r="V392" s="1392" t="s">
        <v>7840</v>
      </c>
      <c r="W392" s="1392" t="s">
        <v>7840</v>
      </c>
      <c r="X392" s="504" t="s">
        <v>8810</v>
      </c>
      <c r="Y392" s="1393" t="s">
        <v>7840</v>
      </c>
    </row>
    <row r="393" spans="1:25" ht="48.75">
      <c r="A393" s="1391">
        <v>2021</v>
      </c>
      <c r="B393" s="502" t="s">
        <v>10294</v>
      </c>
      <c r="C393" s="503" t="s">
        <v>7027</v>
      </c>
      <c r="D393" s="503" t="s">
        <v>8754</v>
      </c>
      <c r="E393" s="503" t="s">
        <v>8802</v>
      </c>
      <c r="F393" s="504" t="s">
        <v>7025</v>
      </c>
      <c r="G393" s="503" t="s">
        <v>10275</v>
      </c>
      <c r="H393" s="503" t="s">
        <v>10276</v>
      </c>
      <c r="I393" s="1392" t="s">
        <v>94</v>
      </c>
      <c r="J393" s="1392" t="s">
        <v>94</v>
      </c>
      <c r="K393" s="505">
        <v>120</v>
      </c>
      <c r="L393" s="503" t="s">
        <v>10284</v>
      </c>
      <c r="M393" s="503" t="s">
        <v>10207</v>
      </c>
      <c r="N393" s="505" t="s">
        <v>8819</v>
      </c>
      <c r="O393" s="505">
        <v>0</v>
      </c>
      <c r="P393" s="503" t="s">
        <v>7034</v>
      </c>
      <c r="Q393" s="1392" t="s">
        <v>7840</v>
      </c>
      <c r="R393" s="1392" t="s">
        <v>7840</v>
      </c>
      <c r="S393" s="1392" t="s">
        <v>8808</v>
      </c>
      <c r="T393" s="1392" t="s">
        <v>9917</v>
      </c>
      <c r="U393" s="1392" t="s">
        <v>7840</v>
      </c>
      <c r="V393" s="1392" t="s">
        <v>7840</v>
      </c>
      <c r="W393" s="1392" t="s">
        <v>7840</v>
      </c>
      <c r="X393" s="504" t="s">
        <v>8810</v>
      </c>
      <c r="Y393" s="1393" t="s">
        <v>7840</v>
      </c>
    </row>
    <row r="394" spans="1:25" ht="60.75">
      <c r="A394" s="1391">
        <v>2021</v>
      </c>
      <c r="B394" s="502" t="s">
        <v>10295</v>
      </c>
      <c r="C394" s="503" t="s">
        <v>9063</v>
      </c>
      <c r="D394" s="503" t="s">
        <v>8754</v>
      </c>
      <c r="E394" s="503" t="s">
        <v>8802</v>
      </c>
      <c r="F394" s="504" t="s">
        <v>7071</v>
      </c>
      <c r="G394" s="503" t="s">
        <v>10040</v>
      </c>
      <c r="H394" s="503" t="s">
        <v>10210</v>
      </c>
      <c r="I394" s="1392" t="s">
        <v>94</v>
      </c>
      <c r="J394" s="1392" t="s">
        <v>94</v>
      </c>
      <c r="K394" s="505">
        <v>120</v>
      </c>
      <c r="L394" s="503" t="s">
        <v>10279</v>
      </c>
      <c r="M394" s="503" t="s">
        <v>10282</v>
      </c>
      <c r="N394" s="505" t="s">
        <v>8819</v>
      </c>
      <c r="O394" s="505">
        <v>0</v>
      </c>
      <c r="P394" s="503" t="s">
        <v>9357</v>
      </c>
      <c r="Q394" s="1392" t="s">
        <v>7840</v>
      </c>
      <c r="R394" s="1392" t="s">
        <v>7840</v>
      </c>
      <c r="S394" s="1392" t="s">
        <v>8808</v>
      </c>
      <c r="T394" s="1392" t="s">
        <v>9917</v>
      </c>
      <c r="U394" s="1392" t="s">
        <v>7840</v>
      </c>
      <c r="V394" s="1392" t="s">
        <v>7840</v>
      </c>
      <c r="W394" s="1392" t="s">
        <v>7840</v>
      </c>
      <c r="X394" s="504" t="s">
        <v>8810</v>
      </c>
      <c r="Y394" s="1393" t="s">
        <v>7840</v>
      </c>
    </row>
    <row r="395" spans="1:25" ht="72.75">
      <c r="A395" s="1391">
        <v>2021</v>
      </c>
      <c r="B395" s="502" t="s">
        <v>10296</v>
      </c>
      <c r="C395" s="503" t="s">
        <v>9961</v>
      </c>
      <c r="D395" s="503" t="s">
        <v>8754</v>
      </c>
      <c r="E395" s="503" t="s">
        <v>8802</v>
      </c>
      <c r="F395" s="504" t="s">
        <v>9962</v>
      </c>
      <c r="G395" s="503" t="s">
        <v>10297</v>
      </c>
      <c r="H395" s="503" t="s">
        <v>10264</v>
      </c>
      <c r="I395" s="1392" t="s">
        <v>94</v>
      </c>
      <c r="J395" s="1392" t="s">
        <v>94</v>
      </c>
      <c r="K395" s="505">
        <v>105</v>
      </c>
      <c r="L395" s="503" t="s">
        <v>10298</v>
      </c>
      <c r="M395" s="503" t="s">
        <v>9844</v>
      </c>
      <c r="N395" s="505" t="s">
        <v>8819</v>
      </c>
      <c r="O395" s="505">
        <v>0</v>
      </c>
      <c r="P395" s="503" t="s">
        <v>7003</v>
      </c>
      <c r="Q395" s="1392" t="s">
        <v>7840</v>
      </c>
      <c r="R395" s="1392" t="s">
        <v>7840</v>
      </c>
      <c r="S395" s="1392" t="s">
        <v>8808</v>
      </c>
      <c r="T395" s="1392" t="s">
        <v>9917</v>
      </c>
      <c r="U395" s="1392" t="s">
        <v>7840</v>
      </c>
      <c r="V395" s="1392" t="s">
        <v>7840</v>
      </c>
      <c r="W395" s="1392" t="s">
        <v>7840</v>
      </c>
      <c r="X395" s="504" t="s">
        <v>8810</v>
      </c>
      <c r="Y395" s="1393" t="s">
        <v>7840</v>
      </c>
    </row>
    <row r="396" spans="1:25" ht="60.75">
      <c r="A396" s="1391">
        <v>2021</v>
      </c>
      <c r="B396" s="502" t="s">
        <v>10295</v>
      </c>
      <c r="C396" s="503" t="s">
        <v>9063</v>
      </c>
      <c r="D396" s="503" t="s">
        <v>8754</v>
      </c>
      <c r="E396" s="503" t="s">
        <v>8802</v>
      </c>
      <c r="F396" s="504" t="s">
        <v>7067</v>
      </c>
      <c r="G396" s="503" t="s">
        <v>10040</v>
      </c>
      <c r="H396" s="503" t="s">
        <v>10210</v>
      </c>
      <c r="I396" s="1392" t="s">
        <v>94</v>
      </c>
      <c r="J396" s="1392" t="s">
        <v>94</v>
      </c>
      <c r="K396" s="505">
        <v>120</v>
      </c>
      <c r="L396" s="503" t="s">
        <v>10014</v>
      </c>
      <c r="M396" s="503" t="s">
        <v>9844</v>
      </c>
      <c r="N396" s="505" t="s">
        <v>8819</v>
      </c>
      <c r="O396" s="505">
        <v>0</v>
      </c>
      <c r="P396" s="503" t="s">
        <v>9977</v>
      </c>
      <c r="Q396" s="1392" t="s">
        <v>7840</v>
      </c>
      <c r="R396" s="1392" t="s">
        <v>7840</v>
      </c>
      <c r="S396" s="1392" t="s">
        <v>8808</v>
      </c>
      <c r="T396" s="1392" t="s">
        <v>9917</v>
      </c>
      <c r="U396" s="1392" t="s">
        <v>7840</v>
      </c>
      <c r="V396" s="1392" t="s">
        <v>7840</v>
      </c>
      <c r="W396" s="1392" t="s">
        <v>7840</v>
      </c>
      <c r="X396" s="504" t="s">
        <v>8810</v>
      </c>
      <c r="Y396" s="1393" t="s">
        <v>7840</v>
      </c>
    </row>
    <row r="397" spans="1:25" ht="48.75">
      <c r="A397" s="1391">
        <v>2021</v>
      </c>
      <c r="B397" s="502" t="s">
        <v>10262</v>
      </c>
      <c r="C397" s="503" t="s">
        <v>9497</v>
      </c>
      <c r="D397" s="503" t="s">
        <v>8754</v>
      </c>
      <c r="E397" s="503" t="s">
        <v>8802</v>
      </c>
      <c r="F397" s="504" t="s">
        <v>8895</v>
      </c>
      <c r="G397" s="503" t="s">
        <v>10042</v>
      </c>
      <c r="H397" s="503" t="s">
        <v>10264</v>
      </c>
      <c r="I397" s="1392" t="s">
        <v>94</v>
      </c>
      <c r="J397" s="1392" t="s">
        <v>94</v>
      </c>
      <c r="K397" s="505">
        <v>115</v>
      </c>
      <c r="L397" s="503" t="s">
        <v>10298</v>
      </c>
      <c r="M397" s="503" t="s">
        <v>9844</v>
      </c>
      <c r="N397" s="505" t="s">
        <v>8819</v>
      </c>
      <c r="O397" s="505">
        <v>0</v>
      </c>
      <c r="P397" s="503" t="s">
        <v>7226</v>
      </c>
      <c r="Q397" s="1392" t="s">
        <v>7840</v>
      </c>
      <c r="R397" s="1392" t="s">
        <v>7840</v>
      </c>
      <c r="S397" s="1392" t="s">
        <v>8808</v>
      </c>
      <c r="T397" s="1392" t="s">
        <v>9917</v>
      </c>
      <c r="U397" s="1392" t="s">
        <v>7840</v>
      </c>
      <c r="V397" s="1392" t="s">
        <v>7840</v>
      </c>
      <c r="W397" s="1392" t="s">
        <v>7840</v>
      </c>
      <c r="X397" s="504" t="s">
        <v>8810</v>
      </c>
      <c r="Y397" s="1393" t="s">
        <v>7840</v>
      </c>
    </row>
    <row r="398" spans="1:25" ht="84.75">
      <c r="A398" s="1391">
        <v>2021</v>
      </c>
      <c r="B398" s="502" t="s">
        <v>10278</v>
      </c>
      <c r="C398" s="503" t="s">
        <v>9666</v>
      </c>
      <c r="D398" s="503" t="s">
        <v>8754</v>
      </c>
      <c r="E398" s="503" t="s">
        <v>8802</v>
      </c>
      <c r="F398" s="504" t="s">
        <v>7101</v>
      </c>
      <c r="G398" s="503" t="s">
        <v>10213</v>
      </c>
      <c r="H398" s="503" t="s">
        <v>10210</v>
      </c>
      <c r="I398" s="1392" t="s">
        <v>94</v>
      </c>
      <c r="J398" s="1392" t="s">
        <v>94</v>
      </c>
      <c r="K398" s="505">
        <v>119</v>
      </c>
      <c r="L398" s="503" t="s">
        <v>10048</v>
      </c>
      <c r="M398" s="503" t="s">
        <v>9844</v>
      </c>
      <c r="N398" s="505" t="s">
        <v>8819</v>
      </c>
      <c r="O398" s="505">
        <v>0</v>
      </c>
      <c r="P398" s="503" t="s">
        <v>7094</v>
      </c>
      <c r="Q398" s="1392" t="s">
        <v>7840</v>
      </c>
      <c r="R398" s="1392" t="s">
        <v>7840</v>
      </c>
      <c r="S398" s="1392" t="s">
        <v>8808</v>
      </c>
      <c r="T398" s="1392" t="s">
        <v>9917</v>
      </c>
      <c r="U398" s="1392" t="s">
        <v>7840</v>
      </c>
      <c r="V398" s="1392" t="s">
        <v>7840</v>
      </c>
      <c r="W398" s="1392" t="s">
        <v>7840</v>
      </c>
      <c r="X398" s="504" t="s">
        <v>8810</v>
      </c>
      <c r="Y398" s="1393" t="s">
        <v>7840</v>
      </c>
    </row>
    <row r="399" spans="1:25" ht="60.75">
      <c r="A399" s="1391">
        <v>2021</v>
      </c>
      <c r="B399" s="502" t="s">
        <v>10208</v>
      </c>
      <c r="C399" s="503" t="s">
        <v>6985</v>
      </c>
      <c r="D399" s="503" t="s">
        <v>8754</v>
      </c>
      <c r="E399" s="503" t="s">
        <v>8802</v>
      </c>
      <c r="F399" s="504" t="s">
        <v>6989</v>
      </c>
      <c r="G399" s="503" t="s">
        <v>10209</v>
      </c>
      <c r="H399" s="503" t="s">
        <v>10210</v>
      </c>
      <c r="I399" s="1392" t="s">
        <v>94</v>
      </c>
      <c r="J399" s="1392" t="s">
        <v>94</v>
      </c>
      <c r="K399" s="505">
        <v>120</v>
      </c>
      <c r="L399" s="503" t="s">
        <v>10014</v>
      </c>
      <c r="M399" s="503" t="s">
        <v>9844</v>
      </c>
      <c r="N399" s="505" t="s">
        <v>8819</v>
      </c>
      <c r="O399" s="505">
        <v>0</v>
      </c>
      <c r="P399" s="503" t="s">
        <v>6978</v>
      </c>
      <c r="Q399" s="1392" t="s">
        <v>7840</v>
      </c>
      <c r="R399" s="1392" t="s">
        <v>7840</v>
      </c>
      <c r="S399" s="1392" t="s">
        <v>8808</v>
      </c>
      <c r="T399" s="1392" t="s">
        <v>9917</v>
      </c>
      <c r="U399" s="1392" t="s">
        <v>7840</v>
      </c>
      <c r="V399" s="1392" t="s">
        <v>7840</v>
      </c>
      <c r="W399" s="1392" t="s">
        <v>7840</v>
      </c>
      <c r="X399" s="504" t="s">
        <v>8810</v>
      </c>
      <c r="Y399" s="1393" t="s">
        <v>7840</v>
      </c>
    </row>
    <row r="400" spans="1:25" ht="48.75">
      <c r="A400" s="1391">
        <v>2021</v>
      </c>
      <c r="B400" s="502" t="s">
        <v>10299</v>
      </c>
      <c r="C400" s="503" t="s">
        <v>10300</v>
      </c>
      <c r="D400" s="503" t="s">
        <v>8754</v>
      </c>
      <c r="E400" s="503" t="s">
        <v>8802</v>
      </c>
      <c r="F400" s="504" t="s">
        <v>7029</v>
      </c>
      <c r="G400" s="503" t="s">
        <v>10301</v>
      </c>
      <c r="H400" s="503" t="s">
        <v>10252</v>
      </c>
      <c r="I400" s="1392" t="s">
        <v>94</v>
      </c>
      <c r="J400" s="1392" t="s">
        <v>94</v>
      </c>
      <c r="K400" s="505">
        <v>120</v>
      </c>
      <c r="L400" s="503" t="s">
        <v>10014</v>
      </c>
      <c r="M400" s="503" t="s">
        <v>9844</v>
      </c>
      <c r="N400" s="505" t="s">
        <v>8819</v>
      </c>
      <c r="O400" s="505">
        <v>0</v>
      </c>
      <c r="P400" s="503" t="s">
        <v>7034</v>
      </c>
      <c r="Q400" s="1392" t="s">
        <v>7840</v>
      </c>
      <c r="R400" s="1392" t="s">
        <v>7840</v>
      </c>
      <c r="S400" s="1392" t="s">
        <v>8808</v>
      </c>
      <c r="T400" s="1392" t="s">
        <v>9917</v>
      </c>
      <c r="U400" s="1392" t="s">
        <v>7840</v>
      </c>
      <c r="V400" s="1392" t="s">
        <v>7840</v>
      </c>
      <c r="W400" s="1392" t="s">
        <v>7840</v>
      </c>
      <c r="X400" s="504" t="s">
        <v>8810</v>
      </c>
      <c r="Y400" s="1393" t="s">
        <v>7840</v>
      </c>
    </row>
    <row r="401" spans="1:25" ht="48.75">
      <c r="A401" s="1391">
        <v>2021</v>
      </c>
      <c r="B401" s="502" t="s">
        <v>10299</v>
      </c>
      <c r="C401" s="503" t="s">
        <v>10300</v>
      </c>
      <c r="D401" s="503" t="s">
        <v>8754</v>
      </c>
      <c r="E401" s="503" t="s">
        <v>8802</v>
      </c>
      <c r="F401" s="504" t="s">
        <v>9200</v>
      </c>
      <c r="G401" s="503" t="s">
        <v>10301</v>
      </c>
      <c r="H401" s="503" t="s">
        <v>10252</v>
      </c>
      <c r="I401" s="1392" t="s">
        <v>94</v>
      </c>
      <c r="J401" s="1392" t="s">
        <v>94</v>
      </c>
      <c r="K401" s="505">
        <v>120</v>
      </c>
      <c r="L401" s="503" t="s">
        <v>10014</v>
      </c>
      <c r="M401" s="503" t="s">
        <v>9844</v>
      </c>
      <c r="N401" s="505" t="s">
        <v>8819</v>
      </c>
      <c r="O401" s="505">
        <v>0</v>
      </c>
      <c r="P401" s="503" t="s">
        <v>7034</v>
      </c>
      <c r="Q401" s="1392" t="s">
        <v>7840</v>
      </c>
      <c r="R401" s="1392" t="s">
        <v>7840</v>
      </c>
      <c r="S401" s="1392" t="s">
        <v>8808</v>
      </c>
      <c r="T401" s="1392" t="s">
        <v>9917</v>
      </c>
      <c r="U401" s="1392" t="s">
        <v>7840</v>
      </c>
      <c r="V401" s="1392" t="s">
        <v>7840</v>
      </c>
      <c r="W401" s="1392" t="s">
        <v>7840</v>
      </c>
      <c r="X401" s="504" t="s">
        <v>8810</v>
      </c>
      <c r="Y401" s="1393" t="s">
        <v>7840</v>
      </c>
    </row>
    <row r="402" spans="1:25" ht="48.75">
      <c r="A402" s="1391">
        <v>2021</v>
      </c>
      <c r="B402" s="502" t="s">
        <v>10299</v>
      </c>
      <c r="C402" s="503" t="s">
        <v>10300</v>
      </c>
      <c r="D402" s="503" t="s">
        <v>8754</v>
      </c>
      <c r="E402" s="503" t="s">
        <v>8802</v>
      </c>
      <c r="F402" s="504" t="s">
        <v>9695</v>
      </c>
      <c r="G402" s="503" t="s">
        <v>10301</v>
      </c>
      <c r="H402" s="503" t="s">
        <v>10252</v>
      </c>
      <c r="I402" s="1392" t="s">
        <v>94</v>
      </c>
      <c r="J402" s="1392" t="s">
        <v>94</v>
      </c>
      <c r="K402" s="505">
        <v>119</v>
      </c>
      <c r="L402" s="503" t="s">
        <v>10048</v>
      </c>
      <c r="M402" s="503" t="s">
        <v>9844</v>
      </c>
      <c r="N402" s="505" t="s">
        <v>8819</v>
      </c>
      <c r="O402" s="505">
        <v>0</v>
      </c>
      <c r="P402" s="503" t="s">
        <v>7034</v>
      </c>
      <c r="Q402" s="1392" t="s">
        <v>7840</v>
      </c>
      <c r="R402" s="1392" t="s">
        <v>7840</v>
      </c>
      <c r="S402" s="1392" t="s">
        <v>8808</v>
      </c>
      <c r="T402" s="1392" t="s">
        <v>9917</v>
      </c>
      <c r="U402" s="1392" t="s">
        <v>7840</v>
      </c>
      <c r="V402" s="1392" t="s">
        <v>7840</v>
      </c>
      <c r="W402" s="1392" t="s">
        <v>7840</v>
      </c>
      <c r="X402" s="504" t="s">
        <v>8810</v>
      </c>
      <c r="Y402" s="1393" t="s">
        <v>7840</v>
      </c>
    </row>
    <row r="403" spans="1:25" ht="48.75">
      <c r="A403" s="1391">
        <v>2021</v>
      </c>
      <c r="B403" s="502" t="s">
        <v>10302</v>
      </c>
      <c r="C403" s="503" t="s">
        <v>9522</v>
      </c>
      <c r="D403" s="503" t="s">
        <v>8754</v>
      </c>
      <c r="E403" s="503" t="s">
        <v>8802</v>
      </c>
      <c r="F403" s="504" t="s">
        <v>6978</v>
      </c>
      <c r="G403" s="503" t="s">
        <v>10259</v>
      </c>
      <c r="H403" s="503" t="s">
        <v>10260</v>
      </c>
      <c r="I403" s="1392" t="s">
        <v>94</v>
      </c>
      <c r="J403" s="1392" t="s">
        <v>94</v>
      </c>
      <c r="K403" s="505">
        <v>120</v>
      </c>
      <c r="L403" s="503" t="s">
        <v>10014</v>
      </c>
      <c r="M403" s="503" t="s">
        <v>10164</v>
      </c>
      <c r="N403" s="505" t="s">
        <v>10303</v>
      </c>
      <c r="O403" s="505">
        <v>8</v>
      </c>
      <c r="P403" s="503" t="s">
        <v>10304</v>
      </c>
      <c r="Q403" s="1392" t="s">
        <v>7840</v>
      </c>
      <c r="R403" s="1392" t="s">
        <v>7840</v>
      </c>
      <c r="S403" s="1392" t="s">
        <v>8808</v>
      </c>
      <c r="T403" s="1392" t="s">
        <v>9917</v>
      </c>
      <c r="U403" s="1392" t="s">
        <v>7840</v>
      </c>
      <c r="V403" s="1392" t="s">
        <v>7840</v>
      </c>
      <c r="W403" s="1392" t="s">
        <v>7840</v>
      </c>
      <c r="X403" s="504" t="s">
        <v>8810</v>
      </c>
      <c r="Y403" s="1393" t="s">
        <v>7840</v>
      </c>
    </row>
    <row r="404" spans="1:25" ht="36.75">
      <c r="A404" s="1391">
        <v>2021</v>
      </c>
      <c r="B404" s="502" t="s">
        <v>10305</v>
      </c>
      <c r="C404" s="503" t="s">
        <v>10105</v>
      </c>
      <c r="D404" s="503" t="s">
        <v>8754</v>
      </c>
      <c r="E404" s="503" t="s">
        <v>8802</v>
      </c>
      <c r="F404" s="504" t="s">
        <v>6932</v>
      </c>
      <c r="G404" s="503" t="s">
        <v>10306</v>
      </c>
      <c r="H404" s="503" t="s">
        <v>10307</v>
      </c>
      <c r="I404" s="1392" t="s">
        <v>94</v>
      </c>
      <c r="J404" s="1392" t="s">
        <v>94</v>
      </c>
      <c r="K404" s="505">
        <v>90</v>
      </c>
      <c r="L404" s="503" t="s">
        <v>10048</v>
      </c>
      <c r="M404" s="503" t="s">
        <v>9916</v>
      </c>
      <c r="N404" s="505" t="s">
        <v>10308</v>
      </c>
      <c r="O404" s="505">
        <v>44</v>
      </c>
      <c r="P404" s="503" t="s">
        <v>9252</v>
      </c>
      <c r="Q404" s="1392" t="s">
        <v>7840</v>
      </c>
      <c r="R404" s="1392" t="s">
        <v>7840</v>
      </c>
      <c r="S404" s="1392" t="s">
        <v>8808</v>
      </c>
      <c r="T404" s="1392" t="s">
        <v>9917</v>
      </c>
      <c r="U404" s="1392" t="s">
        <v>7840</v>
      </c>
      <c r="V404" s="1392" t="s">
        <v>7840</v>
      </c>
      <c r="W404" s="1392" t="s">
        <v>7840</v>
      </c>
      <c r="X404" s="504" t="s">
        <v>8810</v>
      </c>
      <c r="Y404" s="1393" t="s">
        <v>7840</v>
      </c>
    </row>
    <row r="405" spans="1:25" ht="60.75">
      <c r="A405" s="1391">
        <v>2021</v>
      </c>
      <c r="B405" s="502" t="s">
        <v>10309</v>
      </c>
      <c r="C405" s="503" t="s">
        <v>7363</v>
      </c>
      <c r="D405" s="503" t="s">
        <v>9722</v>
      </c>
      <c r="E405" s="503" t="s">
        <v>8802</v>
      </c>
      <c r="F405" s="504" t="s">
        <v>7361</v>
      </c>
      <c r="G405" s="503" t="s">
        <v>10310</v>
      </c>
      <c r="H405" s="503" t="s">
        <v>10311</v>
      </c>
      <c r="I405" s="1392" t="s">
        <v>94</v>
      </c>
      <c r="J405" s="1392" t="s">
        <v>94</v>
      </c>
      <c r="K405" s="505">
        <v>180</v>
      </c>
      <c r="L405" s="503" t="s">
        <v>7364</v>
      </c>
      <c r="M405" s="503" t="s">
        <v>10312</v>
      </c>
      <c r="N405" s="505" t="s">
        <v>8819</v>
      </c>
      <c r="O405" s="505">
        <v>0</v>
      </c>
      <c r="P405" s="503" t="s">
        <v>7014</v>
      </c>
      <c r="Q405" s="1392" t="s">
        <v>7840</v>
      </c>
      <c r="R405" s="1392" t="s">
        <v>7840</v>
      </c>
      <c r="S405" s="1392" t="s">
        <v>10313</v>
      </c>
      <c r="T405" s="1392" t="s">
        <v>9917</v>
      </c>
      <c r="U405" s="1392" t="s">
        <v>7840</v>
      </c>
      <c r="V405" s="1392" t="s">
        <v>7840</v>
      </c>
      <c r="W405" s="1392" t="s">
        <v>7840</v>
      </c>
      <c r="X405" s="504" t="s">
        <v>9909</v>
      </c>
      <c r="Y405" s="1393" t="s">
        <v>7840</v>
      </c>
    </row>
    <row r="406" spans="1:25" ht="36.75">
      <c r="A406" s="1391">
        <v>2021</v>
      </c>
      <c r="B406" s="502" t="s">
        <v>10305</v>
      </c>
      <c r="C406" s="503" t="s">
        <v>10105</v>
      </c>
      <c r="D406" s="503" t="s">
        <v>8754</v>
      </c>
      <c r="E406" s="503" t="s">
        <v>8802</v>
      </c>
      <c r="F406" s="504" t="s">
        <v>6940</v>
      </c>
      <c r="G406" s="503" t="s">
        <v>10306</v>
      </c>
      <c r="H406" s="503" t="s">
        <v>10307</v>
      </c>
      <c r="I406" s="1392" t="s">
        <v>94</v>
      </c>
      <c r="J406" s="1392" t="s">
        <v>94</v>
      </c>
      <c r="K406" s="505">
        <v>90</v>
      </c>
      <c r="L406" s="503" t="s">
        <v>9923</v>
      </c>
      <c r="M406" s="503" t="s">
        <v>9916</v>
      </c>
      <c r="N406" s="505" t="s">
        <v>10314</v>
      </c>
      <c r="O406" s="505">
        <v>43</v>
      </c>
      <c r="P406" s="503" t="s">
        <v>9252</v>
      </c>
      <c r="Q406" s="1392" t="s">
        <v>7840</v>
      </c>
      <c r="R406" s="1392" t="s">
        <v>7840</v>
      </c>
      <c r="S406" s="1392" t="s">
        <v>8808</v>
      </c>
      <c r="T406" s="1392" t="s">
        <v>9917</v>
      </c>
      <c r="U406" s="1392" t="s">
        <v>7840</v>
      </c>
      <c r="V406" s="1392" t="s">
        <v>7840</v>
      </c>
      <c r="W406" s="1392" t="s">
        <v>7840</v>
      </c>
      <c r="X406" s="504" t="s">
        <v>8810</v>
      </c>
      <c r="Y406" s="1393" t="s">
        <v>7840</v>
      </c>
    </row>
    <row r="407" spans="1:25" ht="36.75">
      <c r="A407" s="1391">
        <v>2021</v>
      </c>
      <c r="B407" s="502" t="s">
        <v>10305</v>
      </c>
      <c r="C407" s="503" t="s">
        <v>10105</v>
      </c>
      <c r="D407" s="503" t="s">
        <v>8754</v>
      </c>
      <c r="E407" s="503" t="s">
        <v>8802</v>
      </c>
      <c r="F407" s="504" t="s">
        <v>6926</v>
      </c>
      <c r="G407" s="503" t="s">
        <v>10306</v>
      </c>
      <c r="H407" s="503" t="s">
        <v>10307</v>
      </c>
      <c r="I407" s="1392" t="s">
        <v>94</v>
      </c>
      <c r="J407" s="1392" t="s">
        <v>94</v>
      </c>
      <c r="K407" s="505">
        <v>90</v>
      </c>
      <c r="L407" s="503" t="s">
        <v>9923</v>
      </c>
      <c r="M407" s="503" t="s">
        <v>9916</v>
      </c>
      <c r="N407" s="505" t="s">
        <v>10314</v>
      </c>
      <c r="O407" s="505">
        <v>43</v>
      </c>
      <c r="P407" s="503" t="s">
        <v>9252</v>
      </c>
      <c r="Q407" s="1392" t="s">
        <v>7840</v>
      </c>
      <c r="R407" s="1392" t="s">
        <v>7840</v>
      </c>
      <c r="S407" s="1392" t="s">
        <v>8808</v>
      </c>
      <c r="T407" s="1392" t="s">
        <v>9917</v>
      </c>
      <c r="U407" s="1392" t="s">
        <v>7840</v>
      </c>
      <c r="V407" s="1392" t="s">
        <v>7840</v>
      </c>
      <c r="W407" s="1392" t="s">
        <v>7840</v>
      </c>
      <c r="X407" s="504" t="s">
        <v>8810</v>
      </c>
      <c r="Y407" s="1393" t="s">
        <v>7840</v>
      </c>
    </row>
    <row r="408" spans="1:25" ht="48.75">
      <c r="A408" s="1391">
        <v>2021</v>
      </c>
      <c r="B408" s="502" t="s">
        <v>10315</v>
      </c>
      <c r="C408" s="503" t="s">
        <v>10316</v>
      </c>
      <c r="D408" s="503" t="s">
        <v>8754</v>
      </c>
      <c r="E408" s="503" t="s">
        <v>8802</v>
      </c>
      <c r="F408" s="504" t="s">
        <v>7154</v>
      </c>
      <c r="G408" s="503" t="s">
        <v>10213</v>
      </c>
      <c r="H408" s="503" t="s">
        <v>10210</v>
      </c>
      <c r="I408" s="1392" t="s">
        <v>94</v>
      </c>
      <c r="J408" s="1392" t="s">
        <v>94</v>
      </c>
      <c r="K408" s="505">
        <v>114</v>
      </c>
      <c r="L408" s="503" t="s">
        <v>10060</v>
      </c>
      <c r="M408" s="503" t="s">
        <v>9844</v>
      </c>
      <c r="N408" s="505" t="s">
        <v>8819</v>
      </c>
      <c r="O408" s="505">
        <v>0</v>
      </c>
      <c r="P408" s="503" t="s">
        <v>7220</v>
      </c>
      <c r="Q408" s="1392" t="s">
        <v>7840</v>
      </c>
      <c r="R408" s="1392" t="s">
        <v>7840</v>
      </c>
      <c r="S408" s="1392" t="s">
        <v>8808</v>
      </c>
      <c r="T408" s="1392" t="s">
        <v>9917</v>
      </c>
      <c r="U408" s="1392" t="s">
        <v>7840</v>
      </c>
      <c r="V408" s="1392" t="s">
        <v>7840</v>
      </c>
      <c r="W408" s="1392" t="s">
        <v>7840</v>
      </c>
      <c r="X408" s="504" t="s">
        <v>8810</v>
      </c>
      <c r="Y408" s="1393" t="s">
        <v>7840</v>
      </c>
    </row>
    <row r="409" spans="1:25" ht="84.75">
      <c r="A409" s="1391">
        <v>2021</v>
      </c>
      <c r="B409" s="502" t="s">
        <v>10317</v>
      </c>
      <c r="C409" s="503" t="s">
        <v>7252</v>
      </c>
      <c r="D409" s="503" t="s">
        <v>8754</v>
      </c>
      <c r="E409" s="503" t="s">
        <v>8802</v>
      </c>
      <c r="F409" s="504" t="s">
        <v>9458</v>
      </c>
      <c r="G409" s="503" t="s">
        <v>10318</v>
      </c>
      <c r="H409" s="503" t="s">
        <v>9042</v>
      </c>
      <c r="I409" s="1392" t="s">
        <v>94</v>
      </c>
      <c r="J409" s="1392" t="s">
        <v>94</v>
      </c>
      <c r="K409" s="505">
        <v>118</v>
      </c>
      <c r="L409" s="503" t="s">
        <v>9923</v>
      </c>
      <c r="M409" s="503" t="s">
        <v>10243</v>
      </c>
      <c r="N409" s="505" t="s">
        <v>10319</v>
      </c>
      <c r="O409" s="505">
        <v>10</v>
      </c>
      <c r="P409" s="503" t="s">
        <v>7241</v>
      </c>
      <c r="Q409" s="1392" t="s">
        <v>7840</v>
      </c>
      <c r="R409" s="1392" t="s">
        <v>7840</v>
      </c>
      <c r="S409" s="1392" t="s">
        <v>8808</v>
      </c>
      <c r="T409" s="1392" t="s">
        <v>9917</v>
      </c>
      <c r="U409" s="1392" t="s">
        <v>7840</v>
      </c>
      <c r="V409" s="1392" t="s">
        <v>7840</v>
      </c>
      <c r="W409" s="1392" t="s">
        <v>7840</v>
      </c>
      <c r="X409" s="504" t="s">
        <v>8810</v>
      </c>
      <c r="Y409" s="1393" t="s">
        <v>7840</v>
      </c>
    </row>
    <row r="410" spans="1:25" ht="48.75">
      <c r="A410" s="1391">
        <v>2021</v>
      </c>
      <c r="B410" s="502" t="s">
        <v>10320</v>
      </c>
      <c r="C410" s="503" t="s">
        <v>9153</v>
      </c>
      <c r="D410" s="503" t="s">
        <v>8754</v>
      </c>
      <c r="E410" s="503" t="s">
        <v>8802</v>
      </c>
      <c r="F410" s="504" t="s">
        <v>7223</v>
      </c>
      <c r="G410" s="503" t="s">
        <v>10213</v>
      </c>
      <c r="H410" s="503" t="s">
        <v>10210</v>
      </c>
      <c r="I410" s="1392" t="s">
        <v>94</v>
      </c>
      <c r="J410" s="1392" t="s">
        <v>94</v>
      </c>
      <c r="K410" s="505">
        <v>117</v>
      </c>
      <c r="L410" s="503" t="s">
        <v>9972</v>
      </c>
      <c r="M410" s="503" t="s">
        <v>7248</v>
      </c>
      <c r="N410" s="505" t="s">
        <v>10321</v>
      </c>
      <c r="O410" s="505">
        <v>12</v>
      </c>
      <c r="P410" s="503" t="s">
        <v>7220</v>
      </c>
      <c r="Q410" s="1392" t="s">
        <v>7840</v>
      </c>
      <c r="R410" s="1392" t="s">
        <v>7840</v>
      </c>
      <c r="S410" s="1392" t="s">
        <v>8808</v>
      </c>
      <c r="T410" s="1392" t="s">
        <v>9917</v>
      </c>
      <c r="U410" s="1392" t="s">
        <v>7840</v>
      </c>
      <c r="V410" s="1392" t="s">
        <v>7840</v>
      </c>
      <c r="W410" s="1392" t="s">
        <v>7840</v>
      </c>
      <c r="X410" s="504" t="s">
        <v>8810</v>
      </c>
      <c r="Y410" s="1393" t="s">
        <v>7840</v>
      </c>
    </row>
    <row r="411" spans="1:25" ht="36.75">
      <c r="A411" s="1391">
        <v>2021</v>
      </c>
      <c r="B411" s="502" t="s">
        <v>10322</v>
      </c>
      <c r="C411" s="503" t="s">
        <v>9051</v>
      </c>
      <c r="D411" s="503" t="s">
        <v>8754</v>
      </c>
      <c r="E411" s="503" t="s">
        <v>8802</v>
      </c>
      <c r="F411" s="504" t="s">
        <v>7120</v>
      </c>
      <c r="G411" s="503" t="s">
        <v>10323</v>
      </c>
      <c r="H411" s="503" t="s">
        <v>10324</v>
      </c>
      <c r="I411" s="1392" t="s">
        <v>94</v>
      </c>
      <c r="J411" s="1392" t="s">
        <v>94</v>
      </c>
      <c r="K411" s="505">
        <v>114</v>
      </c>
      <c r="L411" s="503" t="s">
        <v>10060</v>
      </c>
      <c r="M411" s="503" t="s">
        <v>9844</v>
      </c>
      <c r="N411" s="505" t="s">
        <v>8819</v>
      </c>
      <c r="O411" s="505">
        <v>0</v>
      </c>
      <c r="P411" s="503" t="s">
        <v>8886</v>
      </c>
      <c r="Q411" s="1392" t="s">
        <v>7840</v>
      </c>
      <c r="R411" s="1392" t="s">
        <v>7840</v>
      </c>
      <c r="S411" s="1392" t="s">
        <v>8808</v>
      </c>
      <c r="T411" s="1392" t="s">
        <v>9917</v>
      </c>
      <c r="U411" s="1392" t="s">
        <v>7840</v>
      </c>
      <c r="V411" s="1392" t="s">
        <v>7840</v>
      </c>
      <c r="W411" s="1392" t="s">
        <v>7840</v>
      </c>
      <c r="X411" s="504" t="s">
        <v>8810</v>
      </c>
      <c r="Y411" s="1393" t="s">
        <v>7840</v>
      </c>
    </row>
    <row r="412" spans="1:25" ht="48.75">
      <c r="A412" s="1391">
        <v>2021</v>
      </c>
      <c r="B412" s="502" t="s">
        <v>10262</v>
      </c>
      <c r="C412" s="503" t="s">
        <v>9497</v>
      </c>
      <c r="D412" s="503" t="s">
        <v>8754</v>
      </c>
      <c r="E412" s="503" t="s">
        <v>8802</v>
      </c>
      <c r="F412" s="504" t="s">
        <v>7292</v>
      </c>
      <c r="G412" s="503" t="s">
        <v>10042</v>
      </c>
      <c r="H412" s="503" t="s">
        <v>10264</v>
      </c>
      <c r="I412" s="1392" t="s">
        <v>94</v>
      </c>
      <c r="J412" s="1392" t="s">
        <v>94</v>
      </c>
      <c r="K412" s="505">
        <v>114</v>
      </c>
      <c r="L412" s="503" t="s">
        <v>10060</v>
      </c>
      <c r="M412" s="503" t="s">
        <v>7248</v>
      </c>
      <c r="N412" s="505" t="s">
        <v>10325</v>
      </c>
      <c r="O412" s="505">
        <v>12</v>
      </c>
      <c r="P412" s="503" t="s">
        <v>7226</v>
      </c>
      <c r="Q412" s="1392" t="s">
        <v>7840</v>
      </c>
      <c r="R412" s="1392" t="s">
        <v>7840</v>
      </c>
      <c r="S412" s="1392" t="s">
        <v>8808</v>
      </c>
      <c r="T412" s="1392" t="s">
        <v>9917</v>
      </c>
      <c r="U412" s="1392" t="s">
        <v>7840</v>
      </c>
      <c r="V412" s="1392" t="s">
        <v>7840</v>
      </c>
      <c r="W412" s="1392" t="s">
        <v>7840</v>
      </c>
      <c r="X412" s="504" t="s">
        <v>8810</v>
      </c>
      <c r="Y412" s="1393" t="s">
        <v>7840</v>
      </c>
    </row>
    <row r="413" spans="1:25" ht="36.75">
      <c r="A413" s="1391">
        <v>2021</v>
      </c>
      <c r="B413" s="502" t="s">
        <v>10305</v>
      </c>
      <c r="C413" s="503" t="s">
        <v>10105</v>
      </c>
      <c r="D413" s="503" t="s">
        <v>8754</v>
      </c>
      <c r="E413" s="503" t="s">
        <v>8802</v>
      </c>
      <c r="F413" s="504" t="s">
        <v>6930</v>
      </c>
      <c r="G413" s="503" t="s">
        <v>10306</v>
      </c>
      <c r="H413" s="503" t="s">
        <v>10307</v>
      </c>
      <c r="I413" s="1392" t="s">
        <v>94</v>
      </c>
      <c r="J413" s="1392" t="s">
        <v>94</v>
      </c>
      <c r="K413" s="505">
        <v>90</v>
      </c>
      <c r="L413" s="503" t="s">
        <v>10060</v>
      </c>
      <c r="M413" s="503" t="s">
        <v>9916</v>
      </c>
      <c r="N413" s="505" t="s">
        <v>10326</v>
      </c>
      <c r="O413" s="505">
        <v>39</v>
      </c>
      <c r="P413" s="503" t="s">
        <v>9252</v>
      </c>
      <c r="Q413" s="1392" t="s">
        <v>7840</v>
      </c>
      <c r="R413" s="1392" t="s">
        <v>7840</v>
      </c>
      <c r="S413" s="1392" t="s">
        <v>8808</v>
      </c>
      <c r="T413" s="1392" t="s">
        <v>9917</v>
      </c>
      <c r="U413" s="1392" t="s">
        <v>7840</v>
      </c>
      <c r="V413" s="1392" t="s">
        <v>7840</v>
      </c>
      <c r="W413" s="1392" t="s">
        <v>7840</v>
      </c>
      <c r="X413" s="504" t="s">
        <v>8810</v>
      </c>
      <c r="Y413" s="1393" t="s">
        <v>7840</v>
      </c>
    </row>
    <row r="414" spans="1:25" ht="48.75">
      <c r="A414" s="1391">
        <v>2021</v>
      </c>
      <c r="B414" s="502" t="s">
        <v>10327</v>
      </c>
      <c r="C414" s="503" t="s">
        <v>7321</v>
      </c>
      <c r="D414" s="503" t="s">
        <v>8754</v>
      </c>
      <c r="E414" s="503" t="s">
        <v>8802</v>
      </c>
      <c r="F414" s="504" t="s">
        <v>7319</v>
      </c>
      <c r="G414" s="503" t="s">
        <v>10328</v>
      </c>
      <c r="H414" s="503" t="s">
        <v>10252</v>
      </c>
      <c r="I414" s="1392" t="s">
        <v>94</v>
      </c>
      <c r="J414" s="1392" t="s">
        <v>94</v>
      </c>
      <c r="K414" s="505">
        <v>114</v>
      </c>
      <c r="L414" s="503" t="s">
        <v>10060</v>
      </c>
      <c r="M414" s="503" t="s">
        <v>9844</v>
      </c>
      <c r="N414" s="505" t="s">
        <v>8819</v>
      </c>
      <c r="O414" s="505">
        <v>0</v>
      </c>
      <c r="P414" s="503" t="s">
        <v>7226</v>
      </c>
      <c r="Q414" s="1392" t="s">
        <v>7840</v>
      </c>
      <c r="R414" s="1392" t="s">
        <v>7840</v>
      </c>
      <c r="S414" s="1392" t="s">
        <v>8808</v>
      </c>
      <c r="T414" s="1392" t="s">
        <v>9917</v>
      </c>
      <c r="U414" s="1392" t="s">
        <v>7840</v>
      </c>
      <c r="V414" s="1392" t="s">
        <v>7840</v>
      </c>
      <c r="W414" s="1392" t="s">
        <v>7840</v>
      </c>
      <c r="X414" s="504" t="s">
        <v>8810</v>
      </c>
      <c r="Y414" s="1393" t="s">
        <v>7840</v>
      </c>
    </row>
    <row r="415" spans="1:25" ht="72.75">
      <c r="A415" s="1391">
        <v>2021</v>
      </c>
      <c r="B415" s="502" t="s">
        <v>10329</v>
      </c>
      <c r="C415" s="503" t="s">
        <v>9173</v>
      </c>
      <c r="D415" s="503" t="s">
        <v>8754</v>
      </c>
      <c r="E415" s="503" t="s">
        <v>8802</v>
      </c>
      <c r="F415" s="504" t="s">
        <v>6954</v>
      </c>
      <c r="G415" s="503" t="s">
        <v>10213</v>
      </c>
      <c r="H415" s="503" t="s">
        <v>10210</v>
      </c>
      <c r="I415" s="1392" t="s">
        <v>94</v>
      </c>
      <c r="J415" s="1392" t="s">
        <v>94</v>
      </c>
      <c r="K415" s="505">
        <v>113</v>
      </c>
      <c r="L415" s="503" t="s">
        <v>10078</v>
      </c>
      <c r="M415" s="503" t="s">
        <v>9844</v>
      </c>
      <c r="N415" s="505" t="s">
        <v>8819</v>
      </c>
      <c r="O415" s="505">
        <v>0</v>
      </c>
      <c r="P415" s="503" t="s">
        <v>7226</v>
      </c>
      <c r="Q415" s="1392" t="s">
        <v>7840</v>
      </c>
      <c r="R415" s="1392" t="s">
        <v>7840</v>
      </c>
      <c r="S415" s="1392" t="s">
        <v>8808</v>
      </c>
      <c r="T415" s="1392" t="s">
        <v>9917</v>
      </c>
      <c r="U415" s="1392" t="s">
        <v>7840</v>
      </c>
      <c r="V415" s="1392" t="s">
        <v>7840</v>
      </c>
      <c r="W415" s="1392" t="s">
        <v>7840</v>
      </c>
      <c r="X415" s="504" t="s">
        <v>8810</v>
      </c>
      <c r="Y415" s="1393" t="s">
        <v>7840</v>
      </c>
    </row>
    <row r="416" spans="1:25" ht="36.75">
      <c r="A416" s="1391">
        <v>2021</v>
      </c>
      <c r="B416" s="502" t="s">
        <v>10330</v>
      </c>
      <c r="C416" s="503" t="s">
        <v>7287</v>
      </c>
      <c r="D416" s="503" t="s">
        <v>8754</v>
      </c>
      <c r="E416" s="503" t="s">
        <v>8802</v>
      </c>
      <c r="F416" s="504" t="s">
        <v>7285</v>
      </c>
      <c r="G416" s="503" t="s">
        <v>10002</v>
      </c>
      <c r="H416" s="503" t="s">
        <v>10307</v>
      </c>
      <c r="I416" s="1392" t="s">
        <v>94</v>
      </c>
      <c r="J416" s="1392" t="s">
        <v>94</v>
      </c>
      <c r="K416" s="505">
        <v>90</v>
      </c>
      <c r="L416" s="503" t="s">
        <v>10060</v>
      </c>
      <c r="M416" s="503" t="s">
        <v>10191</v>
      </c>
      <c r="N416" s="505" t="s">
        <v>10331</v>
      </c>
      <c r="O416" s="505">
        <v>31</v>
      </c>
      <c r="P416" s="503" t="s">
        <v>7226</v>
      </c>
      <c r="Q416" s="1392" t="s">
        <v>7840</v>
      </c>
      <c r="R416" s="1392" t="s">
        <v>7840</v>
      </c>
      <c r="S416" s="1392" t="s">
        <v>8808</v>
      </c>
      <c r="T416" s="1392" t="s">
        <v>9917</v>
      </c>
      <c r="U416" s="1392" t="s">
        <v>7840</v>
      </c>
      <c r="V416" s="1392" t="s">
        <v>7840</v>
      </c>
      <c r="W416" s="1392" t="s">
        <v>7840</v>
      </c>
      <c r="X416" s="504" t="s">
        <v>8810</v>
      </c>
      <c r="Y416" s="1393" t="s">
        <v>7840</v>
      </c>
    </row>
    <row r="417" spans="1:25" ht="96.75">
      <c r="A417" s="1391">
        <v>2021</v>
      </c>
      <c r="B417" s="502" t="s">
        <v>10332</v>
      </c>
      <c r="C417" s="503" t="s">
        <v>7228</v>
      </c>
      <c r="D417" s="503" t="s">
        <v>8754</v>
      </c>
      <c r="E417" s="503" t="s">
        <v>8802</v>
      </c>
      <c r="F417" s="504" t="s">
        <v>7226</v>
      </c>
      <c r="G417" s="503" t="s">
        <v>10259</v>
      </c>
      <c r="H417" s="503" t="s">
        <v>10260</v>
      </c>
      <c r="I417" s="1392" t="s">
        <v>94</v>
      </c>
      <c r="J417" s="1392" t="s">
        <v>94</v>
      </c>
      <c r="K417" s="505">
        <v>114</v>
      </c>
      <c r="L417" s="503" t="s">
        <v>10060</v>
      </c>
      <c r="M417" s="503" t="s">
        <v>9844</v>
      </c>
      <c r="N417" s="505" t="s">
        <v>8819</v>
      </c>
      <c r="O417" s="505">
        <v>0</v>
      </c>
      <c r="P417" s="503" t="s">
        <v>10304</v>
      </c>
      <c r="Q417" s="1392" t="s">
        <v>7840</v>
      </c>
      <c r="R417" s="1392" t="s">
        <v>7840</v>
      </c>
      <c r="S417" s="1392" t="s">
        <v>8808</v>
      </c>
      <c r="T417" s="1392" t="s">
        <v>9917</v>
      </c>
      <c r="U417" s="1392" t="s">
        <v>7840</v>
      </c>
      <c r="V417" s="1392" t="s">
        <v>7840</v>
      </c>
      <c r="W417" s="1392" t="s">
        <v>7840</v>
      </c>
      <c r="X417" s="504" t="s">
        <v>8810</v>
      </c>
      <c r="Y417" s="1393" t="s">
        <v>7840</v>
      </c>
    </row>
    <row r="418" spans="1:25" ht="72.75">
      <c r="A418" s="1391">
        <v>2021</v>
      </c>
      <c r="B418" s="502" t="s">
        <v>10333</v>
      </c>
      <c r="C418" s="503" t="s">
        <v>7367</v>
      </c>
      <c r="D418" s="503" t="s">
        <v>9800</v>
      </c>
      <c r="E418" s="503" t="s">
        <v>8802</v>
      </c>
      <c r="F418" s="504" t="s">
        <v>7365</v>
      </c>
      <c r="G418" s="503" t="s">
        <v>10334</v>
      </c>
      <c r="H418" s="503" t="s">
        <v>10335</v>
      </c>
      <c r="I418" s="1392" t="s">
        <v>94</v>
      </c>
      <c r="J418" s="1392" t="s">
        <v>94</v>
      </c>
      <c r="K418" s="505">
        <v>270</v>
      </c>
      <c r="L418" s="503" t="s">
        <v>7368</v>
      </c>
      <c r="M418" s="503" t="s">
        <v>7033</v>
      </c>
      <c r="N418" s="505" t="s">
        <v>8819</v>
      </c>
      <c r="O418" s="505">
        <v>0</v>
      </c>
      <c r="P418" s="503" t="s">
        <v>7315</v>
      </c>
      <c r="Q418" s="1392" t="s">
        <v>7840</v>
      </c>
      <c r="R418" s="1392" t="s">
        <v>7840</v>
      </c>
      <c r="S418" s="1392" t="s">
        <v>10336</v>
      </c>
      <c r="T418" s="1392" t="s">
        <v>9917</v>
      </c>
      <c r="U418" s="1392" t="s">
        <v>7840</v>
      </c>
      <c r="V418" s="1392" t="s">
        <v>7840</v>
      </c>
      <c r="W418" s="1392" t="s">
        <v>7840</v>
      </c>
      <c r="X418" s="504" t="s">
        <v>9909</v>
      </c>
      <c r="Y418" s="1393" t="s">
        <v>7840</v>
      </c>
    </row>
    <row r="419" spans="1:25" ht="72.75">
      <c r="A419" s="1391">
        <v>2021</v>
      </c>
      <c r="B419" s="502" t="s">
        <v>10333</v>
      </c>
      <c r="C419" s="503" t="s">
        <v>7371</v>
      </c>
      <c r="D419" s="503" t="s">
        <v>9800</v>
      </c>
      <c r="E419" s="503" t="s">
        <v>8802</v>
      </c>
      <c r="F419" s="504" t="s">
        <v>7369</v>
      </c>
      <c r="G419" s="503" t="s">
        <v>10334</v>
      </c>
      <c r="H419" s="503" t="s">
        <v>10337</v>
      </c>
      <c r="I419" s="1392" t="s">
        <v>94</v>
      </c>
      <c r="J419" s="1392" t="s">
        <v>94</v>
      </c>
      <c r="K419" s="505">
        <v>270</v>
      </c>
      <c r="L419" s="503" t="s">
        <v>7368</v>
      </c>
      <c r="M419" s="503" t="s">
        <v>7033</v>
      </c>
      <c r="N419" s="505" t="s">
        <v>8819</v>
      </c>
      <c r="O419" s="505">
        <v>0</v>
      </c>
      <c r="P419" s="503" t="s">
        <v>7315</v>
      </c>
      <c r="Q419" s="1392" t="s">
        <v>7840</v>
      </c>
      <c r="R419" s="1392" t="s">
        <v>7840</v>
      </c>
      <c r="S419" s="1392" t="s">
        <v>10336</v>
      </c>
      <c r="T419" s="1392" t="s">
        <v>9917</v>
      </c>
      <c r="U419" s="1392" t="s">
        <v>7840</v>
      </c>
      <c r="V419" s="1392" t="s">
        <v>7840</v>
      </c>
      <c r="W419" s="1392" t="s">
        <v>7840</v>
      </c>
      <c r="X419" s="504" t="s">
        <v>9909</v>
      </c>
      <c r="Y419" s="1393" t="s">
        <v>7840</v>
      </c>
    </row>
    <row r="420" spans="1:25" ht="72.75">
      <c r="A420" s="1391">
        <v>2021</v>
      </c>
      <c r="B420" s="502" t="s">
        <v>10333</v>
      </c>
      <c r="C420" s="503" t="s">
        <v>7374</v>
      </c>
      <c r="D420" s="503" t="s">
        <v>9800</v>
      </c>
      <c r="E420" s="503" t="s">
        <v>8802</v>
      </c>
      <c r="F420" s="504" t="s">
        <v>7372</v>
      </c>
      <c r="G420" s="503" t="s">
        <v>10334</v>
      </c>
      <c r="H420" s="503" t="s">
        <v>10338</v>
      </c>
      <c r="I420" s="1392" t="s">
        <v>94</v>
      </c>
      <c r="J420" s="1392" t="s">
        <v>94</v>
      </c>
      <c r="K420" s="505">
        <v>270</v>
      </c>
      <c r="L420" s="503" t="s">
        <v>7368</v>
      </c>
      <c r="M420" s="503" t="s">
        <v>7033</v>
      </c>
      <c r="N420" s="505" t="s">
        <v>8819</v>
      </c>
      <c r="O420" s="505">
        <v>0</v>
      </c>
      <c r="P420" s="503" t="s">
        <v>7315</v>
      </c>
      <c r="Q420" s="1392" t="s">
        <v>7840</v>
      </c>
      <c r="R420" s="1392" t="s">
        <v>7840</v>
      </c>
      <c r="S420" s="1392" t="s">
        <v>10336</v>
      </c>
      <c r="T420" s="1392" t="s">
        <v>9917</v>
      </c>
      <c r="U420" s="1392" t="s">
        <v>7840</v>
      </c>
      <c r="V420" s="1392" t="s">
        <v>7840</v>
      </c>
      <c r="W420" s="1392" t="s">
        <v>7840</v>
      </c>
      <c r="X420" s="504" t="s">
        <v>9909</v>
      </c>
      <c r="Y420" s="1393" t="s">
        <v>7840</v>
      </c>
    </row>
    <row r="421" spans="1:25" ht="72.75">
      <c r="A421" s="1391">
        <v>2021</v>
      </c>
      <c r="B421" s="502" t="s">
        <v>10333</v>
      </c>
      <c r="C421" s="503" t="s">
        <v>7377</v>
      </c>
      <c r="D421" s="503" t="s">
        <v>9800</v>
      </c>
      <c r="E421" s="503" t="s">
        <v>8802</v>
      </c>
      <c r="F421" s="504" t="s">
        <v>7375</v>
      </c>
      <c r="G421" s="503" t="s">
        <v>10334</v>
      </c>
      <c r="H421" s="503" t="s">
        <v>10339</v>
      </c>
      <c r="I421" s="1392" t="s">
        <v>94</v>
      </c>
      <c r="J421" s="1392" t="s">
        <v>94</v>
      </c>
      <c r="K421" s="505">
        <v>270</v>
      </c>
      <c r="L421" s="503" t="s">
        <v>7368</v>
      </c>
      <c r="M421" s="503" t="s">
        <v>7033</v>
      </c>
      <c r="N421" s="505" t="s">
        <v>8819</v>
      </c>
      <c r="O421" s="505">
        <v>0</v>
      </c>
      <c r="P421" s="503" t="s">
        <v>7322</v>
      </c>
      <c r="Q421" s="1392" t="s">
        <v>7840</v>
      </c>
      <c r="R421" s="1392" t="s">
        <v>7840</v>
      </c>
      <c r="S421" s="1392" t="s">
        <v>10336</v>
      </c>
      <c r="T421" s="1392" t="s">
        <v>9917</v>
      </c>
      <c r="U421" s="1392" t="s">
        <v>7840</v>
      </c>
      <c r="V421" s="1392" t="s">
        <v>7840</v>
      </c>
      <c r="W421" s="1392" t="s">
        <v>7840</v>
      </c>
      <c r="X421" s="504" t="s">
        <v>9909</v>
      </c>
      <c r="Y421" s="1393" t="s">
        <v>7840</v>
      </c>
    </row>
    <row r="422" spans="1:25" ht="108.75">
      <c r="A422" s="1391">
        <v>2021</v>
      </c>
      <c r="B422" s="502" t="s">
        <v>10340</v>
      </c>
      <c r="C422" s="503" t="s">
        <v>7296</v>
      </c>
      <c r="D422" s="503" t="s">
        <v>8754</v>
      </c>
      <c r="E422" s="503" t="s">
        <v>8802</v>
      </c>
      <c r="F422" s="504" t="s">
        <v>7294</v>
      </c>
      <c r="G422" s="503" t="s">
        <v>10341</v>
      </c>
      <c r="H422" s="503" t="s">
        <v>10342</v>
      </c>
      <c r="I422" s="1392" t="s">
        <v>94</v>
      </c>
      <c r="J422" s="1392" t="s">
        <v>94</v>
      </c>
      <c r="K422" s="505">
        <v>113</v>
      </c>
      <c r="L422" s="503" t="s">
        <v>10078</v>
      </c>
      <c r="M422" s="503" t="s">
        <v>7345</v>
      </c>
      <c r="N422" s="505" t="s">
        <v>10343</v>
      </c>
      <c r="O422" s="505">
        <v>16</v>
      </c>
      <c r="P422" s="503" t="s">
        <v>7003</v>
      </c>
      <c r="Q422" s="1392" t="s">
        <v>7840</v>
      </c>
      <c r="R422" s="1392" t="s">
        <v>7840</v>
      </c>
      <c r="S422" s="1392" t="s">
        <v>8808</v>
      </c>
      <c r="T422" s="1392" t="s">
        <v>9917</v>
      </c>
      <c r="U422" s="1392" t="s">
        <v>7840</v>
      </c>
      <c r="V422" s="1392" t="s">
        <v>7840</v>
      </c>
      <c r="W422" s="1392" t="s">
        <v>7840</v>
      </c>
      <c r="X422" s="504" t="s">
        <v>8810</v>
      </c>
      <c r="Y422" s="1393" t="s">
        <v>7840</v>
      </c>
    </row>
    <row r="423" spans="1:25" ht="108.75">
      <c r="A423" s="1391">
        <v>2021</v>
      </c>
      <c r="B423" s="502" t="s">
        <v>10340</v>
      </c>
      <c r="C423" s="503" t="s">
        <v>7296</v>
      </c>
      <c r="D423" s="503" t="s">
        <v>8754</v>
      </c>
      <c r="E423" s="503" t="s">
        <v>8802</v>
      </c>
      <c r="F423" s="504" t="s">
        <v>7298</v>
      </c>
      <c r="G423" s="503" t="s">
        <v>10341</v>
      </c>
      <c r="H423" s="503" t="s">
        <v>10342</v>
      </c>
      <c r="I423" s="1392" t="s">
        <v>94</v>
      </c>
      <c r="J423" s="1392" t="s">
        <v>94</v>
      </c>
      <c r="K423" s="505">
        <v>113</v>
      </c>
      <c r="L423" s="503" t="s">
        <v>10078</v>
      </c>
      <c r="M423" s="503" t="s">
        <v>9844</v>
      </c>
      <c r="N423" s="505" t="s">
        <v>8819</v>
      </c>
      <c r="O423" s="505">
        <v>0</v>
      </c>
      <c r="P423" s="503" t="s">
        <v>7003</v>
      </c>
      <c r="Q423" s="1392" t="s">
        <v>7840</v>
      </c>
      <c r="R423" s="1392" t="s">
        <v>7840</v>
      </c>
      <c r="S423" s="1392" t="s">
        <v>8808</v>
      </c>
      <c r="T423" s="1392" t="s">
        <v>9917</v>
      </c>
      <c r="U423" s="1392" t="s">
        <v>7840</v>
      </c>
      <c r="V423" s="1392" t="s">
        <v>7840</v>
      </c>
      <c r="W423" s="1392" t="s">
        <v>7840</v>
      </c>
      <c r="X423" s="504" t="s">
        <v>8810</v>
      </c>
      <c r="Y423" s="1393" t="s">
        <v>7840</v>
      </c>
    </row>
    <row r="424" spans="1:25" ht="120.75">
      <c r="A424" s="1391">
        <v>2021</v>
      </c>
      <c r="B424" s="502" t="s">
        <v>10344</v>
      </c>
      <c r="C424" s="503" t="s">
        <v>9464</v>
      </c>
      <c r="D424" s="503" t="s">
        <v>8754</v>
      </c>
      <c r="E424" s="503" t="s">
        <v>8802</v>
      </c>
      <c r="F424" s="504" t="s">
        <v>7307</v>
      </c>
      <c r="G424" s="503" t="s">
        <v>10345</v>
      </c>
      <c r="H424" s="503" t="s">
        <v>10346</v>
      </c>
      <c r="I424" s="1392" t="s">
        <v>94</v>
      </c>
      <c r="J424" s="1392" t="s">
        <v>94</v>
      </c>
      <c r="K424" s="505">
        <v>113</v>
      </c>
      <c r="L424" s="503" t="s">
        <v>10078</v>
      </c>
      <c r="M424" s="503" t="s">
        <v>7345</v>
      </c>
      <c r="N424" s="505" t="s">
        <v>10347</v>
      </c>
      <c r="O424" s="505">
        <v>16</v>
      </c>
      <c r="P424" s="503" t="s">
        <v>7003</v>
      </c>
      <c r="Q424" s="1392" t="s">
        <v>7840</v>
      </c>
      <c r="R424" s="1392" t="s">
        <v>7840</v>
      </c>
      <c r="S424" s="1392" t="s">
        <v>8808</v>
      </c>
      <c r="T424" s="1392" t="s">
        <v>9917</v>
      </c>
      <c r="U424" s="1392" t="s">
        <v>7840</v>
      </c>
      <c r="V424" s="1392" t="s">
        <v>7840</v>
      </c>
      <c r="W424" s="1392" t="s">
        <v>7840</v>
      </c>
      <c r="X424" s="504" t="s">
        <v>8810</v>
      </c>
      <c r="Y424" s="1393" t="s">
        <v>7840</v>
      </c>
    </row>
    <row r="425" spans="1:25" ht="36.75">
      <c r="A425" s="1391">
        <v>2021</v>
      </c>
      <c r="B425" s="502" t="s">
        <v>10305</v>
      </c>
      <c r="C425" s="503" t="s">
        <v>10105</v>
      </c>
      <c r="D425" s="503" t="s">
        <v>8754</v>
      </c>
      <c r="E425" s="503" t="s">
        <v>8802</v>
      </c>
      <c r="F425" s="504" t="s">
        <v>6911</v>
      </c>
      <c r="G425" s="503" t="s">
        <v>10306</v>
      </c>
      <c r="H425" s="503" t="s">
        <v>10307</v>
      </c>
      <c r="I425" s="1392" t="s">
        <v>94</v>
      </c>
      <c r="J425" s="1392" t="s">
        <v>94</v>
      </c>
      <c r="K425" s="505">
        <v>90</v>
      </c>
      <c r="L425" s="503" t="s">
        <v>10060</v>
      </c>
      <c r="M425" s="503" t="s">
        <v>7345</v>
      </c>
      <c r="N425" s="505" t="s">
        <v>10326</v>
      </c>
      <c r="O425" s="505">
        <v>39</v>
      </c>
      <c r="P425" s="503" t="s">
        <v>9252</v>
      </c>
      <c r="Q425" s="1392" t="s">
        <v>7840</v>
      </c>
      <c r="R425" s="1392" t="s">
        <v>7840</v>
      </c>
      <c r="S425" s="1392" t="s">
        <v>8808</v>
      </c>
      <c r="T425" s="1392" t="s">
        <v>9917</v>
      </c>
      <c r="U425" s="1392" t="s">
        <v>7840</v>
      </c>
      <c r="V425" s="1392" t="s">
        <v>7840</v>
      </c>
      <c r="W425" s="1392" t="s">
        <v>7840</v>
      </c>
      <c r="X425" s="504" t="s">
        <v>8810</v>
      </c>
      <c r="Y425" s="1393" t="s">
        <v>7840</v>
      </c>
    </row>
    <row r="426" spans="1:25" ht="36.75">
      <c r="A426" s="1391">
        <v>2021</v>
      </c>
      <c r="B426" s="502" t="s">
        <v>10305</v>
      </c>
      <c r="C426" s="503" t="s">
        <v>10105</v>
      </c>
      <c r="D426" s="503" t="s">
        <v>8754</v>
      </c>
      <c r="E426" s="503" t="s">
        <v>8802</v>
      </c>
      <c r="F426" s="504" t="s">
        <v>6918</v>
      </c>
      <c r="G426" s="503" t="s">
        <v>10306</v>
      </c>
      <c r="H426" s="503" t="s">
        <v>10307</v>
      </c>
      <c r="I426" s="1392" t="s">
        <v>94</v>
      </c>
      <c r="J426" s="1392" t="s">
        <v>94</v>
      </c>
      <c r="K426" s="505">
        <v>90</v>
      </c>
      <c r="L426" s="503" t="s">
        <v>10060</v>
      </c>
      <c r="M426" s="503" t="s">
        <v>7345</v>
      </c>
      <c r="N426" s="505" t="s">
        <v>10326</v>
      </c>
      <c r="O426" s="505">
        <v>39</v>
      </c>
      <c r="P426" s="503" t="s">
        <v>9252</v>
      </c>
      <c r="Q426" s="1392" t="s">
        <v>7840</v>
      </c>
      <c r="R426" s="1392" t="s">
        <v>7840</v>
      </c>
      <c r="S426" s="1392" t="s">
        <v>8808</v>
      </c>
      <c r="T426" s="1392" t="s">
        <v>9917</v>
      </c>
      <c r="U426" s="1392" t="s">
        <v>7840</v>
      </c>
      <c r="V426" s="1392" t="s">
        <v>7840</v>
      </c>
      <c r="W426" s="1392" t="s">
        <v>7840</v>
      </c>
      <c r="X426" s="504" t="s">
        <v>8810</v>
      </c>
      <c r="Y426" s="1393" t="s">
        <v>7840</v>
      </c>
    </row>
    <row r="427" spans="1:25" ht="36.75">
      <c r="A427" s="1391">
        <v>2021</v>
      </c>
      <c r="B427" s="502" t="s">
        <v>10330</v>
      </c>
      <c r="C427" s="503" t="s">
        <v>7287</v>
      </c>
      <c r="D427" s="503" t="s">
        <v>8754</v>
      </c>
      <c r="E427" s="503" t="s">
        <v>8802</v>
      </c>
      <c r="F427" s="504" t="s">
        <v>7290</v>
      </c>
      <c r="G427" s="503" t="s">
        <v>10002</v>
      </c>
      <c r="H427" s="503" t="s">
        <v>10307</v>
      </c>
      <c r="I427" s="1392" t="s">
        <v>94</v>
      </c>
      <c r="J427" s="1392" t="s">
        <v>94</v>
      </c>
      <c r="K427" s="505">
        <v>90</v>
      </c>
      <c r="L427" s="503" t="s">
        <v>10043</v>
      </c>
      <c r="M427" s="503" t="s">
        <v>10348</v>
      </c>
      <c r="N427" s="505" t="s">
        <v>8819</v>
      </c>
      <c r="O427" s="505">
        <v>0</v>
      </c>
      <c r="P427" s="503" t="s">
        <v>7226</v>
      </c>
      <c r="Q427" s="1392" t="s">
        <v>7840</v>
      </c>
      <c r="R427" s="1392" t="s">
        <v>7840</v>
      </c>
      <c r="S427" s="1392" t="s">
        <v>8808</v>
      </c>
      <c r="T427" s="1392" t="s">
        <v>9917</v>
      </c>
      <c r="U427" s="1392" t="s">
        <v>7840</v>
      </c>
      <c r="V427" s="1392" t="s">
        <v>7840</v>
      </c>
      <c r="W427" s="1392" t="s">
        <v>7840</v>
      </c>
      <c r="X427" s="504" t="s">
        <v>8810</v>
      </c>
      <c r="Y427" s="1393" t="s">
        <v>7840</v>
      </c>
    </row>
    <row r="428" spans="1:25" ht="36.75">
      <c r="A428" s="1391">
        <v>2021</v>
      </c>
      <c r="B428" s="502" t="s">
        <v>10305</v>
      </c>
      <c r="C428" s="503" t="s">
        <v>10105</v>
      </c>
      <c r="D428" s="503" t="s">
        <v>8754</v>
      </c>
      <c r="E428" s="503" t="s">
        <v>8802</v>
      </c>
      <c r="F428" s="504" t="s">
        <v>6938</v>
      </c>
      <c r="G428" s="503" t="s">
        <v>10306</v>
      </c>
      <c r="H428" s="503" t="s">
        <v>10307</v>
      </c>
      <c r="I428" s="1392" t="s">
        <v>94</v>
      </c>
      <c r="J428" s="1392" t="s">
        <v>94</v>
      </c>
      <c r="K428" s="505">
        <v>90</v>
      </c>
      <c r="L428" s="503" t="s">
        <v>10078</v>
      </c>
      <c r="M428" s="503" t="s">
        <v>9916</v>
      </c>
      <c r="N428" s="505" t="s">
        <v>10349</v>
      </c>
      <c r="O428" s="505">
        <v>38</v>
      </c>
      <c r="P428" s="503" t="s">
        <v>9252</v>
      </c>
      <c r="Q428" s="1392" t="s">
        <v>7840</v>
      </c>
      <c r="R428" s="1392" t="s">
        <v>7840</v>
      </c>
      <c r="S428" s="1392" t="s">
        <v>8808</v>
      </c>
      <c r="T428" s="1392" t="s">
        <v>9917</v>
      </c>
      <c r="U428" s="1392" t="s">
        <v>7840</v>
      </c>
      <c r="V428" s="1392" t="s">
        <v>7840</v>
      </c>
      <c r="W428" s="1392" t="s">
        <v>7840</v>
      </c>
      <c r="X428" s="504" t="s">
        <v>8810</v>
      </c>
      <c r="Y428" s="1393" t="s">
        <v>7840</v>
      </c>
    </row>
    <row r="429" spans="1:25" ht="36.75">
      <c r="A429" s="1391">
        <v>2021</v>
      </c>
      <c r="B429" s="502" t="s">
        <v>10305</v>
      </c>
      <c r="C429" s="503" t="s">
        <v>10105</v>
      </c>
      <c r="D429" s="503" t="s">
        <v>8754</v>
      </c>
      <c r="E429" s="503" t="s">
        <v>8802</v>
      </c>
      <c r="F429" s="504" t="s">
        <v>6922</v>
      </c>
      <c r="G429" s="503" t="s">
        <v>10306</v>
      </c>
      <c r="H429" s="503" t="s">
        <v>10307</v>
      </c>
      <c r="I429" s="1392" t="s">
        <v>94</v>
      </c>
      <c r="J429" s="1392" t="s">
        <v>94</v>
      </c>
      <c r="K429" s="505">
        <v>90</v>
      </c>
      <c r="L429" s="503" t="s">
        <v>10005</v>
      </c>
      <c r="M429" s="503" t="s">
        <v>9916</v>
      </c>
      <c r="N429" s="505" t="s">
        <v>10350</v>
      </c>
      <c r="O429" s="505">
        <v>36</v>
      </c>
      <c r="P429" s="503" t="s">
        <v>9252</v>
      </c>
      <c r="Q429" s="1392" t="s">
        <v>7840</v>
      </c>
      <c r="R429" s="1392" t="s">
        <v>7840</v>
      </c>
      <c r="S429" s="1392" t="s">
        <v>8808</v>
      </c>
      <c r="T429" s="1392" t="s">
        <v>9917</v>
      </c>
      <c r="U429" s="1392" t="s">
        <v>7840</v>
      </c>
      <c r="V429" s="1392" t="s">
        <v>7840</v>
      </c>
      <c r="W429" s="1392" t="s">
        <v>7840</v>
      </c>
      <c r="X429" s="504" t="s">
        <v>8810</v>
      </c>
      <c r="Y429" s="1393" t="s">
        <v>7840</v>
      </c>
    </row>
    <row r="430" spans="1:25" ht="36.75">
      <c r="A430" s="1391">
        <v>2021</v>
      </c>
      <c r="B430" s="502" t="s">
        <v>10305</v>
      </c>
      <c r="C430" s="503" t="s">
        <v>10105</v>
      </c>
      <c r="D430" s="503" t="s">
        <v>8754</v>
      </c>
      <c r="E430" s="503" t="s">
        <v>8802</v>
      </c>
      <c r="F430" s="504" t="s">
        <v>7232</v>
      </c>
      <c r="G430" s="503" t="s">
        <v>10306</v>
      </c>
      <c r="H430" s="503" t="s">
        <v>10307</v>
      </c>
      <c r="I430" s="1392" t="s">
        <v>94</v>
      </c>
      <c r="J430" s="1392" t="s">
        <v>94</v>
      </c>
      <c r="K430" s="505">
        <v>90</v>
      </c>
      <c r="L430" s="503" t="s">
        <v>10005</v>
      </c>
      <c r="M430" s="503" t="s">
        <v>9916</v>
      </c>
      <c r="N430" s="505" t="s">
        <v>10350</v>
      </c>
      <c r="O430" s="505">
        <v>36</v>
      </c>
      <c r="P430" s="503" t="s">
        <v>9252</v>
      </c>
      <c r="Q430" s="1392" t="s">
        <v>7840</v>
      </c>
      <c r="R430" s="1392" t="s">
        <v>7840</v>
      </c>
      <c r="S430" s="1392" t="s">
        <v>8808</v>
      </c>
      <c r="T430" s="1392" t="s">
        <v>9917</v>
      </c>
      <c r="U430" s="1392" t="s">
        <v>7840</v>
      </c>
      <c r="V430" s="1392" t="s">
        <v>7840</v>
      </c>
      <c r="W430" s="1392" t="s">
        <v>7840</v>
      </c>
      <c r="X430" s="504" t="s">
        <v>8810</v>
      </c>
      <c r="Y430" s="1393" t="s">
        <v>7840</v>
      </c>
    </row>
    <row r="431" spans="1:25" ht="36.75">
      <c r="A431" s="1391">
        <v>2021</v>
      </c>
      <c r="B431" s="502" t="s">
        <v>10305</v>
      </c>
      <c r="C431" s="503" t="s">
        <v>10105</v>
      </c>
      <c r="D431" s="503" t="s">
        <v>8754</v>
      </c>
      <c r="E431" s="503" t="s">
        <v>8802</v>
      </c>
      <c r="F431" s="504" t="s">
        <v>6936</v>
      </c>
      <c r="G431" s="503" t="s">
        <v>10306</v>
      </c>
      <c r="H431" s="503" t="s">
        <v>10307</v>
      </c>
      <c r="I431" s="1392" t="s">
        <v>94</v>
      </c>
      <c r="J431" s="1392" t="s">
        <v>94</v>
      </c>
      <c r="K431" s="505">
        <v>90</v>
      </c>
      <c r="L431" s="503" t="s">
        <v>10116</v>
      </c>
      <c r="M431" s="503" t="s">
        <v>9916</v>
      </c>
      <c r="N431" s="505" t="s">
        <v>10331</v>
      </c>
      <c r="O431" s="505">
        <v>31</v>
      </c>
      <c r="P431" s="503" t="s">
        <v>9252</v>
      </c>
      <c r="Q431" s="1392" t="s">
        <v>7840</v>
      </c>
      <c r="R431" s="1392" t="s">
        <v>7840</v>
      </c>
      <c r="S431" s="1392" t="s">
        <v>8808</v>
      </c>
      <c r="T431" s="1392" t="s">
        <v>9917</v>
      </c>
      <c r="U431" s="1392" t="s">
        <v>7840</v>
      </c>
      <c r="V431" s="1392" t="s">
        <v>7840</v>
      </c>
      <c r="W431" s="1392" t="s">
        <v>7840</v>
      </c>
      <c r="X431" s="504" t="s">
        <v>8810</v>
      </c>
      <c r="Y431" s="1393" t="s">
        <v>7840</v>
      </c>
    </row>
    <row r="432" spans="1:25" ht="36.75">
      <c r="A432" s="1391">
        <v>2021</v>
      </c>
      <c r="B432" s="502" t="s">
        <v>10305</v>
      </c>
      <c r="C432" s="503" t="s">
        <v>10105</v>
      </c>
      <c r="D432" s="503" t="s">
        <v>8754</v>
      </c>
      <c r="E432" s="503" t="s">
        <v>8802</v>
      </c>
      <c r="F432" s="504" t="s">
        <v>6924</v>
      </c>
      <c r="G432" s="503" t="s">
        <v>10306</v>
      </c>
      <c r="H432" s="503" t="s">
        <v>10307</v>
      </c>
      <c r="I432" s="1392" t="s">
        <v>94</v>
      </c>
      <c r="J432" s="1392" t="s">
        <v>94</v>
      </c>
      <c r="K432" s="505">
        <v>90</v>
      </c>
      <c r="L432" s="503" t="s">
        <v>10005</v>
      </c>
      <c r="M432" s="503" t="s">
        <v>9916</v>
      </c>
      <c r="N432" s="505" t="s">
        <v>10350</v>
      </c>
      <c r="O432" s="505">
        <v>36</v>
      </c>
      <c r="P432" s="503" t="s">
        <v>9252</v>
      </c>
      <c r="Q432" s="1392" t="s">
        <v>7840</v>
      </c>
      <c r="R432" s="1392" t="s">
        <v>7840</v>
      </c>
      <c r="S432" s="1392" t="s">
        <v>8808</v>
      </c>
      <c r="T432" s="1392" t="s">
        <v>9917</v>
      </c>
      <c r="U432" s="1392" t="s">
        <v>7840</v>
      </c>
      <c r="V432" s="1392" t="s">
        <v>7840</v>
      </c>
      <c r="W432" s="1392" t="s">
        <v>7840</v>
      </c>
      <c r="X432" s="504" t="s">
        <v>8810</v>
      </c>
      <c r="Y432" s="1393" t="s">
        <v>7840</v>
      </c>
    </row>
    <row r="433" spans="1:25" ht="36.75">
      <c r="A433" s="1391">
        <v>2021</v>
      </c>
      <c r="B433" s="502" t="s">
        <v>10305</v>
      </c>
      <c r="C433" s="503" t="s">
        <v>10105</v>
      </c>
      <c r="D433" s="503" t="s">
        <v>8754</v>
      </c>
      <c r="E433" s="503" t="s">
        <v>8802</v>
      </c>
      <c r="F433" s="504" t="s">
        <v>6934</v>
      </c>
      <c r="G433" s="503" t="s">
        <v>10306</v>
      </c>
      <c r="H433" s="503" t="s">
        <v>10307</v>
      </c>
      <c r="I433" s="1392" t="s">
        <v>94</v>
      </c>
      <c r="J433" s="1392" t="s">
        <v>94</v>
      </c>
      <c r="K433" s="505">
        <v>90</v>
      </c>
      <c r="L433" s="503" t="s">
        <v>10043</v>
      </c>
      <c r="M433" s="503" t="s">
        <v>9916</v>
      </c>
      <c r="N433" s="505" t="s">
        <v>10351</v>
      </c>
      <c r="O433" s="505">
        <v>32</v>
      </c>
      <c r="P433" s="503" t="s">
        <v>9252</v>
      </c>
      <c r="Q433" s="1392" t="s">
        <v>7840</v>
      </c>
      <c r="R433" s="1392" t="s">
        <v>7840</v>
      </c>
      <c r="S433" s="1392" t="s">
        <v>8808</v>
      </c>
      <c r="T433" s="1392" t="s">
        <v>9917</v>
      </c>
      <c r="U433" s="1392" t="s">
        <v>7840</v>
      </c>
      <c r="V433" s="1392" t="s">
        <v>7840</v>
      </c>
      <c r="W433" s="1392" t="s">
        <v>7840</v>
      </c>
      <c r="X433" s="504" t="s">
        <v>8810</v>
      </c>
      <c r="Y433" s="1393" t="s">
        <v>7840</v>
      </c>
    </row>
    <row r="434" spans="1:25" ht="36.75">
      <c r="A434" s="1391">
        <v>2021</v>
      </c>
      <c r="B434" s="502" t="s">
        <v>10352</v>
      </c>
      <c r="C434" s="503" t="s">
        <v>10353</v>
      </c>
      <c r="D434" s="503" t="s">
        <v>8754</v>
      </c>
      <c r="E434" s="503" t="s">
        <v>8802</v>
      </c>
      <c r="F434" s="504" t="s">
        <v>7060</v>
      </c>
      <c r="G434" s="503" t="s">
        <v>10354</v>
      </c>
      <c r="H434" s="503" t="s">
        <v>10264</v>
      </c>
      <c r="I434" s="1392" t="s">
        <v>94</v>
      </c>
      <c r="J434" s="1392" t="s">
        <v>94</v>
      </c>
      <c r="K434" s="505">
        <v>111</v>
      </c>
      <c r="L434" s="503" t="s">
        <v>10005</v>
      </c>
      <c r="M434" s="503" t="s">
        <v>9844</v>
      </c>
      <c r="N434" s="505" t="s">
        <v>8819</v>
      </c>
      <c r="O434" s="505">
        <v>0</v>
      </c>
      <c r="P434" s="503" t="s">
        <v>9013</v>
      </c>
      <c r="Q434" s="1392" t="s">
        <v>7840</v>
      </c>
      <c r="R434" s="1392" t="s">
        <v>7840</v>
      </c>
      <c r="S434" s="1392" t="s">
        <v>8808</v>
      </c>
      <c r="T434" s="1392" t="s">
        <v>9917</v>
      </c>
      <c r="U434" s="1392" t="s">
        <v>7840</v>
      </c>
      <c r="V434" s="1392" t="s">
        <v>7840</v>
      </c>
      <c r="W434" s="1392" t="s">
        <v>7840</v>
      </c>
      <c r="X434" s="504" t="s">
        <v>8810</v>
      </c>
      <c r="Y434" s="1393" t="s">
        <v>7840</v>
      </c>
    </row>
    <row r="435" spans="1:25" ht="36.75">
      <c r="A435" s="1391">
        <v>2021</v>
      </c>
      <c r="B435" s="502" t="s">
        <v>10355</v>
      </c>
      <c r="C435" s="503" t="s">
        <v>7125</v>
      </c>
      <c r="D435" s="503" t="s">
        <v>8754</v>
      </c>
      <c r="E435" s="503" t="s">
        <v>8802</v>
      </c>
      <c r="F435" s="504" t="s">
        <v>7112</v>
      </c>
      <c r="G435" s="503" t="s">
        <v>10356</v>
      </c>
      <c r="H435" s="503" t="s">
        <v>10357</v>
      </c>
      <c r="I435" s="1392" t="s">
        <v>94</v>
      </c>
      <c r="J435" s="1392" t="s">
        <v>94</v>
      </c>
      <c r="K435" s="505">
        <v>90</v>
      </c>
      <c r="L435" s="503" t="s">
        <v>10005</v>
      </c>
      <c r="M435" s="503" t="s">
        <v>10191</v>
      </c>
      <c r="N435" s="505" t="s">
        <v>10358</v>
      </c>
      <c r="O435" s="505">
        <v>28</v>
      </c>
      <c r="P435" s="503" t="s">
        <v>7220</v>
      </c>
      <c r="Q435" s="1392" t="s">
        <v>7840</v>
      </c>
      <c r="R435" s="1392" t="s">
        <v>7840</v>
      </c>
      <c r="S435" s="1392" t="s">
        <v>8808</v>
      </c>
      <c r="T435" s="1392" t="s">
        <v>9917</v>
      </c>
      <c r="U435" s="1392" t="s">
        <v>7840</v>
      </c>
      <c r="V435" s="1392" t="s">
        <v>7840</v>
      </c>
      <c r="W435" s="1392" t="s">
        <v>7840</v>
      </c>
      <c r="X435" s="504" t="s">
        <v>8810</v>
      </c>
      <c r="Y435" s="1393" t="s">
        <v>7840</v>
      </c>
    </row>
    <row r="436" spans="1:25" ht="60.75">
      <c r="A436" s="1391">
        <v>2021</v>
      </c>
      <c r="B436" s="502" t="s">
        <v>10359</v>
      </c>
      <c r="C436" s="503" t="s">
        <v>6972</v>
      </c>
      <c r="D436" s="503" t="s">
        <v>8754</v>
      </c>
      <c r="E436" s="503" t="s">
        <v>8802</v>
      </c>
      <c r="F436" s="504" t="s">
        <v>6970</v>
      </c>
      <c r="G436" s="503" t="s">
        <v>10213</v>
      </c>
      <c r="H436" s="503" t="s">
        <v>10210</v>
      </c>
      <c r="I436" s="1392" t="s">
        <v>94</v>
      </c>
      <c r="J436" s="1392" t="s">
        <v>94</v>
      </c>
      <c r="K436" s="505">
        <v>111</v>
      </c>
      <c r="L436" s="503" t="s">
        <v>10005</v>
      </c>
      <c r="M436" s="503" t="s">
        <v>9844</v>
      </c>
      <c r="N436" s="505" t="s">
        <v>8819</v>
      </c>
      <c r="O436" s="505">
        <v>0</v>
      </c>
      <c r="P436" s="503" t="s">
        <v>6966</v>
      </c>
      <c r="Q436" s="1392" t="s">
        <v>7840</v>
      </c>
      <c r="R436" s="1392" t="s">
        <v>7840</v>
      </c>
      <c r="S436" s="1392" t="s">
        <v>8808</v>
      </c>
      <c r="T436" s="1392" t="s">
        <v>9917</v>
      </c>
      <c r="U436" s="1392" t="s">
        <v>7840</v>
      </c>
      <c r="V436" s="1392" t="s">
        <v>7840</v>
      </c>
      <c r="W436" s="1392" t="s">
        <v>7840</v>
      </c>
      <c r="X436" s="504" t="s">
        <v>8810</v>
      </c>
      <c r="Y436" s="1393" t="s">
        <v>7840</v>
      </c>
    </row>
    <row r="437" spans="1:25" ht="84.75">
      <c r="A437" s="1391">
        <v>2021</v>
      </c>
      <c r="B437" s="502" t="s">
        <v>10317</v>
      </c>
      <c r="C437" s="503" t="s">
        <v>7252</v>
      </c>
      <c r="D437" s="503" t="s">
        <v>8754</v>
      </c>
      <c r="E437" s="503" t="s">
        <v>8802</v>
      </c>
      <c r="F437" s="504" t="s">
        <v>7250</v>
      </c>
      <c r="G437" s="503" t="s">
        <v>10318</v>
      </c>
      <c r="H437" s="503" t="s">
        <v>9042</v>
      </c>
      <c r="I437" s="1392" t="s">
        <v>94</v>
      </c>
      <c r="J437" s="1392" t="s">
        <v>94</v>
      </c>
      <c r="K437" s="505">
        <v>111</v>
      </c>
      <c r="L437" s="503" t="s">
        <v>10005</v>
      </c>
      <c r="M437" s="503" t="s">
        <v>10360</v>
      </c>
      <c r="N437" s="505" t="s">
        <v>8819</v>
      </c>
      <c r="O437" s="505">
        <v>9</v>
      </c>
      <c r="P437" s="503" t="s">
        <v>7241</v>
      </c>
      <c r="Q437" s="1392" t="s">
        <v>7840</v>
      </c>
      <c r="R437" s="1392" t="s">
        <v>7840</v>
      </c>
      <c r="S437" s="1392" t="s">
        <v>8808</v>
      </c>
      <c r="T437" s="1392" t="s">
        <v>9917</v>
      </c>
      <c r="U437" s="1392" t="s">
        <v>7840</v>
      </c>
      <c r="V437" s="1392" t="s">
        <v>7840</v>
      </c>
      <c r="W437" s="1392" t="s">
        <v>7840</v>
      </c>
      <c r="X437" s="504" t="s">
        <v>8810</v>
      </c>
      <c r="Y437" s="1393" t="s">
        <v>7840</v>
      </c>
    </row>
    <row r="438" spans="1:25" ht="36.75">
      <c r="A438" s="1391">
        <v>2021</v>
      </c>
      <c r="B438" s="502" t="s">
        <v>10305</v>
      </c>
      <c r="C438" s="503" t="s">
        <v>10105</v>
      </c>
      <c r="D438" s="503" t="s">
        <v>8754</v>
      </c>
      <c r="E438" s="503" t="s">
        <v>8802</v>
      </c>
      <c r="F438" s="504" t="s">
        <v>10361</v>
      </c>
      <c r="G438" s="503" t="s">
        <v>10306</v>
      </c>
      <c r="H438" s="503" t="s">
        <v>10307</v>
      </c>
      <c r="I438" s="1392" t="s">
        <v>94</v>
      </c>
      <c r="J438" s="1392" t="s">
        <v>94</v>
      </c>
      <c r="K438" s="505">
        <v>90</v>
      </c>
      <c r="L438" s="503" t="s">
        <v>10112</v>
      </c>
      <c r="M438" s="503" t="s">
        <v>9916</v>
      </c>
      <c r="N438" s="505" t="s">
        <v>10362</v>
      </c>
      <c r="O438" s="505">
        <v>30</v>
      </c>
      <c r="P438" s="503" t="s">
        <v>9252</v>
      </c>
      <c r="Q438" s="1392" t="s">
        <v>7840</v>
      </c>
      <c r="R438" s="1392" t="s">
        <v>7840</v>
      </c>
      <c r="S438" s="1392" t="s">
        <v>8808</v>
      </c>
      <c r="T438" s="1392" t="s">
        <v>9917</v>
      </c>
      <c r="U438" s="1392" t="s">
        <v>7840</v>
      </c>
      <c r="V438" s="1392" t="s">
        <v>7840</v>
      </c>
      <c r="W438" s="1392" t="s">
        <v>7840</v>
      </c>
      <c r="X438" s="504" t="s">
        <v>8810</v>
      </c>
      <c r="Y438" s="1393" t="s">
        <v>7840</v>
      </c>
    </row>
    <row r="439" spans="1:25" ht="36.75">
      <c r="A439" s="1391">
        <v>2021</v>
      </c>
      <c r="B439" s="502" t="s">
        <v>10223</v>
      </c>
      <c r="C439" s="503" t="s">
        <v>7279</v>
      </c>
      <c r="D439" s="503" t="s">
        <v>8754</v>
      </c>
      <c r="E439" s="503" t="s">
        <v>8802</v>
      </c>
      <c r="F439" s="504" t="s">
        <v>7281</v>
      </c>
      <c r="G439" s="503" t="s">
        <v>10224</v>
      </c>
      <c r="H439" s="503" t="s">
        <v>10225</v>
      </c>
      <c r="I439" s="1392" t="s">
        <v>94</v>
      </c>
      <c r="J439" s="1392" t="s">
        <v>94</v>
      </c>
      <c r="K439" s="505">
        <v>107</v>
      </c>
      <c r="L439" s="503" t="s">
        <v>10043</v>
      </c>
      <c r="M439" s="503" t="s">
        <v>6981</v>
      </c>
      <c r="N439" s="505" t="s">
        <v>8819</v>
      </c>
      <c r="O439" s="505">
        <v>13</v>
      </c>
      <c r="P439" s="503" t="s">
        <v>9273</v>
      </c>
      <c r="Q439" s="1392" t="s">
        <v>7840</v>
      </c>
      <c r="R439" s="1392" t="s">
        <v>7840</v>
      </c>
      <c r="S439" s="1392" t="s">
        <v>8808</v>
      </c>
      <c r="T439" s="1392" t="s">
        <v>9917</v>
      </c>
      <c r="U439" s="1392" t="s">
        <v>7840</v>
      </c>
      <c r="V439" s="1392" t="s">
        <v>7840</v>
      </c>
      <c r="W439" s="1392" t="s">
        <v>7840</v>
      </c>
      <c r="X439" s="504" t="s">
        <v>8810</v>
      </c>
      <c r="Y439" s="1393" t="s">
        <v>7840</v>
      </c>
    </row>
    <row r="440" spans="1:25" ht="60.75">
      <c r="A440" s="1391">
        <v>2021</v>
      </c>
      <c r="B440" s="502" t="s">
        <v>10208</v>
      </c>
      <c r="C440" s="503" t="s">
        <v>6985</v>
      </c>
      <c r="D440" s="503" t="s">
        <v>8754</v>
      </c>
      <c r="E440" s="503" t="s">
        <v>8802</v>
      </c>
      <c r="F440" s="504" t="s">
        <v>7014</v>
      </c>
      <c r="G440" s="503" t="s">
        <v>10209</v>
      </c>
      <c r="H440" s="503" t="s">
        <v>10210</v>
      </c>
      <c r="I440" s="1392" t="s">
        <v>94</v>
      </c>
      <c r="J440" s="1392" t="s">
        <v>94</v>
      </c>
      <c r="K440" s="505">
        <v>107</v>
      </c>
      <c r="L440" s="503" t="s">
        <v>10043</v>
      </c>
      <c r="M440" s="503" t="s">
        <v>9844</v>
      </c>
      <c r="N440" s="505" t="s">
        <v>8819</v>
      </c>
      <c r="O440" s="505">
        <v>0</v>
      </c>
      <c r="P440" s="503" t="s">
        <v>6978</v>
      </c>
      <c r="Q440" s="1392" t="s">
        <v>7840</v>
      </c>
      <c r="R440" s="1392" t="s">
        <v>7840</v>
      </c>
      <c r="S440" s="1392" t="s">
        <v>8808</v>
      </c>
      <c r="T440" s="1392" t="s">
        <v>9917</v>
      </c>
      <c r="U440" s="1392" t="s">
        <v>7840</v>
      </c>
      <c r="V440" s="1392" t="s">
        <v>7840</v>
      </c>
      <c r="W440" s="1392" t="s">
        <v>7840</v>
      </c>
      <c r="X440" s="504" t="s">
        <v>8810</v>
      </c>
      <c r="Y440" s="1393" t="s">
        <v>7840</v>
      </c>
    </row>
    <row r="441" spans="1:25" ht="60.75">
      <c r="A441" s="1391">
        <v>2021</v>
      </c>
      <c r="B441" s="502" t="s">
        <v>10208</v>
      </c>
      <c r="C441" s="503" t="s">
        <v>6985</v>
      </c>
      <c r="D441" s="503" t="s">
        <v>8754</v>
      </c>
      <c r="E441" s="503" t="s">
        <v>8802</v>
      </c>
      <c r="F441" s="504" t="s">
        <v>6998</v>
      </c>
      <c r="G441" s="503" t="s">
        <v>10209</v>
      </c>
      <c r="H441" s="503" t="s">
        <v>10210</v>
      </c>
      <c r="I441" s="1392" t="s">
        <v>94</v>
      </c>
      <c r="J441" s="1392" t="s">
        <v>94</v>
      </c>
      <c r="K441" s="505">
        <v>107</v>
      </c>
      <c r="L441" s="503" t="s">
        <v>10043</v>
      </c>
      <c r="M441" s="503" t="s">
        <v>9844</v>
      </c>
      <c r="N441" s="505" t="s">
        <v>8819</v>
      </c>
      <c r="O441" s="505">
        <v>0</v>
      </c>
      <c r="P441" s="503" t="s">
        <v>6978</v>
      </c>
      <c r="Q441" s="1392" t="s">
        <v>7840</v>
      </c>
      <c r="R441" s="1392" t="s">
        <v>7840</v>
      </c>
      <c r="S441" s="1392" t="s">
        <v>8808</v>
      </c>
      <c r="T441" s="1392" t="s">
        <v>9917</v>
      </c>
      <c r="U441" s="1392" t="s">
        <v>7840</v>
      </c>
      <c r="V441" s="1392" t="s">
        <v>7840</v>
      </c>
      <c r="W441" s="1392" t="s">
        <v>7840</v>
      </c>
      <c r="X441" s="504" t="s">
        <v>8810</v>
      </c>
      <c r="Y441" s="1393" t="s">
        <v>7840</v>
      </c>
    </row>
    <row r="442" spans="1:25" ht="108.75">
      <c r="A442" s="1391">
        <v>2021</v>
      </c>
      <c r="B442" s="502" t="s">
        <v>10340</v>
      </c>
      <c r="C442" s="503" t="s">
        <v>7296</v>
      </c>
      <c r="D442" s="503" t="s">
        <v>8754</v>
      </c>
      <c r="E442" s="503" t="s">
        <v>8802</v>
      </c>
      <c r="F442" s="504" t="s">
        <v>7302</v>
      </c>
      <c r="G442" s="503" t="s">
        <v>10341</v>
      </c>
      <c r="H442" s="503" t="s">
        <v>10342</v>
      </c>
      <c r="I442" s="1392" t="s">
        <v>94</v>
      </c>
      <c r="J442" s="1392" t="s">
        <v>94</v>
      </c>
      <c r="K442" s="505">
        <v>106</v>
      </c>
      <c r="L442" s="503" t="s">
        <v>10116</v>
      </c>
      <c r="M442" s="503" t="s">
        <v>9844</v>
      </c>
      <c r="N442" s="505" t="s">
        <v>8819</v>
      </c>
      <c r="O442" s="505">
        <v>0</v>
      </c>
      <c r="P442" s="503" t="s">
        <v>7003</v>
      </c>
      <c r="Q442" s="1392" t="s">
        <v>7840</v>
      </c>
      <c r="R442" s="1392" t="s">
        <v>7840</v>
      </c>
      <c r="S442" s="1392" t="s">
        <v>8808</v>
      </c>
      <c r="T442" s="1392" t="s">
        <v>9917</v>
      </c>
      <c r="U442" s="1392" t="s">
        <v>7840</v>
      </c>
      <c r="V442" s="1392" t="s">
        <v>7840</v>
      </c>
      <c r="W442" s="1392" t="s">
        <v>7840</v>
      </c>
      <c r="X442" s="504" t="s">
        <v>8810</v>
      </c>
      <c r="Y442" s="1393" t="s">
        <v>7840</v>
      </c>
    </row>
    <row r="443" spans="1:25" ht="36.75">
      <c r="A443" s="1391">
        <v>2021</v>
      </c>
      <c r="B443" s="502" t="s">
        <v>10322</v>
      </c>
      <c r="C443" s="503" t="s">
        <v>9051</v>
      </c>
      <c r="D443" s="503" t="s">
        <v>8754</v>
      </c>
      <c r="E443" s="503" t="s">
        <v>8802</v>
      </c>
      <c r="F443" s="504" t="s">
        <v>7128</v>
      </c>
      <c r="G443" s="503" t="s">
        <v>10323</v>
      </c>
      <c r="H443" s="503" t="s">
        <v>10324</v>
      </c>
      <c r="I443" s="1392" t="s">
        <v>94</v>
      </c>
      <c r="J443" s="1392" t="s">
        <v>94</v>
      </c>
      <c r="K443" s="505">
        <v>105</v>
      </c>
      <c r="L443" s="503" t="s">
        <v>10112</v>
      </c>
      <c r="M443" s="503" t="s">
        <v>9844</v>
      </c>
      <c r="N443" s="505" t="s">
        <v>8819</v>
      </c>
      <c r="O443" s="505">
        <v>0</v>
      </c>
      <c r="P443" s="503" t="s">
        <v>9006</v>
      </c>
      <c r="Q443" s="1392" t="s">
        <v>7840</v>
      </c>
      <c r="R443" s="1392" t="s">
        <v>7840</v>
      </c>
      <c r="S443" s="1392" t="s">
        <v>8808</v>
      </c>
      <c r="T443" s="1392" t="s">
        <v>9917</v>
      </c>
      <c r="U443" s="1392" t="s">
        <v>7840</v>
      </c>
      <c r="V443" s="1392" t="s">
        <v>7840</v>
      </c>
      <c r="W443" s="1392" t="s">
        <v>7840</v>
      </c>
      <c r="X443" s="504" t="s">
        <v>8810</v>
      </c>
      <c r="Y443" s="1393" t="s">
        <v>7840</v>
      </c>
    </row>
    <row r="444" spans="1:25" ht="72.75">
      <c r="A444" s="1391">
        <v>2021</v>
      </c>
      <c r="B444" s="502" t="s">
        <v>10296</v>
      </c>
      <c r="C444" s="503" t="s">
        <v>9961</v>
      </c>
      <c r="D444" s="503" t="s">
        <v>8754</v>
      </c>
      <c r="E444" s="503" t="s">
        <v>8802</v>
      </c>
      <c r="F444" s="504" t="s">
        <v>7046</v>
      </c>
      <c r="G444" s="503" t="s">
        <v>10297</v>
      </c>
      <c r="H444" s="503" t="s">
        <v>10264</v>
      </c>
      <c r="I444" s="1392" t="s">
        <v>94</v>
      </c>
      <c r="J444" s="1392" t="s">
        <v>94</v>
      </c>
      <c r="K444" s="505">
        <v>107</v>
      </c>
      <c r="L444" s="503" t="s">
        <v>10043</v>
      </c>
      <c r="M444" s="503" t="s">
        <v>9844</v>
      </c>
      <c r="N444" s="505" t="s">
        <v>8819</v>
      </c>
      <c r="O444" s="505">
        <v>0</v>
      </c>
      <c r="P444" s="503" t="s">
        <v>7034</v>
      </c>
      <c r="Q444" s="1392" t="s">
        <v>7840</v>
      </c>
      <c r="R444" s="1392" t="s">
        <v>7840</v>
      </c>
      <c r="S444" s="1392" t="s">
        <v>8808</v>
      </c>
      <c r="T444" s="1392" t="s">
        <v>9917</v>
      </c>
      <c r="U444" s="1392" t="s">
        <v>7840</v>
      </c>
      <c r="V444" s="1392" t="s">
        <v>7840</v>
      </c>
      <c r="W444" s="1392" t="s">
        <v>7840</v>
      </c>
      <c r="X444" s="504" t="s">
        <v>8810</v>
      </c>
      <c r="Y444" s="1393" t="s">
        <v>7840</v>
      </c>
    </row>
    <row r="445" spans="1:25" ht="60.75">
      <c r="A445" s="1391">
        <v>2021</v>
      </c>
      <c r="B445" s="502" t="s">
        <v>10363</v>
      </c>
      <c r="C445" s="503" t="s">
        <v>10364</v>
      </c>
      <c r="D445" s="503" t="s">
        <v>8754</v>
      </c>
      <c r="E445" s="503" t="s">
        <v>8802</v>
      </c>
      <c r="F445" s="504" t="s">
        <v>7116</v>
      </c>
      <c r="G445" s="503" t="s">
        <v>10365</v>
      </c>
      <c r="H445" s="503" t="s">
        <v>10366</v>
      </c>
      <c r="I445" s="1392" t="s">
        <v>94</v>
      </c>
      <c r="J445" s="1392" t="s">
        <v>94</v>
      </c>
      <c r="K445" s="505">
        <v>90</v>
      </c>
      <c r="L445" s="503" t="s">
        <v>10043</v>
      </c>
      <c r="M445" s="503" t="s">
        <v>10191</v>
      </c>
      <c r="N445" s="505" t="s">
        <v>10367</v>
      </c>
      <c r="O445" s="505">
        <v>24</v>
      </c>
      <c r="P445" s="503" t="s">
        <v>9006</v>
      </c>
      <c r="Q445" s="1392" t="s">
        <v>7840</v>
      </c>
      <c r="R445" s="1392" t="s">
        <v>7840</v>
      </c>
      <c r="S445" s="1392" t="s">
        <v>8808</v>
      </c>
      <c r="T445" s="1392" t="s">
        <v>9917</v>
      </c>
      <c r="U445" s="1392" t="s">
        <v>7840</v>
      </c>
      <c r="V445" s="1392" t="s">
        <v>7840</v>
      </c>
      <c r="W445" s="1392" t="s">
        <v>7840</v>
      </c>
      <c r="X445" s="504" t="s">
        <v>8810</v>
      </c>
      <c r="Y445" s="1393" t="s">
        <v>7840</v>
      </c>
    </row>
    <row r="446" spans="1:25" ht="48.75">
      <c r="A446" s="1391">
        <v>2021</v>
      </c>
      <c r="B446" s="502" t="s">
        <v>10368</v>
      </c>
      <c r="C446" s="503" t="s">
        <v>10076</v>
      </c>
      <c r="D446" s="503" t="s">
        <v>8754</v>
      </c>
      <c r="E446" s="503" t="s">
        <v>8802</v>
      </c>
      <c r="F446" s="504" t="s">
        <v>6966</v>
      </c>
      <c r="G446" s="503" t="s">
        <v>10369</v>
      </c>
      <c r="H446" s="503" t="s">
        <v>10357</v>
      </c>
      <c r="I446" s="1392" t="s">
        <v>94</v>
      </c>
      <c r="J446" s="1392" t="s">
        <v>94</v>
      </c>
      <c r="K446" s="505">
        <v>90</v>
      </c>
      <c r="L446" s="503" t="s">
        <v>10043</v>
      </c>
      <c r="M446" s="503" t="s">
        <v>10191</v>
      </c>
      <c r="N446" s="505" t="s">
        <v>10370</v>
      </c>
      <c r="O446" s="505">
        <v>24</v>
      </c>
      <c r="P446" s="503" t="s">
        <v>7215</v>
      </c>
      <c r="Q446" s="1392" t="s">
        <v>7840</v>
      </c>
      <c r="R446" s="1392" t="s">
        <v>7840</v>
      </c>
      <c r="S446" s="1392" t="s">
        <v>8808</v>
      </c>
      <c r="T446" s="1392" t="s">
        <v>9917</v>
      </c>
      <c r="U446" s="1392" t="s">
        <v>7840</v>
      </c>
      <c r="V446" s="1392" t="s">
        <v>7840</v>
      </c>
      <c r="W446" s="1392" t="s">
        <v>7840</v>
      </c>
      <c r="X446" s="504" t="s">
        <v>8810</v>
      </c>
      <c r="Y446" s="1393" t="s">
        <v>7840</v>
      </c>
    </row>
    <row r="447" spans="1:25" ht="36.75">
      <c r="A447" s="1391">
        <v>2021</v>
      </c>
      <c r="B447" s="502" t="s">
        <v>10352</v>
      </c>
      <c r="C447" s="503" t="s">
        <v>10353</v>
      </c>
      <c r="D447" s="503" t="s">
        <v>8754</v>
      </c>
      <c r="E447" s="503" t="s">
        <v>8802</v>
      </c>
      <c r="F447" s="504" t="s">
        <v>7064</v>
      </c>
      <c r="G447" s="503" t="s">
        <v>10292</v>
      </c>
      <c r="H447" s="503" t="s">
        <v>10264</v>
      </c>
      <c r="I447" s="1392" t="s">
        <v>94</v>
      </c>
      <c r="J447" s="1392" t="s">
        <v>94</v>
      </c>
      <c r="K447" s="505">
        <v>107</v>
      </c>
      <c r="L447" s="503" t="s">
        <v>10043</v>
      </c>
      <c r="M447" s="503" t="s">
        <v>9844</v>
      </c>
      <c r="N447" s="505" t="s">
        <v>8819</v>
      </c>
      <c r="O447" s="505">
        <v>0</v>
      </c>
      <c r="P447" s="503" t="s">
        <v>9013</v>
      </c>
      <c r="Q447" s="1392" t="s">
        <v>7840</v>
      </c>
      <c r="R447" s="1392" t="s">
        <v>7840</v>
      </c>
      <c r="S447" s="1392" t="s">
        <v>8808</v>
      </c>
      <c r="T447" s="1392" t="s">
        <v>9917</v>
      </c>
      <c r="U447" s="1392" t="s">
        <v>7840</v>
      </c>
      <c r="V447" s="1392" t="s">
        <v>7840</v>
      </c>
      <c r="W447" s="1392" t="s">
        <v>7840</v>
      </c>
      <c r="X447" s="504" t="s">
        <v>8810</v>
      </c>
      <c r="Y447" s="1393" t="s">
        <v>7840</v>
      </c>
    </row>
    <row r="448" spans="1:25" ht="36.75">
      <c r="A448" s="1391">
        <v>2021</v>
      </c>
      <c r="B448" s="502" t="s">
        <v>10371</v>
      </c>
      <c r="C448" s="503" t="s">
        <v>10372</v>
      </c>
      <c r="D448" s="503" t="s">
        <v>8754</v>
      </c>
      <c r="E448" s="503" t="s">
        <v>8802</v>
      </c>
      <c r="F448" s="504" t="s">
        <v>7075</v>
      </c>
      <c r="G448" s="503" t="s">
        <v>10213</v>
      </c>
      <c r="H448" s="503" t="s">
        <v>10210</v>
      </c>
      <c r="I448" s="1392" t="s">
        <v>94</v>
      </c>
      <c r="J448" s="1392" t="s">
        <v>94</v>
      </c>
      <c r="K448" s="505">
        <v>105</v>
      </c>
      <c r="L448" s="503" t="s">
        <v>10112</v>
      </c>
      <c r="M448" s="503" t="s">
        <v>9844</v>
      </c>
      <c r="N448" s="505" t="s">
        <v>8819</v>
      </c>
      <c r="O448" s="505">
        <v>0</v>
      </c>
      <c r="P448" s="503" t="s">
        <v>8886</v>
      </c>
      <c r="Q448" s="1392" t="s">
        <v>7840</v>
      </c>
      <c r="R448" s="1392" t="s">
        <v>7840</v>
      </c>
      <c r="S448" s="1392" t="s">
        <v>8808</v>
      </c>
      <c r="T448" s="1392" t="s">
        <v>9917</v>
      </c>
      <c r="U448" s="1392" t="s">
        <v>7840</v>
      </c>
      <c r="V448" s="1392" t="s">
        <v>7840</v>
      </c>
      <c r="W448" s="1392" t="s">
        <v>7840</v>
      </c>
      <c r="X448" s="504" t="s">
        <v>8810</v>
      </c>
      <c r="Y448" s="1393" t="s">
        <v>7840</v>
      </c>
    </row>
    <row r="449" spans="1:25" ht="48.75">
      <c r="A449" s="1391">
        <v>2021</v>
      </c>
      <c r="B449" s="502" t="s">
        <v>10373</v>
      </c>
      <c r="C449" s="503" t="s">
        <v>10374</v>
      </c>
      <c r="D449" s="503" t="s">
        <v>8754</v>
      </c>
      <c r="E449" s="503" t="s">
        <v>8802</v>
      </c>
      <c r="F449" s="504" t="s">
        <v>10375</v>
      </c>
      <c r="G449" s="503" t="s">
        <v>10376</v>
      </c>
      <c r="H449" s="503" t="s">
        <v>10377</v>
      </c>
      <c r="I449" s="1392" t="s">
        <v>94</v>
      </c>
      <c r="J449" s="1392" t="s">
        <v>94</v>
      </c>
      <c r="K449" s="505">
        <v>90</v>
      </c>
      <c r="L449" s="503" t="s">
        <v>10043</v>
      </c>
      <c r="M449" s="503" t="s">
        <v>10191</v>
      </c>
      <c r="N449" s="505" t="s">
        <v>10378</v>
      </c>
      <c r="O449" s="505">
        <v>24</v>
      </c>
      <c r="P449" s="503" t="s">
        <v>8886</v>
      </c>
      <c r="Q449" s="1392" t="s">
        <v>7840</v>
      </c>
      <c r="R449" s="1392" t="s">
        <v>7840</v>
      </c>
      <c r="S449" s="1392" t="s">
        <v>8808</v>
      </c>
      <c r="T449" s="1392" t="s">
        <v>9917</v>
      </c>
      <c r="U449" s="1392" t="s">
        <v>7840</v>
      </c>
      <c r="V449" s="1392" t="s">
        <v>7840</v>
      </c>
      <c r="W449" s="1392" t="s">
        <v>7840</v>
      </c>
      <c r="X449" s="504" t="s">
        <v>8810</v>
      </c>
      <c r="Y449" s="1393" t="s">
        <v>7840</v>
      </c>
    </row>
    <row r="450" spans="1:25" ht="108.75">
      <c r="A450" s="1391">
        <v>2021</v>
      </c>
      <c r="B450" s="502" t="s">
        <v>10340</v>
      </c>
      <c r="C450" s="503" t="s">
        <v>7296</v>
      </c>
      <c r="D450" s="503" t="s">
        <v>8754</v>
      </c>
      <c r="E450" s="503" t="s">
        <v>8802</v>
      </c>
      <c r="F450" s="504" t="s">
        <v>7300</v>
      </c>
      <c r="G450" s="503" t="s">
        <v>10341</v>
      </c>
      <c r="H450" s="503" t="s">
        <v>10342</v>
      </c>
      <c r="I450" s="1392" t="s">
        <v>94</v>
      </c>
      <c r="J450" s="1392" t="s">
        <v>94</v>
      </c>
      <c r="K450" s="505">
        <v>106</v>
      </c>
      <c r="L450" s="503" t="s">
        <v>10116</v>
      </c>
      <c r="M450" s="503" t="s">
        <v>9844</v>
      </c>
      <c r="N450" s="505" t="s">
        <v>8819</v>
      </c>
      <c r="O450" s="505">
        <v>0</v>
      </c>
      <c r="P450" s="503" t="s">
        <v>7003</v>
      </c>
      <c r="Q450" s="1392" t="s">
        <v>7840</v>
      </c>
      <c r="R450" s="1392" t="s">
        <v>7840</v>
      </c>
      <c r="S450" s="1392" t="s">
        <v>8808</v>
      </c>
      <c r="T450" s="1392" t="s">
        <v>9917</v>
      </c>
      <c r="U450" s="1392" t="s">
        <v>7840</v>
      </c>
      <c r="V450" s="1392" t="s">
        <v>7840</v>
      </c>
      <c r="W450" s="1392" t="s">
        <v>7840</v>
      </c>
      <c r="X450" s="504" t="s">
        <v>8810</v>
      </c>
      <c r="Y450" s="1393" t="s">
        <v>7840</v>
      </c>
    </row>
    <row r="451" spans="1:25" ht="36.75">
      <c r="A451" s="1391">
        <v>2021</v>
      </c>
      <c r="B451" s="502" t="s">
        <v>10223</v>
      </c>
      <c r="C451" s="503" t="s">
        <v>7279</v>
      </c>
      <c r="D451" s="503" t="s">
        <v>8754</v>
      </c>
      <c r="E451" s="503" t="s">
        <v>8802</v>
      </c>
      <c r="F451" s="504" t="s">
        <v>7277</v>
      </c>
      <c r="G451" s="503" t="s">
        <v>10224</v>
      </c>
      <c r="H451" s="503" t="s">
        <v>10225</v>
      </c>
      <c r="I451" s="1392" t="s">
        <v>94</v>
      </c>
      <c r="J451" s="1392" t="s">
        <v>94</v>
      </c>
      <c r="K451" s="505">
        <v>106</v>
      </c>
      <c r="L451" s="503" t="s">
        <v>10116</v>
      </c>
      <c r="M451" s="503" t="s">
        <v>9844</v>
      </c>
      <c r="N451" s="505" t="s">
        <v>8819</v>
      </c>
      <c r="O451" s="505">
        <v>0</v>
      </c>
      <c r="P451" s="503" t="s">
        <v>9273</v>
      </c>
      <c r="Q451" s="1392" t="s">
        <v>7840</v>
      </c>
      <c r="R451" s="1392" t="s">
        <v>7840</v>
      </c>
      <c r="S451" s="1392" t="s">
        <v>8808</v>
      </c>
      <c r="T451" s="1392" t="s">
        <v>9917</v>
      </c>
      <c r="U451" s="1392" t="s">
        <v>7840</v>
      </c>
      <c r="V451" s="1392" t="s">
        <v>7840</v>
      </c>
      <c r="W451" s="1392" t="s">
        <v>7840</v>
      </c>
      <c r="X451" s="504" t="s">
        <v>8810</v>
      </c>
      <c r="Y451" s="1393" t="s">
        <v>7840</v>
      </c>
    </row>
    <row r="452" spans="1:25" ht="36.75">
      <c r="A452" s="1391">
        <v>2021</v>
      </c>
      <c r="B452" s="502" t="s">
        <v>10379</v>
      </c>
      <c r="C452" s="503" t="s">
        <v>10380</v>
      </c>
      <c r="D452" s="503" t="s">
        <v>8754</v>
      </c>
      <c r="E452" s="503" t="s">
        <v>8802</v>
      </c>
      <c r="F452" s="504" t="s">
        <v>9017</v>
      </c>
      <c r="G452" s="503" t="s">
        <v>10381</v>
      </c>
      <c r="H452" s="503" t="s">
        <v>10307</v>
      </c>
      <c r="I452" s="1392" t="s">
        <v>94</v>
      </c>
      <c r="J452" s="1392" t="s">
        <v>94</v>
      </c>
      <c r="K452" s="505">
        <v>90</v>
      </c>
      <c r="L452" s="503" t="s">
        <v>10112</v>
      </c>
      <c r="M452" s="503" t="s">
        <v>10191</v>
      </c>
      <c r="N452" s="505" t="s">
        <v>10382</v>
      </c>
      <c r="O452" s="505">
        <v>22</v>
      </c>
      <c r="P452" s="503" t="s">
        <v>7223</v>
      </c>
      <c r="Q452" s="1392" t="s">
        <v>7840</v>
      </c>
      <c r="R452" s="1392" t="s">
        <v>7840</v>
      </c>
      <c r="S452" s="1392" t="s">
        <v>8808</v>
      </c>
      <c r="T452" s="1392" t="s">
        <v>9917</v>
      </c>
      <c r="U452" s="1392" t="s">
        <v>7840</v>
      </c>
      <c r="V452" s="1392" t="s">
        <v>7840</v>
      </c>
      <c r="W452" s="1392" t="s">
        <v>7840</v>
      </c>
      <c r="X452" s="504" t="s">
        <v>8810</v>
      </c>
      <c r="Y452" s="1393" t="s">
        <v>7840</v>
      </c>
    </row>
    <row r="453" spans="1:25" ht="108.75">
      <c r="A453" s="1391">
        <v>2021</v>
      </c>
      <c r="B453" s="502" t="s">
        <v>10340</v>
      </c>
      <c r="C453" s="503" t="s">
        <v>7296</v>
      </c>
      <c r="D453" s="503" t="s">
        <v>8754</v>
      </c>
      <c r="E453" s="503" t="s">
        <v>8802</v>
      </c>
      <c r="F453" s="504" t="s">
        <v>7313</v>
      </c>
      <c r="G453" s="503" t="s">
        <v>10341</v>
      </c>
      <c r="H453" s="503" t="s">
        <v>10342</v>
      </c>
      <c r="I453" s="1392" t="s">
        <v>94</v>
      </c>
      <c r="J453" s="1392" t="s">
        <v>94</v>
      </c>
      <c r="K453" s="505">
        <v>105</v>
      </c>
      <c r="L453" s="503" t="s">
        <v>10112</v>
      </c>
      <c r="M453" s="503" t="s">
        <v>9844</v>
      </c>
      <c r="N453" s="505" t="s">
        <v>8819</v>
      </c>
      <c r="O453" s="505">
        <v>0</v>
      </c>
      <c r="P453" s="503" t="s">
        <v>7003</v>
      </c>
      <c r="Q453" s="1392" t="s">
        <v>7840</v>
      </c>
      <c r="R453" s="1392" t="s">
        <v>7840</v>
      </c>
      <c r="S453" s="1392" t="s">
        <v>8808</v>
      </c>
      <c r="T453" s="1392" t="s">
        <v>9917</v>
      </c>
      <c r="U453" s="1392" t="s">
        <v>7840</v>
      </c>
      <c r="V453" s="1392" t="s">
        <v>7840</v>
      </c>
      <c r="W453" s="1392" t="s">
        <v>7840</v>
      </c>
      <c r="X453" s="504" t="s">
        <v>8810</v>
      </c>
      <c r="Y453" s="1393" t="s">
        <v>7840</v>
      </c>
    </row>
    <row r="454" spans="1:25" ht="36.75">
      <c r="A454" s="1391">
        <v>2021</v>
      </c>
      <c r="B454" s="502" t="s">
        <v>10383</v>
      </c>
      <c r="C454" s="503" t="s">
        <v>10384</v>
      </c>
      <c r="D454" s="503" t="s">
        <v>8754</v>
      </c>
      <c r="E454" s="503" t="s">
        <v>8802</v>
      </c>
      <c r="F454" s="504" t="s">
        <v>7098</v>
      </c>
      <c r="G454" s="503" t="s">
        <v>10381</v>
      </c>
      <c r="H454" s="503" t="s">
        <v>10307</v>
      </c>
      <c r="I454" s="1392" t="s">
        <v>94</v>
      </c>
      <c r="J454" s="1392" t="s">
        <v>94</v>
      </c>
      <c r="K454" s="505">
        <v>90</v>
      </c>
      <c r="L454" s="503" t="s">
        <v>10112</v>
      </c>
      <c r="M454" s="503" t="s">
        <v>10191</v>
      </c>
      <c r="N454" s="505" t="s">
        <v>10382</v>
      </c>
      <c r="O454" s="505">
        <v>22</v>
      </c>
      <c r="P454" s="503" t="s">
        <v>7094</v>
      </c>
      <c r="Q454" s="1392" t="s">
        <v>7840</v>
      </c>
      <c r="R454" s="1392" t="s">
        <v>7840</v>
      </c>
      <c r="S454" s="1392" t="s">
        <v>8808</v>
      </c>
      <c r="T454" s="1392" t="s">
        <v>9917</v>
      </c>
      <c r="U454" s="1392" t="s">
        <v>7840</v>
      </c>
      <c r="V454" s="1392" t="s">
        <v>7840</v>
      </c>
      <c r="W454" s="1392" t="s">
        <v>7840</v>
      </c>
      <c r="X454" s="504" t="s">
        <v>8810</v>
      </c>
      <c r="Y454" s="1393" t="s">
        <v>7840</v>
      </c>
    </row>
    <row r="455" spans="1:25" ht="60.75">
      <c r="A455" s="1391">
        <v>2021</v>
      </c>
      <c r="B455" s="502" t="s">
        <v>10385</v>
      </c>
      <c r="C455" s="503" t="s">
        <v>6985</v>
      </c>
      <c r="D455" s="503" t="s">
        <v>8754</v>
      </c>
      <c r="E455" s="503" t="s">
        <v>8802</v>
      </c>
      <c r="F455" s="504" t="s">
        <v>7021</v>
      </c>
      <c r="G455" s="503" t="s">
        <v>10091</v>
      </c>
      <c r="H455" s="503" t="s">
        <v>10386</v>
      </c>
      <c r="I455" s="1392" t="s">
        <v>94</v>
      </c>
      <c r="J455" s="1392" t="s">
        <v>94</v>
      </c>
      <c r="K455" s="505">
        <v>90</v>
      </c>
      <c r="L455" s="503" t="s">
        <v>10112</v>
      </c>
      <c r="M455" s="503" t="s">
        <v>9844</v>
      </c>
      <c r="N455" s="505" t="s">
        <v>10387</v>
      </c>
      <c r="O455" s="505">
        <v>16</v>
      </c>
      <c r="P455" s="503" t="s">
        <v>6978</v>
      </c>
      <c r="Q455" s="1392" t="s">
        <v>7840</v>
      </c>
      <c r="R455" s="1392" t="s">
        <v>7840</v>
      </c>
      <c r="S455" s="1392" t="s">
        <v>8808</v>
      </c>
      <c r="T455" s="1392" t="s">
        <v>9917</v>
      </c>
      <c r="U455" s="1392" t="s">
        <v>7840</v>
      </c>
      <c r="V455" s="1392" t="s">
        <v>7840</v>
      </c>
      <c r="W455" s="1392" t="s">
        <v>7840</v>
      </c>
      <c r="X455" s="504" t="s">
        <v>8810</v>
      </c>
      <c r="Y455" s="1393" t="s">
        <v>7840</v>
      </c>
    </row>
    <row r="456" spans="1:25" ht="48.75">
      <c r="A456" s="1391">
        <v>2021</v>
      </c>
      <c r="B456" s="502" t="s">
        <v>10388</v>
      </c>
      <c r="C456" s="503" t="s">
        <v>7222</v>
      </c>
      <c r="D456" s="503" t="s">
        <v>8754</v>
      </c>
      <c r="E456" s="503" t="s">
        <v>8802</v>
      </c>
      <c r="F456" s="504" t="s">
        <v>7220</v>
      </c>
      <c r="G456" s="503" t="s">
        <v>10389</v>
      </c>
      <c r="H456" s="503" t="s">
        <v>10390</v>
      </c>
      <c r="I456" s="1392" t="s">
        <v>94</v>
      </c>
      <c r="J456" s="1392" t="s">
        <v>94</v>
      </c>
      <c r="K456" s="505">
        <v>90</v>
      </c>
      <c r="L456" s="503" t="s">
        <v>10112</v>
      </c>
      <c r="M456" s="503" t="s">
        <v>10191</v>
      </c>
      <c r="N456" s="505" t="s">
        <v>10391</v>
      </c>
      <c r="O456" s="505">
        <v>22</v>
      </c>
      <c r="P456" s="503" t="s">
        <v>8820</v>
      </c>
      <c r="Q456" s="1392" t="s">
        <v>7840</v>
      </c>
      <c r="R456" s="1392" t="s">
        <v>7840</v>
      </c>
      <c r="S456" s="1392" t="s">
        <v>8808</v>
      </c>
      <c r="T456" s="1392" t="s">
        <v>9917</v>
      </c>
      <c r="U456" s="1392" t="s">
        <v>7840</v>
      </c>
      <c r="V456" s="1392" t="s">
        <v>7840</v>
      </c>
      <c r="W456" s="1392" t="s">
        <v>7840</v>
      </c>
      <c r="X456" s="504" t="s">
        <v>8810</v>
      </c>
      <c r="Y456" s="1393" t="s">
        <v>7840</v>
      </c>
    </row>
    <row r="457" spans="1:25" ht="48.75">
      <c r="A457" s="1391">
        <v>2021</v>
      </c>
      <c r="B457" s="502" t="s">
        <v>10392</v>
      </c>
      <c r="C457" s="503" t="s">
        <v>10393</v>
      </c>
      <c r="D457" s="503" t="s">
        <v>8754</v>
      </c>
      <c r="E457" s="503" t="s">
        <v>8802</v>
      </c>
      <c r="F457" s="504" t="s">
        <v>7270</v>
      </c>
      <c r="G457" s="503" t="s">
        <v>10369</v>
      </c>
      <c r="H457" s="503" t="s">
        <v>10357</v>
      </c>
      <c r="I457" s="1392" t="s">
        <v>94</v>
      </c>
      <c r="J457" s="1392" t="s">
        <v>94</v>
      </c>
      <c r="K457" s="505">
        <v>90</v>
      </c>
      <c r="L457" s="503" t="s">
        <v>10394</v>
      </c>
      <c r="M457" s="503" t="s">
        <v>10395</v>
      </c>
      <c r="N457" s="505" t="s">
        <v>8819</v>
      </c>
      <c r="O457" s="505">
        <v>0</v>
      </c>
      <c r="P457" s="503" t="s">
        <v>8926</v>
      </c>
      <c r="Q457" s="1392" t="s">
        <v>7840</v>
      </c>
      <c r="R457" s="1392" t="s">
        <v>7840</v>
      </c>
      <c r="S457" s="1392" t="s">
        <v>8808</v>
      </c>
      <c r="T457" s="1392" t="s">
        <v>9917</v>
      </c>
      <c r="U457" s="1392" t="s">
        <v>7840</v>
      </c>
      <c r="V457" s="1392" t="s">
        <v>7840</v>
      </c>
      <c r="W457" s="1392" t="s">
        <v>7840</v>
      </c>
      <c r="X457" s="504" t="s">
        <v>8810</v>
      </c>
      <c r="Y457" s="1393" t="s">
        <v>7840</v>
      </c>
    </row>
    <row r="458" spans="1:25" ht="48.75">
      <c r="A458" s="1391">
        <v>2021</v>
      </c>
      <c r="B458" s="502" t="s">
        <v>10396</v>
      </c>
      <c r="C458" s="503" t="s">
        <v>10397</v>
      </c>
      <c r="D458" s="503" t="s">
        <v>8754</v>
      </c>
      <c r="E458" s="503" t="s">
        <v>8802</v>
      </c>
      <c r="F458" s="504" t="s">
        <v>7274</v>
      </c>
      <c r="G458" s="503" t="s">
        <v>10398</v>
      </c>
      <c r="H458" s="503" t="s">
        <v>10399</v>
      </c>
      <c r="I458" s="1392" t="s">
        <v>94</v>
      </c>
      <c r="J458" s="1392" t="s">
        <v>94</v>
      </c>
      <c r="K458" s="505">
        <v>90</v>
      </c>
      <c r="L458" s="503" t="s">
        <v>10394</v>
      </c>
      <c r="M458" s="503" t="s">
        <v>10191</v>
      </c>
      <c r="N458" s="505" t="s">
        <v>10400</v>
      </c>
      <c r="O458" s="505">
        <v>18</v>
      </c>
      <c r="P458" s="503" t="s">
        <v>8926</v>
      </c>
      <c r="Q458" s="1392" t="s">
        <v>7840</v>
      </c>
      <c r="R458" s="1392" t="s">
        <v>7840</v>
      </c>
      <c r="S458" s="1392" t="s">
        <v>8808</v>
      </c>
      <c r="T458" s="1392" t="s">
        <v>9917</v>
      </c>
      <c r="U458" s="1392" t="s">
        <v>7840</v>
      </c>
      <c r="V458" s="1392" t="s">
        <v>7840</v>
      </c>
      <c r="W458" s="1392" t="s">
        <v>7840</v>
      </c>
      <c r="X458" s="504" t="s">
        <v>8810</v>
      </c>
      <c r="Y458" s="1393" t="s">
        <v>7840</v>
      </c>
    </row>
    <row r="459" spans="1:25" ht="48.75">
      <c r="A459" s="1391">
        <v>2021</v>
      </c>
      <c r="B459" s="502" t="s">
        <v>10401</v>
      </c>
      <c r="C459" s="503" t="s">
        <v>10402</v>
      </c>
      <c r="D459" s="503" t="s">
        <v>8754</v>
      </c>
      <c r="E459" s="503" t="s">
        <v>9543</v>
      </c>
      <c r="F459" s="504" t="s">
        <v>10403</v>
      </c>
      <c r="G459" s="503" t="s">
        <v>10404</v>
      </c>
      <c r="H459" s="503" t="s">
        <v>10405</v>
      </c>
      <c r="I459" s="1392" t="s">
        <v>94</v>
      </c>
      <c r="J459" s="1392" t="s">
        <v>94</v>
      </c>
      <c r="K459" s="505">
        <v>360</v>
      </c>
      <c r="L459" s="503" t="s">
        <v>7384</v>
      </c>
      <c r="M459" s="503" t="s">
        <v>10406</v>
      </c>
      <c r="N459" s="505" t="s">
        <v>8819</v>
      </c>
      <c r="O459" s="505">
        <v>0</v>
      </c>
      <c r="P459" s="503" t="s">
        <v>6893</v>
      </c>
      <c r="Q459" s="1392" t="s">
        <v>7840</v>
      </c>
      <c r="R459" s="1392" t="s">
        <v>7840</v>
      </c>
      <c r="S459" s="1392" t="s">
        <v>10407</v>
      </c>
      <c r="T459" s="1392" t="s">
        <v>9917</v>
      </c>
      <c r="U459" s="1392" t="s">
        <v>7840</v>
      </c>
      <c r="V459" s="1392" t="s">
        <v>7840</v>
      </c>
      <c r="W459" s="1392" t="s">
        <v>7840</v>
      </c>
      <c r="X459" s="504" t="s">
        <v>9909</v>
      </c>
      <c r="Y459" s="1393" t="s">
        <v>7840</v>
      </c>
    </row>
    <row r="460" spans="1:25" ht="36.75">
      <c r="A460" s="1391">
        <v>2021</v>
      </c>
      <c r="B460" s="502" t="s">
        <v>10305</v>
      </c>
      <c r="C460" s="503" t="s">
        <v>10105</v>
      </c>
      <c r="D460" s="503" t="s">
        <v>8754</v>
      </c>
      <c r="E460" s="503" t="s">
        <v>8802</v>
      </c>
      <c r="F460" s="504" t="s">
        <v>6948</v>
      </c>
      <c r="G460" s="503" t="s">
        <v>10306</v>
      </c>
      <c r="H460" s="503" t="s">
        <v>10307</v>
      </c>
      <c r="I460" s="1392" t="s">
        <v>94</v>
      </c>
      <c r="J460" s="1392" t="s">
        <v>94</v>
      </c>
      <c r="K460" s="505">
        <v>90</v>
      </c>
      <c r="L460" s="503" t="s">
        <v>10408</v>
      </c>
      <c r="M460" s="503" t="s">
        <v>9916</v>
      </c>
      <c r="N460" s="505" t="s">
        <v>10409</v>
      </c>
      <c r="O460" s="505">
        <v>25</v>
      </c>
      <c r="P460" s="503" t="s">
        <v>9252</v>
      </c>
      <c r="Q460" s="1392" t="s">
        <v>7840</v>
      </c>
      <c r="R460" s="1392" t="s">
        <v>7840</v>
      </c>
      <c r="S460" s="1392" t="s">
        <v>8808</v>
      </c>
      <c r="T460" s="1392" t="s">
        <v>9917</v>
      </c>
      <c r="U460" s="1392" t="s">
        <v>7840</v>
      </c>
      <c r="V460" s="1392" t="s">
        <v>7840</v>
      </c>
      <c r="W460" s="1392" t="s">
        <v>7840</v>
      </c>
      <c r="X460" s="504" t="s">
        <v>8810</v>
      </c>
      <c r="Y460" s="1393" t="s">
        <v>7840</v>
      </c>
    </row>
    <row r="461" spans="1:25" ht="60.75">
      <c r="A461" s="1391">
        <v>2021</v>
      </c>
      <c r="B461" s="502" t="s">
        <v>10295</v>
      </c>
      <c r="C461" s="503" t="s">
        <v>9063</v>
      </c>
      <c r="D461" s="503" t="s">
        <v>8754</v>
      </c>
      <c r="E461" s="503" t="s">
        <v>8802</v>
      </c>
      <c r="F461" s="504" t="s">
        <v>7073</v>
      </c>
      <c r="G461" s="503" t="s">
        <v>10040</v>
      </c>
      <c r="H461" s="503" t="s">
        <v>10210</v>
      </c>
      <c r="I461" s="1392" t="s">
        <v>94</v>
      </c>
      <c r="J461" s="1392" t="s">
        <v>94</v>
      </c>
      <c r="K461" s="505">
        <v>100</v>
      </c>
      <c r="L461" s="503" t="s">
        <v>10408</v>
      </c>
      <c r="M461" s="503" t="s">
        <v>9844</v>
      </c>
      <c r="N461" s="505" t="s">
        <v>8819</v>
      </c>
      <c r="O461" s="505">
        <v>0</v>
      </c>
      <c r="P461" s="503" t="s">
        <v>8990</v>
      </c>
      <c r="Q461" s="1392" t="s">
        <v>7840</v>
      </c>
      <c r="R461" s="1392" t="s">
        <v>7840</v>
      </c>
      <c r="S461" s="1392" t="s">
        <v>8808</v>
      </c>
      <c r="T461" s="1392" t="s">
        <v>9917</v>
      </c>
      <c r="U461" s="1392" t="s">
        <v>7840</v>
      </c>
      <c r="V461" s="1392" t="s">
        <v>7840</v>
      </c>
      <c r="W461" s="1392" t="s">
        <v>7840</v>
      </c>
      <c r="X461" s="504" t="s">
        <v>8810</v>
      </c>
      <c r="Y461" s="1393" t="s">
        <v>7840</v>
      </c>
    </row>
    <row r="462" spans="1:25" ht="60.75">
      <c r="A462" s="1391">
        <v>2021</v>
      </c>
      <c r="B462" s="502" t="s">
        <v>10385</v>
      </c>
      <c r="C462" s="503" t="s">
        <v>6985</v>
      </c>
      <c r="D462" s="503" t="s">
        <v>8754</v>
      </c>
      <c r="E462" s="503" t="s">
        <v>8802</v>
      </c>
      <c r="F462" s="504" t="s">
        <v>7012</v>
      </c>
      <c r="G462" s="503" t="s">
        <v>10091</v>
      </c>
      <c r="H462" s="503" t="s">
        <v>10386</v>
      </c>
      <c r="I462" s="1392" t="s">
        <v>94</v>
      </c>
      <c r="J462" s="1392" t="s">
        <v>94</v>
      </c>
      <c r="K462" s="505">
        <v>90</v>
      </c>
      <c r="L462" s="503" t="s">
        <v>10394</v>
      </c>
      <c r="M462" s="503" t="s">
        <v>10191</v>
      </c>
      <c r="N462" s="505" t="s">
        <v>10410</v>
      </c>
      <c r="O462" s="505">
        <v>18</v>
      </c>
      <c r="P462" s="503" t="s">
        <v>6978</v>
      </c>
      <c r="Q462" s="1392" t="s">
        <v>7840</v>
      </c>
      <c r="R462" s="1392" t="s">
        <v>7840</v>
      </c>
      <c r="S462" s="1392" t="s">
        <v>8808</v>
      </c>
      <c r="T462" s="1392" t="s">
        <v>9917</v>
      </c>
      <c r="U462" s="1392" t="s">
        <v>7840</v>
      </c>
      <c r="V462" s="1392" t="s">
        <v>7840</v>
      </c>
      <c r="W462" s="1392" t="s">
        <v>7840</v>
      </c>
      <c r="X462" s="504" t="s">
        <v>8810</v>
      </c>
      <c r="Y462" s="1393" t="s">
        <v>7840</v>
      </c>
    </row>
    <row r="463" spans="1:25" ht="72.75">
      <c r="A463" s="1391">
        <v>2021</v>
      </c>
      <c r="B463" s="502" t="s">
        <v>10411</v>
      </c>
      <c r="C463" s="503" t="s">
        <v>10412</v>
      </c>
      <c r="D463" s="503" t="s">
        <v>9277</v>
      </c>
      <c r="E463" s="503" t="s">
        <v>8802</v>
      </c>
      <c r="F463" s="504" t="s">
        <v>10413</v>
      </c>
      <c r="G463" s="503" t="s">
        <v>10414</v>
      </c>
      <c r="H463" s="503" t="s">
        <v>10415</v>
      </c>
      <c r="I463" s="1392" t="s">
        <v>94</v>
      </c>
      <c r="J463" s="1392" t="s">
        <v>94</v>
      </c>
      <c r="K463" s="505">
        <v>60</v>
      </c>
      <c r="L463" s="503" t="s">
        <v>9658</v>
      </c>
      <c r="M463" s="503" t="s">
        <v>6908</v>
      </c>
      <c r="N463" s="505" t="s">
        <v>8819</v>
      </c>
      <c r="O463" s="505">
        <v>39</v>
      </c>
      <c r="P463" s="503" t="s">
        <v>7016</v>
      </c>
      <c r="Q463" s="1392" t="s">
        <v>7840</v>
      </c>
      <c r="R463" s="1392" t="s">
        <v>7840</v>
      </c>
      <c r="S463" s="1392" t="s">
        <v>8808</v>
      </c>
      <c r="T463" s="1392" t="s">
        <v>9917</v>
      </c>
      <c r="U463" s="1392" t="s">
        <v>7840</v>
      </c>
      <c r="V463" s="1392" t="s">
        <v>7840</v>
      </c>
      <c r="W463" s="1392" t="s">
        <v>7840</v>
      </c>
      <c r="X463" s="504" t="s">
        <v>8810</v>
      </c>
      <c r="Y463" s="1393" t="s">
        <v>8811</v>
      </c>
    </row>
    <row r="464" spans="1:25" ht="36.75">
      <c r="A464" s="1391">
        <v>2021</v>
      </c>
      <c r="B464" s="502" t="s">
        <v>10355</v>
      </c>
      <c r="C464" s="503" t="s">
        <v>7125</v>
      </c>
      <c r="D464" s="503" t="s">
        <v>8754</v>
      </c>
      <c r="E464" s="503" t="s">
        <v>8802</v>
      </c>
      <c r="F464" s="504" t="s">
        <v>7132</v>
      </c>
      <c r="G464" s="503" t="s">
        <v>10356</v>
      </c>
      <c r="H464" s="503" t="s">
        <v>10357</v>
      </c>
      <c r="I464" s="1392" t="s">
        <v>94</v>
      </c>
      <c r="J464" s="1392" t="s">
        <v>94</v>
      </c>
      <c r="K464" s="505">
        <v>90</v>
      </c>
      <c r="L464" s="503" t="s">
        <v>10416</v>
      </c>
      <c r="M464" s="503" t="s">
        <v>10191</v>
      </c>
      <c r="N464" s="505" t="s">
        <v>10417</v>
      </c>
      <c r="O464" s="505">
        <v>14</v>
      </c>
      <c r="P464" s="503" t="s">
        <v>9006</v>
      </c>
      <c r="Q464" s="1392" t="s">
        <v>7840</v>
      </c>
      <c r="R464" s="1392" t="s">
        <v>7840</v>
      </c>
      <c r="S464" s="1392" t="s">
        <v>8808</v>
      </c>
      <c r="T464" s="1392" t="s">
        <v>9917</v>
      </c>
      <c r="U464" s="1392" t="s">
        <v>7840</v>
      </c>
      <c r="V464" s="1392" t="s">
        <v>7840</v>
      </c>
      <c r="W464" s="1392" t="s">
        <v>7840</v>
      </c>
      <c r="X464" s="504" t="s">
        <v>8810</v>
      </c>
      <c r="Y464" s="1393" t="s">
        <v>7840</v>
      </c>
    </row>
    <row r="465" spans="1:25" ht="36.75">
      <c r="A465" s="1391">
        <v>2021</v>
      </c>
      <c r="B465" s="502" t="s">
        <v>10418</v>
      </c>
      <c r="C465" s="503" t="s">
        <v>10419</v>
      </c>
      <c r="D465" s="503" t="s">
        <v>8754</v>
      </c>
      <c r="E465" s="503" t="s">
        <v>8802</v>
      </c>
      <c r="F465" s="504" t="s">
        <v>10420</v>
      </c>
      <c r="G465" s="503" t="s">
        <v>10369</v>
      </c>
      <c r="H465" s="503" t="s">
        <v>10357</v>
      </c>
      <c r="I465" s="1392" t="s">
        <v>94</v>
      </c>
      <c r="J465" s="1392" t="s">
        <v>94</v>
      </c>
      <c r="K465" s="505">
        <v>90</v>
      </c>
      <c r="L465" s="503" t="s">
        <v>10416</v>
      </c>
      <c r="M465" s="503" t="s">
        <v>10191</v>
      </c>
      <c r="N465" s="505" t="s">
        <v>10417</v>
      </c>
      <c r="O465" s="505">
        <v>14</v>
      </c>
      <c r="P465" s="503" t="s">
        <v>9006</v>
      </c>
      <c r="Q465" s="1392" t="s">
        <v>7840</v>
      </c>
      <c r="R465" s="1392" t="s">
        <v>7840</v>
      </c>
      <c r="S465" s="1392" t="s">
        <v>8808</v>
      </c>
      <c r="T465" s="1392" t="s">
        <v>9917</v>
      </c>
      <c r="U465" s="1392" t="s">
        <v>7840</v>
      </c>
      <c r="V465" s="1392" t="s">
        <v>7840</v>
      </c>
      <c r="W465" s="1392" t="s">
        <v>7840</v>
      </c>
      <c r="X465" s="504" t="s">
        <v>8810</v>
      </c>
      <c r="Y465" s="1393" t="s">
        <v>7840</v>
      </c>
    </row>
    <row r="466" spans="1:25" ht="60.75">
      <c r="A466" s="1391">
        <v>2021</v>
      </c>
      <c r="B466" s="502" t="s">
        <v>10208</v>
      </c>
      <c r="C466" s="503" t="s">
        <v>7023</v>
      </c>
      <c r="D466" s="503" t="s">
        <v>8754</v>
      </c>
      <c r="E466" s="503" t="s">
        <v>8802</v>
      </c>
      <c r="F466" s="504" t="s">
        <v>6996</v>
      </c>
      <c r="G466" s="503" t="s">
        <v>10209</v>
      </c>
      <c r="H466" s="503" t="s">
        <v>10210</v>
      </c>
      <c r="I466" s="1392" t="s">
        <v>94</v>
      </c>
      <c r="J466" s="1392" t="s">
        <v>94</v>
      </c>
      <c r="K466" s="505">
        <v>100</v>
      </c>
      <c r="L466" s="503" t="s">
        <v>10408</v>
      </c>
      <c r="M466" s="503" t="s">
        <v>9844</v>
      </c>
      <c r="N466" s="505" t="s">
        <v>8819</v>
      </c>
      <c r="O466" s="505">
        <v>0</v>
      </c>
      <c r="P466" s="503" t="s">
        <v>6978</v>
      </c>
      <c r="Q466" s="1392" t="s">
        <v>7840</v>
      </c>
      <c r="R466" s="1392" t="s">
        <v>7840</v>
      </c>
      <c r="S466" s="1392" t="s">
        <v>8808</v>
      </c>
      <c r="T466" s="1392" t="s">
        <v>9917</v>
      </c>
      <c r="U466" s="1392" t="s">
        <v>7840</v>
      </c>
      <c r="V466" s="1392" t="s">
        <v>7840</v>
      </c>
      <c r="W466" s="1392" t="s">
        <v>7840</v>
      </c>
      <c r="X466" s="504" t="s">
        <v>8810</v>
      </c>
      <c r="Y466" s="1393" t="s">
        <v>7840</v>
      </c>
    </row>
    <row r="467" spans="1:25" ht="36.75">
      <c r="A467" s="1391">
        <v>2021</v>
      </c>
      <c r="B467" s="502" t="s">
        <v>10355</v>
      </c>
      <c r="C467" s="503" t="s">
        <v>10084</v>
      </c>
      <c r="D467" s="503" t="s">
        <v>8754</v>
      </c>
      <c r="E467" s="503" t="s">
        <v>8802</v>
      </c>
      <c r="F467" s="504" t="s">
        <v>7130</v>
      </c>
      <c r="G467" s="503" t="s">
        <v>10356</v>
      </c>
      <c r="H467" s="503" t="s">
        <v>10357</v>
      </c>
      <c r="I467" s="1392" t="s">
        <v>94</v>
      </c>
      <c r="J467" s="1392" t="s">
        <v>94</v>
      </c>
      <c r="K467" s="505">
        <v>90</v>
      </c>
      <c r="L467" s="503" t="s">
        <v>10416</v>
      </c>
      <c r="M467" s="503" t="s">
        <v>10191</v>
      </c>
      <c r="N467" s="505" t="s">
        <v>10417</v>
      </c>
      <c r="O467" s="505">
        <v>14</v>
      </c>
      <c r="P467" s="503" t="s">
        <v>9006</v>
      </c>
      <c r="Q467" s="1392" t="s">
        <v>7840</v>
      </c>
      <c r="R467" s="1392" t="s">
        <v>7840</v>
      </c>
      <c r="S467" s="1392" t="s">
        <v>8808</v>
      </c>
      <c r="T467" s="1392" t="s">
        <v>9917</v>
      </c>
      <c r="U467" s="1392" t="s">
        <v>7840</v>
      </c>
      <c r="V467" s="1392" t="s">
        <v>7840</v>
      </c>
      <c r="W467" s="1392" t="s">
        <v>7840</v>
      </c>
      <c r="X467" s="504" t="s">
        <v>8810</v>
      </c>
      <c r="Y467" s="1393" t="s">
        <v>7840</v>
      </c>
    </row>
    <row r="468" spans="1:25" ht="48.75">
      <c r="A468" s="1391">
        <v>2021</v>
      </c>
      <c r="B468" s="502" t="s">
        <v>10421</v>
      </c>
      <c r="C468" s="503" t="s">
        <v>6977</v>
      </c>
      <c r="D468" s="503" t="s">
        <v>8754</v>
      </c>
      <c r="E468" s="503" t="s">
        <v>8802</v>
      </c>
      <c r="F468" s="504" t="s">
        <v>6975</v>
      </c>
      <c r="G468" s="503" t="s">
        <v>10369</v>
      </c>
      <c r="H468" s="503" t="s">
        <v>10357</v>
      </c>
      <c r="I468" s="1392" t="s">
        <v>94</v>
      </c>
      <c r="J468" s="1392" t="s">
        <v>94</v>
      </c>
      <c r="K468" s="505">
        <v>90</v>
      </c>
      <c r="L468" s="503" t="s">
        <v>10416</v>
      </c>
      <c r="M468" s="503" t="s">
        <v>10191</v>
      </c>
      <c r="N468" s="505" t="s">
        <v>10417</v>
      </c>
      <c r="O468" s="505">
        <v>14</v>
      </c>
      <c r="P468" s="503" t="s">
        <v>6966</v>
      </c>
      <c r="Q468" s="1392" t="s">
        <v>7840</v>
      </c>
      <c r="R468" s="1392" t="s">
        <v>7840</v>
      </c>
      <c r="S468" s="1392" t="s">
        <v>8808</v>
      </c>
      <c r="T468" s="1392" t="s">
        <v>9917</v>
      </c>
      <c r="U468" s="1392" t="s">
        <v>7840</v>
      </c>
      <c r="V468" s="1392" t="s">
        <v>7840</v>
      </c>
      <c r="W468" s="1392" t="s">
        <v>7840</v>
      </c>
      <c r="X468" s="504" t="s">
        <v>8810</v>
      </c>
      <c r="Y468" s="1393" t="s">
        <v>7840</v>
      </c>
    </row>
    <row r="469" spans="1:25" ht="36.75">
      <c r="A469" s="1391">
        <v>2021</v>
      </c>
      <c r="B469" s="502" t="s">
        <v>10305</v>
      </c>
      <c r="C469" s="503" t="s">
        <v>10105</v>
      </c>
      <c r="D469" s="503" t="s">
        <v>8754</v>
      </c>
      <c r="E469" s="503" t="s">
        <v>8802</v>
      </c>
      <c r="F469" s="504" t="s">
        <v>6916</v>
      </c>
      <c r="G469" s="503" t="s">
        <v>10306</v>
      </c>
      <c r="H469" s="503" t="s">
        <v>10307</v>
      </c>
      <c r="I469" s="1392" t="s">
        <v>94</v>
      </c>
      <c r="J469" s="1392" t="s">
        <v>94</v>
      </c>
      <c r="K469" s="505">
        <v>90</v>
      </c>
      <c r="L469" s="503" t="s">
        <v>10422</v>
      </c>
      <c r="M469" s="503" t="s">
        <v>6908</v>
      </c>
      <c r="N469" s="505" t="s">
        <v>10423</v>
      </c>
      <c r="O469" s="505">
        <v>19</v>
      </c>
      <c r="P469" s="503" t="s">
        <v>9252</v>
      </c>
      <c r="Q469" s="1392" t="s">
        <v>7840</v>
      </c>
      <c r="R469" s="1392" t="s">
        <v>7840</v>
      </c>
      <c r="S469" s="1392" t="s">
        <v>8808</v>
      </c>
      <c r="T469" s="1392" t="s">
        <v>9917</v>
      </c>
      <c r="U469" s="1392" t="s">
        <v>7840</v>
      </c>
      <c r="V469" s="1392" t="s">
        <v>7840</v>
      </c>
      <c r="W469" s="1392" t="s">
        <v>7840</v>
      </c>
      <c r="X469" s="504" t="s">
        <v>8810</v>
      </c>
      <c r="Y469" s="1393" t="s">
        <v>7840</v>
      </c>
    </row>
    <row r="470" spans="1:25" ht="96.75">
      <c r="A470" s="1391">
        <v>2021</v>
      </c>
      <c r="B470" s="502" t="s">
        <v>10248</v>
      </c>
      <c r="C470" s="503" t="s">
        <v>10249</v>
      </c>
      <c r="D470" s="503" t="s">
        <v>8754</v>
      </c>
      <c r="E470" s="503" t="s">
        <v>8802</v>
      </c>
      <c r="F470" s="504" t="s">
        <v>7123</v>
      </c>
      <c r="G470" s="503" t="s">
        <v>10251</v>
      </c>
      <c r="H470" s="503" t="s">
        <v>10357</v>
      </c>
      <c r="I470" s="1392" t="s">
        <v>94</v>
      </c>
      <c r="J470" s="1392" t="s">
        <v>94</v>
      </c>
      <c r="K470" s="505">
        <v>94</v>
      </c>
      <c r="L470" s="503" t="s">
        <v>10422</v>
      </c>
      <c r="M470" s="503" t="s">
        <v>7218</v>
      </c>
      <c r="N470" s="505" t="s">
        <v>8819</v>
      </c>
      <c r="O470" s="505">
        <v>11</v>
      </c>
      <c r="P470" s="503" t="s">
        <v>7215</v>
      </c>
      <c r="Q470" s="1392" t="s">
        <v>7840</v>
      </c>
      <c r="R470" s="1392" t="s">
        <v>7840</v>
      </c>
      <c r="S470" s="1392" t="s">
        <v>8808</v>
      </c>
      <c r="T470" s="1392" t="s">
        <v>9917</v>
      </c>
      <c r="U470" s="1392" t="s">
        <v>7840</v>
      </c>
      <c r="V470" s="1392" t="s">
        <v>7840</v>
      </c>
      <c r="W470" s="1392" t="s">
        <v>7840</v>
      </c>
      <c r="X470" s="504" t="s">
        <v>8810</v>
      </c>
      <c r="Y470" s="1393" t="s">
        <v>7840</v>
      </c>
    </row>
    <row r="471" spans="1:25" ht="84.75">
      <c r="A471" s="1391">
        <v>2021</v>
      </c>
      <c r="B471" s="502" t="s">
        <v>10424</v>
      </c>
      <c r="C471" s="503" t="s">
        <v>7103</v>
      </c>
      <c r="D471" s="503" t="s">
        <v>8754</v>
      </c>
      <c r="E471" s="503" t="s">
        <v>8802</v>
      </c>
      <c r="F471" s="504" t="s">
        <v>7104</v>
      </c>
      <c r="G471" s="503" t="s">
        <v>10369</v>
      </c>
      <c r="H471" s="503" t="s">
        <v>10357</v>
      </c>
      <c r="I471" s="1392" t="s">
        <v>94</v>
      </c>
      <c r="J471" s="1392" t="s">
        <v>94</v>
      </c>
      <c r="K471" s="505">
        <v>90</v>
      </c>
      <c r="L471" s="503" t="s">
        <v>9658</v>
      </c>
      <c r="M471" s="503" t="s">
        <v>10293</v>
      </c>
      <c r="N471" s="505" t="s">
        <v>8819</v>
      </c>
      <c r="O471" s="505">
        <v>0</v>
      </c>
      <c r="P471" s="503" t="s">
        <v>7094</v>
      </c>
      <c r="Q471" s="1392" t="s">
        <v>7840</v>
      </c>
      <c r="R471" s="1392" t="s">
        <v>7840</v>
      </c>
      <c r="S471" s="1392" t="s">
        <v>8808</v>
      </c>
      <c r="T471" s="1392" t="s">
        <v>9917</v>
      </c>
      <c r="U471" s="1392" t="s">
        <v>7840</v>
      </c>
      <c r="V471" s="1392" t="s">
        <v>7840</v>
      </c>
      <c r="W471" s="1392" t="s">
        <v>7840</v>
      </c>
      <c r="X471" s="504" t="s">
        <v>8810</v>
      </c>
      <c r="Y471" s="1393" t="s">
        <v>7840</v>
      </c>
    </row>
    <row r="472" spans="1:25" ht="24.75">
      <c r="A472" s="1391">
        <v>2021</v>
      </c>
      <c r="B472" s="502" t="s">
        <v>10425</v>
      </c>
      <c r="C472" s="503" t="s">
        <v>10426</v>
      </c>
      <c r="D472" s="503" t="s">
        <v>9277</v>
      </c>
      <c r="E472" s="503" t="s">
        <v>10427</v>
      </c>
      <c r="F472" s="504" t="s">
        <v>10428</v>
      </c>
      <c r="G472" s="503" t="s">
        <v>10429</v>
      </c>
      <c r="H472" s="503" t="s">
        <v>10430</v>
      </c>
      <c r="I472" s="1392" t="s">
        <v>94</v>
      </c>
      <c r="J472" s="1392" t="s">
        <v>94</v>
      </c>
      <c r="K472" s="505">
        <v>30</v>
      </c>
      <c r="L472" s="503" t="s">
        <v>10431</v>
      </c>
      <c r="M472" s="503" t="s">
        <v>10432</v>
      </c>
      <c r="N472" s="505" t="s">
        <v>8819</v>
      </c>
      <c r="O472" s="505">
        <v>0</v>
      </c>
      <c r="P472" s="503" t="s">
        <v>6983</v>
      </c>
      <c r="Q472" s="1392" t="s">
        <v>7840</v>
      </c>
      <c r="R472" s="1392" t="s">
        <v>7840</v>
      </c>
      <c r="S472" s="1392" t="s">
        <v>8808</v>
      </c>
      <c r="T472" s="1392" t="s">
        <v>9917</v>
      </c>
      <c r="U472" s="1392" t="s">
        <v>7840</v>
      </c>
      <c r="V472" s="1392" t="s">
        <v>7840</v>
      </c>
      <c r="W472" s="1392" t="s">
        <v>7840</v>
      </c>
      <c r="X472" s="504" t="s">
        <v>8810</v>
      </c>
      <c r="Y472" s="1393" t="s">
        <v>8811</v>
      </c>
    </row>
    <row r="473" spans="1:25" ht="84.75">
      <c r="A473" s="1391">
        <v>2021</v>
      </c>
      <c r="B473" s="502" t="s">
        <v>10433</v>
      </c>
      <c r="C473" s="503" t="s">
        <v>10434</v>
      </c>
      <c r="D473" s="503" t="s">
        <v>8754</v>
      </c>
      <c r="E473" s="503" t="s">
        <v>8802</v>
      </c>
      <c r="F473" s="504" t="s">
        <v>10435</v>
      </c>
      <c r="G473" s="503" t="s">
        <v>10436</v>
      </c>
      <c r="H473" s="503" t="s">
        <v>10437</v>
      </c>
      <c r="I473" s="1392" t="s">
        <v>94</v>
      </c>
      <c r="J473" s="1392" t="s">
        <v>94</v>
      </c>
      <c r="K473" s="505">
        <v>87</v>
      </c>
      <c r="L473" s="503" t="s">
        <v>10438</v>
      </c>
      <c r="M473" s="503" t="s">
        <v>7078</v>
      </c>
      <c r="N473" s="505" t="s">
        <v>8819</v>
      </c>
      <c r="O473" s="505">
        <v>0</v>
      </c>
      <c r="P473" s="503" t="s">
        <v>6994</v>
      </c>
      <c r="Q473" s="1392" t="s">
        <v>7840</v>
      </c>
      <c r="R473" s="1392" t="s">
        <v>7840</v>
      </c>
      <c r="S473" s="1392" t="s">
        <v>8808</v>
      </c>
      <c r="T473" s="1392" t="s">
        <v>9917</v>
      </c>
      <c r="U473" s="1392" t="s">
        <v>7840</v>
      </c>
      <c r="V473" s="1392" t="s">
        <v>7840</v>
      </c>
      <c r="W473" s="1392" t="s">
        <v>7840</v>
      </c>
      <c r="X473" s="504" t="s">
        <v>8810</v>
      </c>
      <c r="Y473" s="1393" t="s">
        <v>7840</v>
      </c>
    </row>
    <row r="474" spans="1:25" ht="108.75">
      <c r="A474" s="1391">
        <v>2021</v>
      </c>
      <c r="B474" s="502" t="s">
        <v>10439</v>
      </c>
      <c r="C474" s="503" t="s">
        <v>7380</v>
      </c>
      <c r="D474" s="503" t="s">
        <v>9653</v>
      </c>
      <c r="E474" s="503" t="s">
        <v>9787</v>
      </c>
      <c r="F474" s="504" t="s">
        <v>7378</v>
      </c>
      <c r="G474" s="503" t="s">
        <v>10440</v>
      </c>
      <c r="H474" s="503" t="s">
        <v>10441</v>
      </c>
      <c r="I474" s="1392" t="s">
        <v>94</v>
      </c>
      <c r="J474" s="1392" t="s">
        <v>94</v>
      </c>
      <c r="K474" s="505">
        <v>150</v>
      </c>
      <c r="L474" s="503" t="s">
        <v>6903</v>
      </c>
      <c r="M474" s="503" t="s">
        <v>10442</v>
      </c>
      <c r="N474" s="505" t="s">
        <v>8819</v>
      </c>
      <c r="O474" s="505">
        <v>0</v>
      </c>
      <c r="P474" s="503" t="s">
        <v>7094</v>
      </c>
      <c r="Q474" s="1392" t="s">
        <v>7840</v>
      </c>
      <c r="R474" s="1392" t="s">
        <v>7840</v>
      </c>
      <c r="S474" s="1392" t="s">
        <v>10443</v>
      </c>
      <c r="T474" s="1392" t="s">
        <v>9917</v>
      </c>
      <c r="U474" s="1392" t="s">
        <v>7840</v>
      </c>
      <c r="V474" s="1392" t="s">
        <v>7840</v>
      </c>
      <c r="W474" s="1392" t="s">
        <v>7840</v>
      </c>
      <c r="X474" s="504" t="s">
        <v>9909</v>
      </c>
      <c r="Y474" s="1393" t="s">
        <v>7840</v>
      </c>
    </row>
    <row r="475" spans="1:25" ht="84.75">
      <c r="A475" s="1391">
        <v>2021</v>
      </c>
      <c r="B475" s="502" t="s">
        <v>10444</v>
      </c>
      <c r="C475" s="503" t="s">
        <v>7103</v>
      </c>
      <c r="D475" s="503" t="s">
        <v>8754</v>
      </c>
      <c r="E475" s="503" t="s">
        <v>8802</v>
      </c>
      <c r="F475" s="504" t="s">
        <v>7108</v>
      </c>
      <c r="G475" s="503" t="s">
        <v>10445</v>
      </c>
      <c r="H475" s="503" t="s">
        <v>10386</v>
      </c>
      <c r="I475" s="1392" t="s">
        <v>94</v>
      </c>
      <c r="J475" s="1392" t="s">
        <v>94</v>
      </c>
      <c r="K475" s="505">
        <v>87</v>
      </c>
      <c r="L475" s="503" t="s">
        <v>10438</v>
      </c>
      <c r="M475" s="503" t="s">
        <v>9844</v>
      </c>
      <c r="N475" s="505" t="s">
        <v>8819</v>
      </c>
      <c r="O475" s="505">
        <v>0</v>
      </c>
      <c r="P475" s="503" t="s">
        <v>7094</v>
      </c>
      <c r="Q475" s="1392" t="s">
        <v>7840</v>
      </c>
      <c r="R475" s="1392" t="s">
        <v>7840</v>
      </c>
      <c r="S475" s="1392" t="s">
        <v>8808</v>
      </c>
      <c r="T475" s="1392" t="s">
        <v>9917</v>
      </c>
      <c r="U475" s="1392" t="s">
        <v>7840</v>
      </c>
      <c r="V475" s="1392" t="s">
        <v>7840</v>
      </c>
      <c r="W475" s="1392" t="s">
        <v>7840</v>
      </c>
      <c r="X475" s="504" t="s">
        <v>8810</v>
      </c>
      <c r="Y475" s="1393" t="s">
        <v>7840</v>
      </c>
    </row>
    <row r="476" spans="1:25" ht="60.75">
      <c r="A476" s="1391">
        <v>2021</v>
      </c>
      <c r="B476" s="502" t="s">
        <v>10446</v>
      </c>
      <c r="C476" s="503" t="s">
        <v>7383</v>
      </c>
      <c r="D476" s="503" t="s">
        <v>9722</v>
      </c>
      <c r="E476" s="503" t="s">
        <v>8802</v>
      </c>
      <c r="F476" s="504" t="s">
        <v>7381</v>
      </c>
      <c r="G476" s="503" t="s">
        <v>10447</v>
      </c>
      <c r="H476" s="503" t="s">
        <v>10448</v>
      </c>
      <c r="I476" s="1392" t="s">
        <v>94</v>
      </c>
      <c r="J476" s="1392" t="s">
        <v>94</v>
      </c>
      <c r="K476" s="505">
        <v>120</v>
      </c>
      <c r="L476" s="503" t="s">
        <v>7384</v>
      </c>
      <c r="M476" s="503" t="s">
        <v>10066</v>
      </c>
      <c r="N476" s="505" t="s">
        <v>8819</v>
      </c>
      <c r="O476" s="505">
        <v>0</v>
      </c>
      <c r="P476" s="503" t="s">
        <v>7014</v>
      </c>
      <c r="Q476" s="1392" t="s">
        <v>7840</v>
      </c>
      <c r="R476" s="1392" t="s">
        <v>7840</v>
      </c>
      <c r="S476" s="1392" t="s">
        <v>10449</v>
      </c>
      <c r="T476" s="1392" t="s">
        <v>9917</v>
      </c>
      <c r="U476" s="1392" t="s">
        <v>7840</v>
      </c>
      <c r="V476" s="1392" t="s">
        <v>7840</v>
      </c>
      <c r="W476" s="1392" t="s">
        <v>7840</v>
      </c>
      <c r="X476" s="504" t="s">
        <v>8810</v>
      </c>
      <c r="Y476" s="1393" t="s">
        <v>8811</v>
      </c>
    </row>
    <row r="477" spans="1:25" ht="36.75">
      <c r="A477" s="1391">
        <v>2021</v>
      </c>
      <c r="B477" s="502" t="s">
        <v>10450</v>
      </c>
      <c r="C477" s="503" t="s">
        <v>10451</v>
      </c>
      <c r="D477" s="503" t="s">
        <v>8754</v>
      </c>
      <c r="E477" s="503" t="s">
        <v>8802</v>
      </c>
      <c r="F477" s="504" t="s">
        <v>7205</v>
      </c>
      <c r="G477" s="503" t="s">
        <v>10452</v>
      </c>
      <c r="H477" s="503" t="s">
        <v>10453</v>
      </c>
      <c r="I477" s="1392" t="s">
        <v>94</v>
      </c>
      <c r="J477" s="1392" t="s">
        <v>94</v>
      </c>
      <c r="K477" s="505">
        <v>66</v>
      </c>
      <c r="L477" s="503" t="s">
        <v>10454</v>
      </c>
      <c r="M477" s="503" t="s">
        <v>7078</v>
      </c>
      <c r="N477" s="505" t="s">
        <v>8819</v>
      </c>
      <c r="O477" s="505">
        <v>0</v>
      </c>
      <c r="P477" s="503" t="s">
        <v>10455</v>
      </c>
      <c r="Q477" s="1392" t="s">
        <v>7840</v>
      </c>
      <c r="R477" s="1392" t="s">
        <v>7840</v>
      </c>
      <c r="S477" s="1392" t="s">
        <v>8808</v>
      </c>
      <c r="T477" s="1392" t="s">
        <v>9917</v>
      </c>
      <c r="U477" s="1392" t="s">
        <v>7840</v>
      </c>
      <c r="V477" s="1392" t="s">
        <v>7840</v>
      </c>
      <c r="W477" s="1392" t="s">
        <v>7840</v>
      </c>
      <c r="X477" s="504" t="s">
        <v>8810</v>
      </c>
      <c r="Y477" s="1393" t="s">
        <v>7840</v>
      </c>
    </row>
    <row r="478" spans="1:25" ht="36.75">
      <c r="A478" s="1391">
        <v>2021</v>
      </c>
      <c r="B478" s="502" t="s">
        <v>10456</v>
      </c>
      <c r="C478" s="503" t="s">
        <v>10451</v>
      </c>
      <c r="D478" s="503" t="s">
        <v>8754</v>
      </c>
      <c r="E478" s="503" t="s">
        <v>8802</v>
      </c>
      <c r="F478" s="504" t="s">
        <v>10457</v>
      </c>
      <c r="G478" s="503" t="s">
        <v>10452</v>
      </c>
      <c r="H478" s="503" t="s">
        <v>10453</v>
      </c>
      <c r="I478" s="1392" t="s">
        <v>94</v>
      </c>
      <c r="J478" s="1392" t="s">
        <v>94</v>
      </c>
      <c r="K478" s="505">
        <v>66</v>
      </c>
      <c r="L478" s="503" t="s">
        <v>10454</v>
      </c>
      <c r="M478" s="503" t="s">
        <v>7078</v>
      </c>
      <c r="N478" s="505" t="s">
        <v>8819</v>
      </c>
      <c r="O478" s="505">
        <v>0</v>
      </c>
      <c r="P478" s="503" t="s">
        <v>10455</v>
      </c>
      <c r="Q478" s="1392" t="s">
        <v>7840</v>
      </c>
      <c r="R478" s="1392" t="s">
        <v>7840</v>
      </c>
      <c r="S478" s="1392" t="s">
        <v>8808</v>
      </c>
      <c r="T478" s="1392" t="s">
        <v>9917</v>
      </c>
      <c r="U478" s="1392" t="s">
        <v>7840</v>
      </c>
      <c r="V478" s="1392" t="s">
        <v>7840</v>
      </c>
      <c r="W478" s="1392" t="s">
        <v>7840</v>
      </c>
      <c r="X478" s="504" t="s">
        <v>8810</v>
      </c>
      <c r="Y478" s="1393" t="s">
        <v>7840</v>
      </c>
    </row>
    <row r="479" spans="1:25" ht="36.75">
      <c r="A479" s="1391">
        <v>2021</v>
      </c>
      <c r="B479" s="502" t="s">
        <v>10458</v>
      </c>
      <c r="C479" s="503" t="s">
        <v>10451</v>
      </c>
      <c r="D479" s="503" t="s">
        <v>8754</v>
      </c>
      <c r="E479" s="503" t="s">
        <v>8802</v>
      </c>
      <c r="F479" s="504" t="s">
        <v>7207</v>
      </c>
      <c r="G479" s="503" t="s">
        <v>10452</v>
      </c>
      <c r="H479" s="503" t="s">
        <v>10453</v>
      </c>
      <c r="I479" s="1392" t="s">
        <v>94</v>
      </c>
      <c r="J479" s="1392" t="s">
        <v>94</v>
      </c>
      <c r="K479" s="505">
        <v>66</v>
      </c>
      <c r="L479" s="503" t="s">
        <v>10454</v>
      </c>
      <c r="M479" s="503" t="s">
        <v>7078</v>
      </c>
      <c r="N479" s="505" t="s">
        <v>8819</v>
      </c>
      <c r="O479" s="505">
        <v>0</v>
      </c>
      <c r="P479" s="503" t="s">
        <v>10455</v>
      </c>
      <c r="Q479" s="1392" t="s">
        <v>7840</v>
      </c>
      <c r="R479" s="1392" t="s">
        <v>7840</v>
      </c>
      <c r="S479" s="1392" t="s">
        <v>8808</v>
      </c>
      <c r="T479" s="1392" t="s">
        <v>9917</v>
      </c>
      <c r="U479" s="1392" t="s">
        <v>7840</v>
      </c>
      <c r="V479" s="1392" t="s">
        <v>7840</v>
      </c>
      <c r="W479" s="1392" t="s">
        <v>7840</v>
      </c>
      <c r="X479" s="504" t="s">
        <v>8810</v>
      </c>
      <c r="Y479" s="1393" t="s">
        <v>7840</v>
      </c>
    </row>
    <row r="480" spans="1:25" ht="36.75">
      <c r="A480" s="1391">
        <v>2021</v>
      </c>
      <c r="B480" s="502" t="s">
        <v>10459</v>
      </c>
      <c r="C480" s="503" t="s">
        <v>10451</v>
      </c>
      <c r="D480" s="503" t="s">
        <v>8754</v>
      </c>
      <c r="E480" s="503" t="s">
        <v>8802</v>
      </c>
      <c r="F480" s="504" t="s">
        <v>7203</v>
      </c>
      <c r="G480" s="503" t="s">
        <v>10452</v>
      </c>
      <c r="H480" s="503" t="s">
        <v>10453</v>
      </c>
      <c r="I480" s="1392" t="s">
        <v>94</v>
      </c>
      <c r="J480" s="1392" t="s">
        <v>94</v>
      </c>
      <c r="K480" s="505">
        <v>66</v>
      </c>
      <c r="L480" s="503" t="s">
        <v>10454</v>
      </c>
      <c r="M480" s="503" t="s">
        <v>7078</v>
      </c>
      <c r="N480" s="505" t="s">
        <v>8819</v>
      </c>
      <c r="O480" s="505">
        <v>0</v>
      </c>
      <c r="P480" s="503" t="s">
        <v>10455</v>
      </c>
      <c r="Q480" s="1392" t="s">
        <v>7840</v>
      </c>
      <c r="R480" s="1392" t="s">
        <v>7840</v>
      </c>
      <c r="S480" s="1392" t="s">
        <v>8808</v>
      </c>
      <c r="T480" s="1392" t="s">
        <v>9917</v>
      </c>
      <c r="U480" s="1392" t="s">
        <v>7840</v>
      </c>
      <c r="V480" s="1392" t="s">
        <v>7840</v>
      </c>
      <c r="W480" s="1392" t="s">
        <v>7840</v>
      </c>
      <c r="X480" s="504" t="s">
        <v>8810</v>
      </c>
      <c r="Y480" s="1393" t="s">
        <v>7840</v>
      </c>
    </row>
    <row r="481" spans="1:25" ht="36.75">
      <c r="A481" s="1391">
        <v>2021</v>
      </c>
      <c r="B481" s="502" t="s">
        <v>10460</v>
      </c>
      <c r="C481" s="503" t="s">
        <v>10451</v>
      </c>
      <c r="D481" s="503" t="s">
        <v>8754</v>
      </c>
      <c r="E481" s="503" t="s">
        <v>8802</v>
      </c>
      <c r="F481" s="504" t="s">
        <v>7171</v>
      </c>
      <c r="G481" s="503" t="s">
        <v>10452</v>
      </c>
      <c r="H481" s="503" t="s">
        <v>10453</v>
      </c>
      <c r="I481" s="1392" t="s">
        <v>94</v>
      </c>
      <c r="J481" s="1392" t="s">
        <v>94</v>
      </c>
      <c r="K481" s="505">
        <v>66</v>
      </c>
      <c r="L481" s="503" t="s">
        <v>10454</v>
      </c>
      <c r="M481" s="503" t="s">
        <v>7078</v>
      </c>
      <c r="N481" s="505" t="s">
        <v>8819</v>
      </c>
      <c r="O481" s="505">
        <v>0</v>
      </c>
      <c r="P481" s="503" t="s">
        <v>10455</v>
      </c>
      <c r="Q481" s="1392" t="s">
        <v>7840</v>
      </c>
      <c r="R481" s="1392" t="s">
        <v>7840</v>
      </c>
      <c r="S481" s="1392" t="s">
        <v>8808</v>
      </c>
      <c r="T481" s="1392" t="s">
        <v>9917</v>
      </c>
      <c r="U481" s="1392" t="s">
        <v>7840</v>
      </c>
      <c r="V481" s="1392" t="s">
        <v>7840</v>
      </c>
      <c r="W481" s="1392" t="s">
        <v>7840</v>
      </c>
      <c r="X481" s="504" t="s">
        <v>8810</v>
      </c>
      <c r="Y481" s="1393" t="s">
        <v>7840</v>
      </c>
    </row>
    <row r="482" spans="1:25" ht="36.75">
      <c r="A482" s="1391">
        <v>2021</v>
      </c>
      <c r="B482" s="502" t="s">
        <v>10461</v>
      </c>
      <c r="C482" s="503" t="s">
        <v>10045</v>
      </c>
      <c r="D482" s="503" t="s">
        <v>8754</v>
      </c>
      <c r="E482" s="503" t="s">
        <v>8802</v>
      </c>
      <c r="F482" s="504" t="s">
        <v>7150</v>
      </c>
      <c r="G482" s="503" t="s">
        <v>10462</v>
      </c>
      <c r="H482" s="503" t="s">
        <v>9416</v>
      </c>
      <c r="I482" s="1392" t="s">
        <v>94</v>
      </c>
      <c r="J482" s="1392" t="s">
        <v>94</v>
      </c>
      <c r="K482" s="505">
        <v>78</v>
      </c>
      <c r="L482" s="503" t="s">
        <v>7384</v>
      </c>
      <c r="M482" s="503" t="s">
        <v>9844</v>
      </c>
      <c r="N482" s="505" t="s">
        <v>8819</v>
      </c>
      <c r="O482" s="505">
        <v>0</v>
      </c>
      <c r="P482" s="503" t="s">
        <v>7154</v>
      </c>
      <c r="Q482" s="1392" t="s">
        <v>7840</v>
      </c>
      <c r="R482" s="1392" t="s">
        <v>7840</v>
      </c>
      <c r="S482" s="1392" t="s">
        <v>8808</v>
      </c>
      <c r="T482" s="1392" t="s">
        <v>9917</v>
      </c>
      <c r="U482" s="1392" t="s">
        <v>7840</v>
      </c>
      <c r="V482" s="1392" t="s">
        <v>7840</v>
      </c>
      <c r="W482" s="1392" t="s">
        <v>7840</v>
      </c>
      <c r="X482" s="504" t="s">
        <v>8810</v>
      </c>
      <c r="Y482" s="1393" t="s">
        <v>7840</v>
      </c>
    </row>
    <row r="483" spans="1:25" ht="48.75">
      <c r="A483" s="1391">
        <v>2021</v>
      </c>
      <c r="B483" s="502" t="s">
        <v>10463</v>
      </c>
      <c r="C483" s="503" t="s">
        <v>10464</v>
      </c>
      <c r="D483" s="503" t="s">
        <v>8754</v>
      </c>
      <c r="E483" s="503" t="s">
        <v>8802</v>
      </c>
      <c r="F483" s="504" t="s">
        <v>7167</v>
      </c>
      <c r="G483" s="503" t="s">
        <v>10465</v>
      </c>
      <c r="H483" s="503" t="s">
        <v>10466</v>
      </c>
      <c r="I483" s="1392" t="s">
        <v>94</v>
      </c>
      <c r="J483" s="1392" t="s">
        <v>94</v>
      </c>
      <c r="K483" s="505">
        <v>66</v>
      </c>
      <c r="L483" s="503" t="s">
        <v>10454</v>
      </c>
      <c r="M483" s="503" t="s">
        <v>7078</v>
      </c>
      <c r="N483" s="505" t="s">
        <v>8819</v>
      </c>
      <c r="O483" s="505">
        <v>0</v>
      </c>
      <c r="P483" s="503" t="s">
        <v>10455</v>
      </c>
      <c r="Q483" s="1392" t="s">
        <v>7840</v>
      </c>
      <c r="R483" s="1392" t="s">
        <v>7840</v>
      </c>
      <c r="S483" s="1392" t="s">
        <v>8808</v>
      </c>
      <c r="T483" s="1392" t="s">
        <v>9917</v>
      </c>
      <c r="U483" s="1392" t="s">
        <v>7840</v>
      </c>
      <c r="V483" s="1392" t="s">
        <v>7840</v>
      </c>
      <c r="W483" s="1392" t="s">
        <v>7840</v>
      </c>
      <c r="X483" s="504" t="s">
        <v>8810</v>
      </c>
      <c r="Y483" s="1393" t="s">
        <v>7840</v>
      </c>
    </row>
    <row r="484" spans="1:25" ht="48.75">
      <c r="A484" s="1391">
        <v>2021</v>
      </c>
      <c r="B484" s="502" t="s">
        <v>10463</v>
      </c>
      <c r="C484" s="503" t="s">
        <v>10464</v>
      </c>
      <c r="D484" s="503" t="s">
        <v>8754</v>
      </c>
      <c r="E484" s="503" t="s">
        <v>8802</v>
      </c>
      <c r="F484" s="504" t="s">
        <v>7169</v>
      </c>
      <c r="G484" s="503" t="s">
        <v>10465</v>
      </c>
      <c r="H484" s="503" t="s">
        <v>10466</v>
      </c>
      <c r="I484" s="1392" t="s">
        <v>94</v>
      </c>
      <c r="J484" s="1392" t="s">
        <v>94</v>
      </c>
      <c r="K484" s="505">
        <v>64</v>
      </c>
      <c r="L484" s="503" t="s">
        <v>10467</v>
      </c>
      <c r="M484" s="503" t="s">
        <v>7078</v>
      </c>
      <c r="N484" s="505" t="s">
        <v>8819</v>
      </c>
      <c r="O484" s="505">
        <v>0</v>
      </c>
      <c r="P484" s="503" t="s">
        <v>10455</v>
      </c>
      <c r="Q484" s="1392" t="s">
        <v>7840</v>
      </c>
      <c r="R484" s="1392" t="s">
        <v>7840</v>
      </c>
      <c r="S484" s="1392" t="s">
        <v>8808</v>
      </c>
      <c r="T484" s="1392" t="s">
        <v>9917</v>
      </c>
      <c r="U484" s="1392" t="s">
        <v>7840</v>
      </c>
      <c r="V484" s="1392" t="s">
        <v>7840</v>
      </c>
      <c r="W484" s="1392" t="s">
        <v>7840</v>
      </c>
      <c r="X484" s="504" t="s">
        <v>8810</v>
      </c>
      <c r="Y484" s="1393" t="s">
        <v>7840</v>
      </c>
    </row>
    <row r="485" spans="1:25" ht="48.75">
      <c r="A485" s="1391">
        <v>2021</v>
      </c>
      <c r="B485" s="502" t="s">
        <v>10463</v>
      </c>
      <c r="C485" s="503" t="s">
        <v>10464</v>
      </c>
      <c r="D485" s="503" t="s">
        <v>8754</v>
      </c>
      <c r="E485" s="503" t="s">
        <v>8802</v>
      </c>
      <c r="F485" s="504" t="s">
        <v>7192</v>
      </c>
      <c r="G485" s="503" t="s">
        <v>10465</v>
      </c>
      <c r="H485" s="503" t="s">
        <v>10466</v>
      </c>
      <c r="I485" s="1392" t="s">
        <v>94</v>
      </c>
      <c r="J485" s="1392" t="s">
        <v>94</v>
      </c>
      <c r="K485" s="505">
        <v>66</v>
      </c>
      <c r="L485" s="503" t="s">
        <v>10454</v>
      </c>
      <c r="M485" s="503" t="s">
        <v>7078</v>
      </c>
      <c r="N485" s="505" t="s">
        <v>8819</v>
      </c>
      <c r="O485" s="505">
        <v>0</v>
      </c>
      <c r="P485" s="503" t="s">
        <v>10455</v>
      </c>
      <c r="Q485" s="1392" t="s">
        <v>7840</v>
      </c>
      <c r="R485" s="1392" t="s">
        <v>7840</v>
      </c>
      <c r="S485" s="1392" t="s">
        <v>8808</v>
      </c>
      <c r="T485" s="1392" t="s">
        <v>9917</v>
      </c>
      <c r="U485" s="1392" t="s">
        <v>7840</v>
      </c>
      <c r="V485" s="1392" t="s">
        <v>7840</v>
      </c>
      <c r="W485" s="1392" t="s">
        <v>7840</v>
      </c>
      <c r="X485" s="504" t="s">
        <v>8810</v>
      </c>
      <c r="Y485" s="1393" t="s">
        <v>7840</v>
      </c>
    </row>
    <row r="486" spans="1:25" ht="48.75">
      <c r="A486" s="1391">
        <v>2021</v>
      </c>
      <c r="B486" s="502" t="s">
        <v>10463</v>
      </c>
      <c r="C486" s="503" t="s">
        <v>10464</v>
      </c>
      <c r="D486" s="503" t="s">
        <v>8754</v>
      </c>
      <c r="E486" s="503" t="s">
        <v>8802</v>
      </c>
      <c r="F486" s="504" t="s">
        <v>7176</v>
      </c>
      <c r="G486" s="503" t="s">
        <v>10465</v>
      </c>
      <c r="H486" s="503" t="s">
        <v>10466</v>
      </c>
      <c r="I486" s="1392" t="s">
        <v>94</v>
      </c>
      <c r="J486" s="1392" t="s">
        <v>94</v>
      </c>
      <c r="K486" s="505">
        <v>66</v>
      </c>
      <c r="L486" s="503" t="s">
        <v>10454</v>
      </c>
      <c r="M486" s="503" t="s">
        <v>7078</v>
      </c>
      <c r="N486" s="505" t="s">
        <v>8819</v>
      </c>
      <c r="O486" s="505">
        <v>0</v>
      </c>
      <c r="P486" s="503" t="s">
        <v>10455</v>
      </c>
      <c r="Q486" s="1392" t="s">
        <v>7840</v>
      </c>
      <c r="R486" s="1392" t="s">
        <v>7840</v>
      </c>
      <c r="S486" s="1392" t="s">
        <v>8808</v>
      </c>
      <c r="T486" s="1392" t="s">
        <v>9917</v>
      </c>
      <c r="U486" s="1392" t="s">
        <v>7840</v>
      </c>
      <c r="V486" s="1392" t="s">
        <v>7840</v>
      </c>
      <c r="W486" s="1392" t="s">
        <v>7840</v>
      </c>
      <c r="X486" s="504" t="s">
        <v>8810</v>
      </c>
      <c r="Y486" s="1393" t="s">
        <v>7840</v>
      </c>
    </row>
    <row r="487" spans="1:25" ht="36.75">
      <c r="A487" s="1391">
        <v>2021</v>
      </c>
      <c r="B487" s="502" t="s">
        <v>10468</v>
      </c>
      <c r="C487" s="503" t="s">
        <v>10469</v>
      </c>
      <c r="D487" s="503" t="s">
        <v>8754</v>
      </c>
      <c r="E487" s="503" t="s">
        <v>8802</v>
      </c>
      <c r="F487" s="504" t="s">
        <v>7201</v>
      </c>
      <c r="G487" s="503" t="s">
        <v>10452</v>
      </c>
      <c r="H487" s="503" t="s">
        <v>10453</v>
      </c>
      <c r="I487" s="1392" t="s">
        <v>94</v>
      </c>
      <c r="J487" s="1392" t="s">
        <v>94</v>
      </c>
      <c r="K487" s="505">
        <v>66</v>
      </c>
      <c r="L487" s="503" t="s">
        <v>10454</v>
      </c>
      <c r="M487" s="503" t="s">
        <v>7078</v>
      </c>
      <c r="N487" s="505" t="s">
        <v>8819</v>
      </c>
      <c r="O487" s="505">
        <v>0</v>
      </c>
      <c r="P487" s="503" t="s">
        <v>10455</v>
      </c>
      <c r="Q487" s="1392" t="s">
        <v>7840</v>
      </c>
      <c r="R487" s="1392" t="s">
        <v>7840</v>
      </c>
      <c r="S487" s="1392" t="s">
        <v>8808</v>
      </c>
      <c r="T487" s="1392" t="s">
        <v>9917</v>
      </c>
      <c r="U487" s="1392" t="s">
        <v>7840</v>
      </c>
      <c r="V487" s="1392" t="s">
        <v>7840</v>
      </c>
      <c r="W487" s="1392" t="s">
        <v>7840</v>
      </c>
      <c r="X487" s="504" t="s">
        <v>8810</v>
      </c>
      <c r="Y487" s="1393" t="s">
        <v>7840</v>
      </c>
    </row>
    <row r="488" spans="1:25" ht="72.75">
      <c r="A488" s="1391">
        <v>2021</v>
      </c>
      <c r="B488" s="502" t="s">
        <v>10470</v>
      </c>
      <c r="C488" s="503" t="s">
        <v>10471</v>
      </c>
      <c r="D488" s="503" t="s">
        <v>8754</v>
      </c>
      <c r="E488" s="503" t="s">
        <v>8802</v>
      </c>
      <c r="F488" s="504" t="s">
        <v>7328</v>
      </c>
      <c r="G488" s="503" t="s">
        <v>10472</v>
      </c>
      <c r="H488" s="503" t="s">
        <v>10473</v>
      </c>
      <c r="I488" s="1392" t="s">
        <v>94</v>
      </c>
      <c r="J488" s="1392" t="s">
        <v>94</v>
      </c>
      <c r="K488" s="505">
        <v>52</v>
      </c>
      <c r="L488" s="503" t="s">
        <v>10474</v>
      </c>
      <c r="M488" s="503" t="s">
        <v>7078</v>
      </c>
      <c r="N488" s="505" t="s">
        <v>8819</v>
      </c>
      <c r="O488" s="505">
        <v>38</v>
      </c>
      <c r="P488" s="503" t="s">
        <v>7000</v>
      </c>
      <c r="Q488" s="1392" t="s">
        <v>7840</v>
      </c>
      <c r="R488" s="1392" t="s">
        <v>7840</v>
      </c>
      <c r="S488" s="1392" t="s">
        <v>8808</v>
      </c>
      <c r="T488" s="1392" t="s">
        <v>9917</v>
      </c>
      <c r="U488" s="1392" t="s">
        <v>7840</v>
      </c>
      <c r="V488" s="1392" t="s">
        <v>7840</v>
      </c>
      <c r="W488" s="1392" t="s">
        <v>7840</v>
      </c>
      <c r="X488" s="504" t="s">
        <v>8810</v>
      </c>
      <c r="Y488" s="1393" t="s">
        <v>7840</v>
      </c>
    </row>
    <row r="489" spans="1:25" ht="84.75">
      <c r="A489" s="1391">
        <v>2021</v>
      </c>
      <c r="B489" s="502" t="s">
        <v>10475</v>
      </c>
      <c r="C489" s="503" t="s">
        <v>10476</v>
      </c>
      <c r="D489" s="503" t="s">
        <v>8754</v>
      </c>
      <c r="E489" s="503" t="s">
        <v>9543</v>
      </c>
      <c r="F489" s="504" t="s">
        <v>10477</v>
      </c>
      <c r="G489" s="503" t="s">
        <v>10478</v>
      </c>
      <c r="H489" s="503" t="s">
        <v>10479</v>
      </c>
      <c r="I489" s="1392" t="s">
        <v>94</v>
      </c>
      <c r="J489" s="1392" t="s">
        <v>94</v>
      </c>
      <c r="K489" s="505">
        <v>240</v>
      </c>
      <c r="L489" s="503" t="s">
        <v>10480</v>
      </c>
      <c r="M489" s="503" t="s">
        <v>10481</v>
      </c>
      <c r="N489" s="505" t="s">
        <v>8819</v>
      </c>
      <c r="O489" s="505">
        <v>0</v>
      </c>
      <c r="P489" s="503" t="s">
        <v>6989</v>
      </c>
      <c r="Q489" s="1392" t="s">
        <v>7840</v>
      </c>
      <c r="R489" s="1392" t="s">
        <v>7840</v>
      </c>
      <c r="S489" s="1392" t="s">
        <v>8808</v>
      </c>
      <c r="T489" s="1392" t="s">
        <v>9917</v>
      </c>
      <c r="U489" s="1392" t="s">
        <v>7840</v>
      </c>
      <c r="V489" s="1392" t="s">
        <v>7840</v>
      </c>
      <c r="W489" s="1392" t="s">
        <v>7840</v>
      </c>
      <c r="X489" s="504" t="s">
        <v>8810</v>
      </c>
      <c r="Y489" s="1393" t="s">
        <v>7840</v>
      </c>
    </row>
    <row r="490" spans="1:25" ht="72.75">
      <c r="A490" s="1391">
        <v>2021</v>
      </c>
      <c r="B490" s="502" t="s">
        <v>10482</v>
      </c>
      <c r="C490" s="503" t="s">
        <v>7386</v>
      </c>
      <c r="D490" s="503" t="s">
        <v>9779</v>
      </c>
      <c r="E490" s="503" t="s">
        <v>8802</v>
      </c>
      <c r="F490" s="504" t="s">
        <v>7381</v>
      </c>
      <c r="G490" s="503" t="s">
        <v>10483</v>
      </c>
      <c r="H490" s="503" t="s">
        <v>10484</v>
      </c>
      <c r="I490" s="1392" t="s">
        <v>94</v>
      </c>
      <c r="J490" s="1392" t="s">
        <v>94</v>
      </c>
      <c r="K490" s="505">
        <v>150</v>
      </c>
      <c r="L490" s="503" t="s">
        <v>7387</v>
      </c>
      <c r="M490" s="503" t="s">
        <v>10485</v>
      </c>
      <c r="N490" s="505" t="s">
        <v>8819</v>
      </c>
      <c r="O490" s="505">
        <v>0</v>
      </c>
      <c r="P490" s="503" t="s">
        <v>7012</v>
      </c>
      <c r="Q490" s="1392" t="s">
        <v>7840</v>
      </c>
      <c r="R490" s="1392" t="s">
        <v>7840</v>
      </c>
      <c r="S490" s="1392" t="s">
        <v>10486</v>
      </c>
      <c r="T490" s="1392" t="s">
        <v>9917</v>
      </c>
      <c r="U490" s="1392" t="s">
        <v>7840</v>
      </c>
      <c r="V490" s="1392" t="s">
        <v>7840</v>
      </c>
      <c r="W490" s="1392" t="s">
        <v>7840</v>
      </c>
      <c r="X490" s="504" t="s">
        <v>9909</v>
      </c>
      <c r="Y490" s="1393" t="s">
        <v>7840</v>
      </c>
    </row>
    <row r="491" spans="1:25" ht="72.75">
      <c r="A491" s="1391">
        <v>2021</v>
      </c>
      <c r="B491" s="502" t="s">
        <v>10487</v>
      </c>
      <c r="C491" s="503" t="s">
        <v>7048</v>
      </c>
      <c r="D491" s="503" t="s">
        <v>8754</v>
      </c>
      <c r="E491" s="503" t="s">
        <v>8802</v>
      </c>
      <c r="F491" s="504" t="s">
        <v>7288</v>
      </c>
      <c r="G491" s="503" t="s">
        <v>10292</v>
      </c>
      <c r="H491" s="503" t="s">
        <v>10488</v>
      </c>
      <c r="I491" s="1392" t="s">
        <v>94</v>
      </c>
      <c r="J491" s="1392" t="s">
        <v>94</v>
      </c>
      <c r="K491" s="505">
        <v>60</v>
      </c>
      <c r="L491" s="503" t="s">
        <v>10454</v>
      </c>
      <c r="M491" s="503" t="s">
        <v>10489</v>
      </c>
      <c r="N491" s="505" t="s">
        <v>8819</v>
      </c>
      <c r="O491" s="505">
        <v>0</v>
      </c>
      <c r="P491" s="503" t="s">
        <v>9013</v>
      </c>
      <c r="Q491" s="1392" t="s">
        <v>7840</v>
      </c>
      <c r="R491" s="1392" t="s">
        <v>7840</v>
      </c>
      <c r="S491" s="1392" t="s">
        <v>8808</v>
      </c>
      <c r="T491" s="1392" t="s">
        <v>9917</v>
      </c>
      <c r="U491" s="1392" t="s">
        <v>7840</v>
      </c>
      <c r="V491" s="1392" t="s">
        <v>7840</v>
      </c>
      <c r="W491" s="1392" t="s">
        <v>7840</v>
      </c>
      <c r="X491" s="504" t="s">
        <v>8810</v>
      </c>
      <c r="Y491" s="1393" t="s">
        <v>7840</v>
      </c>
    </row>
    <row r="492" spans="1:25" ht="108.75">
      <c r="A492" s="1391">
        <v>2021</v>
      </c>
      <c r="B492" s="502" t="s">
        <v>10490</v>
      </c>
      <c r="C492" s="503" t="s">
        <v>7390</v>
      </c>
      <c r="D492" s="503" t="s">
        <v>9779</v>
      </c>
      <c r="E492" s="503" t="s">
        <v>8802</v>
      </c>
      <c r="F492" s="504" t="s">
        <v>7388</v>
      </c>
      <c r="G492" s="503" t="s">
        <v>10491</v>
      </c>
      <c r="H492" s="503" t="s">
        <v>10492</v>
      </c>
      <c r="I492" s="1392" t="s">
        <v>94</v>
      </c>
      <c r="J492" s="1392" t="s">
        <v>94</v>
      </c>
      <c r="K492" s="505">
        <v>300</v>
      </c>
      <c r="L492" s="503" t="s">
        <v>7391</v>
      </c>
      <c r="M492" s="503" t="s">
        <v>10493</v>
      </c>
      <c r="N492" s="505" t="s">
        <v>8819</v>
      </c>
      <c r="O492" s="505">
        <v>0</v>
      </c>
      <c r="P492" s="503" t="s">
        <v>7014</v>
      </c>
      <c r="Q492" s="1392" t="s">
        <v>7840</v>
      </c>
      <c r="R492" s="1392" t="s">
        <v>7840</v>
      </c>
      <c r="S492" s="1392" t="s">
        <v>10494</v>
      </c>
      <c r="T492" s="1392" t="s">
        <v>9917</v>
      </c>
      <c r="U492" s="1392" t="s">
        <v>7840</v>
      </c>
      <c r="V492" s="1392" t="s">
        <v>7840</v>
      </c>
      <c r="W492" s="1392" t="s">
        <v>7840</v>
      </c>
      <c r="X492" s="504" t="s">
        <v>9909</v>
      </c>
      <c r="Y492" s="1393" t="s">
        <v>7840</v>
      </c>
    </row>
    <row r="493" spans="1:25" ht="72.75">
      <c r="A493" s="1391">
        <v>2021</v>
      </c>
      <c r="B493" s="502" t="s">
        <v>10495</v>
      </c>
      <c r="C493" s="503" t="s">
        <v>7393</v>
      </c>
      <c r="D493" s="503" t="s">
        <v>9722</v>
      </c>
      <c r="E493" s="503" t="s">
        <v>8802</v>
      </c>
      <c r="F493" s="504" t="s">
        <v>7361</v>
      </c>
      <c r="G493" s="503" t="s">
        <v>10496</v>
      </c>
      <c r="H493" s="503" t="s">
        <v>10497</v>
      </c>
      <c r="I493" s="1392" t="s">
        <v>94</v>
      </c>
      <c r="J493" s="1392" t="s">
        <v>94</v>
      </c>
      <c r="K493" s="505">
        <v>150</v>
      </c>
      <c r="L493" s="503" t="s">
        <v>7394</v>
      </c>
      <c r="M493" s="503" t="s">
        <v>10498</v>
      </c>
      <c r="N493" s="505" t="s">
        <v>8819</v>
      </c>
      <c r="O493" s="505">
        <v>0</v>
      </c>
      <c r="P493" s="503" t="s">
        <v>6989</v>
      </c>
      <c r="Q493" s="1392" t="s">
        <v>7840</v>
      </c>
      <c r="R493" s="1392" t="s">
        <v>7840</v>
      </c>
      <c r="S493" s="1392" t="s">
        <v>10499</v>
      </c>
      <c r="T493" s="1392" t="s">
        <v>9917</v>
      </c>
      <c r="U493" s="1392" t="s">
        <v>7840</v>
      </c>
      <c r="V493" s="1392" t="s">
        <v>7840</v>
      </c>
      <c r="W493" s="1392" t="s">
        <v>7840</v>
      </c>
      <c r="X493" s="504" t="s">
        <v>9909</v>
      </c>
      <c r="Y493" s="1393" t="s">
        <v>7840</v>
      </c>
    </row>
    <row r="494" spans="1:25" ht="36.75">
      <c r="A494" s="1391">
        <v>2021</v>
      </c>
      <c r="B494" s="502" t="s">
        <v>10500</v>
      </c>
      <c r="C494" s="503" t="s">
        <v>10501</v>
      </c>
      <c r="D494" s="503" t="s">
        <v>8754</v>
      </c>
      <c r="E494" s="503" t="s">
        <v>8802</v>
      </c>
      <c r="F494" s="504" t="s">
        <v>7174</v>
      </c>
      <c r="G494" s="503" t="s">
        <v>10502</v>
      </c>
      <c r="H494" s="503" t="s">
        <v>10503</v>
      </c>
      <c r="I494" s="1392" t="s">
        <v>94</v>
      </c>
      <c r="J494" s="1392" t="s">
        <v>94</v>
      </c>
      <c r="K494" s="505">
        <v>59</v>
      </c>
      <c r="L494" s="503" t="s">
        <v>10504</v>
      </c>
      <c r="M494" s="503" t="s">
        <v>7078</v>
      </c>
      <c r="N494" s="505" t="s">
        <v>8819</v>
      </c>
      <c r="O494" s="505">
        <v>0</v>
      </c>
      <c r="P494" s="503" t="s">
        <v>10455</v>
      </c>
      <c r="Q494" s="1392" t="s">
        <v>7840</v>
      </c>
      <c r="R494" s="1392" t="s">
        <v>7840</v>
      </c>
      <c r="S494" s="1392" t="s">
        <v>8808</v>
      </c>
      <c r="T494" s="1392" t="s">
        <v>9917</v>
      </c>
      <c r="U494" s="1392" t="s">
        <v>7840</v>
      </c>
      <c r="V494" s="1392" t="s">
        <v>7840</v>
      </c>
      <c r="W494" s="1392" t="s">
        <v>7840</v>
      </c>
      <c r="X494" s="504" t="s">
        <v>8810</v>
      </c>
      <c r="Y494" s="1393" t="s">
        <v>7840</v>
      </c>
    </row>
    <row r="495" spans="1:25" ht="120.75">
      <c r="A495" s="1391">
        <v>2021</v>
      </c>
      <c r="B495" s="502" t="s">
        <v>10505</v>
      </c>
      <c r="C495" s="503" t="s">
        <v>10506</v>
      </c>
      <c r="D495" s="503" t="s">
        <v>8754</v>
      </c>
      <c r="E495" s="503" t="s">
        <v>8802</v>
      </c>
      <c r="F495" s="504" t="s">
        <v>7304</v>
      </c>
      <c r="G495" s="503" t="s">
        <v>10507</v>
      </c>
      <c r="H495" s="503" t="s">
        <v>10508</v>
      </c>
      <c r="I495" s="1392" t="s">
        <v>94</v>
      </c>
      <c r="J495" s="1392" t="s">
        <v>94</v>
      </c>
      <c r="K495" s="505">
        <v>59</v>
      </c>
      <c r="L495" s="503" t="s">
        <v>10504</v>
      </c>
      <c r="M495" s="503" t="s">
        <v>9844</v>
      </c>
      <c r="N495" s="505" t="s">
        <v>8819</v>
      </c>
      <c r="O495" s="505">
        <v>0</v>
      </c>
      <c r="P495" s="503" t="s">
        <v>7003</v>
      </c>
      <c r="Q495" s="1392" t="s">
        <v>7840</v>
      </c>
      <c r="R495" s="1392" t="s">
        <v>7840</v>
      </c>
      <c r="S495" s="1392" t="s">
        <v>8808</v>
      </c>
      <c r="T495" s="1392" t="s">
        <v>9917</v>
      </c>
      <c r="U495" s="1392" t="s">
        <v>7840</v>
      </c>
      <c r="V495" s="1392" t="s">
        <v>7840</v>
      </c>
      <c r="W495" s="1392" t="s">
        <v>7840</v>
      </c>
      <c r="X495" s="504" t="s">
        <v>8810</v>
      </c>
      <c r="Y495" s="1393" t="s">
        <v>7840</v>
      </c>
    </row>
    <row r="496" spans="1:25" ht="36.75">
      <c r="A496" s="1391">
        <v>2021</v>
      </c>
      <c r="B496" s="502" t="s">
        <v>10509</v>
      </c>
      <c r="C496" s="503" t="s">
        <v>7397</v>
      </c>
      <c r="D496" s="503" t="s">
        <v>9277</v>
      </c>
      <c r="E496" s="503" t="s">
        <v>8802</v>
      </c>
      <c r="F496" s="504" t="s">
        <v>7395</v>
      </c>
      <c r="G496" s="503" t="s">
        <v>10510</v>
      </c>
      <c r="H496" s="503" t="s">
        <v>10511</v>
      </c>
      <c r="I496" s="1392" t="s">
        <v>94</v>
      </c>
      <c r="J496" s="1392" t="s">
        <v>94</v>
      </c>
      <c r="K496" s="505">
        <v>30</v>
      </c>
      <c r="L496" s="503" t="s">
        <v>7398</v>
      </c>
      <c r="M496" s="503" t="s">
        <v>9782</v>
      </c>
      <c r="N496" s="505" t="s">
        <v>8819</v>
      </c>
      <c r="O496" s="505">
        <v>0</v>
      </c>
      <c r="P496" s="503" t="s">
        <v>7029</v>
      </c>
      <c r="Q496" s="1392" t="s">
        <v>7840</v>
      </c>
      <c r="R496" s="1392" t="s">
        <v>7840</v>
      </c>
      <c r="S496" s="1392" t="s">
        <v>10499</v>
      </c>
      <c r="T496" s="1392" t="s">
        <v>9917</v>
      </c>
      <c r="U496" s="1392" t="s">
        <v>7840</v>
      </c>
      <c r="V496" s="1392" t="s">
        <v>7840</v>
      </c>
      <c r="W496" s="1392" t="s">
        <v>7840</v>
      </c>
      <c r="X496" s="504" t="s">
        <v>8810</v>
      </c>
      <c r="Y496" s="1393" t="s">
        <v>8811</v>
      </c>
    </row>
    <row r="497" spans="1:25" ht="72.75">
      <c r="A497" s="1391">
        <v>2021</v>
      </c>
      <c r="B497" s="502" t="s">
        <v>10470</v>
      </c>
      <c r="C497" s="503" t="s">
        <v>10471</v>
      </c>
      <c r="D497" s="503" t="s">
        <v>8754</v>
      </c>
      <c r="E497" s="503" t="s">
        <v>8802</v>
      </c>
      <c r="F497" s="504" t="s">
        <v>10512</v>
      </c>
      <c r="G497" s="503" t="s">
        <v>10472</v>
      </c>
      <c r="H497" s="503" t="s">
        <v>10473</v>
      </c>
      <c r="I497" s="1392" t="s">
        <v>94</v>
      </c>
      <c r="J497" s="1392" t="s">
        <v>94</v>
      </c>
      <c r="K497" s="505">
        <v>53</v>
      </c>
      <c r="L497" s="503" t="s">
        <v>10513</v>
      </c>
      <c r="M497" s="503" t="s">
        <v>10514</v>
      </c>
      <c r="N497" s="505" t="s">
        <v>8819</v>
      </c>
      <c r="O497" s="505">
        <v>37</v>
      </c>
      <c r="P497" s="503" t="s">
        <v>7000</v>
      </c>
      <c r="Q497" s="1392" t="s">
        <v>7840</v>
      </c>
      <c r="R497" s="1392" t="s">
        <v>7840</v>
      </c>
      <c r="S497" s="1392" t="s">
        <v>8808</v>
      </c>
      <c r="T497" s="1392" t="s">
        <v>9917</v>
      </c>
      <c r="U497" s="1392" t="s">
        <v>7840</v>
      </c>
      <c r="V497" s="1392" t="s">
        <v>7840</v>
      </c>
      <c r="W497" s="1392" t="s">
        <v>7840</v>
      </c>
      <c r="X497" s="504" t="s">
        <v>8810</v>
      </c>
      <c r="Y497" s="1393" t="s">
        <v>7840</v>
      </c>
    </row>
    <row r="498" spans="1:25" ht="60.75">
      <c r="A498" s="1391">
        <v>2021</v>
      </c>
      <c r="B498" s="502" t="s">
        <v>10515</v>
      </c>
      <c r="C498" s="503" t="s">
        <v>10516</v>
      </c>
      <c r="D498" s="503" t="s">
        <v>8754</v>
      </c>
      <c r="E498" s="503" t="s">
        <v>9543</v>
      </c>
      <c r="F498" s="504" t="s">
        <v>10477</v>
      </c>
      <c r="G498" s="503" t="s">
        <v>10517</v>
      </c>
      <c r="H498" s="503" t="s">
        <v>10518</v>
      </c>
      <c r="I498" s="1392" t="s">
        <v>94</v>
      </c>
      <c r="J498" s="1392" t="s">
        <v>94</v>
      </c>
      <c r="K498" s="505">
        <v>150</v>
      </c>
      <c r="L498" s="503" t="s">
        <v>7422</v>
      </c>
      <c r="M498" s="503" t="s">
        <v>10498</v>
      </c>
      <c r="N498" s="505" t="s">
        <v>8819</v>
      </c>
      <c r="O498" s="505">
        <v>0</v>
      </c>
      <c r="P498" s="503" t="s">
        <v>6983</v>
      </c>
      <c r="Q498" s="1392" t="s">
        <v>7840</v>
      </c>
      <c r="R498" s="1392" t="s">
        <v>7840</v>
      </c>
      <c r="S498" s="1392" t="s">
        <v>8808</v>
      </c>
      <c r="T498" s="1392" t="s">
        <v>9917</v>
      </c>
      <c r="U498" s="1392" t="s">
        <v>7840</v>
      </c>
      <c r="V498" s="1392" t="s">
        <v>7840</v>
      </c>
      <c r="W498" s="1392" t="s">
        <v>7840</v>
      </c>
      <c r="X498" s="504" t="s">
        <v>9909</v>
      </c>
      <c r="Y498" s="1393" t="s">
        <v>7840</v>
      </c>
    </row>
    <row r="499" spans="1:25" ht="60.75">
      <c r="A499" s="1391">
        <v>2021</v>
      </c>
      <c r="B499" s="502" t="s">
        <v>10519</v>
      </c>
      <c r="C499" s="503" t="s">
        <v>7401</v>
      </c>
      <c r="D499" s="503" t="s">
        <v>9722</v>
      </c>
      <c r="E499" s="503" t="s">
        <v>8802</v>
      </c>
      <c r="F499" s="504" t="s">
        <v>7399</v>
      </c>
      <c r="G499" s="503" t="s">
        <v>10520</v>
      </c>
      <c r="H499" s="503" t="s">
        <v>10521</v>
      </c>
      <c r="I499" s="1392" t="s">
        <v>94</v>
      </c>
      <c r="J499" s="1392" t="s">
        <v>94</v>
      </c>
      <c r="K499" s="505">
        <v>180</v>
      </c>
      <c r="L499" s="503" t="s">
        <v>7402</v>
      </c>
      <c r="M499" s="503" t="s">
        <v>10522</v>
      </c>
      <c r="N499" s="505" t="s">
        <v>8819</v>
      </c>
      <c r="O499" s="505">
        <v>0</v>
      </c>
      <c r="P499" s="503" t="s">
        <v>6989</v>
      </c>
      <c r="Q499" s="1392" t="s">
        <v>7840</v>
      </c>
      <c r="R499" s="1392" t="s">
        <v>7840</v>
      </c>
      <c r="S499" s="1392" t="s">
        <v>10499</v>
      </c>
      <c r="T499" s="1392" t="s">
        <v>9917</v>
      </c>
      <c r="U499" s="1392" t="s">
        <v>7840</v>
      </c>
      <c r="V499" s="1392" t="s">
        <v>7840</v>
      </c>
      <c r="W499" s="1392" t="s">
        <v>7840</v>
      </c>
      <c r="X499" s="504" t="s">
        <v>9909</v>
      </c>
      <c r="Y499" s="1393" t="s">
        <v>7840</v>
      </c>
    </row>
    <row r="500" spans="1:25" ht="84.75">
      <c r="A500" s="1391">
        <v>2021</v>
      </c>
      <c r="B500" s="502" t="s">
        <v>10523</v>
      </c>
      <c r="C500" s="503" t="s">
        <v>10524</v>
      </c>
      <c r="D500" s="503" t="s">
        <v>8754</v>
      </c>
      <c r="E500" s="503" t="s">
        <v>8802</v>
      </c>
      <c r="F500" s="504" t="s">
        <v>7034</v>
      </c>
      <c r="G500" s="503" t="s">
        <v>10525</v>
      </c>
      <c r="H500" s="503" t="s">
        <v>10526</v>
      </c>
      <c r="I500" s="1392" t="s">
        <v>94</v>
      </c>
      <c r="J500" s="1392" t="s">
        <v>94</v>
      </c>
      <c r="K500" s="505">
        <v>45</v>
      </c>
      <c r="L500" s="503" t="s">
        <v>7398</v>
      </c>
      <c r="M500" s="503" t="s">
        <v>10191</v>
      </c>
      <c r="N500" s="505" t="s">
        <v>10527</v>
      </c>
      <c r="O500" s="505">
        <v>18</v>
      </c>
      <c r="P500" s="503" t="s">
        <v>7220</v>
      </c>
      <c r="Q500" s="1392" t="s">
        <v>7840</v>
      </c>
      <c r="R500" s="1392" t="s">
        <v>7840</v>
      </c>
      <c r="S500" s="1392" t="s">
        <v>8808</v>
      </c>
      <c r="T500" s="1392" t="s">
        <v>9917</v>
      </c>
      <c r="U500" s="1392" t="s">
        <v>7840</v>
      </c>
      <c r="V500" s="1392" t="s">
        <v>7840</v>
      </c>
      <c r="W500" s="1392" t="s">
        <v>7840</v>
      </c>
      <c r="X500" s="504" t="s">
        <v>8810</v>
      </c>
      <c r="Y500" s="1393" t="s">
        <v>7840</v>
      </c>
    </row>
    <row r="501" spans="1:25" ht="72.75">
      <c r="A501" s="1391">
        <v>2021</v>
      </c>
      <c r="B501" s="502" t="s">
        <v>10528</v>
      </c>
      <c r="C501" s="503" t="s">
        <v>10529</v>
      </c>
      <c r="D501" s="503" t="s">
        <v>8754</v>
      </c>
      <c r="E501" s="503" t="s">
        <v>9543</v>
      </c>
      <c r="F501" s="504" t="s">
        <v>10530</v>
      </c>
      <c r="G501" s="503" t="s">
        <v>94</v>
      </c>
      <c r="H501" s="503" t="s">
        <v>9656</v>
      </c>
      <c r="I501" s="1392" t="s">
        <v>94</v>
      </c>
      <c r="J501" s="1392" t="s">
        <v>94</v>
      </c>
      <c r="K501" s="505">
        <v>1101</v>
      </c>
      <c r="L501" s="503" t="s">
        <v>10474</v>
      </c>
      <c r="M501" s="503" t="s">
        <v>10531</v>
      </c>
      <c r="N501" s="505" t="s">
        <v>8819</v>
      </c>
      <c r="O501" s="505">
        <v>0</v>
      </c>
      <c r="P501" s="503" t="s">
        <v>8886</v>
      </c>
      <c r="Q501" s="1392" t="s">
        <v>7840</v>
      </c>
      <c r="R501" s="1392" t="s">
        <v>7840</v>
      </c>
      <c r="S501" s="1392" t="s">
        <v>7840</v>
      </c>
      <c r="T501" s="1392" t="s">
        <v>7840</v>
      </c>
      <c r="U501" s="1392" t="s">
        <v>7840</v>
      </c>
      <c r="V501" s="1392" t="s">
        <v>7840</v>
      </c>
      <c r="W501" s="1392" t="s">
        <v>7840</v>
      </c>
      <c r="X501" s="504" t="s">
        <v>9909</v>
      </c>
      <c r="Y501" s="1393" t="s">
        <v>7840</v>
      </c>
    </row>
    <row r="502" spans="1:25" ht="72.75">
      <c r="A502" s="1391">
        <v>2021</v>
      </c>
      <c r="B502" s="502" t="s">
        <v>10532</v>
      </c>
      <c r="C502" s="503" t="s">
        <v>7405</v>
      </c>
      <c r="D502" s="503" t="s">
        <v>9722</v>
      </c>
      <c r="E502" s="503" t="s">
        <v>8802</v>
      </c>
      <c r="F502" s="504" t="s">
        <v>7403</v>
      </c>
      <c r="G502" s="503" t="s">
        <v>10533</v>
      </c>
      <c r="H502" s="503" t="s">
        <v>10534</v>
      </c>
      <c r="I502" s="1392" t="s">
        <v>94</v>
      </c>
      <c r="J502" s="1392" t="s">
        <v>94</v>
      </c>
      <c r="K502" s="505">
        <v>90</v>
      </c>
      <c r="L502" s="503" t="s">
        <v>7406</v>
      </c>
      <c r="M502" s="503" t="s">
        <v>10535</v>
      </c>
      <c r="N502" s="505" t="s">
        <v>8819</v>
      </c>
      <c r="O502" s="505">
        <v>0</v>
      </c>
      <c r="P502" s="503" t="s">
        <v>7016</v>
      </c>
      <c r="Q502" s="1392" t="s">
        <v>7840</v>
      </c>
      <c r="R502" s="1392" t="s">
        <v>7840</v>
      </c>
      <c r="S502" s="1392" t="s">
        <v>10499</v>
      </c>
      <c r="T502" s="1392" t="s">
        <v>9917</v>
      </c>
      <c r="U502" s="1392" t="s">
        <v>7840</v>
      </c>
      <c r="V502" s="1392" t="s">
        <v>7840</v>
      </c>
      <c r="W502" s="1392" t="s">
        <v>7840</v>
      </c>
      <c r="X502" s="504" t="s">
        <v>9909</v>
      </c>
      <c r="Y502" s="1393" t="s">
        <v>7840</v>
      </c>
    </row>
    <row r="503" spans="1:25" ht="72.75">
      <c r="A503" s="1391">
        <v>2021</v>
      </c>
      <c r="B503" s="502" t="s">
        <v>10536</v>
      </c>
      <c r="C503" s="503" t="s">
        <v>7409</v>
      </c>
      <c r="D503" s="503" t="s">
        <v>9722</v>
      </c>
      <c r="E503" s="503" t="s">
        <v>9543</v>
      </c>
      <c r="F503" s="504" t="s">
        <v>7407</v>
      </c>
      <c r="G503" s="503" t="s">
        <v>10537</v>
      </c>
      <c r="H503" s="503" t="s">
        <v>1208</v>
      </c>
      <c r="I503" s="1392" t="s">
        <v>94</v>
      </c>
      <c r="J503" s="1392" t="s">
        <v>94</v>
      </c>
      <c r="K503" s="505">
        <v>0</v>
      </c>
      <c r="L503" s="503" t="s">
        <v>1208</v>
      </c>
      <c r="M503" s="503" t="s">
        <v>10538</v>
      </c>
      <c r="N503" s="505" t="s">
        <v>8819</v>
      </c>
      <c r="O503" s="505">
        <v>0</v>
      </c>
      <c r="P503" s="503" t="s">
        <v>9252</v>
      </c>
      <c r="Q503" s="1392" t="s">
        <v>7840</v>
      </c>
      <c r="R503" s="1392" t="s">
        <v>7840</v>
      </c>
      <c r="S503" s="1392" t="s">
        <v>10499</v>
      </c>
      <c r="T503" s="1392" t="s">
        <v>9917</v>
      </c>
      <c r="U503" s="1392" t="s">
        <v>7840</v>
      </c>
      <c r="V503" s="1392" t="s">
        <v>7840</v>
      </c>
      <c r="W503" s="1392" t="s">
        <v>7840</v>
      </c>
      <c r="X503" s="504" t="s">
        <v>9909</v>
      </c>
      <c r="Y503" s="1393" t="s">
        <v>7840</v>
      </c>
    </row>
    <row r="504" spans="1:25" ht="60.75">
      <c r="A504" s="1391">
        <v>2021</v>
      </c>
      <c r="B504" s="502" t="s">
        <v>10539</v>
      </c>
      <c r="C504" s="503" t="s">
        <v>10540</v>
      </c>
      <c r="D504" s="503" t="s">
        <v>8754</v>
      </c>
      <c r="E504" s="503" t="s">
        <v>8802</v>
      </c>
      <c r="F504" s="504" t="s">
        <v>7333</v>
      </c>
      <c r="G504" s="503" t="s">
        <v>10541</v>
      </c>
      <c r="H504" s="503" t="s">
        <v>10542</v>
      </c>
      <c r="I504" s="1392" t="s">
        <v>94</v>
      </c>
      <c r="J504" s="1392" t="s">
        <v>94</v>
      </c>
      <c r="K504" s="505">
        <v>38</v>
      </c>
      <c r="L504" s="503" t="s">
        <v>7394</v>
      </c>
      <c r="M504" s="503" t="s">
        <v>9844</v>
      </c>
      <c r="N504" s="505" t="s">
        <v>8819</v>
      </c>
      <c r="O504" s="505">
        <v>0</v>
      </c>
      <c r="P504" s="503" t="s">
        <v>7000</v>
      </c>
      <c r="Q504" s="1392" t="s">
        <v>7840</v>
      </c>
      <c r="R504" s="1392" t="s">
        <v>7840</v>
      </c>
      <c r="S504" s="1392" t="s">
        <v>8808</v>
      </c>
      <c r="T504" s="1392" t="s">
        <v>9917</v>
      </c>
      <c r="U504" s="1392" t="s">
        <v>7840</v>
      </c>
      <c r="V504" s="1392" t="s">
        <v>7840</v>
      </c>
      <c r="W504" s="1392" t="s">
        <v>7840</v>
      </c>
      <c r="X504" s="504" t="s">
        <v>8810</v>
      </c>
      <c r="Y504" s="1393" t="s">
        <v>7840</v>
      </c>
    </row>
    <row r="505" spans="1:25" ht="36.75">
      <c r="A505" s="1391">
        <v>2021</v>
      </c>
      <c r="B505" s="502" t="s">
        <v>10543</v>
      </c>
      <c r="C505" s="503" t="s">
        <v>7413</v>
      </c>
      <c r="D505" s="503" t="s">
        <v>9722</v>
      </c>
      <c r="E505" s="503" t="s">
        <v>8802</v>
      </c>
      <c r="F505" s="504" t="s">
        <v>7411</v>
      </c>
      <c r="G505" s="503" t="s">
        <v>10544</v>
      </c>
      <c r="H505" s="503" t="s">
        <v>10545</v>
      </c>
      <c r="I505" s="1392" t="s">
        <v>94</v>
      </c>
      <c r="J505" s="1392" t="s">
        <v>94</v>
      </c>
      <c r="K505" s="505">
        <v>150</v>
      </c>
      <c r="L505" s="503" t="s">
        <v>7414</v>
      </c>
      <c r="M505" s="503" t="s">
        <v>10546</v>
      </c>
      <c r="N505" s="505" t="s">
        <v>8819</v>
      </c>
      <c r="O505" s="505">
        <v>0</v>
      </c>
      <c r="P505" s="503" t="s">
        <v>7315</v>
      </c>
      <c r="Q505" s="1392" t="s">
        <v>7840</v>
      </c>
      <c r="R505" s="1392" t="s">
        <v>7840</v>
      </c>
      <c r="S505" s="1392" t="s">
        <v>10499</v>
      </c>
      <c r="T505" s="1392" t="s">
        <v>9917</v>
      </c>
      <c r="U505" s="1392" t="s">
        <v>7840</v>
      </c>
      <c r="V505" s="1392" t="s">
        <v>7840</v>
      </c>
      <c r="W505" s="1392" t="s">
        <v>7840</v>
      </c>
      <c r="X505" s="504" t="s">
        <v>9909</v>
      </c>
      <c r="Y505" s="1393" t="s">
        <v>7840</v>
      </c>
    </row>
    <row r="506" spans="1:25" ht="72.75">
      <c r="A506" s="1391">
        <v>2021</v>
      </c>
      <c r="B506" s="502" t="s">
        <v>10470</v>
      </c>
      <c r="C506" s="503" t="s">
        <v>10471</v>
      </c>
      <c r="D506" s="503" t="s">
        <v>8754</v>
      </c>
      <c r="E506" s="503" t="s">
        <v>8802</v>
      </c>
      <c r="F506" s="504" t="s">
        <v>10547</v>
      </c>
      <c r="G506" s="503" t="s">
        <v>10472</v>
      </c>
      <c r="H506" s="503" t="s">
        <v>10473</v>
      </c>
      <c r="I506" s="1392" t="s">
        <v>94</v>
      </c>
      <c r="J506" s="1392" t="s">
        <v>94</v>
      </c>
      <c r="K506" s="505">
        <v>37</v>
      </c>
      <c r="L506" s="503" t="s">
        <v>10548</v>
      </c>
      <c r="M506" s="503" t="s">
        <v>9844</v>
      </c>
      <c r="N506" s="505" t="s">
        <v>8819</v>
      </c>
      <c r="O506" s="505">
        <v>0</v>
      </c>
      <c r="P506" s="503" t="s">
        <v>7000</v>
      </c>
      <c r="Q506" s="1392" t="s">
        <v>7840</v>
      </c>
      <c r="R506" s="1392" t="s">
        <v>7840</v>
      </c>
      <c r="S506" s="1392" t="s">
        <v>8808</v>
      </c>
      <c r="T506" s="1392" t="s">
        <v>9917</v>
      </c>
      <c r="U506" s="1392" t="s">
        <v>7840</v>
      </c>
      <c r="V506" s="1392" t="s">
        <v>7840</v>
      </c>
      <c r="W506" s="1392" t="s">
        <v>7840</v>
      </c>
      <c r="X506" s="504" t="s">
        <v>8810</v>
      </c>
      <c r="Y506" s="1393" t="s">
        <v>7840</v>
      </c>
    </row>
    <row r="507" spans="1:25" ht="108.75">
      <c r="A507" s="1391">
        <v>2021</v>
      </c>
      <c r="B507" s="502" t="s">
        <v>10549</v>
      </c>
      <c r="C507" s="503" t="s">
        <v>7417</v>
      </c>
      <c r="D507" s="503" t="s">
        <v>9722</v>
      </c>
      <c r="E507" s="503" t="s">
        <v>8802</v>
      </c>
      <c r="F507" s="504" t="s">
        <v>7415</v>
      </c>
      <c r="G507" s="503" t="s">
        <v>10550</v>
      </c>
      <c r="H507" s="503" t="s">
        <v>10551</v>
      </c>
      <c r="I507" s="1392" t="s">
        <v>94</v>
      </c>
      <c r="J507" s="1392" t="s">
        <v>94</v>
      </c>
      <c r="K507" s="505">
        <v>180</v>
      </c>
      <c r="L507" s="503" t="s">
        <v>7418</v>
      </c>
      <c r="M507" s="503" t="s">
        <v>10552</v>
      </c>
      <c r="N507" s="505" t="s">
        <v>8819</v>
      </c>
      <c r="O507" s="505">
        <v>0</v>
      </c>
      <c r="P507" s="503" t="s">
        <v>7012</v>
      </c>
      <c r="Q507" s="1392" t="s">
        <v>7840</v>
      </c>
      <c r="R507" s="1392" t="s">
        <v>7840</v>
      </c>
      <c r="S507" s="1392" t="s">
        <v>10499</v>
      </c>
      <c r="T507" s="1392" t="s">
        <v>9917</v>
      </c>
      <c r="U507" s="1392" t="s">
        <v>7840</v>
      </c>
      <c r="V507" s="1392" t="s">
        <v>7840</v>
      </c>
      <c r="W507" s="1392" t="s">
        <v>7840</v>
      </c>
      <c r="X507" s="504" t="s">
        <v>9909</v>
      </c>
      <c r="Y507" s="1393" t="s">
        <v>7840</v>
      </c>
    </row>
    <row r="508" spans="1:25" ht="72.75">
      <c r="A508" s="1391">
        <v>2021</v>
      </c>
      <c r="B508" s="502" t="s">
        <v>10470</v>
      </c>
      <c r="C508" s="503" t="s">
        <v>10471</v>
      </c>
      <c r="D508" s="503" t="s">
        <v>8754</v>
      </c>
      <c r="E508" s="503" t="s">
        <v>8802</v>
      </c>
      <c r="F508" s="504" t="s">
        <v>7331</v>
      </c>
      <c r="G508" s="503" t="s">
        <v>10472</v>
      </c>
      <c r="H508" s="503" t="s">
        <v>10473</v>
      </c>
      <c r="I508" s="1392" t="s">
        <v>94</v>
      </c>
      <c r="J508" s="1392" t="s">
        <v>94</v>
      </c>
      <c r="K508" s="505">
        <v>37</v>
      </c>
      <c r="L508" s="503" t="s">
        <v>10548</v>
      </c>
      <c r="M508" s="503" t="s">
        <v>7078</v>
      </c>
      <c r="N508" s="505" t="s">
        <v>8819</v>
      </c>
      <c r="O508" s="505">
        <v>53</v>
      </c>
      <c r="P508" s="503" t="s">
        <v>7000</v>
      </c>
      <c r="Q508" s="1392" t="s">
        <v>7840</v>
      </c>
      <c r="R508" s="1392" t="s">
        <v>7840</v>
      </c>
      <c r="S508" s="1392" t="s">
        <v>8808</v>
      </c>
      <c r="T508" s="1392" t="s">
        <v>9917</v>
      </c>
      <c r="U508" s="1392" t="s">
        <v>7840</v>
      </c>
      <c r="V508" s="1392" t="s">
        <v>7840</v>
      </c>
      <c r="W508" s="1392" t="s">
        <v>7840</v>
      </c>
      <c r="X508" s="504" t="s">
        <v>8810</v>
      </c>
      <c r="Y508" s="1393" t="s">
        <v>7840</v>
      </c>
    </row>
    <row r="509" spans="1:25" ht="24.75">
      <c r="A509" s="1391">
        <v>2021</v>
      </c>
      <c r="B509" s="502" t="s">
        <v>10553</v>
      </c>
      <c r="C509" s="503" t="s">
        <v>10554</v>
      </c>
      <c r="D509" s="503" t="s">
        <v>8754</v>
      </c>
      <c r="E509" s="503" t="s">
        <v>8802</v>
      </c>
      <c r="F509" s="504" t="s">
        <v>6893</v>
      </c>
      <c r="G509" s="503" t="s">
        <v>10555</v>
      </c>
      <c r="H509" s="503" t="s">
        <v>10556</v>
      </c>
      <c r="I509" s="1392" t="s">
        <v>94</v>
      </c>
      <c r="J509" s="1392" t="s">
        <v>94</v>
      </c>
      <c r="K509" s="505">
        <v>29</v>
      </c>
      <c r="L509" s="503" t="s">
        <v>10557</v>
      </c>
      <c r="M509" s="503" t="s">
        <v>9767</v>
      </c>
      <c r="N509" s="505" t="s">
        <v>8819</v>
      </c>
      <c r="O509" s="505">
        <v>61</v>
      </c>
      <c r="P509" s="503" t="s">
        <v>7215</v>
      </c>
      <c r="Q509" s="1392" t="s">
        <v>7840</v>
      </c>
      <c r="R509" s="1392" t="s">
        <v>7840</v>
      </c>
      <c r="S509" s="1392" t="s">
        <v>8808</v>
      </c>
      <c r="T509" s="1392" t="s">
        <v>9917</v>
      </c>
      <c r="U509" s="1392" t="s">
        <v>7840</v>
      </c>
      <c r="V509" s="1392" t="s">
        <v>7840</v>
      </c>
      <c r="W509" s="1392" t="s">
        <v>7840</v>
      </c>
      <c r="X509" s="504" t="s">
        <v>8810</v>
      </c>
      <c r="Y509" s="1393" t="s">
        <v>7840</v>
      </c>
    </row>
    <row r="510" spans="1:25" ht="84.75">
      <c r="A510" s="1391">
        <v>2021</v>
      </c>
      <c r="B510" s="502" t="s">
        <v>10558</v>
      </c>
      <c r="C510" s="503" t="s">
        <v>7421</v>
      </c>
      <c r="D510" s="503" t="s">
        <v>9722</v>
      </c>
      <c r="E510" s="503" t="s">
        <v>9543</v>
      </c>
      <c r="F510" s="504" t="s">
        <v>7419</v>
      </c>
      <c r="G510" s="503" t="s">
        <v>10559</v>
      </c>
      <c r="H510" s="503" t="s">
        <v>10560</v>
      </c>
      <c r="I510" s="1392" t="s">
        <v>94</v>
      </c>
      <c r="J510" s="1392" t="s">
        <v>94</v>
      </c>
      <c r="K510" s="505">
        <v>120</v>
      </c>
      <c r="L510" s="503" t="s">
        <v>7422</v>
      </c>
      <c r="M510" s="503" t="s">
        <v>10561</v>
      </c>
      <c r="N510" s="505" t="s">
        <v>8819</v>
      </c>
      <c r="O510" s="505">
        <v>0</v>
      </c>
      <c r="P510" s="503" t="s">
        <v>7014</v>
      </c>
      <c r="Q510" s="1392" t="s">
        <v>7840</v>
      </c>
      <c r="R510" s="1392" t="s">
        <v>7840</v>
      </c>
      <c r="S510" s="1392" t="s">
        <v>10499</v>
      </c>
      <c r="T510" s="1392" t="s">
        <v>9917</v>
      </c>
      <c r="U510" s="1392" t="s">
        <v>7840</v>
      </c>
      <c r="V510" s="1392" t="s">
        <v>7840</v>
      </c>
      <c r="W510" s="1392" t="s">
        <v>7840</v>
      </c>
      <c r="X510" s="504" t="s">
        <v>9909</v>
      </c>
      <c r="Y510" s="1393" t="s">
        <v>7840</v>
      </c>
    </row>
    <row r="511" spans="1:25" ht="48.75">
      <c r="A511" s="1391">
        <v>2021</v>
      </c>
      <c r="B511" s="502" t="s">
        <v>10562</v>
      </c>
      <c r="C511" s="503" t="s">
        <v>7425</v>
      </c>
      <c r="D511" s="503" t="s">
        <v>9277</v>
      </c>
      <c r="E511" s="503" t="s">
        <v>9708</v>
      </c>
      <c r="F511" s="504" t="s">
        <v>7423</v>
      </c>
      <c r="G511" s="503" t="s">
        <v>10563</v>
      </c>
      <c r="H511" s="503" t="s">
        <v>10564</v>
      </c>
      <c r="I511" s="1392" t="s">
        <v>94</v>
      </c>
      <c r="J511" s="1392" t="s">
        <v>94</v>
      </c>
      <c r="K511" s="505">
        <v>180</v>
      </c>
      <c r="L511" s="503" t="s">
        <v>7368</v>
      </c>
      <c r="M511" s="503" t="s">
        <v>10565</v>
      </c>
      <c r="N511" s="505" t="s">
        <v>8819</v>
      </c>
      <c r="O511" s="505">
        <v>0</v>
      </c>
      <c r="P511" s="503" t="s">
        <v>9273</v>
      </c>
      <c r="Q511" s="1392" t="s">
        <v>7840</v>
      </c>
      <c r="R511" s="1392" t="s">
        <v>7840</v>
      </c>
      <c r="S511" s="1392" t="s">
        <v>10566</v>
      </c>
      <c r="T511" s="1392" t="s">
        <v>9917</v>
      </c>
      <c r="U511" s="1392" t="s">
        <v>7840</v>
      </c>
      <c r="V511" s="1392" t="s">
        <v>7840</v>
      </c>
      <c r="W511" s="1392" t="s">
        <v>7840</v>
      </c>
      <c r="X511" s="504" t="s">
        <v>9909</v>
      </c>
      <c r="Y511" s="1393" t="s">
        <v>7840</v>
      </c>
    </row>
    <row r="512" spans="1:25" ht="60.75">
      <c r="A512" s="1391">
        <v>2021</v>
      </c>
      <c r="B512" s="502" t="s">
        <v>10567</v>
      </c>
      <c r="C512" s="503" t="s">
        <v>7427</v>
      </c>
      <c r="D512" s="503" t="s">
        <v>9722</v>
      </c>
      <c r="E512" s="503" t="s">
        <v>8802</v>
      </c>
      <c r="F512" s="504" t="s">
        <v>7411</v>
      </c>
      <c r="G512" s="503" t="s">
        <v>10568</v>
      </c>
      <c r="H512" s="503" t="s">
        <v>10569</v>
      </c>
      <c r="I512" s="1392" t="s">
        <v>94</v>
      </c>
      <c r="J512" s="1392" t="s">
        <v>94</v>
      </c>
      <c r="K512" s="505">
        <v>150</v>
      </c>
      <c r="L512" s="503" t="s">
        <v>6908</v>
      </c>
      <c r="M512" s="503" t="s">
        <v>10570</v>
      </c>
      <c r="N512" s="505" t="s">
        <v>8819</v>
      </c>
      <c r="O512" s="505">
        <v>0</v>
      </c>
      <c r="P512" s="503" t="s">
        <v>10571</v>
      </c>
      <c r="Q512" s="1392" t="s">
        <v>7840</v>
      </c>
      <c r="R512" s="1392" t="s">
        <v>7840</v>
      </c>
      <c r="S512" s="1392" t="s">
        <v>10572</v>
      </c>
      <c r="T512" s="1392" t="s">
        <v>9917</v>
      </c>
      <c r="U512" s="1392" t="s">
        <v>7840</v>
      </c>
      <c r="V512" s="1392" t="s">
        <v>7840</v>
      </c>
      <c r="W512" s="1392" t="s">
        <v>7840</v>
      </c>
      <c r="X512" s="504" t="s">
        <v>9909</v>
      </c>
      <c r="Y512" s="1393" t="s">
        <v>7840</v>
      </c>
    </row>
    <row r="513" spans="1:25" ht="24.75">
      <c r="A513" s="1391">
        <v>2021</v>
      </c>
      <c r="B513" s="502" t="s">
        <v>10573</v>
      </c>
      <c r="C513" s="503" t="s">
        <v>7430</v>
      </c>
      <c r="D513" s="503" t="s">
        <v>9722</v>
      </c>
      <c r="E513" s="503" t="s">
        <v>8802</v>
      </c>
      <c r="F513" s="504" t="s">
        <v>7428</v>
      </c>
      <c r="G513" s="503" t="s">
        <v>10574</v>
      </c>
      <c r="H513" s="503" t="s">
        <v>10575</v>
      </c>
      <c r="I513" s="1392" t="s">
        <v>94</v>
      </c>
      <c r="J513" s="1392" t="s">
        <v>94</v>
      </c>
      <c r="K513" s="505">
        <v>180</v>
      </c>
      <c r="L513" s="503" t="s">
        <v>7431</v>
      </c>
      <c r="M513" s="503" t="s">
        <v>10576</v>
      </c>
      <c r="N513" s="505" t="s">
        <v>8819</v>
      </c>
      <c r="O513" s="505">
        <v>0</v>
      </c>
      <c r="P513" s="503" t="s">
        <v>7322</v>
      </c>
      <c r="Q513" s="1392" t="s">
        <v>7840</v>
      </c>
      <c r="R513" s="1392" t="s">
        <v>7840</v>
      </c>
      <c r="S513" s="1392" t="s">
        <v>10566</v>
      </c>
      <c r="T513" s="1392" t="s">
        <v>9917</v>
      </c>
      <c r="U513" s="1392" t="s">
        <v>7840</v>
      </c>
      <c r="V513" s="1392" t="s">
        <v>7840</v>
      </c>
      <c r="W513" s="1392" t="s">
        <v>7840</v>
      </c>
      <c r="X513" s="504" t="s">
        <v>9909</v>
      </c>
      <c r="Y513" s="1393" t="s">
        <v>7840</v>
      </c>
    </row>
    <row r="514" spans="1:25" ht="84.75">
      <c r="A514" s="1391">
        <v>2021</v>
      </c>
      <c r="B514" s="502" t="s">
        <v>10577</v>
      </c>
      <c r="C514" s="503" t="s">
        <v>10578</v>
      </c>
      <c r="D514" s="503" t="s">
        <v>8754</v>
      </c>
      <c r="E514" s="503" t="s">
        <v>10579</v>
      </c>
      <c r="F514" s="504" t="s">
        <v>10580</v>
      </c>
      <c r="G514" s="503" t="s">
        <v>94</v>
      </c>
      <c r="H514" s="503" t="s">
        <v>9656</v>
      </c>
      <c r="I514" s="1392" t="s">
        <v>94</v>
      </c>
      <c r="J514" s="1392" t="s">
        <v>94</v>
      </c>
      <c r="K514" s="505">
        <v>1800</v>
      </c>
      <c r="L514" s="503" t="s">
        <v>1208</v>
      </c>
      <c r="M514" s="503" t="s">
        <v>10538</v>
      </c>
      <c r="N514" s="505" t="s">
        <v>8819</v>
      </c>
      <c r="O514" s="505">
        <v>0</v>
      </c>
      <c r="P514" s="503" t="s">
        <v>10128</v>
      </c>
      <c r="Q514" s="1392" t="s">
        <v>7840</v>
      </c>
      <c r="R514" s="1392" t="s">
        <v>7840</v>
      </c>
      <c r="S514" s="1392" t="s">
        <v>7840</v>
      </c>
      <c r="T514" s="1392" t="s">
        <v>7840</v>
      </c>
      <c r="U514" s="1392" t="s">
        <v>7840</v>
      </c>
      <c r="V514" s="1392" t="s">
        <v>7840</v>
      </c>
      <c r="W514" s="1392" t="s">
        <v>7840</v>
      </c>
      <c r="X514" s="504" t="s">
        <v>9909</v>
      </c>
      <c r="Y514" s="1393" t="s">
        <v>7840</v>
      </c>
    </row>
    <row r="515" spans="1:25" ht="60.75">
      <c r="A515" s="1391">
        <v>2021</v>
      </c>
      <c r="B515" s="502" t="s">
        <v>10581</v>
      </c>
      <c r="C515" s="503" t="s">
        <v>7434</v>
      </c>
      <c r="D515" s="503" t="s">
        <v>9779</v>
      </c>
      <c r="E515" s="503" t="s">
        <v>8802</v>
      </c>
      <c r="F515" s="504" t="s">
        <v>7432</v>
      </c>
      <c r="G515" s="503" t="s">
        <v>10582</v>
      </c>
      <c r="H515" s="503" t="s">
        <v>10583</v>
      </c>
      <c r="I515" s="1392" t="s">
        <v>94</v>
      </c>
      <c r="J515" s="1392" t="s">
        <v>94</v>
      </c>
      <c r="K515" s="505">
        <v>90</v>
      </c>
      <c r="L515" s="503" t="s">
        <v>7435</v>
      </c>
      <c r="M515" s="503" t="s">
        <v>10584</v>
      </c>
      <c r="N515" s="505" t="s">
        <v>8819</v>
      </c>
      <c r="O515" s="505">
        <v>0</v>
      </c>
      <c r="P515" s="503" t="s">
        <v>7007</v>
      </c>
      <c r="Q515" s="1392" t="s">
        <v>7840</v>
      </c>
      <c r="R515" s="1392" t="s">
        <v>7840</v>
      </c>
      <c r="S515" s="1392" t="s">
        <v>10572</v>
      </c>
      <c r="T515" s="1392" t="s">
        <v>9917</v>
      </c>
      <c r="U515" s="1392" t="s">
        <v>7840</v>
      </c>
      <c r="V515" s="1392" t="s">
        <v>7840</v>
      </c>
      <c r="W515" s="1392" t="s">
        <v>7840</v>
      </c>
      <c r="X515" s="504" t="s">
        <v>8810</v>
      </c>
      <c r="Y515" s="1393" t="s">
        <v>8811</v>
      </c>
    </row>
    <row r="516" spans="1:25" ht="48.75">
      <c r="A516" s="1391">
        <v>2021</v>
      </c>
      <c r="B516" s="502" t="s">
        <v>10585</v>
      </c>
      <c r="C516" s="503" t="s">
        <v>7438</v>
      </c>
      <c r="D516" s="503" t="s">
        <v>9779</v>
      </c>
      <c r="E516" s="503" t="s">
        <v>8802</v>
      </c>
      <c r="F516" s="504" t="s">
        <v>7436</v>
      </c>
      <c r="G516" s="503" t="s">
        <v>10586</v>
      </c>
      <c r="H516" s="503" t="s">
        <v>10587</v>
      </c>
      <c r="I516" s="1392" t="s">
        <v>94</v>
      </c>
      <c r="J516" s="1392" t="s">
        <v>94</v>
      </c>
      <c r="K516" s="505">
        <v>180</v>
      </c>
      <c r="L516" s="503" t="s">
        <v>6903</v>
      </c>
      <c r="M516" s="503" t="s">
        <v>7024</v>
      </c>
      <c r="N516" s="505" t="s">
        <v>8819</v>
      </c>
      <c r="O516" s="505">
        <v>0</v>
      </c>
      <c r="P516" s="503" t="s">
        <v>7322</v>
      </c>
      <c r="Q516" s="1392" t="s">
        <v>7840</v>
      </c>
      <c r="R516" s="1392" t="s">
        <v>7840</v>
      </c>
      <c r="S516" s="1392" t="s">
        <v>10572</v>
      </c>
      <c r="T516" s="1392" t="s">
        <v>9917</v>
      </c>
      <c r="U516" s="1392" t="s">
        <v>7840</v>
      </c>
      <c r="V516" s="1392" t="s">
        <v>7840</v>
      </c>
      <c r="W516" s="1392" t="s">
        <v>7840</v>
      </c>
      <c r="X516" s="504" t="s">
        <v>9909</v>
      </c>
      <c r="Y516" s="1393" t="s">
        <v>7840</v>
      </c>
    </row>
    <row r="517" spans="1:25" ht="84.75">
      <c r="A517" s="1391">
        <v>2021</v>
      </c>
      <c r="B517" s="502" t="s">
        <v>10588</v>
      </c>
      <c r="C517" s="503" t="s">
        <v>7441</v>
      </c>
      <c r="D517" s="503" t="s">
        <v>9800</v>
      </c>
      <c r="E517" s="503" t="s">
        <v>8769</v>
      </c>
      <c r="F517" s="504" t="s">
        <v>7439</v>
      </c>
      <c r="G517" s="503" t="s">
        <v>10589</v>
      </c>
      <c r="H517" s="503" t="s">
        <v>1208</v>
      </c>
      <c r="I517" s="1392" t="s">
        <v>94</v>
      </c>
      <c r="J517" s="1392" t="s">
        <v>94</v>
      </c>
      <c r="K517" s="505">
        <v>120</v>
      </c>
      <c r="L517" s="503" t="s">
        <v>1208</v>
      </c>
      <c r="M517" s="503" t="s">
        <v>10538</v>
      </c>
      <c r="N517" s="505" t="s">
        <v>8819</v>
      </c>
      <c r="O517" s="505">
        <v>0</v>
      </c>
      <c r="P517" s="503" t="s">
        <v>6996</v>
      </c>
      <c r="Q517" s="1392" t="s">
        <v>7840</v>
      </c>
      <c r="R517" s="1392" t="s">
        <v>7840</v>
      </c>
      <c r="S517" s="1392" t="s">
        <v>10590</v>
      </c>
      <c r="T517" s="1392" t="s">
        <v>9917</v>
      </c>
      <c r="U517" s="1392" t="s">
        <v>7840</v>
      </c>
      <c r="V517" s="1392" t="s">
        <v>7840</v>
      </c>
      <c r="W517" s="1392" t="s">
        <v>7840</v>
      </c>
      <c r="X517" s="504" t="s">
        <v>9909</v>
      </c>
      <c r="Y517" s="1393" t="s">
        <v>7840</v>
      </c>
    </row>
    <row r="518" spans="1:25" ht="84.75">
      <c r="A518" s="1391">
        <v>2021</v>
      </c>
      <c r="B518" s="502" t="s">
        <v>10588</v>
      </c>
      <c r="C518" s="503" t="s">
        <v>7441</v>
      </c>
      <c r="D518" s="503" t="s">
        <v>9800</v>
      </c>
      <c r="E518" s="503" t="s">
        <v>8769</v>
      </c>
      <c r="F518" s="504" t="s">
        <v>7442</v>
      </c>
      <c r="G518" s="503" t="s">
        <v>10589</v>
      </c>
      <c r="H518" s="503" t="s">
        <v>1208</v>
      </c>
      <c r="I518" s="1392" t="s">
        <v>94</v>
      </c>
      <c r="J518" s="1392" t="s">
        <v>94</v>
      </c>
      <c r="K518" s="505">
        <v>0</v>
      </c>
      <c r="L518" s="503" t="s">
        <v>1208</v>
      </c>
      <c r="M518" s="503" t="s">
        <v>10538</v>
      </c>
      <c r="N518" s="505" t="s">
        <v>8819</v>
      </c>
      <c r="O518" s="505">
        <v>0</v>
      </c>
      <c r="P518" s="503" t="s">
        <v>6996</v>
      </c>
      <c r="Q518" s="1392" t="s">
        <v>7840</v>
      </c>
      <c r="R518" s="1392" t="s">
        <v>7840</v>
      </c>
      <c r="S518" s="1392" t="s">
        <v>10590</v>
      </c>
      <c r="T518" s="1392" t="s">
        <v>9917</v>
      </c>
      <c r="U518" s="1392" t="s">
        <v>7840</v>
      </c>
      <c r="V518" s="1392" t="s">
        <v>7840</v>
      </c>
      <c r="W518" s="1392" t="s">
        <v>7840</v>
      </c>
      <c r="X518" s="504" t="s">
        <v>9909</v>
      </c>
      <c r="Y518" s="1393" t="s">
        <v>7840</v>
      </c>
    </row>
    <row r="519" spans="1:25" ht="84.75">
      <c r="A519" s="1391">
        <v>2021</v>
      </c>
      <c r="B519" s="502" t="s">
        <v>10588</v>
      </c>
      <c r="C519" s="503" t="s">
        <v>7441</v>
      </c>
      <c r="D519" s="503" t="s">
        <v>9800</v>
      </c>
      <c r="E519" s="503" t="s">
        <v>10591</v>
      </c>
      <c r="F519" s="504" t="s">
        <v>7444</v>
      </c>
      <c r="G519" s="503" t="s">
        <v>10589</v>
      </c>
      <c r="H519" s="503" t="s">
        <v>10592</v>
      </c>
      <c r="I519" s="1392" t="s">
        <v>94</v>
      </c>
      <c r="J519" s="1392" t="s">
        <v>94</v>
      </c>
      <c r="K519" s="505">
        <v>0</v>
      </c>
      <c r="L519" s="503" t="s">
        <v>1208</v>
      </c>
      <c r="M519" s="503" t="s">
        <v>10538</v>
      </c>
      <c r="N519" s="505" t="s">
        <v>8819</v>
      </c>
      <c r="O519" s="505">
        <v>0</v>
      </c>
      <c r="P519" s="503" t="s">
        <v>6996</v>
      </c>
      <c r="Q519" s="1392" t="s">
        <v>7840</v>
      </c>
      <c r="R519" s="1392" t="s">
        <v>7840</v>
      </c>
      <c r="S519" s="1392" t="s">
        <v>10590</v>
      </c>
      <c r="T519" s="1392" t="s">
        <v>9917</v>
      </c>
      <c r="U519" s="1392" t="s">
        <v>7840</v>
      </c>
      <c r="V519" s="1392" t="s">
        <v>7840</v>
      </c>
      <c r="W519" s="1392" t="s">
        <v>7840</v>
      </c>
      <c r="X519" s="504" t="s">
        <v>9909</v>
      </c>
      <c r="Y519" s="1393" t="s">
        <v>7840</v>
      </c>
    </row>
    <row r="520" spans="1:25" ht="72.75">
      <c r="A520" s="1391">
        <v>2021</v>
      </c>
      <c r="B520" s="502" t="s">
        <v>10593</v>
      </c>
      <c r="C520" s="503" t="s">
        <v>7448</v>
      </c>
      <c r="D520" s="503" t="s">
        <v>9653</v>
      </c>
      <c r="E520" s="503" t="s">
        <v>9654</v>
      </c>
      <c r="F520" s="504" t="s">
        <v>7446</v>
      </c>
      <c r="G520" s="503" t="s">
        <v>10594</v>
      </c>
      <c r="H520" s="503" t="s">
        <v>10595</v>
      </c>
      <c r="I520" s="1392" t="s">
        <v>94</v>
      </c>
      <c r="J520" s="1392" t="s">
        <v>94</v>
      </c>
      <c r="K520" s="505">
        <v>90</v>
      </c>
      <c r="L520" s="503" t="s">
        <v>6903</v>
      </c>
      <c r="M520" s="503" t="s">
        <v>10596</v>
      </c>
      <c r="N520" s="505" t="s">
        <v>8819</v>
      </c>
      <c r="O520" s="505">
        <v>0</v>
      </c>
      <c r="P520" s="503" t="s">
        <v>7108</v>
      </c>
      <c r="Q520" s="1392" t="s">
        <v>7840</v>
      </c>
      <c r="R520" s="1392" t="s">
        <v>7840</v>
      </c>
      <c r="S520" s="1392" t="s">
        <v>10597</v>
      </c>
      <c r="T520" s="1392" t="s">
        <v>9917</v>
      </c>
      <c r="U520" s="1392" t="s">
        <v>7840</v>
      </c>
      <c r="V520" s="1392" t="s">
        <v>7840</v>
      </c>
      <c r="W520" s="1392" t="s">
        <v>7840</v>
      </c>
      <c r="X520" s="504" t="s">
        <v>9909</v>
      </c>
      <c r="Y520" s="1393" t="s">
        <v>7840</v>
      </c>
    </row>
    <row r="521" spans="1:25" ht="36.75">
      <c r="A521" s="1391">
        <v>2021</v>
      </c>
      <c r="B521" s="502" t="s">
        <v>10598</v>
      </c>
      <c r="C521" s="503" t="s">
        <v>7451</v>
      </c>
      <c r="D521" s="503" t="s">
        <v>9722</v>
      </c>
      <c r="E521" s="503" t="s">
        <v>8802</v>
      </c>
      <c r="F521" s="504" t="s">
        <v>7449</v>
      </c>
      <c r="G521" s="503" t="s">
        <v>10599</v>
      </c>
      <c r="H521" s="503" t="s">
        <v>10600</v>
      </c>
      <c r="I521" s="1392" t="s">
        <v>94</v>
      </c>
      <c r="J521" s="1392" t="s">
        <v>94</v>
      </c>
      <c r="K521" s="505">
        <v>120</v>
      </c>
      <c r="L521" s="503" t="s">
        <v>7032</v>
      </c>
      <c r="M521" s="503" t="s">
        <v>10565</v>
      </c>
      <c r="N521" s="505" t="s">
        <v>8819</v>
      </c>
      <c r="O521" s="505">
        <v>0</v>
      </c>
      <c r="P521" s="503" t="s">
        <v>7014</v>
      </c>
      <c r="Q521" s="1392" t="s">
        <v>7840</v>
      </c>
      <c r="R521" s="1392" t="s">
        <v>7840</v>
      </c>
      <c r="S521" s="1392" t="s">
        <v>10572</v>
      </c>
      <c r="T521" s="1392" t="s">
        <v>9917</v>
      </c>
      <c r="U521" s="1392" t="s">
        <v>7840</v>
      </c>
      <c r="V521" s="1392" t="s">
        <v>7840</v>
      </c>
      <c r="W521" s="1392" t="s">
        <v>7840</v>
      </c>
      <c r="X521" s="504" t="s">
        <v>9909</v>
      </c>
      <c r="Y521" s="1393" t="s">
        <v>7840</v>
      </c>
    </row>
    <row r="522" spans="1:25" ht="48.75">
      <c r="A522" s="1391">
        <v>2021</v>
      </c>
      <c r="B522" s="502" t="s">
        <v>10601</v>
      </c>
      <c r="C522" s="503" t="s">
        <v>7454</v>
      </c>
      <c r="D522" s="503" t="s">
        <v>9277</v>
      </c>
      <c r="E522" s="503" t="s">
        <v>8802</v>
      </c>
      <c r="F522" s="504" t="s">
        <v>7452</v>
      </c>
      <c r="G522" s="503" t="s">
        <v>10602</v>
      </c>
      <c r="H522" s="503" t="s">
        <v>10603</v>
      </c>
      <c r="I522" s="1392" t="s">
        <v>94</v>
      </c>
      <c r="J522" s="1392" t="s">
        <v>94</v>
      </c>
      <c r="K522" s="505">
        <v>90</v>
      </c>
      <c r="L522" s="503" t="s">
        <v>7455</v>
      </c>
      <c r="M522" s="503" t="s">
        <v>10604</v>
      </c>
      <c r="N522" s="505" t="s">
        <v>8819</v>
      </c>
      <c r="O522" s="505">
        <v>0</v>
      </c>
      <c r="P522" s="503" t="s">
        <v>6893</v>
      </c>
      <c r="Q522" s="1392" t="s">
        <v>7840</v>
      </c>
      <c r="R522" s="1392" t="s">
        <v>7840</v>
      </c>
      <c r="S522" s="1392" t="s">
        <v>10605</v>
      </c>
      <c r="T522" s="1392" t="s">
        <v>9917</v>
      </c>
      <c r="U522" s="1392" t="s">
        <v>7840</v>
      </c>
      <c r="V522" s="1392" t="s">
        <v>7840</v>
      </c>
      <c r="W522" s="1392" t="s">
        <v>7840</v>
      </c>
      <c r="X522" s="504" t="s">
        <v>9909</v>
      </c>
      <c r="Y522" s="1393" t="s">
        <v>7840</v>
      </c>
    </row>
    <row r="523" spans="1:25" ht="60.75">
      <c r="A523" s="1391">
        <v>2021</v>
      </c>
      <c r="B523" s="502" t="s">
        <v>10606</v>
      </c>
      <c r="C523" s="503" t="s">
        <v>7458</v>
      </c>
      <c r="D523" s="503" t="s">
        <v>9779</v>
      </c>
      <c r="E523" s="503" t="s">
        <v>10607</v>
      </c>
      <c r="F523" s="504" t="s">
        <v>7456</v>
      </c>
      <c r="G523" s="503" t="s">
        <v>10608</v>
      </c>
      <c r="H523" s="503" t="s">
        <v>10609</v>
      </c>
      <c r="I523" s="1392" t="s">
        <v>94</v>
      </c>
      <c r="J523" s="1392" t="s">
        <v>94</v>
      </c>
      <c r="K523" s="505">
        <v>180</v>
      </c>
      <c r="L523" s="503" t="s">
        <v>6903</v>
      </c>
      <c r="M523" s="503" t="s">
        <v>7024</v>
      </c>
      <c r="N523" s="505" t="s">
        <v>8819</v>
      </c>
      <c r="O523" s="505">
        <v>0</v>
      </c>
      <c r="P523" s="503" t="s">
        <v>7101</v>
      </c>
      <c r="Q523" s="1392" t="s">
        <v>7840</v>
      </c>
      <c r="R523" s="1392" t="s">
        <v>7840</v>
      </c>
      <c r="S523" s="1392" t="s">
        <v>10610</v>
      </c>
      <c r="T523" s="1392" t="s">
        <v>9917</v>
      </c>
      <c r="U523" s="1392" t="s">
        <v>7840</v>
      </c>
      <c r="V523" s="1392" t="s">
        <v>7840</v>
      </c>
      <c r="W523" s="1392" t="s">
        <v>7840</v>
      </c>
      <c r="X523" s="504" t="s">
        <v>9909</v>
      </c>
      <c r="Y523" s="1393" t="s">
        <v>7840</v>
      </c>
    </row>
    <row r="524" spans="1:25" ht="108.75">
      <c r="A524" s="1391">
        <v>2021</v>
      </c>
      <c r="B524" s="502" t="s">
        <v>10611</v>
      </c>
      <c r="C524" s="503" t="s">
        <v>7461</v>
      </c>
      <c r="D524" s="503" t="s">
        <v>9653</v>
      </c>
      <c r="E524" s="503" t="s">
        <v>9787</v>
      </c>
      <c r="F524" s="504" t="s">
        <v>7459</v>
      </c>
      <c r="G524" s="503" t="s">
        <v>10612</v>
      </c>
      <c r="H524" s="503" t="s">
        <v>10613</v>
      </c>
      <c r="I524" s="1392" t="s">
        <v>94</v>
      </c>
      <c r="J524" s="1392" t="s">
        <v>94</v>
      </c>
      <c r="K524" s="505">
        <v>90</v>
      </c>
      <c r="L524" s="503" t="s">
        <v>6903</v>
      </c>
      <c r="M524" s="503" t="s">
        <v>10596</v>
      </c>
      <c r="N524" s="505" t="s">
        <v>8819</v>
      </c>
      <c r="O524" s="505">
        <v>0</v>
      </c>
      <c r="P524" s="503" t="s">
        <v>7104</v>
      </c>
      <c r="Q524" s="1392" t="s">
        <v>7840</v>
      </c>
      <c r="R524" s="1392" t="s">
        <v>7840</v>
      </c>
      <c r="S524" s="1392" t="s">
        <v>10614</v>
      </c>
      <c r="T524" s="1392" t="s">
        <v>9917</v>
      </c>
      <c r="U524" s="1392" t="s">
        <v>7840</v>
      </c>
      <c r="V524" s="1392" t="s">
        <v>7840</v>
      </c>
      <c r="W524" s="1392" t="s">
        <v>7840</v>
      </c>
      <c r="X524" s="504" t="s">
        <v>9909</v>
      </c>
      <c r="Y524" s="1393" t="s">
        <v>7840</v>
      </c>
    </row>
    <row r="525" spans="1:25" ht="72.75">
      <c r="A525" s="1391">
        <v>2021</v>
      </c>
      <c r="B525" s="502" t="s">
        <v>10615</v>
      </c>
      <c r="C525" s="503" t="s">
        <v>7464</v>
      </c>
      <c r="D525" s="503" t="s">
        <v>9779</v>
      </c>
      <c r="E525" s="503" t="s">
        <v>10607</v>
      </c>
      <c r="F525" s="504" t="s">
        <v>7462</v>
      </c>
      <c r="G525" s="503" t="s">
        <v>10616</v>
      </c>
      <c r="H525" s="503" t="s">
        <v>10617</v>
      </c>
      <c r="I525" s="1392" t="s">
        <v>94</v>
      </c>
      <c r="J525" s="1392" t="s">
        <v>94</v>
      </c>
      <c r="K525" s="505">
        <v>90</v>
      </c>
      <c r="L525" s="503" t="s">
        <v>6903</v>
      </c>
      <c r="M525" s="503" t="s">
        <v>10596</v>
      </c>
      <c r="N525" s="505" t="s">
        <v>8819</v>
      </c>
      <c r="O525" s="505">
        <v>0</v>
      </c>
      <c r="P525" s="503" t="s">
        <v>7104</v>
      </c>
      <c r="Q525" s="1392" t="s">
        <v>7840</v>
      </c>
      <c r="R525" s="1392" t="s">
        <v>7840</v>
      </c>
      <c r="S525" s="1392" t="s">
        <v>10618</v>
      </c>
      <c r="T525" s="1392" t="s">
        <v>9917</v>
      </c>
      <c r="U525" s="1392" t="s">
        <v>7840</v>
      </c>
      <c r="V525" s="1392" t="s">
        <v>7840</v>
      </c>
      <c r="W525" s="1392" t="s">
        <v>7840</v>
      </c>
      <c r="X525" s="504" t="s">
        <v>9909</v>
      </c>
      <c r="Y525" s="1393" t="s">
        <v>7840</v>
      </c>
    </row>
    <row r="526" spans="1:25" ht="72.75">
      <c r="A526" s="1391">
        <v>2021</v>
      </c>
      <c r="B526" s="502" t="s">
        <v>10619</v>
      </c>
      <c r="C526" s="503" t="s">
        <v>7467</v>
      </c>
      <c r="D526" s="503" t="s">
        <v>9779</v>
      </c>
      <c r="E526" s="503" t="s">
        <v>10607</v>
      </c>
      <c r="F526" s="504" t="s">
        <v>7465</v>
      </c>
      <c r="G526" s="503" t="s">
        <v>10620</v>
      </c>
      <c r="H526" s="503" t="s">
        <v>10621</v>
      </c>
      <c r="I526" s="1392" t="s">
        <v>94</v>
      </c>
      <c r="J526" s="1392" t="s">
        <v>94</v>
      </c>
      <c r="K526" s="505">
        <v>150</v>
      </c>
      <c r="L526" s="503" t="s">
        <v>6903</v>
      </c>
      <c r="M526" s="503" t="s">
        <v>10442</v>
      </c>
      <c r="N526" s="505" t="s">
        <v>8819</v>
      </c>
      <c r="O526" s="505">
        <v>0</v>
      </c>
      <c r="P526" s="503" t="s">
        <v>7094</v>
      </c>
      <c r="Q526" s="1392" t="s">
        <v>7840</v>
      </c>
      <c r="R526" s="1392" t="s">
        <v>7840</v>
      </c>
      <c r="S526" s="1392" t="s">
        <v>10618</v>
      </c>
      <c r="T526" s="1392" t="s">
        <v>9917</v>
      </c>
      <c r="U526" s="1392" t="s">
        <v>7840</v>
      </c>
      <c r="V526" s="1392" t="s">
        <v>7840</v>
      </c>
      <c r="W526" s="1392" t="s">
        <v>7840</v>
      </c>
      <c r="X526" s="504" t="s">
        <v>9909</v>
      </c>
      <c r="Y526" s="1393" t="s">
        <v>7840</v>
      </c>
    </row>
    <row r="527" spans="1:25" ht="60.75">
      <c r="A527" s="1391">
        <v>2021</v>
      </c>
      <c r="B527" s="502" t="s">
        <v>10622</v>
      </c>
      <c r="C527" s="503" t="s">
        <v>7470</v>
      </c>
      <c r="D527" s="503" t="s">
        <v>9779</v>
      </c>
      <c r="E527" s="503" t="s">
        <v>8802</v>
      </c>
      <c r="F527" s="504" t="s">
        <v>7468</v>
      </c>
      <c r="G527" s="503" t="s">
        <v>10623</v>
      </c>
      <c r="H527" s="503" t="s">
        <v>10624</v>
      </c>
      <c r="I527" s="1392" t="s">
        <v>94</v>
      </c>
      <c r="J527" s="1392" t="s">
        <v>94</v>
      </c>
      <c r="K527" s="505">
        <v>120</v>
      </c>
      <c r="L527" s="503" t="s">
        <v>7471</v>
      </c>
      <c r="M527" s="503" t="s">
        <v>10625</v>
      </c>
      <c r="N527" s="505" t="s">
        <v>8819</v>
      </c>
      <c r="O527" s="505">
        <v>0</v>
      </c>
      <c r="P527" s="503" t="s">
        <v>7154</v>
      </c>
      <c r="Q527" s="1392" t="s">
        <v>7840</v>
      </c>
      <c r="R527" s="1392" t="s">
        <v>7840</v>
      </c>
      <c r="S527" s="1392" t="s">
        <v>10626</v>
      </c>
      <c r="T527" s="1392" t="s">
        <v>9917</v>
      </c>
      <c r="U527" s="1392" t="s">
        <v>7840</v>
      </c>
      <c r="V527" s="1392" t="s">
        <v>7840</v>
      </c>
      <c r="W527" s="1392" t="s">
        <v>7840</v>
      </c>
      <c r="X527" s="504" t="s">
        <v>9909</v>
      </c>
      <c r="Y527" s="1393" t="s">
        <v>7840</v>
      </c>
    </row>
    <row r="528" spans="1:25" ht="24.75">
      <c r="A528" s="1391">
        <v>2021</v>
      </c>
      <c r="B528" s="502" t="s">
        <v>10627</v>
      </c>
      <c r="C528" s="503" t="s">
        <v>7474</v>
      </c>
      <c r="D528" s="503" t="s">
        <v>9277</v>
      </c>
      <c r="E528" s="503" t="s">
        <v>9708</v>
      </c>
      <c r="F528" s="504" t="s">
        <v>7472</v>
      </c>
      <c r="G528" s="503" t="s">
        <v>10628</v>
      </c>
      <c r="H528" s="503" t="s">
        <v>10629</v>
      </c>
      <c r="I528" s="1392" t="s">
        <v>94</v>
      </c>
      <c r="J528" s="1392" t="s">
        <v>94</v>
      </c>
      <c r="K528" s="505">
        <v>180</v>
      </c>
      <c r="L528" s="503" t="s">
        <v>7475</v>
      </c>
      <c r="M528" s="503" t="s">
        <v>10630</v>
      </c>
      <c r="N528" s="505" t="s">
        <v>8819</v>
      </c>
      <c r="O528" s="505">
        <v>0</v>
      </c>
      <c r="P528" s="503" t="s">
        <v>9273</v>
      </c>
      <c r="Q528" s="1392" t="s">
        <v>7840</v>
      </c>
      <c r="R528" s="1392" t="s">
        <v>7840</v>
      </c>
      <c r="S528" s="1392" t="s">
        <v>10566</v>
      </c>
      <c r="T528" s="1392" t="s">
        <v>9917</v>
      </c>
      <c r="U528" s="1392" t="s">
        <v>7840</v>
      </c>
      <c r="V528" s="1392" t="s">
        <v>7840</v>
      </c>
      <c r="W528" s="1392" t="s">
        <v>7840</v>
      </c>
      <c r="X528" s="504" t="s">
        <v>9909</v>
      </c>
      <c r="Y528" s="1393" t="s">
        <v>7840</v>
      </c>
    </row>
    <row r="529" spans="1:25" ht="108.75">
      <c r="A529" s="1391">
        <v>2021</v>
      </c>
      <c r="B529" s="502" t="s">
        <v>10631</v>
      </c>
      <c r="C529" s="503" t="s">
        <v>7477</v>
      </c>
      <c r="D529" s="503" t="s">
        <v>9653</v>
      </c>
      <c r="E529" s="503" t="s">
        <v>9787</v>
      </c>
      <c r="F529" s="504" t="s">
        <v>7459</v>
      </c>
      <c r="G529" s="503" t="s">
        <v>10632</v>
      </c>
      <c r="H529" s="503" t="s">
        <v>10633</v>
      </c>
      <c r="I529" s="1392" t="s">
        <v>94</v>
      </c>
      <c r="J529" s="1392" t="s">
        <v>94</v>
      </c>
      <c r="K529" s="505">
        <v>180</v>
      </c>
      <c r="L529" s="503" t="s">
        <v>6903</v>
      </c>
      <c r="M529" s="503" t="s">
        <v>7024</v>
      </c>
      <c r="N529" s="505" t="s">
        <v>8819</v>
      </c>
      <c r="O529" s="505">
        <v>0</v>
      </c>
      <c r="P529" s="503" t="s">
        <v>7101</v>
      </c>
      <c r="Q529" s="1392" t="s">
        <v>7840</v>
      </c>
      <c r="R529" s="1392" t="s">
        <v>7840</v>
      </c>
      <c r="S529" s="1392" t="s">
        <v>10614</v>
      </c>
      <c r="T529" s="1392" t="s">
        <v>9917</v>
      </c>
      <c r="U529" s="1392" t="s">
        <v>7840</v>
      </c>
      <c r="V529" s="1392" t="s">
        <v>7840</v>
      </c>
      <c r="W529" s="1392" t="s">
        <v>7840</v>
      </c>
      <c r="X529" s="504" t="s">
        <v>9909</v>
      </c>
      <c r="Y529" s="1393" t="s">
        <v>7840</v>
      </c>
    </row>
    <row r="530" spans="1:25" ht="108.75">
      <c r="A530" s="1391">
        <v>2021</v>
      </c>
      <c r="B530" s="502" t="s">
        <v>10634</v>
      </c>
      <c r="C530" s="503" t="s">
        <v>7480</v>
      </c>
      <c r="D530" s="503" t="s">
        <v>9653</v>
      </c>
      <c r="E530" s="503" t="s">
        <v>9787</v>
      </c>
      <c r="F530" s="504" t="s">
        <v>7478</v>
      </c>
      <c r="G530" s="503" t="s">
        <v>10635</v>
      </c>
      <c r="H530" s="503" t="s">
        <v>10636</v>
      </c>
      <c r="I530" s="1392" t="s">
        <v>94</v>
      </c>
      <c r="J530" s="1392" t="s">
        <v>94</v>
      </c>
      <c r="K530" s="505">
        <v>90</v>
      </c>
      <c r="L530" s="503" t="s">
        <v>6903</v>
      </c>
      <c r="M530" s="503" t="s">
        <v>10596</v>
      </c>
      <c r="N530" s="505" t="s">
        <v>8819</v>
      </c>
      <c r="O530" s="505">
        <v>0</v>
      </c>
      <c r="P530" s="503" t="s">
        <v>7108</v>
      </c>
      <c r="Q530" s="1392" t="s">
        <v>7840</v>
      </c>
      <c r="R530" s="1392" t="s">
        <v>7840</v>
      </c>
      <c r="S530" s="1392" t="s">
        <v>10614</v>
      </c>
      <c r="T530" s="1392" t="s">
        <v>9917</v>
      </c>
      <c r="U530" s="1392" t="s">
        <v>7840</v>
      </c>
      <c r="V530" s="1392" t="s">
        <v>7840</v>
      </c>
      <c r="W530" s="1392" t="s">
        <v>7840</v>
      </c>
      <c r="X530" s="504" t="s">
        <v>9909</v>
      </c>
      <c r="Y530" s="1393" t="s">
        <v>7840</v>
      </c>
    </row>
    <row r="531" spans="1:25" ht="72.75">
      <c r="A531" s="1391">
        <v>2021</v>
      </c>
      <c r="B531" s="502" t="s">
        <v>10637</v>
      </c>
      <c r="C531" s="503" t="s">
        <v>7483</v>
      </c>
      <c r="D531" s="503" t="s">
        <v>9800</v>
      </c>
      <c r="E531" s="503" t="s">
        <v>8769</v>
      </c>
      <c r="F531" s="504" t="s">
        <v>7481</v>
      </c>
      <c r="G531" s="503" t="s">
        <v>10638</v>
      </c>
      <c r="H531" s="503" t="s">
        <v>10639</v>
      </c>
      <c r="I531" s="1392" t="s">
        <v>94</v>
      </c>
      <c r="J531" s="1392" t="s">
        <v>94</v>
      </c>
      <c r="K531" s="505">
        <v>120</v>
      </c>
      <c r="L531" s="503" t="s">
        <v>7418</v>
      </c>
      <c r="M531" s="503" t="s">
        <v>10640</v>
      </c>
      <c r="N531" s="505" t="s">
        <v>8819</v>
      </c>
      <c r="O531" s="505">
        <v>0</v>
      </c>
      <c r="P531" s="503" t="s">
        <v>6996</v>
      </c>
      <c r="Q531" s="1392" t="s">
        <v>7840</v>
      </c>
      <c r="R531" s="1392" t="s">
        <v>7840</v>
      </c>
      <c r="S531" s="1392" t="s">
        <v>10590</v>
      </c>
      <c r="T531" s="1392" t="s">
        <v>9917</v>
      </c>
      <c r="U531" s="1392" t="s">
        <v>7840</v>
      </c>
      <c r="V531" s="1392" t="s">
        <v>7840</v>
      </c>
      <c r="W531" s="1392" t="s">
        <v>7840</v>
      </c>
      <c r="X531" s="504" t="s">
        <v>9909</v>
      </c>
      <c r="Y531" s="1393" t="s">
        <v>7840</v>
      </c>
    </row>
    <row r="532" spans="1:25" ht="72.75">
      <c r="A532" s="1391">
        <v>2021</v>
      </c>
      <c r="B532" s="502" t="s">
        <v>10641</v>
      </c>
      <c r="C532" s="503" t="s">
        <v>7486</v>
      </c>
      <c r="D532" s="503" t="s">
        <v>9779</v>
      </c>
      <c r="E532" s="503" t="s">
        <v>8802</v>
      </c>
      <c r="F532" s="504" t="s">
        <v>7484</v>
      </c>
      <c r="G532" s="503" t="s">
        <v>10642</v>
      </c>
      <c r="H532" s="503" t="s">
        <v>10643</v>
      </c>
      <c r="I532" s="1392" t="s">
        <v>94</v>
      </c>
      <c r="J532" s="1392" t="s">
        <v>94</v>
      </c>
      <c r="K532" s="505">
        <v>90</v>
      </c>
      <c r="L532" s="503" t="s">
        <v>6903</v>
      </c>
      <c r="M532" s="503" t="s">
        <v>10596</v>
      </c>
      <c r="N532" s="505" t="s">
        <v>8819</v>
      </c>
      <c r="O532" s="505">
        <v>0</v>
      </c>
      <c r="P532" s="503" t="s">
        <v>7007</v>
      </c>
      <c r="Q532" s="1392" t="s">
        <v>7840</v>
      </c>
      <c r="R532" s="1392" t="s">
        <v>7840</v>
      </c>
      <c r="S532" s="1392" t="s">
        <v>10626</v>
      </c>
      <c r="T532" s="1392" t="s">
        <v>9917</v>
      </c>
      <c r="U532" s="1392" t="s">
        <v>7840</v>
      </c>
      <c r="V532" s="1392" t="s">
        <v>7840</v>
      </c>
      <c r="W532" s="1392" t="s">
        <v>7840</v>
      </c>
      <c r="X532" s="504" t="s">
        <v>9909</v>
      </c>
      <c r="Y532" s="1393" t="s">
        <v>7840</v>
      </c>
    </row>
    <row r="533" spans="1:25" ht="108.75">
      <c r="A533" s="1391">
        <v>2021</v>
      </c>
      <c r="B533" s="502" t="s">
        <v>10644</v>
      </c>
      <c r="C533" s="503" t="s">
        <v>7489</v>
      </c>
      <c r="D533" s="503" t="s">
        <v>9854</v>
      </c>
      <c r="E533" s="503" t="s">
        <v>9855</v>
      </c>
      <c r="F533" s="504" t="s">
        <v>7487</v>
      </c>
      <c r="G533" s="503" t="s">
        <v>10645</v>
      </c>
      <c r="H533" s="503" t="s">
        <v>10646</v>
      </c>
      <c r="I533" s="1392" t="s">
        <v>94</v>
      </c>
      <c r="J533" s="1392" t="s">
        <v>94</v>
      </c>
      <c r="K533" s="505">
        <v>360</v>
      </c>
      <c r="L533" s="503" t="s">
        <v>7490</v>
      </c>
      <c r="M533" s="503" t="s">
        <v>10191</v>
      </c>
      <c r="N533" s="505" t="s">
        <v>8819</v>
      </c>
      <c r="O533" s="505">
        <v>0</v>
      </c>
      <c r="P533" s="503" t="s">
        <v>9273</v>
      </c>
      <c r="Q533" s="1392" t="s">
        <v>7840</v>
      </c>
      <c r="R533" s="1392" t="s">
        <v>7840</v>
      </c>
      <c r="S533" s="1392" t="s">
        <v>7840</v>
      </c>
      <c r="T533" s="1392" t="s">
        <v>7840</v>
      </c>
      <c r="U533" s="1392" t="s">
        <v>7840</v>
      </c>
      <c r="V533" s="1392" t="s">
        <v>7840</v>
      </c>
      <c r="W533" s="1392" t="s">
        <v>7840</v>
      </c>
      <c r="X533" s="504" t="s">
        <v>8810</v>
      </c>
      <c r="Y533" s="1393" t="s">
        <v>8811</v>
      </c>
    </row>
    <row r="534" spans="1:25" ht="84.75">
      <c r="A534" s="1391">
        <v>2021</v>
      </c>
      <c r="B534" s="502" t="s">
        <v>10647</v>
      </c>
      <c r="C534" s="503" t="s">
        <v>10648</v>
      </c>
      <c r="D534" s="503" t="s">
        <v>9854</v>
      </c>
      <c r="E534" s="503" t="s">
        <v>9855</v>
      </c>
      <c r="F534" s="504" t="s">
        <v>10649</v>
      </c>
      <c r="G534" s="503" t="s">
        <v>10650</v>
      </c>
      <c r="H534" s="503" t="s">
        <v>10651</v>
      </c>
      <c r="I534" s="1392" t="s">
        <v>94</v>
      </c>
      <c r="J534" s="1392" t="s">
        <v>94</v>
      </c>
      <c r="K534" s="505">
        <v>240</v>
      </c>
      <c r="L534" s="503" t="s">
        <v>9476</v>
      </c>
      <c r="M534" s="503" t="s">
        <v>7402</v>
      </c>
      <c r="N534" s="505" t="s">
        <v>10652</v>
      </c>
      <c r="O534" s="505">
        <v>35</v>
      </c>
      <c r="P534" s="503" t="s">
        <v>9013</v>
      </c>
      <c r="Q534" s="1392" t="s">
        <v>7840</v>
      </c>
      <c r="R534" s="1392" t="s">
        <v>7840</v>
      </c>
      <c r="S534" s="1392" t="s">
        <v>10653</v>
      </c>
      <c r="T534" s="1392" t="s">
        <v>9917</v>
      </c>
      <c r="U534" s="1392" t="s">
        <v>7840</v>
      </c>
      <c r="V534" s="1392" t="s">
        <v>7840</v>
      </c>
      <c r="W534" s="1392" t="s">
        <v>7840</v>
      </c>
      <c r="X534" s="504" t="s">
        <v>8810</v>
      </c>
      <c r="Y534" s="1393" t="s">
        <v>8811</v>
      </c>
    </row>
    <row r="535" spans="1:25" ht="36.75">
      <c r="A535" s="1391">
        <v>2021</v>
      </c>
      <c r="B535" s="502" t="s">
        <v>10654</v>
      </c>
      <c r="C535" s="503" t="s">
        <v>10655</v>
      </c>
      <c r="D535" s="503" t="s">
        <v>9854</v>
      </c>
      <c r="E535" s="503" t="s">
        <v>9855</v>
      </c>
      <c r="F535" s="504" t="s">
        <v>9899</v>
      </c>
      <c r="G535" s="503" t="s">
        <v>10656</v>
      </c>
      <c r="H535" s="503" t="s">
        <v>10657</v>
      </c>
      <c r="I535" s="1392" t="s">
        <v>94</v>
      </c>
      <c r="J535" s="1392" t="s">
        <v>94</v>
      </c>
      <c r="K535" s="505">
        <v>60</v>
      </c>
      <c r="L535" s="503" t="s">
        <v>10658</v>
      </c>
      <c r="M535" s="503" t="s">
        <v>10659</v>
      </c>
      <c r="N535" s="505" t="s">
        <v>8819</v>
      </c>
      <c r="O535" s="505">
        <v>0</v>
      </c>
      <c r="P535" s="503" t="s">
        <v>7012</v>
      </c>
      <c r="Q535" s="1392" t="s">
        <v>7840</v>
      </c>
      <c r="R535" s="1392" t="s">
        <v>7840</v>
      </c>
      <c r="S535" s="1392" t="s">
        <v>10660</v>
      </c>
      <c r="T535" s="1392" t="s">
        <v>9917</v>
      </c>
      <c r="U535" s="1392" t="s">
        <v>7840</v>
      </c>
      <c r="V535" s="1392" t="s">
        <v>7840</v>
      </c>
      <c r="W535" s="1392" t="s">
        <v>7840</v>
      </c>
      <c r="X535" s="504" t="s">
        <v>8810</v>
      </c>
      <c r="Y535" s="1393" t="s">
        <v>8811</v>
      </c>
    </row>
    <row r="536" spans="1:25" ht="48.75">
      <c r="A536" s="1391">
        <v>2021</v>
      </c>
      <c r="B536" s="502" t="s">
        <v>7492</v>
      </c>
      <c r="C536" s="503" t="s">
        <v>7493</v>
      </c>
      <c r="D536" s="503" t="s">
        <v>9854</v>
      </c>
      <c r="E536" s="503" t="s">
        <v>9855</v>
      </c>
      <c r="F536" s="504" t="s">
        <v>7491</v>
      </c>
      <c r="G536" s="503" t="s">
        <v>10661</v>
      </c>
      <c r="H536" s="503" t="s">
        <v>10662</v>
      </c>
      <c r="I536" s="1392" t="s">
        <v>94</v>
      </c>
      <c r="J536" s="1392" t="s">
        <v>94</v>
      </c>
      <c r="K536" s="505">
        <v>48</v>
      </c>
      <c r="L536" s="503" t="s">
        <v>7494</v>
      </c>
      <c r="M536" s="503" t="s">
        <v>10663</v>
      </c>
      <c r="N536" s="505" t="s">
        <v>8819</v>
      </c>
      <c r="O536" s="505">
        <v>30</v>
      </c>
      <c r="P536" s="503" t="s">
        <v>9273</v>
      </c>
      <c r="Q536" s="1392" t="s">
        <v>7840</v>
      </c>
      <c r="R536" s="1392" t="s">
        <v>7840</v>
      </c>
      <c r="S536" s="1392" t="s">
        <v>10664</v>
      </c>
      <c r="T536" s="1392" t="s">
        <v>9917</v>
      </c>
      <c r="U536" s="1392" t="s">
        <v>7840</v>
      </c>
      <c r="V536" s="1392" t="s">
        <v>7840</v>
      </c>
      <c r="W536" s="1392" t="s">
        <v>7840</v>
      </c>
      <c r="X536" s="504" t="s">
        <v>9909</v>
      </c>
      <c r="Y536" s="1393" t="s">
        <v>7840</v>
      </c>
    </row>
    <row r="537" spans="1:25" ht="96.75">
      <c r="A537" s="1391">
        <v>2021</v>
      </c>
      <c r="B537" s="502" t="s">
        <v>10665</v>
      </c>
      <c r="C537" s="503" t="s">
        <v>10666</v>
      </c>
      <c r="D537" s="503" t="s">
        <v>8754</v>
      </c>
      <c r="E537" s="503" t="s">
        <v>9543</v>
      </c>
      <c r="F537" s="504" t="s">
        <v>10667</v>
      </c>
      <c r="G537" s="503" t="s">
        <v>10668</v>
      </c>
      <c r="H537" s="503" t="s">
        <v>10669</v>
      </c>
      <c r="I537" s="1392" t="s">
        <v>94</v>
      </c>
      <c r="J537" s="1392" t="s">
        <v>94</v>
      </c>
      <c r="K537" s="505">
        <v>2160</v>
      </c>
      <c r="L537" s="503" t="s">
        <v>9840</v>
      </c>
      <c r="M537" s="503" t="s">
        <v>10670</v>
      </c>
      <c r="N537" s="505" t="s">
        <v>8819</v>
      </c>
      <c r="O537" s="505">
        <v>0</v>
      </c>
      <c r="P537" s="503" t="s">
        <v>6989</v>
      </c>
      <c r="Q537" s="1392" t="s">
        <v>7840</v>
      </c>
      <c r="R537" s="1392" t="s">
        <v>7840</v>
      </c>
      <c r="S537" s="1392" t="s">
        <v>7840</v>
      </c>
      <c r="T537" s="1392" t="s">
        <v>7840</v>
      </c>
      <c r="U537" s="1392" t="s">
        <v>7840</v>
      </c>
      <c r="V537" s="1392" t="s">
        <v>7840</v>
      </c>
      <c r="W537" s="1392" t="s">
        <v>7840</v>
      </c>
      <c r="X537" s="504" t="s">
        <v>9909</v>
      </c>
      <c r="Y537" s="1393" t="s">
        <v>7840</v>
      </c>
    </row>
    <row r="538" spans="1:25" ht="120.75">
      <c r="A538" s="1391">
        <v>2021</v>
      </c>
      <c r="B538" s="502" t="s">
        <v>10671</v>
      </c>
      <c r="C538" s="503" t="s">
        <v>10672</v>
      </c>
      <c r="D538" s="503" t="s">
        <v>8754</v>
      </c>
      <c r="E538" s="503" t="s">
        <v>9543</v>
      </c>
      <c r="F538" s="504" t="s">
        <v>10673</v>
      </c>
      <c r="G538" s="503" t="s">
        <v>10674</v>
      </c>
      <c r="H538" s="503" t="s">
        <v>10675</v>
      </c>
      <c r="I538" s="1392" t="s">
        <v>94</v>
      </c>
      <c r="J538" s="1392" t="s">
        <v>94</v>
      </c>
      <c r="K538" s="505">
        <v>179</v>
      </c>
      <c r="L538" s="503" t="s">
        <v>10676</v>
      </c>
      <c r="M538" s="503" t="s">
        <v>10442</v>
      </c>
      <c r="N538" s="505" t="s">
        <v>8819</v>
      </c>
      <c r="O538" s="505">
        <v>180</v>
      </c>
      <c r="P538" s="503" t="s">
        <v>6996</v>
      </c>
      <c r="Q538" s="1392" t="s">
        <v>7840</v>
      </c>
      <c r="R538" s="1392" t="s">
        <v>7840</v>
      </c>
      <c r="S538" s="1392" t="s">
        <v>7840</v>
      </c>
      <c r="T538" s="1392" t="s">
        <v>7840</v>
      </c>
      <c r="U538" s="1392" t="s">
        <v>7840</v>
      </c>
      <c r="V538" s="1392" t="s">
        <v>7840</v>
      </c>
      <c r="W538" s="1392" t="s">
        <v>7840</v>
      </c>
      <c r="X538" s="504" t="s">
        <v>9909</v>
      </c>
      <c r="Y538" s="1393" t="s">
        <v>7840</v>
      </c>
    </row>
    <row r="539" spans="1:25" ht="60.75">
      <c r="A539" s="1391">
        <v>2022</v>
      </c>
      <c r="B539" s="502" t="s">
        <v>10677</v>
      </c>
      <c r="C539" s="503" t="s">
        <v>7118</v>
      </c>
      <c r="D539" s="503" t="s">
        <v>8754</v>
      </c>
      <c r="E539" s="503" t="s">
        <v>8802</v>
      </c>
      <c r="F539" s="504" t="s">
        <v>7116</v>
      </c>
      <c r="G539" s="503" t="s">
        <v>10678</v>
      </c>
      <c r="H539" s="503" t="s">
        <v>10679</v>
      </c>
      <c r="I539" s="1392" t="s">
        <v>94</v>
      </c>
      <c r="J539" s="1392" t="s">
        <v>94</v>
      </c>
      <c r="K539" s="505">
        <v>330</v>
      </c>
      <c r="L539" s="503" t="s">
        <v>7032</v>
      </c>
      <c r="M539" s="503" t="s">
        <v>7058</v>
      </c>
      <c r="N539" s="505" t="s">
        <v>8819</v>
      </c>
      <c r="O539" s="505">
        <v>0</v>
      </c>
      <c r="P539" s="503" t="s">
        <v>9006</v>
      </c>
      <c r="Q539" s="1392" t="s">
        <v>7840</v>
      </c>
      <c r="R539" s="1392" t="s">
        <v>7840</v>
      </c>
      <c r="S539" s="1392" t="s">
        <v>8808</v>
      </c>
      <c r="T539" s="1392" t="s">
        <v>9917</v>
      </c>
      <c r="U539" s="1392" t="s">
        <v>7840</v>
      </c>
      <c r="V539" s="1392" t="s">
        <v>7840</v>
      </c>
      <c r="W539" s="1392" t="s">
        <v>7840</v>
      </c>
      <c r="X539" s="504" t="s">
        <v>9909</v>
      </c>
      <c r="Y539" s="1393" t="s">
        <v>7840</v>
      </c>
    </row>
    <row r="540" spans="1:25" ht="36.75">
      <c r="A540" s="1391">
        <v>2022</v>
      </c>
      <c r="B540" s="502" t="s">
        <v>10680</v>
      </c>
      <c r="C540" s="503" t="s">
        <v>7287</v>
      </c>
      <c r="D540" s="503" t="s">
        <v>8754</v>
      </c>
      <c r="E540" s="503" t="s">
        <v>8802</v>
      </c>
      <c r="F540" s="504" t="s">
        <v>7285</v>
      </c>
      <c r="G540" s="503" t="s">
        <v>10681</v>
      </c>
      <c r="H540" s="503" t="s">
        <v>10682</v>
      </c>
      <c r="I540" s="1392" t="s">
        <v>94</v>
      </c>
      <c r="J540" s="1392" t="s">
        <v>94</v>
      </c>
      <c r="K540" s="505">
        <v>330</v>
      </c>
      <c r="L540" s="503" t="s">
        <v>6981</v>
      </c>
      <c r="M540" s="503" t="s">
        <v>6982</v>
      </c>
      <c r="N540" s="505" t="s">
        <v>8819</v>
      </c>
      <c r="O540" s="505">
        <v>0</v>
      </c>
      <c r="P540" s="503" t="s">
        <v>7226</v>
      </c>
      <c r="Q540" s="1392" t="s">
        <v>7840</v>
      </c>
      <c r="R540" s="1392" t="s">
        <v>7840</v>
      </c>
      <c r="S540" s="1392" t="s">
        <v>8808</v>
      </c>
      <c r="T540" s="1392" t="s">
        <v>9917</v>
      </c>
      <c r="U540" s="1392" t="s">
        <v>7840</v>
      </c>
      <c r="V540" s="1392" t="s">
        <v>7840</v>
      </c>
      <c r="W540" s="1392" t="s">
        <v>7840</v>
      </c>
      <c r="X540" s="504" t="s">
        <v>9909</v>
      </c>
      <c r="Y540" s="1393" t="s">
        <v>7840</v>
      </c>
    </row>
    <row r="541" spans="1:25" ht="48.75">
      <c r="A541" s="1391">
        <v>2022</v>
      </c>
      <c r="B541" s="502" t="s">
        <v>10683</v>
      </c>
      <c r="C541" s="503" t="s">
        <v>7217</v>
      </c>
      <c r="D541" s="503" t="s">
        <v>8754</v>
      </c>
      <c r="E541" s="503" t="s">
        <v>8802</v>
      </c>
      <c r="F541" s="504" t="s">
        <v>7215</v>
      </c>
      <c r="G541" s="503" t="s">
        <v>10684</v>
      </c>
      <c r="H541" s="503" t="s">
        <v>10685</v>
      </c>
      <c r="I541" s="1392" t="s">
        <v>94</v>
      </c>
      <c r="J541" s="1392" t="s">
        <v>94</v>
      </c>
      <c r="K541" s="505">
        <v>330</v>
      </c>
      <c r="L541" s="503" t="s">
        <v>7218</v>
      </c>
      <c r="M541" s="503" t="s">
        <v>7219</v>
      </c>
      <c r="N541" s="505" t="s">
        <v>8819</v>
      </c>
      <c r="O541" s="505">
        <v>0</v>
      </c>
      <c r="P541" s="503" t="s">
        <v>7220</v>
      </c>
      <c r="Q541" s="1392" t="s">
        <v>7840</v>
      </c>
      <c r="R541" s="1392" t="s">
        <v>7840</v>
      </c>
      <c r="S541" s="1392" t="s">
        <v>8808</v>
      </c>
      <c r="T541" s="1392" t="s">
        <v>8809</v>
      </c>
      <c r="U541" s="1392" t="s">
        <v>7840</v>
      </c>
      <c r="V541" s="1392" t="s">
        <v>7840</v>
      </c>
      <c r="W541" s="1392" t="s">
        <v>7840</v>
      </c>
      <c r="X541" s="504" t="s">
        <v>8810</v>
      </c>
      <c r="Y541" s="1393" t="s">
        <v>7840</v>
      </c>
    </row>
    <row r="542" spans="1:25" ht="48.75">
      <c r="A542" s="1391">
        <v>2022</v>
      </c>
      <c r="B542" s="502" t="s">
        <v>10686</v>
      </c>
      <c r="C542" s="503" t="s">
        <v>7222</v>
      </c>
      <c r="D542" s="503" t="s">
        <v>8754</v>
      </c>
      <c r="E542" s="503" t="s">
        <v>8802</v>
      </c>
      <c r="F542" s="504" t="s">
        <v>7220</v>
      </c>
      <c r="G542" s="503" t="s">
        <v>10687</v>
      </c>
      <c r="H542" s="503" t="s">
        <v>10688</v>
      </c>
      <c r="I542" s="1392" t="s">
        <v>94</v>
      </c>
      <c r="J542" s="1392" t="s">
        <v>94</v>
      </c>
      <c r="K542" s="505">
        <v>330</v>
      </c>
      <c r="L542" s="503" t="s">
        <v>7218</v>
      </c>
      <c r="M542" s="503" t="s">
        <v>7219</v>
      </c>
      <c r="N542" s="505" t="s">
        <v>8819</v>
      </c>
      <c r="O542" s="505">
        <v>0</v>
      </c>
      <c r="P542" s="503" t="s">
        <v>8820</v>
      </c>
      <c r="Q542" s="1392" t="s">
        <v>7840</v>
      </c>
      <c r="R542" s="1392" t="s">
        <v>7840</v>
      </c>
      <c r="S542" s="1392" t="s">
        <v>8808</v>
      </c>
      <c r="T542" s="1392" t="s">
        <v>9917</v>
      </c>
      <c r="U542" s="1392" t="s">
        <v>7840</v>
      </c>
      <c r="V542" s="1392" t="s">
        <v>7840</v>
      </c>
      <c r="W542" s="1392" t="s">
        <v>7840</v>
      </c>
      <c r="X542" s="504" t="s">
        <v>9909</v>
      </c>
      <c r="Y542" s="1393" t="s">
        <v>7840</v>
      </c>
    </row>
    <row r="543" spans="1:25" ht="72.75">
      <c r="A543" s="1391">
        <v>2022</v>
      </c>
      <c r="B543" s="502" t="s">
        <v>10689</v>
      </c>
      <c r="C543" s="503" t="s">
        <v>7243</v>
      </c>
      <c r="D543" s="503" t="s">
        <v>8754</v>
      </c>
      <c r="E543" s="503" t="s">
        <v>8802</v>
      </c>
      <c r="F543" s="504" t="s">
        <v>7241</v>
      </c>
      <c r="G543" s="503" t="s">
        <v>10687</v>
      </c>
      <c r="H543" s="503" t="s">
        <v>10688</v>
      </c>
      <c r="I543" s="1392" t="s">
        <v>94</v>
      </c>
      <c r="J543" s="1392" t="s">
        <v>94</v>
      </c>
      <c r="K543" s="505">
        <v>330</v>
      </c>
      <c r="L543" s="503" t="s">
        <v>7218</v>
      </c>
      <c r="M543" s="503" t="s">
        <v>7219</v>
      </c>
      <c r="N543" s="505" t="s">
        <v>8819</v>
      </c>
      <c r="O543" s="505">
        <v>0</v>
      </c>
      <c r="P543" s="503" t="s">
        <v>7215</v>
      </c>
      <c r="Q543" s="1392" t="s">
        <v>7840</v>
      </c>
      <c r="R543" s="1392" t="s">
        <v>7840</v>
      </c>
      <c r="S543" s="1392" t="s">
        <v>8808</v>
      </c>
      <c r="T543" s="1392" t="s">
        <v>9917</v>
      </c>
      <c r="U543" s="1392" t="s">
        <v>7840</v>
      </c>
      <c r="V543" s="1392" t="s">
        <v>7840</v>
      </c>
      <c r="W543" s="1392" t="s">
        <v>7840</v>
      </c>
      <c r="X543" s="504" t="s">
        <v>9909</v>
      </c>
      <c r="Y543" s="1393" t="s">
        <v>7840</v>
      </c>
    </row>
    <row r="544" spans="1:25" ht="48.75">
      <c r="A544" s="1391">
        <v>2022</v>
      </c>
      <c r="B544" s="502" t="s">
        <v>10690</v>
      </c>
      <c r="C544" s="503" t="s">
        <v>7247</v>
      </c>
      <c r="D544" s="503" t="s">
        <v>8754</v>
      </c>
      <c r="E544" s="503" t="s">
        <v>8802</v>
      </c>
      <c r="F544" s="504" t="s">
        <v>7245</v>
      </c>
      <c r="G544" s="503" t="s">
        <v>10691</v>
      </c>
      <c r="H544" s="503" t="s">
        <v>10692</v>
      </c>
      <c r="I544" s="1392" t="s">
        <v>94</v>
      </c>
      <c r="J544" s="1392" t="s">
        <v>94</v>
      </c>
      <c r="K544" s="505">
        <v>330</v>
      </c>
      <c r="L544" s="503" t="s">
        <v>7248</v>
      </c>
      <c r="M544" s="503" t="s">
        <v>7249</v>
      </c>
      <c r="N544" s="505" t="s">
        <v>8819</v>
      </c>
      <c r="O544" s="505">
        <v>0</v>
      </c>
      <c r="P544" s="503" t="s">
        <v>7241</v>
      </c>
      <c r="Q544" s="1392" t="s">
        <v>7840</v>
      </c>
      <c r="R544" s="1392" t="s">
        <v>7840</v>
      </c>
      <c r="S544" s="1392" t="s">
        <v>8808</v>
      </c>
      <c r="T544" s="1392" t="s">
        <v>9917</v>
      </c>
      <c r="U544" s="1392" t="s">
        <v>7840</v>
      </c>
      <c r="V544" s="1392" t="s">
        <v>7840</v>
      </c>
      <c r="W544" s="1392" t="s">
        <v>7840</v>
      </c>
      <c r="X544" s="504" t="s">
        <v>9909</v>
      </c>
      <c r="Y544" s="1393" t="s">
        <v>7840</v>
      </c>
    </row>
    <row r="545" spans="1:25" ht="84.75">
      <c r="A545" s="1391">
        <v>2022</v>
      </c>
      <c r="B545" s="502" t="s">
        <v>10693</v>
      </c>
      <c r="C545" s="503" t="s">
        <v>7252</v>
      </c>
      <c r="D545" s="503" t="s">
        <v>8754</v>
      </c>
      <c r="E545" s="503" t="s">
        <v>8802</v>
      </c>
      <c r="F545" s="504" t="s">
        <v>7250</v>
      </c>
      <c r="G545" s="503" t="s">
        <v>10694</v>
      </c>
      <c r="H545" s="503" t="s">
        <v>10695</v>
      </c>
      <c r="I545" s="1392" t="s">
        <v>94</v>
      </c>
      <c r="J545" s="1392" t="s">
        <v>94</v>
      </c>
      <c r="K545" s="505">
        <v>330</v>
      </c>
      <c r="L545" s="503" t="s">
        <v>7248</v>
      </c>
      <c r="M545" s="503" t="s">
        <v>7249</v>
      </c>
      <c r="N545" s="505" t="s">
        <v>8819</v>
      </c>
      <c r="O545" s="505">
        <v>0</v>
      </c>
      <c r="P545" s="503" t="s">
        <v>7241</v>
      </c>
      <c r="Q545" s="1392" t="s">
        <v>7840</v>
      </c>
      <c r="R545" s="1392" t="s">
        <v>7840</v>
      </c>
      <c r="S545" s="1392" t="s">
        <v>8808</v>
      </c>
      <c r="T545" s="1392" t="s">
        <v>9917</v>
      </c>
      <c r="U545" s="1392" t="s">
        <v>7840</v>
      </c>
      <c r="V545" s="1392" t="s">
        <v>7840</v>
      </c>
      <c r="W545" s="1392" t="s">
        <v>7840</v>
      </c>
      <c r="X545" s="504" t="s">
        <v>9909</v>
      </c>
      <c r="Y545" s="1393" t="s">
        <v>7840</v>
      </c>
    </row>
    <row r="546" spans="1:25" ht="84.75">
      <c r="A546" s="1391">
        <v>2022</v>
      </c>
      <c r="B546" s="502" t="s">
        <v>10693</v>
      </c>
      <c r="C546" s="503" t="s">
        <v>7252</v>
      </c>
      <c r="D546" s="503" t="s">
        <v>8754</v>
      </c>
      <c r="E546" s="503" t="s">
        <v>8802</v>
      </c>
      <c r="F546" s="504" t="s">
        <v>7253</v>
      </c>
      <c r="G546" s="503" t="s">
        <v>10694</v>
      </c>
      <c r="H546" s="503" t="s">
        <v>10695</v>
      </c>
      <c r="I546" s="1392" t="s">
        <v>94</v>
      </c>
      <c r="J546" s="1392" t="s">
        <v>94</v>
      </c>
      <c r="K546" s="505">
        <v>330</v>
      </c>
      <c r="L546" s="503" t="s">
        <v>7248</v>
      </c>
      <c r="M546" s="503" t="s">
        <v>7249</v>
      </c>
      <c r="N546" s="505" t="s">
        <v>8819</v>
      </c>
      <c r="O546" s="505">
        <v>0</v>
      </c>
      <c r="P546" s="503" t="s">
        <v>7241</v>
      </c>
      <c r="Q546" s="1392" t="s">
        <v>7840</v>
      </c>
      <c r="R546" s="1392" t="s">
        <v>7840</v>
      </c>
      <c r="S546" s="1392" t="s">
        <v>8808</v>
      </c>
      <c r="T546" s="1392" t="s">
        <v>9917</v>
      </c>
      <c r="U546" s="1392" t="s">
        <v>7840</v>
      </c>
      <c r="V546" s="1392" t="s">
        <v>7840</v>
      </c>
      <c r="W546" s="1392" t="s">
        <v>7840</v>
      </c>
      <c r="X546" s="504" t="s">
        <v>9909</v>
      </c>
      <c r="Y546" s="1393" t="s">
        <v>7840</v>
      </c>
    </row>
    <row r="547" spans="1:25" ht="84.75">
      <c r="A547" s="1391">
        <v>2022</v>
      </c>
      <c r="B547" s="502" t="s">
        <v>10693</v>
      </c>
      <c r="C547" s="503" t="s">
        <v>7252</v>
      </c>
      <c r="D547" s="503" t="s">
        <v>8754</v>
      </c>
      <c r="E547" s="503" t="s">
        <v>8802</v>
      </c>
      <c r="F547" s="504" t="s">
        <v>7255</v>
      </c>
      <c r="G547" s="503" t="s">
        <v>10694</v>
      </c>
      <c r="H547" s="503" t="s">
        <v>10695</v>
      </c>
      <c r="I547" s="1392" t="s">
        <v>94</v>
      </c>
      <c r="J547" s="1392" t="s">
        <v>94</v>
      </c>
      <c r="K547" s="505">
        <v>330</v>
      </c>
      <c r="L547" s="503" t="s">
        <v>7248</v>
      </c>
      <c r="M547" s="503" t="s">
        <v>7249</v>
      </c>
      <c r="N547" s="505" t="s">
        <v>8819</v>
      </c>
      <c r="O547" s="505">
        <v>0</v>
      </c>
      <c r="P547" s="503" t="s">
        <v>7241</v>
      </c>
      <c r="Q547" s="1392" t="s">
        <v>7840</v>
      </c>
      <c r="R547" s="1392" t="s">
        <v>7840</v>
      </c>
      <c r="S547" s="1392" t="s">
        <v>8808</v>
      </c>
      <c r="T547" s="1392" t="s">
        <v>9917</v>
      </c>
      <c r="U547" s="1392" t="s">
        <v>7840</v>
      </c>
      <c r="V547" s="1392" t="s">
        <v>7840</v>
      </c>
      <c r="W547" s="1392" t="s">
        <v>7840</v>
      </c>
      <c r="X547" s="504" t="s">
        <v>9909</v>
      </c>
      <c r="Y547" s="1393" t="s">
        <v>7840</v>
      </c>
    </row>
    <row r="548" spans="1:25" ht="60.75">
      <c r="A548" s="1391">
        <v>2022</v>
      </c>
      <c r="B548" s="502" t="s">
        <v>10696</v>
      </c>
      <c r="C548" s="503" t="s">
        <v>7272</v>
      </c>
      <c r="D548" s="503" t="s">
        <v>8754</v>
      </c>
      <c r="E548" s="503" t="s">
        <v>8802</v>
      </c>
      <c r="F548" s="504" t="s">
        <v>7270</v>
      </c>
      <c r="G548" s="503" t="s">
        <v>10697</v>
      </c>
      <c r="H548" s="503" t="s">
        <v>10698</v>
      </c>
      <c r="I548" s="1392" t="s">
        <v>94</v>
      </c>
      <c r="J548" s="1392" t="s">
        <v>94</v>
      </c>
      <c r="K548" s="505">
        <v>330</v>
      </c>
      <c r="L548" s="503" t="s">
        <v>6908</v>
      </c>
      <c r="M548" s="503" t="s">
        <v>6909</v>
      </c>
      <c r="N548" s="505" t="s">
        <v>8819</v>
      </c>
      <c r="O548" s="505">
        <v>0</v>
      </c>
      <c r="P548" s="503" t="s">
        <v>8926</v>
      </c>
      <c r="Q548" s="1392" t="s">
        <v>7840</v>
      </c>
      <c r="R548" s="1392" t="s">
        <v>7840</v>
      </c>
      <c r="S548" s="1392" t="s">
        <v>8808</v>
      </c>
      <c r="T548" s="1392" t="s">
        <v>9917</v>
      </c>
      <c r="U548" s="1392" t="s">
        <v>7840</v>
      </c>
      <c r="V548" s="1392" t="s">
        <v>7840</v>
      </c>
      <c r="W548" s="1392" t="s">
        <v>7840</v>
      </c>
      <c r="X548" s="504" t="s">
        <v>9909</v>
      </c>
      <c r="Y548" s="1393" t="s">
        <v>7840</v>
      </c>
    </row>
    <row r="549" spans="1:25" ht="84.75">
      <c r="A549" s="1391">
        <v>2022</v>
      </c>
      <c r="B549" s="502" t="s">
        <v>10699</v>
      </c>
      <c r="C549" s="503" t="s">
        <v>7252</v>
      </c>
      <c r="D549" s="503" t="s">
        <v>8754</v>
      </c>
      <c r="E549" s="503" t="s">
        <v>8802</v>
      </c>
      <c r="F549" s="504" t="s">
        <v>7257</v>
      </c>
      <c r="G549" s="503" t="s">
        <v>10700</v>
      </c>
      <c r="H549" s="503" t="s">
        <v>10698</v>
      </c>
      <c r="I549" s="1392" t="s">
        <v>94</v>
      </c>
      <c r="J549" s="1392" t="s">
        <v>94</v>
      </c>
      <c r="K549" s="505">
        <v>330</v>
      </c>
      <c r="L549" s="503" t="s">
        <v>7248</v>
      </c>
      <c r="M549" s="503" t="s">
        <v>7249</v>
      </c>
      <c r="N549" s="505" t="s">
        <v>8819</v>
      </c>
      <c r="O549" s="505">
        <v>0</v>
      </c>
      <c r="P549" s="503" t="s">
        <v>7241</v>
      </c>
      <c r="Q549" s="1392" t="s">
        <v>7840</v>
      </c>
      <c r="R549" s="1392" t="s">
        <v>7840</v>
      </c>
      <c r="S549" s="1392" t="s">
        <v>8808</v>
      </c>
      <c r="T549" s="1392" t="s">
        <v>9917</v>
      </c>
      <c r="U549" s="1392" t="s">
        <v>7840</v>
      </c>
      <c r="V549" s="1392" t="s">
        <v>7840</v>
      </c>
      <c r="W549" s="1392" t="s">
        <v>7840</v>
      </c>
      <c r="X549" s="504" t="s">
        <v>9909</v>
      </c>
      <c r="Y549" s="1393" t="s">
        <v>7840</v>
      </c>
    </row>
    <row r="550" spans="1:25" ht="60.75">
      <c r="A550" s="1391">
        <v>2022</v>
      </c>
      <c r="B550" s="502" t="s">
        <v>10701</v>
      </c>
      <c r="C550" s="503" t="s">
        <v>6980</v>
      </c>
      <c r="D550" s="503" t="s">
        <v>8754</v>
      </c>
      <c r="E550" s="503" t="s">
        <v>8802</v>
      </c>
      <c r="F550" s="504" t="s">
        <v>6978</v>
      </c>
      <c r="G550" s="503" t="s">
        <v>10687</v>
      </c>
      <c r="H550" s="503" t="s">
        <v>10688</v>
      </c>
      <c r="I550" s="1392" t="s">
        <v>94</v>
      </c>
      <c r="J550" s="1392" t="s">
        <v>94</v>
      </c>
      <c r="K550" s="505">
        <v>330</v>
      </c>
      <c r="L550" s="503" t="s">
        <v>6981</v>
      </c>
      <c r="M550" s="503" t="s">
        <v>6982</v>
      </c>
      <c r="N550" s="505" t="s">
        <v>8819</v>
      </c>
      <c r="O550" s="505">
        <v>0</v>
      </c>
      <c r="P550" s="503" t="s">
        <v>7215</v>
      </c>
      <c r="Q550" s="1392" t="s">
        <v>7840</v>
      </c>
      <c r="R550" s="1392" t="s">
        <v>7840</v>
      </c>
      <c r="S550" s="1392" t="s">
        <v>8808</v>
      </c>
      <c r="T550" s="1392" t="s">
        <v>9917</v>
      </c>
      <c r="U550" s="1392" t="s">
        <v>7840</v>
      </c>
      <c r="V550" s="1392" t="s">
        <v>7840</v>
      </c>
      <c r="W550" s="1392" t="s">
        <v>7840</v>
      </c>
      <c r="X550" s="504" t="s">
        <v>9909</v>
      </c>
      <c r="Y550" s="1393" t="s">
        <v>7840</v>
      </c>
    </row>
    <row r="551" spans="1:25" ht="84.75">
      <c r="A551" s="1391">
        <v>2022</v>
      </c>
      <c r="B551" s="502" t="s">
        <v>10699</v>
      </c>
      <c r="C551" s="503" t="s">
        <v>7252</v>
      </c>
      <c r="D551" s="503" t="s">
        <v>8754</v>
      </c>
      <c r="E551" s="503" t="s">
        <v>8802</v>
      </c>
      <c r="F551" s="504" t="s">
        <v>7259</v>
      </c>
      <c r="G551" s="503" t="s">
        <v>10700</v>
      </c>
      <c r="H551" s="503" t="s">
        <v>10698</v>
      </c>
      <c r="I551" s="1392" t="s">
        <v>94</v>
      </c>
      <c r="J551" s="1392" t="s">
        <v>94</v>
      </c>
      <c r="K551" s="505">
        <v>330</v>
      </c>
      <c r="L551" s="503" t="s">
        <v>6981</v>
      </c>
      <c r="M551" s="503" t="s">
        <v>6982</v>
      </c>
      <c r="N551" s="505" t="s">
        <v>8819</v>
      </c>
      <c r="O551" s="505">
        <v>0</v>
      </c>
      <c r="P551" s="503" t="s">
        <v>7241</v>
      </c>
      <c r="Q551" s="1392" t="s">
        <v>7840</v>
      </c>
      <c r="R551" s="1392" t="s">
        <v>7840</v>
      </c>
      <c r="S551" s="1392" t="s">
        <v>8808</v>
      </c>
      <c r="T551" s="1392" t="s">
        <v>9917</v>
      </c>
      <c r="U551" s="1392" t="s">
        <v>7840</v>
      </c>
      <c r="V551" s="1392" t="s">
        <v>7840</v>
      </c>
      <c r="W551" s="1392" t="s">
        <v>7840</v>
      </c>
      <c r="X551" s="504" t="s">
        <v>9909</v>
      </c>
      <c r="Y551" s="1393" t="s">
        <v>7840</v>
      </c>
    </row>
    <row r="552" spans="1:25" ht="84.75">
      <c r="A552" s="1391">
        <v>2022</v>
      </c>
      <c r="B552" s="502" t="s">
        <v>10693</v>
      </c>
      <c r="C552" s="503" t="s">
        <v>7263</v>
      </c>
      <c r="D552" s="503" t="s">
        <v>8754</v>
      </c>
      <c r="E552" s="503" t="s">
        <v>8802</v>
      </c>
      <c r="F552" s="504" t="s">
        <v>7261</v>
      </c>
      <c r="G552" s="503" t="s">
        <v>10694</v>
      </c>
      <c r="H552" s="503" t="s">
        <v>10695</v>
      </c>
      <c r="I552" s="1392" t="s">
        <v>94</v>
      </c>
      <c r="J552" s="1392" t="s">
        <v>94</v>
      </c>
      <c r="K552" s="505">
        <v>330</v>
      </c>
      <c r="L552" s="503" t="s">
        <v>6981</v>
      </c>
      <c r="M552" s="503" t="s">
        <v>6982</v>
      </c>
      <c r="N552" s="505" t="s">
        <v>8819</v>
      </c>
      <c r="O552" s="505">
        <v>0</v>
      </c>
      <c r="P552" s="503" t="s">
        <v>7241</v>
      </c>
      <c r="Q552" s="1392" t="s">
        <v>7840</v>
      </c>
      <c r="R552" s="1392" t="s">
        <v>7840</v>
      </c>
      <c r="S552" s="1392" t="s">
        <v>8808</v>
      </c>
      <c r="T552" s="1392" t="s">
        <v>9917</v>
      </c>
      <c r="U552" s="1392" t="s">
        <v>7840</v>
      </c>
      <c r="V552" s="1392" t="s">
        <v>7840</v>
      </c>
      <c r="W552" s="1392" t="s">
        <v>7840</v>
      </c>
      <c r="X552" s="504" t="s">
        <v>9909</v>
      </c>
      <c r="Y552" s="1393" t="s">
        <v>7840</v>
      </c>
    </row>
    <row r="553" spans="1:25" ht="60.75">
      <c r="A553" s="1391">
        <v>2022</v>
      </c>
      <c r="B553" s="502" t="s">
        <v>10702</v>
      </c>
      <c r="C553" s="503" t="s">
        <v>7069</v>
      </c>
      <c r="D553" s="503" t="s">
        <v>8754</v>
      </c>
      <c r="E553" s="503" t="s">
        <v>8802</v>
      </c>
      <c r="F553" s="504" t="s">
        <v>7067</v>
      </c>
      <c r="G553" s="503" t="s">
        <v>10703</v>
      </c>
      <c r="H553" s="503" t="s">
        <v>10698</v>
      </c>
      <c r="I553" s="1392" t="s">
        <v>94</v>
      </c>
      <c r="J553" s="1392" t="s">
        <v>94</v>
      </c>
      <c r="K553" s="505">
        <v>330</v>
      </c>
      <c r="L553" s="503" t="s">
        <v>6992</v>
      </c>
      <c r="M553" s="503" t="s">
        <v>6993</v>
      </c>
      <c r="N553" s="505" t="s">
        <v>8819</v>
      </c>
      <c r="O553" s="505">
        <v>0</v>
      </c>
      <c r="P553" s="503" t="s">
        <v>9977</v>
      </c>
      <c r="Q553" s="1392" t="s">
        <v>7840</v>
      </c>
      <c r="R553" s="1392" t="s">
        <v>7840</v>
      </c>
      <c r="S553" s="1392" t="s">
        <v>8808</v>
      </c>
      <c r="T553" s="1392" t="s">
        <v>9917</v>
      </c>
      <c r="U553" s="1392" t="s">
        <v>7840</v>
      </c>
      <c r="V553" s="1392" t="s">
        <v>7840</v>
      </c>
      <c r="W553" s="1392" t="s">
        <v>7840</v>
      </c>
      <c r="X553" s="504" t="s">
        <v>9909</v>
      </c>
      <c r="Y553" s="1393" t="s">
        <v>7840</v>
      </c>
    </row>
    <row r="554" spans="1:25" ht="60.75">
      <c r="A554" s="1391">
        <v>2022</v>
      </c>
      <c r="B554" s="502" t="s">
        <v>10702</v>
      </c>
      <c r="C554" s="503" t="s">
        <v>7069</v>
      </c>
      <c r="D554" s="503" t="s">
        <v>8754</v>
      </c>
      <c r="E554" s="503" t="s">
        <v>8802</v>
      </c>
      <c r="F554" s="504" t="s">
        <v>7071</v>
      </c>
      <c r="G554" s="503" t="s">
        <v>10703</v>
      </c>
      <c r="H554" s="503" t="s">
        <v>10698</v>
      </c>
      <c r="I554" s="1392" t="s">
        <v>94</v>
      </c>
      <c r="J554" s="1392" t="s">
        <v>94</v>
      </c>
      <c r="K554" s="505">
        <v>330</v>
      </c>
      <c r="L554" s="503" t="s">
        <v>6957</v>
      </c>
      <c r="M554" s="503" t="s">
        <v>6958</v>
      </c>
      <c r="N554" s="505" t="s">
        <v>8819</v>
      </c>
      <c r="O554" s="505">
        <v>0</v>
      </c>
      <c r="P554" s="503" t="s">
        <v>10704</v>
      </c>
      <c r="Q554" s="1392" t="s">
        <v>7840</v>
      </c>
      <c r="R554" s="1392" t="s">
        <v>7840</v>
      </c>
      <c r="S554" s="1392" t="s">
        <v>8808</v>
      </c>
      <c r="T554" s="1392" t="s">
        <v>9917</v>
      </c>
      <c r="U554" s="1392" t="s">
        <v>7840</v>
      </c>
      <c r="V554" s="1392" t="s">
        <v>7840</v>
      </c>
      <c r="W554" s="1392" t="s">
        <v>7840</v>
      </c>
      <c r="X554" s="504" t="s">
        <v>9909</v>
      </c>
      <c r="Y554" s="1393" t="s">
        <v>7840</v>
      </c>
    </row>
    <row r="555" spans="1:25" ht="60.75">
      <c r="A555" s="1391">
        <v>2022</v>
      </c>
      <c r="B555" s="502" t="s">
        <v>10702</v>
      </c>
      <c r="C555" s="503" t="s">
        <v>7069</v>
      </c>
      <c r="D555" s="503" t="s">
        <v>8754</v>
      </c>
      <c r="E555" s="503" t="s">
        <v>8802</v>
      </c>
      <c r="F555" s="504" t="s">
        <v>7073</v>
      </c>
      <c r="G555" s="503" t="s">
        <v>10703</v>
      </c>
      <c r="H555" s="503" t="s">
        <v>10698</v>
      </c>
      <c r="I555" s="1392" t="s">
        <v>94</v>
      </c>
      <c r="J555" s="1392" t="s">
        <v>94</v>
      </c>
      <c r="K555" s="505">
        <v>330</v>
      </c>
      <c r="L555" s="503" t="s">
        <v>6992</v>
      </c>
      <c r="M555" s="503" t="s">
        <v>6993</v>
      </c>
      <c r="N555" s="505" t="s">
        <v>8819</v>
      </c>
      <c r="O555" s="505">
        <v>0</v>
      </c>
      <c r="P555" s="503" t="s">
        <v>8990</v>
      </c>
      <c r="Q555" s="1392" t="s">
        <v>7840</v>
      </c>
      <c r="R555" s="1392" t="s">
        <v>7840</v>
      </c>
      <c r="S555" s="1392" t="s">
        <v>8808</v>
      </c>
      <c r="T555" s="1392" t="s">
        <v>9917</v>
      </c>
      <c r="U555" s="1392" t="s">
        <v>7840</v>
      </c>
      <c r="V555" s="1392" t="s">
        <v>7840</v>
      </c>
      <c r="W555" s="1392" t="s">
        <v>7840</v>
      </c>
      <c r="X555" s="504" t="s">
        <v>9909</v>
      </c>
      <c r="Y555" s="1393" t="s">
        <v>7840</v>
      </c>
    </row>
    <row r="556" spans="1:25" ht="72.75">
      <c r="A556" s="1391">
        <v>2022</v>
      </c>
      <c r="B556" s="502" t="s">
        <v>10705</v>
      </c>
      <c r="C556" s="503" t="s">
        <v>7225</v>
      </c>
      <c r="D556" s="503" t="s">
        <v>8754</v>
      </c>
      <c r="E556" s="503" t="s">
        <v>8802</v>
      </c>
      <c r="F556" s="504" t="s">
        <v>7223</v>
      </c>
      <c r="G556" s="503" t="s">
        <v>10697</v>
      </c>
      <c r="H556" s="503" t="s">
        <v>10698</v>
      </c>
      <c r="I556" s="1392" t="s">
        <v>94</v>
      </c>
      <c r="J556" s="1392" t="s">
        <v>94</v>
      </c>
      <c r="K556" s="505">
        <v>330</v>
      </c>
      <c r="L556" s="503" t="s">
        <v>6981</v>
      </c>
      <c r="M556" s="503" t="s">
        <v>6982</v>
      </c>
      <c r="N556" s="505" t="s">
        <v>8819</v>
      </c>
      <c r="O556" s="505">
        <v>0</v>
      </c>
      <c r="P556" s="503" t="s">
        <v>7215</v>
      </c>
      <c r="Q556" s="1392" t="s">
        <v>7840</v>
      </c>
      <c r="R556" s="1392" t="s">
        <v>7840</v>
      </c>
      <c r="S556" s="1392" t="s">
        <v>8808</v>
      </c>
      <c r="T556" s="1392" t="s">
        <v>9917</v>
      </c>
      <c r="U556" s="1392" t="s">
        <v>7840</v>
      </c>
      <c r="V556" s="1392" t="s">
        <v>7840</v>
      </c>
      <c r="W556" s="1392" t="s">
        <v>7840</v>
      </c>
      <c r="X556" s="504" t="s">
        <v>9909</v>
      </c>
      <c r="Y556" s="1393" t="s">
        <v>7840</v>
      </c>
    </row>
    <row r="557" spans="1:25" ht="48.75">
      <c r="A557" s="1391">
        <v>2022</v>
      </c>
      <c r="B557" s="502" t="s">
        <v>10706</v>
      </c>
      <c r="C557" s="503" t="s">
        <v>7276</v>
      </c>
      <c r="D557" s="503" t="s">
        <v>8754</v>
      </c>
      <c r="E557" s="503" t="s">
        <v>8802</v>
      </c>
      <c r="F557" s="504" t="s">
        <v>7274</v>
      </c>
      <c r="G557" s="503" t="s">
        <v>10691</v>
      </c>
      <c r="H557" s="503" t="s">
        <v>10692</v>
      </c>
      <c r="I557" s="1392" t="s">
        <v>94</v>
      </c>
      <c r="J557" s="1392" t="s">
        <v>94</v>
      </c>
      <c r="K557" s="505">
        <v>330</v>
      </c>
      <c r="L557" s="503" t="s">
        <v>6957</v>
      </c>
      <c r="M557" s="503" t="s">
        <v>6958</v>
      </c>
      <c r="N557" s="505" t="s">
        <v>8819</v>
      </c>
      <c r="O557" s="505">
        <v>0</v>
      </c>
      <c r="P557" s="503" t="s">
        <v>8926</v>
      </c>
      <c r="Q557" s="1392" t="s">
        <v>7840</v>
      </c>
      <c r="R557" s="1392" t="s">
        <v>7840</v>
      </c>
      <c r="S557" s="1392" t="s">
        <v>8808</v>
      </c>
      <c r="T557" s="1392" t="s">
        <v>9917</v>
      </c>
      <c r="U557" s="1392" t="s">
        <v>7840</v>
      </c>
      <c r="V557" s="1392" t="s">
        <v>7840</v>
      </c>
      <c r="W557" s="1392" t="s">
        <v>7840</v>
      </c>
      <c r="X557" s="504" t="s">
        <v>9909</v>
      </c>
      <c r="Y557" s="1393" t="s">
        <v>7840</v>
      </c>
    </row>
    <row r="558" spans="1:25" ht="60.75">
      <c r="A558" s="1391">
        <v>2022</v>
      </c>
      <c r="B558" s="502" t="s">
        <v>10707</v>
      </c>
      <c r="C558" s="503" t="s">
        <v>6985</v>
      </c>
      <c r="D558" s="503" t="s">
        <v>8754</v>
      </c>
      <c r="E558" s="503" t="s">
        <v>8802</v>
      </c>
      <c r="F558" s="504" t="s">
        <v>6983</v>
      </c>
      <c r="G558" s="503" t="s">
        <v>10708</v>
      </c>
      <c r="H558" s="503" t="s">
        <v>9998</v>
      </c>
      <c r="I558" s="1392" t="s">
        <v>94</v>
      </c>
      <c r="J558" s="1392" t="s">
        <v>94</v>
      </c>
      <c r="K558" s="505">
        <v>330</v>
      </c>
      <c r="L558" s="503" t="s">
        <v>6981</v>
      </c>
      <c r="M558" s="503" t="s">
        <v>6982</v>
      </c>
      <c r="N558" s="505" t="s">
        <v>8819</v>
      </c>
      <c r="O558" s="505">
        <v>0</v>
      </c>
      <c r="P558" s="503" t="s">
        <v>6978</v>
      </c>
      <c r="Q558" s="1392" t="s">
        <v>7840</v>
      </c>
      <c r="R558" s="1392" t="s">
        <v>7840</v>
      </c>
      <c r="S558" s="1392" t="s">
        <v>8808</v>
      </c>
      <c r="T558" s="1392" t="s">
        <v>9917</v>
      </c>
      <c r="U558" s="1392" t="s">
        <v>7840</v>
      </c>
      <c r="V558" s="1392" t="s">
        <v>7840</v>
      </c>
      <c r="W558" s="1392" t="s">
        <v>7840</v>
      </c>
      <c r="X558" s="504" t="s">
        <v>9909</v>
      </c>
      <c r="Y558" s="1393" t="s">
        <v>7840</v>
      </c>
    </row>
    <row r="559" spans="1:25" ht="108.75">
      <c r="A559" s="1391">
        <v>2022</v>
      </c>
      <c r="B559" s="502" t="s">
        <v>10709</v>
      </c>
      <c r="C559" s="503" t="s">
        <v>7296</v>
      </c>
      <c r="D559" s="503" t="s">
        <v>8754</v>
      </c>
      <c r="E559" s="503" t="s">
        <v>8802</v>
      </c>
      <c r="F559" s="504" t="s">
        <v>7294</v>
      </c>
      <c r="G559" s="503" t="s">
        <v>10710</v>
      </c>
      <c r="H559" s="503" t="s">
        <v>10711</v>
      </c>
      <c r="I559" s="1392" t="s">
        <v>94</v>
      </c>
      <c r="J559" s="1392" t="s">
        <v>94</v>
      </c>
      <c r="K559" s="505">
        <v>330</v>
      </c>
      <c r="L559" s="503" t="s">
        <v>6992</v>
      </c>
      <c r="M559" s="503" t="s">
        <v>6993</v>
      </c>
      <c r="N559" s="505" t="s">
        <v>8819</v>
      </c>
      <c r="O559" s="505">
        <v>0</v>
      </c>
      <c r="P559" s="503" t="s">
        <v>10712</v>
      </c>
      <c r="Q559" s="1392" t="s">
        <v>7840</v>
      </c>
      <c r="R559" s="1392" t="s">
        <v>7840</v>
      </c>
      <c r="S559" s="1392" t="s">
        <v>8808</v>
      </c>
      <c r="T559" s="1392" t="s">
        <v>9917</v>
      </c>
      <c r="U559" s="1392" t="s">
        <v>7840</v>
      </c>
      <c r="V559" s="1392" t="s">
        <v>7840</v>
      </c>
      <c r="W559" s="1392" t="s">
        <v>7840</v>
      </c>
      <c r="X559" s="504" t="s">
        <v>9909</v>
      </c>
      <c r="Y559" s="1393" t="s">
        <v>7840</v>
      </c>
    </row>
    <row r="560" spans="1:25" ht="108.75">
      <c r="A560" s="1391">
        <v>2022</v>
      </c>
      <c r="B560" s="502" t="s">
        <v>10709</v>
      </c>
      <c r="C560" s="503" t="s">
        <v>7296</v>
      </c>
      <c r="D560" s="503" t="s">
        <v>8754</v>
      </c>
      <c r="E560" s="503" t="s">
        <v>8802</v>
      </c>
      <c r="F560" s="504" t="s">
        <v>7298</v>
      </c>
      <c r="G560" s="503" t="s">
        <v>10710</v>
      </c>
      <c r="H560" s="503" t="s">
        <v>10711</v>
      </c>
      <c r="I560" s="1392" t="s">
        <v>94</v>
      </c>
      <c r="J560" s="1392" t="s">
        <v>94</v>
      </c>
      <c r="K560" s="505">
        <v>330</v>
      </c>
      <c r="L560" s="503" t="s">
        <v>6957</v>
      </c>
      <c r="M560" s="503" t="s">
        <v>6958</v>
      </c>
      <c r="N560" s="505" t="s">
        <v>8819</v>
      </c>
      <c r="O560" s="505">
        <v>0</v>
      </c>
      <c r="P560" s="503" t="s">
        <v>10712</v>
      </c>
      <c r="Q560" s="1392" t="s">
        <v>7840</v>
      </c>
      <c r="R560" s="1392" t="s">
        <v>7840</v>
      </c>
      <c r="S560" s="1392" t="s">
        <v>8808</v>
      </c>
      <c r="T560" s="1392" t="s">
        <v>9917</v>
      </c>
      <c r="U560" s="1392" t="s">
        <v>7840</v>
      </c>
      <c r="V560" s="1392" t="s">
        <v>7840</v>
      </c>
      <c r="W560" s="1392" t="s">
        <v>7840</v>
      </c>
      <c r="X560" s="504" t="s">
        <v>9909</v>
      </c>
      <c r="Y560" s="1393" t="s">
        <v>7840</v>
      </c>
    </row>
    <row r="561" spans="1:25" ht="108.75">
      <c r="A561" s="1391">
        <v>2022</v>
      </c>
      <c r="B561" s="502" t="s">
        <v>10709</v>
      </c>
      <c r="C561" s="503" t="s">
        <v>7296</v>
      </c>
      <c r="D561" s="503" t="s">
        <v>8754</v>
      </c>
      <c r="E561" s="503" t="s">
        <v>8802</v>
      </c>
      <c r="F561" s="504" t="s">
        <v>7300</v>
      </c>
      <c r="G561" s="503" t="s">
        <v>10710</v>
      </c>
      <c r="H561" s="503" t="s">
        <v>10711</v>
      </c>
      <c r="I561" s="1392" t="s">
        <v>94</v>
      </c>
      <c r="J561" s="1392" t="s">
        <v>94</v>
      </c>
      <c r="K561" s="505">
        <v>330</v>
      </c>
      <c r="L561" s="503" t="s">
        <v>6957</v>
      </c>
      <c r="M561" s="503" t="s">
        <v>6958</v>
      </c>
      <c r="N561" s="505" t="s">
        <v>8819</v>
      </c>
      <c r="O561" s="505">
        <v>0</v>
      </c>
      <c r="P561" s="503" t="s">
        <v>10712</v>
      </c>
      <c r="Q561" s="1392" t="s">
        <v>7840</v>
      </c>
      <c r="R561" s="1392" t="s">
        <v>7840</v>
      </c>
      <c r="S561" s="1392" t="s">
        <v>8808</v>
      </c>
      <c r="T561" s="1392" t="s">
        <v>9917</v>
      </c>
      <c r="U561" s="1392" t="s">
        <v>7840</v>
      </c>
      <c r="V561" s="1392" t="s">
        <v>7840</v>
      </c>
      <c r="W561" s="1392" t="s">
        <v>7840</v>
      </c>
      <c r="X561" s="504" t="s">
        <v>9909</v>
      </c>
      <c r="Y561" s="1393" t="s">
        <v>7840</v>
      </c>
    </row>
    <row r="562" spans="1:25" ht="108.75">
      <c r="A562" s="1391">
        <v>2022</v>
      </c>
      <c r="B562" s="502" t="s">
        <v>10709</v>
      </c>
      <c r="C562" s="503" t="s">
        <v>7296</v>
      </c>
      <c r="D562" s="503" t="s">
        <v>8754</v>
      </c>
      <c r="E562" s="503" t="s">
        <v>8802</v>
      </c>
      <c r="F562" s="504" t="s">
        <v>7302</v>
      </c>
      <c r="G562" s="503" t="s">
        <v>10710</v>
      </c>
      <c r="H562" s="503" t="s">
        <v>10711</v>
      </c>
      <c r="I562" s="1392" t="s">
        <v>94</v>
      </c>
      <c r="J562" s="1392" t="s">
        <v>94</v>
      </c>
      <c r="K562" s="505">
        <v>330</v>
      </c>
      <c r="L562" s="503" t="s">
        <v>6957</v>
      </c>
      <c r="M562" s="503" t="s">
        <v>6958</v>
      </c>
      <c r="N562" s="505" t="s">
        <v>8819</v>
      </c>
      <c r="O562" s="505">
        <v>0</v>
      </c>
      <c r="P562" s="503" t="s">
        <v>10712</v>
      </c>
      <c r="Q562" s="1392" t="s">
        <v>7840</v>
      </c>
      <c r="R562" s="1392" t="s">
        <v>7840</v>
      </c>
      <c r="S562" s="1392" t="s">
        <v>8808</v>
      </c>
      <c r="T562" s="1392" t="s">
        <v>9917</v>
      </c>
      <c r="U562" s="1392" t="s">
        <v>7840</v>
      </c>
      <c r="V562" s="1392" t="s">
        <v>7840</v>
      </c>
      <c r="W562" s="1392" t="s">
        <v>7840</v>
      </c>
      <c r="X562" s="504" t="s">
        <v>9909</v>
      </c>
      <c r="Y562" s="1393" t="s">
        <v>7840</v>
      </c>
    </row>
    <row r="563" spans="1:25" ht="120.75">
      <c r="A563" s="1391">
        <v>2022</v>
      </c>
      <c r="B563" s="502" t="s">
        <v>10713</v>
      </c>
      <c r="C563" s="503" t="s">
        <v>7306</v>
      </c>
      <c r="D563" s="503" t="s">
        <v>8754</v>
      </c>
      <c r="E563" s="503" t="s">
        <v>8802</v>
      </c>
      <c r="F563" s="504" t="s">
        <v>7304</v>
      </c>
      <c r="G563" s="503" t="s">
        <v>10714</v>
      </c>
      <c r="H563" s="503" t="s">
        <v>10711</v>
      </c>
      <c r="I563" s="1392" t="s">
        <v>94</v>
      </c>
      <c r="J563" s="1392" t="s">
        <v>94</v>
      </c>
      <c r="K563" s="505">
        <v>330</v>
      </c>
      <c r="L563" s="503" t="s">
        <v>6957</v>
      </c>
      <c r="M563" s="503" t="s">
        <v>6958</v>
      </c>
      <c r="N563" s="505" t="s">
        <v>8819</v>
      </c>
      <c r="O563" s="505">
        <v>0</v>
      </c>
      <c r="P563" s="503" t="s">
        <v>10712</v>
      </c>
      <c r="Q563" s="1392" t="s">
        <v>7840</v>
      </c>
      <c r="R563" s="1392" t="s">
        <v>7840</v>
      </c>
      <c r="S563" s="1392" t="s">
        <v>8808</v>
      </c>
      <c r="T563" s="1392" t="s">
        <v>9917</v>
      </c>
      <c r="U563" s="1392" t="s">
        <v>7840</v>
      </c>
      <c r="V563" s="1392" t="s">
        <v>7840</v>
      </c>
      <c r="W563" s="1392" t="s">
        <v>7840</v>
      </c>
      <c r="X563" s="504" t="s">
        <v>9909</v>
      </c>
      <c r="Y563" s="1393" t="s">
        <v>7840</v>
      </c>
    </row>
    <row r="564" spans="1:25" ht="108.75">
      <c r="A564" s="1391">
        <v>2022</v>
      </c>
      <c r="B564" s="502" t="s">
        <v>10715</v>
      </c>
      <c r="C564" s="503" t="s">
        <v>7309</v>
      </c>
      <c r="D564" s="503" t="s">
        <v>8754</v>
      </c>
      <c r="E564" s="503" t="s">
        <v>8802</v>
      </c>
      <c r="F564" s="504" t="s">
        <v>7307</v>
      </c>
      <c r="G564" s="503" t="s">
        <v>10691</v>
      </c>
      <c r="H564" s="503" t="s">
        <v>10692</v>
      </c>
      <c r="I564" s="1392" t="s">
        <v>94</v>
      </c>
      <c r="J564" s="1392" t="s">
        <v>94</v>
      </c>
      <c r="K564" s="505">
        <v>330</v>
      </c>
      <c r="L564" s="503" t="s">
        <v>6963</v>
      </c>
      <c r="M564" s="503" t="s">
        <v>7006</v>
      </c>
      <c r="N564" s="505" t="s">
        <v>8819</v>
      </c>
      <c r="O564" s="505">
        <v>0</v>
      </c>
      <c r="P564" s="503" t="s">
        <v>10712</v>
      </c>
      <c r="Q564" s="1392" t="s">
        <v>7840</v>
      </c>
      <c r="R564" s="1392" t="s">
        <v>7840</v>
      </c>
      <c r="S564" s="1392" t="s">
        <v>8808</v>
      </c>
      <c r="T564" s="1392" t="s">
        <v>9917</v>
      </c>
      <c r="U564" s="1392" t="s">
        <v>7840</v>
      </c>
      <c r="V564" s="1392" t="s">
        <v>7840</v>
      </c>
      <c r="W564" s="1392" t="s">
        <v>7840</v>
      </c>
      <c r="X564" s="504" t="s">
        <v>9909</v>
      </c>
      <c r="Y564" s="1393" t="s">
        <v>7840</v>
      </c>
    </row>
    <row r="565" spans="1:25" ht="24.75">
      <c r="A565" s="1391">
        <v>2022</v>
      </c>
      <c r="B565" s="502" t="s">
        <v>10716</v>
      </c>
      <c r="C565" s="503" t="s">
        <v>7312</v>
      </c>
      <c r="D565" s="503" t="s">
        <v>8754</v>
      </c>
      <c r="E565" s="503" t="s">
        <v>8802</v>
      </c>
      <c r="F565" s="504" t="s">
        <v>7310</v>
      </c>
      <c r="G565" s="503" t="s">
        <v>10717</v>
      </c>
      <c r="H565" s="503" t="s">
        <v>10682</v>
      </c>
      <c r="I565" s="1392" t="s">
        <v>94</v>
      </c>
      <c r="J565" s="1392" t="s">
        <v>94</v>
      </c>
      <c r="K565" s="505">
        <v>330</v>
      </c>
      <c r="L565" s="503" t="s">
        <v>6992</v>
      </c>
      <c r="M565" s="503" t="s">
        <v>6993</v>
      </c>
      <c r="N565" s="505" t="s">
        <v>8819</v>
      </c>
      <c r="O565" s="505">
        <v>0</v>
      </c>
      <c r="P565" s="503" t="s">
        <v>10712</v>
      </c>
      <c r="Q565" s="1392" t="s">
        <v>7840</v>
      </c>
      <c r="R565" s="1392" t="s">
        <v>7840</v>
      </c>
      <c r="S565" s="1392" t="s">
        <v>8808</v>
      </c>
      <c r="T565" s="1392" t="s">
        <v>9917</v>
      </c>
      <c r="U565" s="1392" t="s">
        <v>7840</v>
      </c>
      <c r="V565" s="1392" t="s">
        <v>7840</v>
      </c>
      <c r="W565" s="1392" t="s">
        <v>7840</v>
      </c>
      <c r="X565" s="504" t="s">
        <v>9909</v>
      </c>
      <c r="Y565" s="1393" t="s">
        <v>7840</v>
      </c>
    </row>
    <row r="566" spans="1:25" ht="72.75">
      <c r="A566" s="1391">
        <v>2022</v>
      </c>
      <c r="B566" s="502" t="s">
        <v>10718</v>
      </c>
      <c r="C566" s="503" t="s">
        <v>7096</v>
      </c>
      <c r="D566" s="503" t="s">
        <v>8754</v>
      </c>
      <c r="E566" s="503" t="s">
        <v>8802</v>
      </c>
      <c r="F566" s="504" t="s">
        <v>7094</v>
      </c>
      <c r="G566" s="503" t="s">
        <v>10687</v>
      </c>
      <c r="H566" s="503" t="s">
        <v>10688</v>
      </c>
      <c r="I566" s="1392" t="s">
        <v>94</v>
      </c>
      <c r="J566" s="1392" t="s">
        <v>94</v>
      </c>
      <c r="K566" s="505">
        <v>330</v>
      </c>
      <c r="L566" s="503" t="s">
        <v>6957</v>
      </c>
      <c r="M566" s="503" t="s">
        <v>6958</v>
      </c>
      <c r="N566" s="505" t="s">
        <v>8819</v>
      </c>
      <c r="O566" s="505">
        <v>0</v>
      </c>
      <c r="P566" s="503" t="s">
        <v>7215</v>
      </c>
      <c r="Q566" s="1392" t="s">
        <v>7840</v>
      </c>
      <c r="R566" s="1392" t="s">
        <v>7840</v>
      </c>
      <c r="S566" s="1392" t="s">
        <v>8808</v>
      </c>
      <c r="T566" s="1392" t="s">
        <v>9917</v>
      </c>
      <c r="U566" s="1392" t="s">
        <v>7840</v>
      </c>
      <c r="V566" s="1392" t="s">
        <v>7840</v>
      </c>
      <c r="W566" s="1392" t="s">
        <v>7840</v>
      </c>
      <c r="X566" s="504" t="s">
        <v>9909</v>
      </c>
      <c r="Y566" s="1393" t="s">
        <v>7840</v>
      </c>
    </row>
    <row r="567" spans="1:25" ht="36.75">
      <c r="A567" s="1391">
        <v>2022</v>
      </c>
      <c r="B567" s="502" t="s">
        <v>10719</v>
      </c>
      <c r="C567" s="503" t="s">
        <v>7100</v>
      </c>
      <c r="D567" s="503" t="s">
        <v>8754</v>
      </c>
      <c r="E567" s="503" t="s">
        <v>8802</v>
      </c>
      <c r="F567" s="504" t="s">
        <v>7098</v>
      </c>
      <c r="G567" s="503" t="s">
        <v>10720</v>
      </c>
      <c r="H567" s="503" t="s">
        <v>10721</v>
      </c>
      <c r="I567" s="1392" t="s">
        <v>94</v>
      </c>
      <c r="J567" s="1392" t="s">
        <v>94</v>
      </c>
      <c r="K567" s="505">
        <v>330</v>
      </c>
      <c r="L567" s="503" t="s">
        <v>6992</v>
      </c>
      <c r="M567" s="503" t="s">
        <v>6993</v>
      </c>
      <c r="N567" s="505" t="s">
        <v>8819</v>
      </c>
      <c r="O567" s="505">
        <v>0</v>
      </c>
      <c r="P567" s="503" t="s">
        <v>7094</v>
      </c>
      <c r="Q567" s="1392" t="s">
        <v>7840</v>
      </c>
      <c r="R567" s="1392" t="s">
        <v>7840</v>
      </c>
      <c r="S567" s="1392" t="s">
        <v>8808</v>
      </c>
      <c r="T567" s="1392" t="s">
        <v>9917</v>
      </c>
      <c r="U567" s="1392" t="s">
        <v>7840</v>
      </c>
      <c r="V567" s="1392" t="s">
        <v>7840</v>
      </c>
      <c r="W567" s="1392" t="s">
        <v>7840</v>
      </c>
      <c r="X567" s="504" t="s">
        <v>9909</v>
      </c>
      <c r="Y567" s="1393" t="s">
        <v>7840</v>
      </c>
    </row>
    <row r="568" spans="1:25" ht="84.75">
      <c r="A568" s="1391">
        <v>2022</v>
      </c>
      <c r="B568" s="502" t="s">
        <v>10722</v>
      </c>
      <c r="C568" s="503" t="s">
        <v>7103</v>
      </c>
      <c r="D568" s="503" t="s">
        <v>8754</v>
      </c>
      <c r="E568" s="503" t="s">
        <v>8802</v>
      </c>
      <c r="F568" s="504" t="s">
        <v>7101</v>
      </c>
      <c r="G568" s="503" t="s">
        <v>10700</v>
      </c>
      <c r="H568" s="503" t="s">
        <v>10698</v>
      </c>
      <c r="I568" s="1392" t="s">
        <v>94</v>
      </c>
      <c r="J568" s="1392" t="s">
        <v>94</v>
      </c>
      <c r="K568" s="505">
        <v>330</v>
      </c>
      <c r="L568" s="503" t="s">
        <v>6957</v>
      </c>
      <c r="M568" s="503" t="s">
        <v>6958</v>
      </c>
      <c r="N568" s="505" t="s">
        <v>8819</v>
      </c>
      <c r="O568" s="505">
        <v>0</v>
      </c>
      <c r="P568" s="503" t="s">
        <v>7094</v>
      </c>
      <c r="Q568" s="1392" t="s">
        <v>7840</v>
      </c>
      <c r="R568" s="1392" t="s">
        <v>7840</v>
      </c>
      <c r="S568" s="1392" t="s">
        <v>8808</v>
      </c>
      <c r="T568" s="1392" t="s">
        <v>9917</v>
      </c>
      <c r="U568" s="1392" t="s">
        <v>7840</v>
      </c>
      <c r="V568" s="1392" t="s">
        <v>7840</v>
      </c>
      <c r="W568" s="1392" t="s">
        <v>7840</v>
      </c>
      <c r="X568" s="504" t="s">
        <v>9909</v>
      </c>
      <c r="Y568" s="1393" t="s">
        <v>7840</v>
      </c>
    </row>
    <row r="569" spans="1:25" ht="36.75">
      <c r="A569" s="1391">
        <v>2022</v>
      </c>
      <c r="B569" s="502" t="s">
        <v>10723</v>
      </c>
      <c r="C569" s="503" t="s">
        <v>7266</v>
      </c>
      <c r="D569" s="503" t="s">
        <v>8754</v>
      </c>
      <c r="E569" s="503" t="s">
        <v>8802</v>
      </c>
      <c r="F569" s="504" t="s">
        <v>7264</v>
      </c>
      <c r="G569" s="503" t="s">
        <v>10717</v>
      </c>
      <c r="H569" s="503" t="s">
        <v>10682</v>
      </c>
      <c r="I569" s="1392" t="s">
        <v>94</v>
      </c>
      <c r="J569" s="1392" t="s">
        <v>94</v>
      </c>
      <c r="K569" s="505">
        <v>330</v>
      </c>
      <c r="L569" s="503" t="s">
        <v>6908</v>
      </c>
      <c r="M569" s="503" t="s">
        <v>6909</v>
      </c>
      <c r="N569" s="505" t="s">
        <v>8819</v>
      </c>
      <c r="O569" s="505">
        <v>0</v>
      </c>
      <c r="P569" s="503" t="s">
        <v>7215</v>
      </c>
      <c r="Q569" s="1392" t="s">
        <v>7840</v>
      </c>
      <c r="R569" s="1392" t="s">
        <v>7840</v>
      </c>
      <c r="S569" s="1392" t="s">
        <v>8808</v>
      </c>
      <c r="T569" s="1392" t="s">
        <v>9917</v>
      </c>
      <c r="U569" s="1392" t="s">
        <v>7840</v>
      </c>
      <c r="V569" s="1392" t="s">
        <v>7840</v>
      </c>
      <c r="W569" s="1392" t="s">
        <v>7840</v>
      </c>
      <c r="X569" s="504" t="s">
        <v>9909</v>
      </c>
      <c r="Y569" s="1393" t="s">
        <v>7840</v>
      </c>
    </row>
    <row r="570" spans="1:25" ht="72.75">
      <c r="A570" s="1391">
        <v>2022</v>
      </c>
      <c r="B570" s="502" t="s">
        <v>10724</v>
      </c>
      <c r="C570" s="503" t="s">
        <v>7048</v>
      </c>
      <c r="D570" s="503" t="s">
        <v>8754</v>
      </c>
      <c r="E570" s="503" t="s">
        <v>8802</v>
      </c>
      <c r="F570" s="504" t="s">
        <v>7288</v>
      </c>
      <c r="G570" s="503" t="s">
        <v>10725</v>
      </c>
      <c r="H570" s="503" t="s">
        <v>10726</v>
      </c>
      <c r="I570" s="1392" t="s">
        <v>94</v>
      </c>
      <c r="J570" s="1392" t="s">
        <v>94</v>
      </c>
      <c r="K570" s="505">
        <v>210</v>
      </c>
      <c r="L570" s="503" t="s">
        <v>6903</v>
      </c>
      <c r="M570" s="503" t="s">
        <v>7149</v>
      </c>
      <c r="N570" s="505" t="s">
        <v>8819</v>
      </c>
      <c r="O570" s="505">
        <v>0</v>
      </c>
      <c r="P570" s="503" t="s">
        <v>7226</v>
      </c>
      <c r="Q570" s="1392" t="s">
        <v>7840</v>
      </c>
      <c r="R570" s="1392" t="s">
        <v>7840</v>
      </c>
      <c r="S570" s="1392" t="s">
        <v>8808</v>
      </c>
      <c r="T570" s="1392" t="s">
        <v>9917</v>
      </c>
      <c r="U570" s="1392" t="s">
        <v>7840</v>
      </c>
      <c r="V570" s="1392" t="s">
        <v>7840</v>
      </c>
      <c r="W570" s="1392" t="s">
        <v>7840</v>
      </c>
      <c r="X570" s="504" t="s">
        <v>9909</v>
      </c>
      <c r="Y570" s="1393" t="s">
        <v>7840</v>
      </c>
    </row>
    <row r="571" spans="1:25" ht="84.75">
      <c r="A571" s="1391">
        <v>2022</v>
      </c>
      <c r="B571" s="502" t="s">
        <v>10727</v>
      </c>
      <c r="C571" s="503" t="s">
        <v>6988</v>
      </c>
      <c r="D571" s="503" t="s">
        <v>8754</v>
      </c>
      <c r="E571" s="503" t="s">
        <v>8802</v>
      </c>
      <c r="F571" s="504" t="s">
        <v>6986</v>
      </c>
      <c r="G571" s="503" t="s">
        <v>10697</v>
      </c>
      <c r="H571" s="503" t="s">
        <v>10698</v>
      </c>
      <c r="I571" s="1392" t="s">
        <v>94</v>
      </c>
      <c r="J571" s="1392" t="s">
        <v>94</v>
      </c>
      <c r="K571" s="505">
        <v>330</v>
      </c>
      <c r="L571" s="503" t="s">
        <v>6908</v>
      </c>
      <c r="M571" s="503" t="s">
        <v>6909</v>
      </c>
      <c r="N571" s="505" t="s">
        <v>8819</v>
      </c>
      <c r="O571" s="505">
        <v>0</v>
      </c>
      <c r="P571" s="503" t="s">
        <v>6978</v>
      </c>
      <c r="Q571" s="1392" t="s">
        <v>7840</v>
      </c>
      <c r="R571" s="1392" t="s">
        <v>7840</v>
      </c>
      <c r="S571" s="1392" t="s">
        <v>8808</v>
      </c>
      <c r="T571" s="1392" t="s">
        <v>9917</v>
      </c>
      <c r="U571" s="1392" t="s">
        <v>7840</v>
      </c>
      <c r="V571" s="1392" t="s">
        <v>7840</v>
      </c>
      <c r="W571" s="1392" t="s">
        <v>7840</v>
      </c>
      <c r="X571" s="504" t="s">
        <v>9909</v>
      </c>
      <c r="Y571" s="1393" t="s">
        <v>7840</v>
      </c>
    </row>
    <row r="572" spans="1:25" ht="72.75">
      <c r="A572" s="1391">
        <v>2022</v>
      </c>
      <c r="B572" s="502" t="s">
        <v>10728</v>
      </c>
      <c r="C572" s="503" t="s">
        <v>6991</v>
      </c>
      <c r="D572" s="503" t="s">
        <v>8754</v>
      </c>
      <c r="E572" s="503" t="s">
        <v>8802</v>
      </c>
      <c r="F572" s="504" t="s">
        <v>6989</v>
      </c>
      <c r="G572" s="503" t="s">
        <v>10729</v>
      </c>
      <c r="H572" s="503" t="s">
        <v>10698</v>
      </c>
      <c r="I572" s="1392" t="s">
        <v>94</v>
      </c>
      <c r="J572" s="1392" t="s">
        <v>94</v>
      </c>
      <c r="K572" s="505">
        <v>330</v>
      </c>
      <c r="L572" s="503" t="s">
        <v>6992</v>
      </c>
      <c r="M572" s="503" t="s">
        <v>6993</v>
      </c>
      <c r="N572" s="505" t="s">
        <v>8819</v>
      </c>
      <c r="O572" s="505">
        <v>0</v>
      </c>
      <c r="P572" s="503" t="s">
        <v>6978</v>
      </c>
      <c r="Q572" s="1392" t="s">
        <v>7840</v>
      </c>
      <c r="R572" s="1392" t="s">
        <v>7840</v>
      </c>
      <c r="S572" s="1392" t="s">
        <v>8808</v>
      </c>
      <c r="T572" s="1392" t="s">
        <v>9917</v>
      </c>
      <c r="U572" s="1392" t="s">
        <v>7840</v>
      </c>
      <c r="V572" s="1392" t="s">
        <v>7840</v>
      </c>
      <c r="W572" s="1392" t="s">
        <v>7840</v>
      </c>
      <c r="X572" s="504" t="s">
        <v>9909</v>
      </c>
      <c r="Y572" s="1393" t="s">
        <v>7840</v>
      </c>
    </row>
    <row r="573" spans="1:25" ht="72.75">
      <c r="A573" s="1391">
        <v>2022</v>
      </c>
      <c r="B573" s="502" t="s">
        <v>10728</v>
      </c>
      <c r="C573" s="503" t="s">
        <v>6991</v>
      </c>
      <c r="D573" s="503" t="s">
        <v>8754</v>
      </c>
      <c r="E573" s="503" t="s">
        <v>8802</v>
      </c>
      <c r="F573" s="504" t="s">
        <v>6994</v>
      </c>
      <c r="G573" s="503" t="s">
        <v>10729</v>
      </c>
      <c r="H573" s="503" t="s">
        <v>10698</v>
      </c>
      <c r="I573" s="1392" t="s">
        <v>94</v>
      </c>
      <c r="J573" s="1392" t="s">
        <v>94</v>
      </c>
      <c r="K573" s="505">
        <v>330</v>
      </c>
      <c r="L573" s="503" t="s">
        <v>6908</v>
      </c>
      <c r="M573" s="503" t="s">
        <v>6909</v>
      </c>
      <c r="N573" s="505" t="s">
        <v>8819</v>
      </c>
      <c r="O573" s="505">
        <v>0</v>
      </c>
      <c r="P573" s="503" t="s">
        <v>6978</v>
      </c>
      <c r="Q573" s="1392" t="s">
        <v>7840</v>
      </c>
      <c r="R573" s="1392" t="s">
        <v>7840</v>
      </c>
      <c r="S573" s="1392" t="s">
        <v>8808</v>
      </c>
      <c r="T573" s="1392" t="s">
        <v>9917</v>
      </c>
      <c r="U573" s="1392" t="s">
        <v>7840</v>
      </c>
      <c r="V573" s="1392" t="s">
        <v>7840</v>
      </c>
      <c r="W573" s="1392" t="s">
        <v>7840</v>
      </c>
      <c r="X573" s="504" t="s">
        <v>9909</v>
      </c>
      <c r="Y573" s="1393" t="s">
        <v>7840</v>
      </c>
    </row>
    <row r="574" spans="1:25" ht="72.75">
      <c r="A574" s="1391">
        <v>2022</v>
      </c>
      <c r="B574" s="502" t="s">
        <v>10728</v>
      </c>
      <c r="C574" s="503" t="s">
        <v>6991</v>
      </c>
      <c r="D574" s="503" t="s">
        <v>8754</v>
      </c>
      <c r="E574" s="503" t="s">
        <v>8802</v>
      </c>
      <c r="F574" s="504" t="s">
        <v>6996</v>
      </c>
      <c r="G574" s="503" t="s">
        <v>10729</v>
      </c>
      <c r="H574" s="503" t="s">
        <v>10698</v>
      </c>
      <c r="I574" s="1392" t="s">
        <v>94</v>
      </c>
      <c r="J574" s="1392" t="s">
        <v>94</v>
      </c>
      <c r="K574" s="505">
        <v>330</v>
      </c>
      <c r="L574" s="503" t="s">
        <v>6957</v>
      </c>
      <c r="M574" s="503" t="s">
        <v>6958</v>
      </c>
      <c r="N574" s="505" t="s">
        <v>8819</v>
      </c>
      <c r="O574" s="505">
        <v>0</v>
      </c>
      <c r="P574" s="503" t="s">
        <v>6978</v>
      </c>
      <c r="Q574" s="1392" t="s">
        <v>7840</v>
      </c>
      <c r="R574" s="1392" t="s">
        <v>7840</v>
      </c>
      <c r="S574" s="1392" t="s">
        <v>8808</v>
      </c>
      <c r="T574" s="1392" t="s">
        <v>9917</v>
      </c>
      <c r="U574" s="1392" t="s">
        <v>7840</v>
      </c>
      <c r="V574" s="1392" t="s">
        <v>7840</v>
      </c>
      <c r="W574" s="1392" t="s">
        <v>7840</v>
      </c>
      <c r="X574" s="504" t="s">
        <v>9909</v>
      </c>
      <c r="Y574" s="1393" t="s">
        <v>7840</v>
      </c>
    </row>
    <row r="575" spans="1:25" ht="84.75">
      <c r="A575" s="1391">
        <v>2022</v>
      </c>
      <c r="B575" s="502" t="s">
        <v>10730</v>
      </c>
      <c r="C575" s="503" t="s">
        <v>6956</v>
      </c>
      <c r="D575" s="503" t="s">
        <v>8754</v>
      </c>
      <c r="E575" s="503" t="s">
        <v>8802</v>
      </c>
      <c r="F575" s="504" t="s">
        <v>6954</v>
      </c>
      <c r="G575" s="503" t="s">
        <v>10697</v>
      </c>
      <c r="H575" s="503" t="s">
        <v>10698</v>
      </c>
      <c r="I575" s="1392" t="s">
        <v>94</v>
      </c>
      <c r="J575" s="1392" t="s">
        <v>94</v>
      </c>
      <c r="K575" s="505">
        <v>330</v>
      </c>
      <c r="L575" s="503" t="s">
        <v>6957</v>
      </c>
      <c r="M575" s="503" t="s">
        <v>6958</v>
      </c>
      <c r="N575" s="505" t="s">
        <v>8819</v>
      </c>
      <c r="O575" s="505">
        <v>0</v>
      </c>
      <c r="P575" s="503" t="s">
        <v>7226</v>
      </c>
      <c r="Q575" s="1392" t="s">
        <v>7840</v>
      </c>
      <c r="R575" s="1392" t="s">
        <v>7840</v>
      </c>
      <c r="S575" s="1392" t="s">
        <v>8808</v>
      </c>
      <c r="T575" s="1392" t="s">
        <v>9917</v>
      </c>
      <c r="U575" s="1392" t="s">
        <v>7840</v>
      </c>
      <c r="V575" s="1392" t="s">
        <v>7840</v>
      </c>
      <c r="W575" s="1392" t="s">
        <v>7840</v>
      </c>
      <c r="X575" s="504" t="s">
        <v>9909</v>
      </c>
      <c r="Y575" s="1393" t="s">
        <v>7840</v>
      </c>
    </row>
    <row r="576" spans="1:25" ht="72.75">
      <c r="A576" s="1391">
        <v>2022</v>
      </c>
      <c r="B576" s="502" t="s">
        <v>10731</v>
      </c>
      <c r="C576" s="503" t="s">
        <v>7159</v>
      </c>
      <c r="D576" s="503" t="s">
        <v>8754</v>
      </c>
      <c r="E576" s="503" t="s">
        <v>8802</v>
      </c>
      <c r="F576" s="504" t="s">
        <v>7157</v>
      </c>
      <c r="G576" s="503" t="s">
        <v>10697</v>
      </c>
      <c r="H576" s="503" t="s">
        <v>10698</v>
      </c>
      <c r="I576" s="1392" t="s">
        <v>94</v>
      </c>
      <c r="J576" s="1392" t="s">
        <v>94</v>
      </c>
      <c r="K576" s="505">
        <v>330</v>
      </c>
      <c r="L576" s="503" t="s">
        <v>7078</v>
      </c>
      <c r="M576" s="503" t="s">
        <v>7107</v>
      </c>
      <c r="N576" s="505" t="s">
        <v>8819</v>
      </c>
      <c r="O576" s="505">
        <v>0</v>
      </c>
      <c r="P576" s="503" t="s">
        <v>7215</v>
      </c>
      <c r="Q576" s="1392" t="s">
        <v>7840</v>
      </c>
      <c r="R576" s="1392" t="s">
        <v>7840</v>
      </c>
      <c r="S576" s="1392" t="s">
        <v>8808</v>
      </c>
      <c r="T576" s="1392" t="s">
        <v>9917</v>
      </c>
      <c r="U576" s="1392" t="s">
        <v>7840</v>
      </c>
      <c r="V576" s="1392" t="s">
        <v>7840</v>
      </c>
      <c r="W576" s="1392" t="s">
        <v>7840</v>
      </c>
      <c r="X576" s="504" t="s">
        <v>9909</v>
      </c>
      <c r="Y576" s="1393" t="s">
        <v>7840</v>
      </c>
    </row>
    <row r="577" spans="1:25" ht="72.75">
      <c r="A577" s="1391">
        <v>2022</v>
      </c>
      <c r="B577" s="502" t="s">
        <v>10728</v>
      </c>
      <c r="C577" s="503" t="s">
        <v>6991</v>
      </c>
      <c r="D577" s="503" t="s">
        <v>8754</v>
      </c>
      <c r="E577" s="503" t="s">
        <v>8802</v>
      </c>
      <c r="F577" s="504" t="s">
        <v>6998</v>
      </c>
      <c r="G577" s="503" t="s">
        <v>10729</v>
      </c>
      <c r="H577" s="503" t="s">
        <v>10698</v>
      </c>
      <c r="I577" s="1392" t="s">
        <v>94</v>
      </c>
      <c r="J577" s="1392" t="s">
        <v>94</v>
      </c>
      <c r="K577" s="505">
        <v>330</v>
      </c>
      <c r="L577" s="503" t="s">
        <v>6957</v>
      </c>
      <c r="M577" s="503" t="s">
        <v>6958</v>
      </c>
      <c r="N577" s="505" t="s">
        <v>8819</v>
      </c>
      <c r="O577" s="505">
        <v>0</v>
      </c>
      <c r="P577" s="503" t="s">
        <v>6978</v>
      </c>
      <c r="Q577" s="1392" t="s">
        <v>7840</v>
      </c>
      <c r="R577" s="1392" t="s">
        <v>7840</v>
      </c>
      <c r="S577" s="1392" t="s">
        <v>8808</v>
      </c>
      <c r="T577" s="1392" t="s">
        <v>9917</v>
      </c>
      <c r="U577" s="1392" t="s">
        <v>7840</v>
      </c>
      <c r="V577" s="1392" t="s">
        <v>7840</v>
      </c>
      <c r="W577" s="1392" t="s">
        <v>7840</v>
      </c>
      <c r="X577" s="504" t="s">
        <v>9909</v>
      </c>
      <c r="Y577" s="1393" t="s">
        <v>7840</v>
      </c>
    </row>
    <row r="578" spans="1:25" ht="60.75">
      <c r="A578" s="1391">
        <v>2022</v>
      </c>
      <c r="B578" s="502" t="s">
        <v>10732</v>
      </c>
      <c r="C578" s="503" t="s">
        <v>7002</v>
      </c>
      <c r="D578" s="503" t="s">
        <v>8754</v>
      </c>
      <c r="E578" s="503" t="s">
        <v>8802</v>
      </c>
      <c r="F578" s="504" t="s">
        <v>7000</v>
      </c>
      <c r="G578" s="503" t="s">
        <v>10733</v>
      </c>
      <c r="H578" s="503" t="s">
        <v>10698</v>
      </c>
      <c r="I578" s="1392" t="s">
        <v>94</v>
      </c>
      <c r="J578" s="1392" t="s">
        <v>94</v>
      </c>
      <c r="K578" s="505">
        <v>330</v>
      </c>
      <c r="L578" s="503" t="s">
        <v>6957</v>
      </c>
      <c r="M578" s="503" t="s">
        <v>6958</v>
      </c>
      <c r="N578" s="505" t="s">
        <v>8819</v>
      </c>
      <c r="O578" s="505">
        <v>0</v>
      </c>
      <c r="P578" s="503" t="s">
        <v>6978</v>
      </c>
      <c r="Q578" s="1392" t="s">
        <v>7840</v>
      </c>
      <c r="R578" s="1392" t="s">
        <v>7840</v>
      </c>
      <c r="S578" s="1392" t="s">
        <v>8808</v>
      </c>
      <c r="T578" s="1392" t="s">
        <v>9917</v>
      </c>
      <c r="U578" s="1392" t="s">
        <v>7840</v>
      </c>
      <c r="V578" s="1392" t="s">
        <v>7840</v>
      </c>
      <c r="W578" s="1392" t="s">
        <v>7840</v>
      </c>
      <c r="X578" s="504" t="s">
        <v>9909</v>
      </c>
      <c r="Y578" s="1393" t="s">
        <v>7840</v>
      </c>
    </row>
    <row r="579" spans="1:25" ht="60.75">
      <c r="A579" s="1391">
        <v>2022</v>
      </c>
      <c r="B579" s="502" t="s">
        <v>10734</v>
      </c>
      <c r="C579" s="503" t="s">
        <v>6907</v>
      </c>
      <c r="D579" s="503" t="s">
        <v>8754</v>
      </c>
      <c r="E579" s="503" t="s">
        <v>8802</v>
      </c>
      <c r="F579" s="504" t="s">
        <v>6905</v>
      </c>
      <c r="G579" s="503" t="s">
        <v>10735</v>
      </c>
      <c r="H579" s="503" t="s">
        <v>10736</v>
      </c>
      <c r="I579" s="1392" t="s">
        <v>94</v>
      </c>
      <c r="J579" s="1392" t="s">
        <v>94</v>
      </c>
      <c r="K579" s="505">
        <v>330</v>
      </c>
      <c r="L579" s="503" t="s">
        <v>6908</v>
      </c>
      <c r="M579" s="503" t="s">
        <v>6909</v>
      </c>
      <c r="N579" s="505" t="s">
        <v>8819</v>
      </c>
      <c r="O579" s="505">
        <v>0</v>
      </c>
      <c r="P579" s="503" t="s">
        <v>7220</v>
      </c>
      <c r="Q579" s="1392" t="s">
        <v>7840</v>
      </c>
      <c r="R579" s="1392" t="s">
        <v>7840</v>
      </c>
      <c r="S579" s="1392" t="s">
        <v>8808</v>
      </c>
      <c r="T579" s="1392" t="s">
        <v>9917</v>
      </c>
      <c r="U579" s="1392" t="s">
        <v>7840</v>
      </c>
      <c r="V579" s="1392" t="s">
        <v>7840</v>
      </c>
      <c r="W579" s="1392" t="s">
        <v>7840</v>
      </c>
      <c r="X579" s="504" t="s">
        <v>9909</v>
      </c>
      <c r="Y579" s="1393" t="s">
        <v>7840</v>
      </c>
    </row>
    <row r="580" spans="1:25" ht="48.75">
      <c r="A580" s="1391">
        <v>2022</v>
      </c>
      <c r="B580" s="502" t="s">
        <v>10737</v>
      </c>
      <c r="C580" s="503" t="s">
        <v>6968</v>
      </c>
      <c r="D580" s="503" t="s">
        <v>8754</v>
      </c>
      <c r="E580" s="503" t="s">
        <v>8802</v>
      </c>
      <c r="F580" s="504" t="s">
        <v>6966</v>
      </c>
      <c r="G580" s="503" t="s">
        <v>10738</v>
      </c>
      <c r="H580" s="503" t="s">
        <v>10739</v>
      </c>
      <c r="I580" s="1392" t="s">
        <v>94</v>
      </c>
      <c r="J580" s="1392" t="s">
        <v>94</v>
      </c>
      <c r="K580" s="505">
        <v>330</v>
      </c>
      <c r="L580" s="503" t="s">
        <v>6928</v>
      </c>
      <c r="M580" s="503" t="s">
        <v>6929</v>
      </c>
      <c r="N580" s="505" t="s">
        <v>8819</v>
      </c>
      <c r="O580" s="505">
        <v>0</v>
      </c>
      <c r="P580" s="503" t="s">
        <v>7215</v>
      </c>
      <c r="Q580" s="1392" t="s">
        <v>7840</v>
      </c>
      <c r="R580" s="1392" t="s">
        <v>7840</v>
      </c>
      <c r="S580" s="1392" t="s">
        <v>8808</v>
      </c>
      <c r="T580" s="1392" t="s">
        <v>9917</v>
      </c>
      <c r="U580" s="1392" t="s">
        <v>7840</v>
      </c>
      <c r="V580" s="1392" t="s">
        <v>7840</v>
      </c>
      <c r="W580" s="1392" t="s">
        <v>7840</v>
      </c>
      <c r="X580" s="504" t="s">
        <v>9909</v>
      </c>
      <c r="Y580" s="1393" t="s">
        <v>7840</v>
      </c>
    </row>
    <row r="581" spans="1:25" ht="48.75">
      <c r="A581" s="1391">
        <v>2022</v>
      </c>
      <c r="B581" s="502" t="s">
        <v>10740</v>
      </c>
      <c r="C581" s="503" t="s">
        <v>7005</v>
      </c>
      <c r="D581" s="503" t="s">
        <v>8754</v>
      </c>
      <c r="E581" s="503" t="s">
        <v>8802</v>
      </c>
      <c r="F581" s="504" t="s">
        <v>7003</v>
      </c>
      <c r="G581" s="503" t="s">
        <v>10697</v>
      </c>
      <c r="H581" s="503" t="s">
        <v>10698</v>
      </c>
      <c r="I581" s="1392" t="s">
        <v>94</v>
      </c>
      <c r="J581" s="1392" t="s">
        <v>94</v>
      </c>
      <c r="K581" s="505">
        <v>330</v>
      </c>
      <c r="L581" s="503" t="s">
        <v>6963</v>
      </c>
      <c r="M581" s="503" t="s">
        <v>7006</v>
      </c>
      <c r="N581" s="505" t="s">
        <v>8819</v>
      </c>
      <c r="O581" s="505">
        <v>0</v>
      </c>
      <c r="P581" s="503" t="s">
        <v>6978</v>
      </c>
      <c r="Q581" s="1392" t="s">
        <v>7840</v>
      </c>
      <c r="R581" s="1392" t="s">
        <v>7840</v>
      </c>
      <c r="S581" s="1392" t="s">
        <v>8808</v>
      </c>
      <c r="T581" s="1392" t="s">
        <v>9917</v>
      </c>
      <c r="U581" s="1392" t="s">
        <v>7840</v>
      </c>
      <c r="V581" s="1392" t="s">
        <v>7840</v>
      </c>
      <c r="W581" s="1392" t="s">
        <v>7840</v>
      </c>
      <c r="X581" s="504" t="s">
        <v>9909</v>
      </c>
      <c r="Y581" s="1393" t="s">
        <v>7840</v>
      </c>
    </row>
    <row r="582" spans="1:25" ht="96.75">
      <c r="A582" s="1391">
        <v>2022</v>
      </c>
      <c r="B582" s="502" t="s">
        <v>10741</v>
      </c>
      <c r="C582" s="503" t="s">
        <v>7269</v>
      </c>
      <c r="D582" s="503" t="s">
        <v>8754</v>
      </c>
      <c r="E582" s="503" t="s">
        <v>8802</v>
      </c>
      <c r="F582" s="504" t="s">
        <v>7267</v>
      </c>
      <c r="G582" s="503" t="s">
        <v>9997</v>
      </c>
      <c r="H582" s="503" t="s">
        <v>9998</v>
      </c>
      <c r="I582" s="1392" t="s">
        <v>94</v>
      </c>
      <c r="J582" s="1392" t="s">
        <v>94</v>
      </c>
      <c r="K582" s="505">
        <v>330</v>
      </c>
      <c r="L582" s="503" t="s">
        <v>6963</v>
      </c>
      <c r="M582" s="503" t="s">
        <v>7006</v>
      </c>
      <c r="N582" s="505" t="s">
        <v>8819</v>
      </c>
      <c r="O582" s="505">
        <v>0</v>
      </c>
      <c r="P582" s="503" t="s">
        <v>7241</v>
      </c>
      <c r="Q582" s="1392" t="s">
        <v>7840</v>
      </c>
      <c r="R582" s="1392" t="s">
        <v>7840</v>
      </c>
      <c r="S582" s="1392" t="s">
        <v>8808</v>
      </c>
      <c r="T582" s="1392" t="s">
        <v>9917</v>
      </c>
      <c r="U582" s="1392" t="s">
        <v>7840</v>
      </c>
      <c r="V582" s="1392" t="s">
        <v>7840</v>
      </c>
      <c r="W582" s="1392" t="s">
        <v>7840</v>
      </c>
      <c r="X582" s="504" t="s">
        <v>9909</v>
      </c>
      <c r="Y582" s="1393" t="s">
        <v>7840</v>
      </c>
    </row>
    <row r="583" spans="1:25" ht="36.75">
      <c r="A583" s="1391">
        <v>2022</v>
      </c>
      <c r="B583" s="502" t="s">
        <v>10742</v>
      </c>
      <c r="C583" s="503" t="s">
        <v>6913</v>
      </c>
      <c r="D583" s="503" t="s">
        <v>8754</v>
      </c>
      <c r="E583" s="503" t="s">
        <v>8802</v>
      </c>
      <c r="F583" s="504" t="s">
        <v>6911</v>
      </c>
      <c r="G583" s="503" t="s">
        <v>10743</v>
      </c>
      <c r="H583" s="503" t="s">
        <v>10682</v>
      </c>
      <c r="I583" s="1392" t="s">
        <v>94</v>
      </c>
      <c r="J583" s="1392" t="s">
        <v>94</v>
      </c>
      <c r="K583" s="505">
        <v>330</v>
      </c>
      <c r="L583" s="503" t="s">
        <v>6914</v>
      </c>
      <c r="M583" s="503" t="s">
        <v>6915</v>
      </c>
      <c r="N583" s="505" t="s">
        <v>8819</v>
      </c>
      <c r="O583" s="505">
        <v>0</v>
      </c>
      <c r="P583" s="503" t="s">
        <v>9252</v>
      </c>
      <c r="Q583" s="1392" t="s">
        <v>7840</v>
      </c>
      <c r="R583" s="1392" t="s">
        <v>7840</v>
      </c>
      <c r="S583" s="1392" t="s">
        <v>8808</v>
      </c>
      <c r="T583" s="1392" t="s">
        <v>9917</v>
      </c>
      <c r="U583" s="1392" t="s">
        <v>7840</v>
      </c>
      <c r="V583" s="1392" t="s">
        <v>7840</v>
      </c>
      <c r="W583" s="1392" t="s">
        <v>7840</v>
      </c>
      <c r="X583" s="504" t="s">
        <v>9909</v>
      </c>
      <c r="Y583" s="1393" t="s">
        <v>7840</v>
      </c>
    </row>
    <row r="584" spans="1:25" ht="36.75">
      <c r="A584" s="1391">
        <v>2022</v>
      </c>
      <c r="B584" s="502" t="s">
        <v>10742</v>
      </c>
      <c r="C584" s="503" t="s">
        <v>6913</v>
      </c>
      <c r="D584" s="503" t="s">
        <v>8754</v>
      </c>
      <c r="E584" s="503" t="s">
        <v>8802</v>
      </c>
      <c r="F584" s="504" t="s">
        <v>6916</v>
      </c>
      <c r="G584" s="503" t="s">
        <v>10743</v>
      </c>
      <c r="H584" s="503" t="s">
        <v>10682</v>
      </c>
      <c r="I584" s="1392" t="s">
        <v>94</v>
      </c>
      <c r="J584" s="1392" t="s">
        <v>94</v>
      </c>
      <c r="K584" s="505">
        <v>330</v>
      </c>
      <c r="L584" s="503" t="s">
        <v>6914</v>
      </c>
      <c r="M584" s="503" t="s">
        <v>6915</v>
      </c>
      <c r="N584" s="505" t="s">
        <v>8819</v>
      </c>
      <c r="O584" s="505">
        <v>0</v>
      </c>
      <c r="P584" s="503" t="s">
        <v>9252</v>
      </c>
      <c r="Q584" s="1392" t="s">
        <v>7840</v>
      </c>
      <c r="R584" s="1392" t="s">
        <v>7840</v>
      </c>
      <c r="S584" s="1392" t="s">
        <v>8808</v>
      </c>
      <c r="T584" s="1392" t="s">
        <v>9917</v>
      </c>
      <c r="U584" s="1392" t="s">
        <v>7840</v>
      </c>
      <c r="V584" s="1392" t="s">
        <v>7840</v>
      </c>
      <c r="W584" s="1392" t="s">
        <v>7840</v>
      </c>
      <c r="X584" s="504" t="s">
        <v>9909</v>
      </c>
      <c r="Y584" s="1393" t="s">
        <v>7840</v>
      </c>
    </row>
    <row r="585" spans="1:25" ht="36.75">
      <c r="A585" s="1391">
        <v>2022</v>
      </c>
      <c r="B585" s="502" t="s">
        <v>10742</v>
      </c>
      <c r="C585" s="503" t="s">
        <v>6913</v>
      </c>
      <c r="D585" s="503" t="s">
        <v>8754</v>
      </c>
      <c r="E585" s="503" t="s">
        <v>8802</v>
      </c>
      <c r="F585" s="504" t="s">
        <v>6918</v>
      </c>
      <c r="G585" s="503" t="s">
        <v>10743</v>
      </c>
      <c r="H585" s="503" t="s">
        <v>10682</v>
      </c>
      <c r="I585" s="1392" t="s">
        <v>94</v>
      </c>
      <c r="J585" s="1392" t="s">
        <v>94</v>
      </c>
      <c r="K585" s="505">
        <v>330</v>
      </c>
      <c r="L585" s="503" t="s">
        <v>6920</v>
      </c>
      <c r="M585" s="503" t="s">
        <v>6921</v>
      </c>
      <c r="N585" s="505" t="s">
        <v>8819</v>
      </c>
      <c r="O585" s="505">
        <v>0</v>
      </c>
      <c r="P585" s="503" t="s">
        <v>9252</v>
      </c>
      <c r="Q585" s="1392" t="s">
        <v>7840</v>
      </c>
      <c r="R585" s="1392" t="s">
        <v>7840</v>
      </c>
      <c r="S585" s="1392" t="s">
        <v>8808</v>
      </c>
      <c r="T585" s="1392" t="s">
        <v>9917</v>
      </c>
      <c r="U585" s="1392" t="s">
        <v>7840</v>
      </c>
      <c r="V585" s="1392" t="s">
        <v>7840</v>
      </c>
      <c r="W585" s="1392" t="s">
        <v>7840</v>
      </c>
      <c r="X585" s="504" t="s">
        <v>9909</v>
      </c>
      <c r="Y585" s="1393" t="s">
        <v>7840</v>
      </c>
    </row>
    <row r="586" spans="1:25" ht="36.75">
      <c r="A586" s="1391">
        <v>2022</v>
      </c>
      <c r="B586" s="502" t="s">
        <v>10742</v>
      </c>
      <c r="C586" s="503" t="s">
        <v>6913</v>
      </c>
      <c r="D586" s="503" t="s">
        <v>8754</v>
      </c>
      <c r="E586" s="503" t="s">
        <v>8802</v>
      </c>
      <c r="F586" s="504" t="s">
        <v>6922</v>
      </c>
      <c r="G586" s="503" t="s">
        <v>10743</v>
      </c>
      <c r="H586" s="503" t="s">
        <v>10682</v>
      </c>
      <c r="I586" s="1392" t="s">
        <v>94</v>
      </c>
      <c r="J586" s="1392" t="s">
        <v>94</v>
      </c>
      <c r="K586" s="505">
        <v>330</v>
      </c>
      <c r="L586" s="503" t="s">
        <v>6914</v>
      </c>
      <c r="M586" s="503" t="s">
        <v>6915</v>
      </c>
      <c r="N586" s="505" t="s">
        <v>8819</v>
      </c>
      <c r="O586" s="505">
        <v>0</v>
      </c>
      <c r="P586" s="503" t="s">
        <v>9252</v>
      </c>
      <c r="Q586" s="1392" t="s">
        <v>7840</v>
      </c>
      <c r="R586" s="1392" t="s">
        <v>7840</v>
      </c>
      <c r="S586" s="1392" t="s">
        <v>8808</v>
      </c>
      <c r="T586" s="1392" t="s">
        <v>9917</v>
      </c>
      <c r="U586" s="1392" t="s">
        <v>7840</v>
      </c>
      <c r="V586" s="1392" t="s">
        <v>7840</v>
      </c>
      <c r="W586" s="1392" t="s">
        <v>7840</v>
      </c>
      <c r="X586" s="504" t="s">
        <v>9909</v>
      </c>
      <c r="Y586" s="1393" t="s">
        <v>7840</v>
      </c>
    </row>
    <row r="587" spans="1:25" ht="36.75">
      <c r="A587" s="1391">
        <v>2022</v>
      </c>
      <c r="B587" s="502" t="s">
        <v>10742</v>
      </c>
      <c r="C587" s="503" t="s">
        <v>6913</v>
      </c>
      <c r="D587" s="503" t="s">
        <v>8754</v>
      </c>
      <c r="E587" s="503" t="s">
        <v>8802</v>
      </c>
      <c r="F587" s="504" t="s">
        <v>6924</v>
      </c>
      <c r="G587" s="503" t="s">
        <v>10743</v>
      </c>
      <c r="H587" s="503" t="s">
        <v>10682</v>
      </c>
      <c r="I587" s="1392" t="s">
        <v>94</v>
      </c>
      <c r="J587" s="1392" t="s">
        <v>94</v>
      </c>
      <c r="K587" s="505">
        <v>330</v>
      </c>
      <c r="L587" s="503" t="s">
        <v>6914</v>
      </c>
      <c r="M587" s="503" t="s">
        <v>6915</v>
      </c>
      <c r="N587" s="505" t="s">
        <v>8819</v>
      </c>
      <c r="O587" s="505">
        <v>0</v>
      </c>
      <c r="P587" s="503" t="s">
        <v>9252</v>
      </c>
      <c r="Q587" s="1392" t="s">
        <v>7840</v>
      </c>
      <c r="R587" s="1392" t="s">
        <v>7840</v>
      </c>
      <c r="S587" s="1392" t="s">
        <v>8808</v>
      </c>
      <c r="T587" s="1392" t="s">
        <v>9917</v>
      </c>
      <c r="U587" s="1392" t="s">
        <v>7840</v>
      </c>
      <c r="V587" s="1392" t="s">
        <v>7840</v>
      </c>
      <c r="W587" s="1392" t="s">
        <v>7840</v>
      </c>
      <c r="X587" s="504" t="s">
        <v>9909</v>
      </c>
      <c r="Y587" s="1393" t="s">
        <v>7840</v>
      </c>
    </row>
    <row r="588" spans="1:25" ht="36.75">
      <c r="A588" s="1391">
        <v>2022</v>
      </c>
      <c r="B588" s="502" t="s">
        <v>10742</v>
      </c>
      <c r="C588" s="503" t="s">
        <v>6913</v>
      </c>
      <c r="D588" s="503" t="s">
        <v>8754</v>
      </c>
      <c r="E588" s="503" t="s">
        <v>8802</v>
      </c>
      <c r="F588" s="504" t="s">
        <v>6926</v>
      </c>
      <c r="G588" s="503" t="s">
        <v>10743</v>
      </c>
      <c r="H588" s="503" t="s">
        <v>10682</v>
      </c>
      <c r="I588" s="1392" t="s">
        <v>94</v>
      </c>
      <c r="J588" s="1392" t="s">
        <v>94</v>
      </c>
      <c r="K588" s="505">
        <v>330</v>
      </c>
      <c r="L588" s="503" t="s">
        <v>6928</v>
      </c>
      <c r="M588" s="503" t="s">
        <v>6929</v>
      </c>
      <c r="N588" s="505" t="s">
        <v>8819</v>
      </c>
      <c r="O588" s="505">
        <v>0</v>
      </c>
      <c r="P588" s="503" t="s">
        <v>9252</v>
      </c>
      <c r="Q588" s="1392" t="s">
        <v>7840</v>
      </c>
      <c r="R588" s="1392" t="s">
        <v>7840</v>
      </c>
      <c r="S588" s="1392" t="s">
        <v>8808</v>
      </c>
      <c r="T588" s="1392" t="s">
        <v>9917</v>
      </c>
      <c r="U588" s="1392" t="s">
        <v>7840</v>
      </c>
      <c r="V588" s="1392" t="s">
        <v>7840</v>
      </c>
      <c r="W588" s="1392" t="s">
        <v>7840</v>
      </c>
      <c r="X588" s="504" t="s">
        <v>9909</v>
      </c>
      <c r="Y588" s="1393" t="s">
        <v>7840</v>
      </c>
    </row>
    <row r="589" spans="1:25" ht="36.75">
      <c r="A589" s="1391">
        <v>2022</v>
      </c>
      <c r="B589" s="502" t="s">
        <v>10742</v>
      </c>
      <c r="C589" s="503" t="s">
        <v>6913</v>
      </c>
      <c r="D589" s="503" t="s">
        <v>8754</v>
      </c>
      <c r="E589" s="503" t="s">
        <v>8802</v>
      </c>
      <c r="F589" s="504" t="s">
        <v>6930</v>
      </c>
      <c r="G589" s="503" t="s">
        <v>10743</v>
      </c>
      <c r="H589" s="503" t="s">
        <v>10682</v>
      </c>
      <c r="I589" s="1392" t="s">
        <v>94</v>
      </c>
      <c r="J589" s="1392" t="s">
        <v>94</v>
      </c>
      <c r="K589" s="505">
        <v>330</v>
      </c>
      <c r="L589" s="503" t="s">
        <v>6914</v>
      </c>
      <c r="M589" s="503" t="s">
        <v>6915</v>
      </c>
      <c r="N589" s="505" t="s">
        <v>8819</v>
      </c>
      <c r="O589" s="505">
        <v>0</v>
      </c>
      <c r="P589" s="503" t="s">
        <v>9252</v>
      </c>
      <c r="Q589" s="1392" t="s">
        <v>7840</v>
      </c>
      <c r="R589" s="1392" t="s">
        <v>7840</v>
      </c>
      <c r="S589" s="1392" t="s">
        <v>8808</v>
      </c>
      <c r="T589" s="1392" t="s">
        <v>9917</v>
      </c>
      <c r="U589" s="1392" t="s">
        <v>7840</v>
      </c>
      <c r="V589" s="1392" t="s">
        <v>7840</v>
      </c>
      <c r="W589" s="1392" t="s">
        <v>7840</v>
      </c>
      <c r="X589" s="504" t="s">
        <v>9909</v>
      </c>
      <c r="Y589" s="1393" t="s">
        <v>7840</v>
      </c>
    </row>
    <row r="590" spans="1:25" ht="36.75">
      <c r="A590" s="1391">
        <v>2022</v>
      </c>
      <c r="B590" s="502" t="s">
        <v>10742</v>
      </c>
      <c r="C590" s="503" t="s">
        <v>6913</v>
      </c>
      <c r="D590" s="503" t="s">
        <v>8754</v>
      </c>
      <c r="E590" s="503" t="s">
        <v>8802</v>
      </c>
      <c r="F590" s="504" t="s">
        <v>6932</v>
      </c>
      <c r="G590" s="503" t="s">
        <v>10743</v>
      </c>
      <c r="H590" s="503" t="s">
        <v>10682</v>
      </c>
      <c r="I590" s="1392" t="s">
        <v>94</v>
      </c>
      <c r="J590" s="1392" t="s">
        <v>94</v>
      </c>
      <c r="K590" s="505">
        <v>330</v>
      </c>
      <c r="L590" s="503" t="s">
        <v>6914</v>
      </c>
      <c r="M590" s="503" t="s">
        <v>6915</v>
      </c>
      <c r="N590" s="505" t="s">
        <v>8819</v>
      </c>
      <c r="O590" s="505">
        <v>0</v>
      </c>
      <c r="P590" s="503" t="s">
        <v>9252</v>
      </c>
      <c r="Q590" s="1392" t="s">
        <v>7840</v>
      </c>
      <c r="R590" s="1392" t="s">
        <v>7840</v>
      </c>
      <c r="S590" s="1392" t="s">
        <v>8808</v>
      </c>
      <c r="T590" s="1392" t="s">
        <v>9917</v>
      </c>
      <c r="U590" s="1392" t="s">
        <v>7840</v>
      </c>
      <c r="V590" s="1392" t="s">
        <v>7840</v>
      </c>
      <c r="W590" s="1392" t="s">
        <v>7840</v>
      </c>
      <c r="X590" s="504" t="s">
        <v>9909</v>
      </c>
      <c r="Y590" s="1393" t="s">
        <v>7840</v>
      </c>
    </row>
    <row r="591" spans="1:25" ht="36.75">
      <c r="A591" s="1391">
        <v>2022</v>
      </c>
      <c r="B591" s="502" t="s">
        <v>10742</v>
      </c>
      <c r="C591" s="503" t="s">
        <v>6913</v>
      </c>
      <c r="D591" s="503" t="s">
        <v>8754</v>
      </c>
      <c r="E591" s="503" t="s">
        <v>8802</v>
      </c>
      <c r="F591" s="504" t="s">
        <v>6934</v>
      </c>
      <c r="G591" s="503" t="s">
        <v>10743</v>
      </c>
      <c r="H591" s="503" t="s">
        <v>10682</v>
      </c>
      <c r="I591" s="1392" t="s">
        <v>94</v>
      </c>
      <c r="J591" s="1392" t="s">
        <v>94</v>
      </c>
      <c r="K591" s="505">
        <v>330</v>
      </c>
      <c r="L591" s="503" t="s">
        <v>6914</v>
      </c>
      <c r="M591" s="503" t="s">
        <v>6915</v>
      </c>
      <c r="N591" s="505" t="s">
        <v>8819</v>
      </c>
      <c r="O591" s="505">
        <v>0</v>
      </c>
      <c r="P591" s="503" t="s">
        <v>9252</v>
      </c>
      <c r="Q591" s="1392" t="s">
        <v>7840</v>
      </c>
      <c r="R591" s="1392" t="s">
        <v>7840</v>
      </c>
      <c r="S591" s="1392" t="s">
        <v>8808</v>
      </c>
      <c r="T591" s="1392" t="s">
        <v>9917</v>
      </c>
      <c r="U591" s="1392" t="s">
        <v>7840</v>
      </c>
      <c r="V591" s="1392" t="s">
        <v>7840</v>
      </c>
      <c r="W591" s="1392" t="s">
        <v>7840</v>
      </c>
      <c r="X591" s="504" t="s">
        <v>9909</v>
      </c>
      <c r="Y591" s="1393" t="s">
        <v>7840</v>
      </c>
    </row>
    <row r="592" spans="1:25" ht="36.75">
      <c r="A592" s="1391">
        <v>2022</v>
      </c>
      <c r="B592" s="502" t="s">
        <v>10742</v>
      </c>
      <c r="C592" s="503" t="s">
        <v>6913</v>
      </c>
      <c r="D592" s="503" t="s">
        <v>8754</v>
      </c>
      <c r="E592" s="503" t="s">
        <v>8802</v>
      </c>
      <c r="F592" s="504" t="s">
        <v>6936</v>
      </c>
      <c r="G592" s="503" t="s">
        <v>10743</v>
      </c>
      <c r="H592" s="503" t="s">
        <v>10682</v>
      </c>
      <c r="I592" s="1392" t="s">
        <v>94</v>
      </c>
      <c r="J592" s="1392" t="s">
        <v>94</v>
      </c>
      <c r="K592" s="505">
        <v>330</v>
      </c>
      <c r="L592" s="503" t="s">
        <v>6928</v>
      </c>
      <c r="M592" s="503" t="s">
        <v>6929</v>
      </c>
      <c r="N592" s="505" t="s">
        <v>8819</v>
      </c>
      <c r="O592" s="505">
        <v>0</v>
      </c>
      <c r="P592" s="503" t="s">
        <v>9252</v>
      </c>
      <c r="Q592" s="1392" t="s">
        <v>7840</v>
      </c>
      <c r="R592" s="1392" t="s">
        <v>7840</v>
      </c>
      <c r="S592" s="1392" t="s">
        <v>8808</v>
      </c>
      <c r="T592" s="1392" t="s">
        <v>9917</v>
      </c>
      <c r="U592" s="1392" t="s">
        <v>7840</v>
      </c>
      <c r="V592" s="1392" t="s">
        <v>7840</v>
      </c>
      <c r="W592" s="1392" t="s">
        <v>7840</v>
      </c>
      <c r="X592" s="504" t="s">
        <v>9909</v>
      </c>
      <c r="Y592" s="1393" t="s">
        <v>7840</v>
      </c>
    </row>
    <row r="593" spans="1:25" ht="36.75">
      <c r="A593" s="1391">
        <v>2022</v>
      </c>
      <c r="B593" s="502" t="s">
        <v>10742</v>
      </c>
      <c r="C593" s="503" t="s">
        <v>6913</v>
      </c>
      <c r="D593" s="503" t="s">
        <v>8754</v>
      </c>
      <c r="E593" s="503" t="s">
        <v>8802</v>
      </c>
      <c r="F593" s="504" t="s">
        <v>6938</v>
      </c>
      <c r="G593" s="503" t="s">
        <v>10743</v>
      </c>
      <c r="H593" s="503" t="s">
        <v>10682</v>
      </c>
      <c r="I593" s="1392" t="s">
        <v>94</v>
      </c>
      <c r="J593" s="1392" t="s">
        <v>94</v>
      </c>
      <c r="K593" s="505">
        <v>330</v>
      </c>
      <c r="L593" s="503" t="s">
        <v>6914</v>
      </c>
      <c r="M593" s="503" t="s">
        <v>6915</v>
      </c>
      <c r="N593" s="505" t="s">
        <v>8819</v>
      </c>
      <c r="O593" s="505">
        <v>0</v>
      </c>
      <c r="P593" s="503" t="s">
        <v>9252</v>
      </c>
      <c r="Q593" s="1392" t="s">
        <v>7840</v>
      </c>
      <c r="R593" s="1392" t="s">
        <v>7840</v>
      </c>
      <c r="S593" s="1392" t="s">
        <v>8808</v>
      </c>
      <c r="T593" s="1392" t="s">
        <v>9917</v>
      </c>
      <c r="U593" s="1392" t="s">
        <v>7840</v>
      </c>
      <c r="V593" s="1392" t="s">
        <v>7840</v>
      </c>
      <c r="W593" s="1392" t="s">
        <v>7840</v>
      </c>
      <c r="X593" s="504" t="s">
        <v>9909</v>
      </c>
      <c r="Y593" s="1393" t="s">
        <v>7840</v>
      </c>
    </row>
    <row r="594" spans="1:25" ht="36.75">
      <c r="A594" s="1391">
        <v>2022</v>
      </c>
      <c r="B594" s="502" t="s">
        <v>10742</v>
      </c>
      <c r="C594" s="503" t="s">
        <v>6913</v>
      </c>
      <c r="D594" s="503" t="s">
        <v>8754</v>
      </c>
      <c r="E594" s="503" t="s">
        <v>8802</v>
      </c>
      <c r="F594" s="504" t="s">
        <v>6940</v>
      </c>
      <c r="G594" s="503" t="s">
        <v>10743</v>
      </c>
      <c r="H594" s="503" t="s">
        <v>10682</v>
      </c>
      <c r="I594" s="1392" t="s">
        <v>94</v>
      </c>
      <c r="J594" s="1392" t="s">
        <v>94</v>
      </c>
      <c r="K594" s="505">
        <v>330</v>
      </c>
      <c r="L594" s="503" t="s">
        <v>6920</v>
      </c>
      <c r="M594" s="503" t="s">
        <v>6921</v>
      </c>
      <c r="N594" s="505" t="s">
        <v>8819</v>
      </c>
      <c r="O594" s="505">
        <v>0</v>
      </c>
      <c r="P594" s="503" t="s">
        <v>9252</v>
      </c>
      <c r="Q594" s="1392" t="s">
        <v>7840</v>
      </c>
      <c r="R594" s="1392" t="s">
        <v>7840</v>
      </c>
      <c r="S594" s="1392" t="s">
        <v>8808</v>
      </c>
      <c r="T594" s="1392" t="s">
        <v>9917</v>
      </c>
      <c r="U594" s="1392" t="s">
        <v>7840</v>
      </c>
      <c r="V594" s="1392" t="s">
        <v>7840</v>
      </c>
      <c r="W594" s="1392" t="s">
        <v>7840</v>
      </c>
      <c r="X594" s="504" t="s">
        <v>9909</v>
      </c>
      <c r="Y594" s="1393" t="s">
        <v>7840</v>
      </c>
    </row>
    <row r="595" spans="1:25" ht="36.75">
      <c r="A595" s="1391">
        <v>2022</v>
      </c>
      <c r="B595" s="502" t="s">
        <v>10742</v>
      </c>
      <c r="C595" s="503" t="s">
        <v>6913</v>
      </c>
      <c r="D595" s="503" t="s">
        <v>8754</v>
      </c>
      <c r="E595" s="503" t="s">
        <v>8802</v>
      </c>
      <c r="F595" s="504" t="s">
        <v>6942</v>
      </c>
      <c r="G595" s="503" t="s">
        <v>10743</v>
      </c>
      <c r="H595" s="503" t="s">
        <v>10682</v>
      </c>
      <c r="I595" s="1392" t="s">
        <v>94</v>
      </c>
      <c r="J595" s="1392" t="s">
        <v>94</v>
      </c>
      <c r="K595" s="505">
        <v>330</v>
      </c>
      <c r="L595" s="503" t="s">
        <v>6920</v>
      </c>
      <c r="M595" s="503" t="s">
        <v>6921</v>
      </c>
      <c r="N595" s="505" t="s">
        <v>8819</v>
      </c>
      <c r="O595" s="505">
        <v>0</v>
      </c>
      <c r="P595" s="503" t="s">
        <v>9252</v>
      </c>
      <c r="Q595" s="1392" t="s">
        <v>7840</v>
      </c>
      <c r="R595" s="1392" t="s">
        <v>7840</v>
      </c>
      <c r="S595" s="1392" t="s">
        <v>8808</v>
      </c>
      <c r="T595" s="1392" t="s">
        <v>9917</v>
      </c>
      <c r="U595" s="1392" t="s">
        <v>7840</v>
      </c>
      <c r="V595" s="1392" t="s">
        <v>7840</v>
      </c>
      <c r="W595" s="1392" t="s">
        <v>7840</v>
      </c>
      <c r="X595" s="504" t="s">
        <v>9909</v>
      </c>
      <c r="Y595" s="1393" t="s">
        <v>7840</v>
      </c>
    </row>
    <row r="596" spans="1:25" ht="36.75">
      <c r="A596" s="1391">
        <v>2022</v>
      </c>
      <c r="B596" s="502" t="s">
        <v>10742</v>
      </c>
      <c r="C596" s="503" t="s">
        <v>6913</v>
      </c>
      <c r="D596" s="503" t="s">
        <v>8754</v>
      </c>
      <c r="E596" s="503" t="s">
        <v>8802</v>
      </c>
      <c r="F596" s="504" t="s">
        <v>6944</v>
      </c>
      <c r="G596" s="503" t="s">
        <v>10743</v>
      </c>
      <c r="H596" s="503" t="s">
        <v>10682</v>
      </c>
      <c r="I596" s="1392" t="s">
        <v>94</v>
      </c>
      <c r="J596" s="1392" t="s">
        <v>94</v>
      </c>
      <c r="K596" s="505">
        <v>330</v>
      </c>
      <c r="L596" s="503" t="s">
        <v>6946</v>
      </c>
      <c r="M596" s="503" t="s">
        <v>6947</v>
      </c>
      <c r="N596" s="505" t="s">
        <v>8819</v>
      </c>
      <c r="O596" s="505">
        <v>0</v>
      </c>
      <c r="P596" s="503" t="s">
        <v>9252</v>
      </c>
      <c r="Q596" s="1392" t="s">
        <v>7840</v>
      </c>
      <c r="R596" s="1392" t="s">
        <v>7840</v>
      </c>
      <c r="S596" s="1392" t="s">
        <v>8808</v>
      </c>
      <c r="T596" s="1392" t="s">
        <v>9917</v>
      </c>
      <c r="U596" s="1392" t="s">
        <v>7840</v>
      </c>
      <c r="V596" s="1392" t="s">
        <v>7840</v>
      </c>
      <c r="W596" s="1392" t="s">
        <v>7840</v>
      </c>
      <c r="X596" s="504" t="s">
        <v>9909</v>
      </c>
      <c r="Y596" s="1393" t="s">
        <v>7840</v>
      </c>
    </row>
    <row r="597" spans="1:25" ht="36.75">
      <c r="A597" s="1391">
        <v>2022</v>
      </c>
      <c r="B597" s="502" t="s">
        <v>10742</v>
      </c>
      <c r="C597" s="503" t="s">
        <v>6913</v>
      </c>
      <c r="D597" s="503" t="s">
        <v>8754</v>
      </c>
      <c r="E597" s="503" t="s">
        <v>8802</v>
      </c>
      <c r="F597" s="504" t="s">
        <v>6948</v>
      </c>
      <c r="G597" s="503" t="s">
        <v>10743</v>
      </c>
      <c r="H597" s="503" t="s">
        <v>10682</v>
      </c>
      <c r="I597" s="1392" t="s">
        <v>94</v>
      </c>
      <c r="J597" s="1392" t="s">
        <v>94</v>
      </c>
      <c r="K597" s="505">
        <v>330</v>
      </c>
      <c r="L597" s="503" t="s">
        <v>6920</v>
      </c>
      <c r="M597" s="503" t="s">
        <v>6921</v>
      </c>
      <c r="N597" s="505" t="s">
        <v>8819</v>
      </c>
      <c r="O597" s="505">
        <v>0</v>
      </c>
      <c r="P597" s="503" t="s">
        <v>9252</v>
      </c>
      <c r="Q597" s="1392" t="s">
        <v>7840</v>
      </c>
      <c r="R597" s="1392" t="s">
        <v>7840</v>
      </c>
      <c r="S597" s="1392" t="s">
        <v>8808</v>
      </c>
      <c r="T597" s="1392" t="s">
        <v>9917</v>
      </c>
      <c r="U597" s="1392" t="s">
        <v>7840</v>
      </c>
      <c r="V597" s="1392" t="s">
        <v>7840</v>
      </c>
      <c r="W597" s="1392" t="s">
        <v>7840</v>
      </c>
      <c r="X597" s="504" t="s">
        <v>9909</v>
      </c>
      <c r="Y597" s="1393" t="s">
        <v>7840</v>
      </c>
    </row>
    <row r="598" spans="1:25" ht="36.75">
      <c r="A598" s="1391">
        <v>2022</v>
      </c>
      <c r="B598" s="502" t="s">
        <v>10744</v>
      </c>
      <c r="C598" s="503" t="s">
        <v>7077</v>
      </c>
      <c r="D598" s="503" t="s">
        <v>8754</v>
      </c>
      <c r="E598" s="503" t="s">
        <v>8802</v>
      </c>
      <c r="F598" s="504" t="s">
        <v>7075</v>
      </c>
      <c r="G598" s="503" t="s">
        <v>10745</v>
      </c>
      <c r="H598" s="503" t="s">
        <v>10746</v>
      </c>
      <c r="I598" s="1392" t="s">
        <v>94</v>
      </c>
      <c r="J598" s="1392" t="s">
        <v>94</v>
      </c>
      <c r="K598" s="505">
        <v>210</v>
      </c>
      <c r="L598" s="503" t="s">
        <v>7078</v>
      </c>
      <c r="M598" s="503" t="s">
        <v>7079</v>
      </c>
      <c r="N598" s="505" t="s">
        <v>8819</v>
      </c>
      <c r="O598" s="505">
        <v>0</v>
      </c>
      <c r="P598" s="503" t="s">
        <v>10747</v>
      </c>
      <c r="Q598" s="1392" t="s">
        <v>7840</v>
      </c>
      <c r="R598" s="1392" t="s">
        <v>7840</v>
      </c>
      <c r="S598" s="1392" t="s">
        <v>8808</v>
      </c>
      <c r="T598" s="1392" t="s">
        <v>9917</v>
      </c>
      <c r="U598" s="1392" t="s">
        <v>7840</v>
      </c>
      <c r="V598" s="1392" t="s">
        <v>7840</v>
      </c>
      <c r="W598" s="1392" t="s">
        <v>7840</v>
      </c>
      <c r="X598" s="504" t="s">
        <v>9909</v>
      </c>
      <c r="Y598" s="1393" t="s">
        <v>7840</v>
      </c>
    </row>
    <row r="599" spans="1:25" ht="36.75">
      <c r="A599" s="1391">
        <v>2022</v>
      </c>
      <c r="B599" s="502" t="s">
        <v>10748</v>
      </c>
      <c r="C599" s="503" t="s">
        <v>7152</v>
      </c>
      <c r="D599" s="503" t="s">
        <v>8754</v>
      </c>
      <c r="E599" s="503" t="s">
        <v>8802</v>
      </c>
      <c r="F599" s="504" t="s">
        <v>7150</v>
      </c>
      <c r="G599" s="503" t="s">
        <v>10691</v>
      </c>
      <c r="H599" s="503" t="s">
        <v>10692</v>
      </c>
      <c r="I599" s="1392" t="s">
        <v>94</v>
      </c>
      <c r="J599" s="1392" t="s">
        <v>94</v>
      </c>
      <c r="K599" s="505">
        <v>330</v>
      </c>
      <c r="L599" s="503" t="s">
        <v>6992</v>
      </c>
      <c r="M599" s="503" t="s">
        <v>6993</v>
      </c>
      <c r="N599" s="505" t="s">
        <v>8819</v>
      </c>
      <c r="O599" s="505">
        <v>0</v>
      </c>
      <c r="P599" s="503" t="s">
        <v>7154</v>
      </c>
      <c r="Q599" s="1392" t="s">
        <v>7840</v>
      </c>
      <c r="R599" s="1392" t="s">
        <v>7840</v>
      </c>
      <c r="S599" s="1392" t="s">
        <v>8808</v>
      </c>
      <c r="T599" s="1392" t="s">
        <v>9917</v>
      </c>
      <c r="U599" s="1392" t="s">
        <v>7840</v>
      </c>
      <c r="V599" s="1392" t="s">
        <v>7840</v>
      </c>
      <c r="W599" s="1392" t="s">
        <v>7840</v>
      </c>
      <c r="X599" s="504" t="s">
        <v>9909</v>
      </c>
      <c r="Y599" s="1393" t="s">
        <v>7840</v>
      </c>
    </row>
    <row r="600" spans="1:25" ht="60.75">
      <c r="A600" s="1391">
        <v>2022</v>
      </c>
      <c r="B600" s="502" t="s">
        <v>10749</v>
      </c>
      <c r="C600" s="503" t="s">
        <v>7114</v>
      </c>
      <c r="D600" s="503" t="s">
        <v>8754</v>
      </c>
      <c r="E600" s="503" t="s">
        <v>8802</v>
      </c>
      <c r="F600" s="504" t="s">
        <v>7112</v>
      </c>
      <c r="G600" s="503" t="s">
        <v>10687</v>
      </c>
      <c r="H600" s="503" t="s">
        <v>10750</v>
      </c>
      <c r="I600" s="1392" t="s">
        <v>94</v>
      </c>
      <c r="J600" s="1392" t="s">
        <v>94</v>
      </c>
      <c r="K600" s="505">
        <v>210</v>
      </c>
      <c r="L600" s="503" t="s">
        <v>6963</v>
      </c>
      <c r="M600" s="503" t="s">
        <v>6964</v>
      </c>
      <c r="N600" s="505" t="s">
        <v>8819</v>
      </c>
      <c r="O600" s="505">
        <v>0</v>
      </c>
      <c r="P600" s="503" t="s">
        <v>7220</v>
      </c>
      <c r="Q600" s="1392" t="s">
        <v>7840</v>
      </c>
      <c r="R600" s="1392" t="s">
        <v>7840</v>
      </c>
      <c r="S600" s="1392" t="s">
        <v>8808</v>
      </c>
      <c r="T600" s="1392" t="s">
        <v>9917</v>
      </c>
      <c r="U600" s="1392" t="s">
        <v>7840</v>
      </c>
      <c r="V600" s="1392" t="s">
        <v>7840</v>
      </c>
      <c r="W600" s="1392" t="s">
        <v>7840</v>
      </c>
      <c r="X600" s="504" t="s">
        <v>9909</v>
      </c>
      <c r="Y600" s="1393" t="s">
        <v>7840</v>
      </c>
    </row>
    <row r="601" spans="1:25" ht="36.75">
      <c r="A601" s="1391">
        <v>2022</v>
      </c>
      <c r="B601" s="502" t="s">
        <v>10751</v>
      </c>
      <c r="C601" s="503" t="s">
        <v>6962</v>
      </c>
      <c r="D601" s="503" t="s">
        <v>8754</v>
      </c>
      <c r="E601" s="503" t="s">
        <v>8802</v>
      </c>
      <c r="F601" s="504" t="s">
        <v>6960</v>
      </c>
      <c r="G601" s="503" t="s">
        <v>10697</v>
      </c>
      <c r="H601" s="503" t="s">
        <v>10746</v>
      </c>
      <c r="I601" s="1392" t="s">
        <v>94</v>
      </c>
      <c r="J601" s="1392" t="s">
        <v>94</v>
      </c>
      <c r="K601" s="505">
        <v>210</v>
      </c>
      <c r="L601" s="503" t="s">
        <v>6963</v>
      </c>
      <c r="M601" s="503" t="s">
        <v>6964</v>
      </c>
      <c r="N601" s="505" t="s">
        <v>8819</v>
      </c>
      <c r="O601" s="505">
        <v>0</v>
      </c>
      <c r="P601" s="503" t="s">
        <v>10752</v>
      </c>
      <c r="Q601" s="1392" t="s">
        <v>7840</v>
      </c>
      <c r="R601" s="1392" t="s">
        <v>7840</v>
      </c>
      <c r="S601" s="1392" t="s">
        <v>8808</v>
      </c>
      <c r="T601" s="1392" t="s">
        <v>9917</v>
      </c>
      <c r="U601" s="1392" t="s">
        <v>7840</v>
      </c>
      <c r="V601" s="1392" t="s">
        <v>7840</v>
      </c>
      <c r="W601" s="1392" t="s">
        <v>7840</v>
      </c>
      <c r="X601" s="504" t="s">
        <v>9909</v>
      </c>
      <c r="Y601" s="1393" t="s">
        <v>7840</v>
      </c>
    </row>
    <row r="602" spans="1:25" ht="36.75">
      <c r="A602" s="1391">
        <v>2022</v>
      </c>
      <c r="B602" s="502" t="s">
        <v>10753</v>
      </c>
      <c r="C602" s="503" t="s">
        <v>7279</v>
      </c>
      <c r="D602" s="503" t="s">
        <v>8754</v>
      </c>
      <c r="E602" s="503" t="s">
        <v>8802</v>
      </c>
      <c r="F602" s="504" t="s">
        <v>7277</v>
      </c>
      <c r="G602" s="503" t="s">
        <v>10754</v>
      </c>
      <c r="H602" s="503" t="s">
        <v>9573</v>
      </c>
      <c r="I602" s="1392" t="s">
        <v>94</v>
      </c>
      <c r="J602" s="1392" t="s">
        <v>94</v>
      </c>
      <c r="K602" s="505">
        <v>210</v>
      </c>
      <c r="L602" s="503" t="s">
        <v>7078</v>
      </c>
      <c r="M602" s="503" t="s">
        <v>7079</v>
      </c>
      <c r="N602" s="505" t="s">
        <v>8819</v>
      </c>
      <c r="O602" s="505">
        <v>0</v>
      </c>
      <c r="P602" s="503" t="s">
        <v>9273</v>
      </c>
      <c r="Q602" s="1392" t="s">
        <v>7840</v>
      </c>
      <c r="R602" s="1392" t="s">
        <v>7840</v>
      </c>
      <c r="S602" s="1392" t="s">
        <v>8808</v>
      </c>
      <c r="T602" s="1392" t="s">
        <v>9917</v>
      </c>
      <c r="U602" s="1392" t="s">
        <v>7840</v>
      </c>
      <c r="V602" s="1392" t="s">
        <v>7840</v>
      </c>
      <c r="W602" s="1392" t="s">
        <v>7840</v>
      </c>
      <c r="X602" s="504" t="s">
        <v>9909</v>
      </c>
      <c r="Y602" s="1393" t="s">
        <v>7840</v>
      </c>
    </row>
    <row r="603" spans="1:25" ht="48.75">
      <c r="A603" s="1391">
        <v>2022</v>
      </c>
      <c r="B603" s="502" t="s">
        <v>10755</v>
      </c>
      <c r="C603" s="503" t="s">
        <v>7027</v>
      </c>
      <c r="D603" s="503" t="s">
        <v>8754</v>
      </c>
      <c r="E603" s="503" t="s">
        <v>8802</v>
      </c>
      <c r="F603" s="504" t="s">
        <v>7025</v>
      </c>
      <c r="G603" s="503" t="s">
        <v>10691</v>
      </c>
      <c r="H603" s="503" t="s">
        <v>10756</v>
      </c>
      <c r="I603" s="1392" t="s">
        <v>94</v>
      </c>
      <c r="J603" s="1392" t="s">
        <v>94</v>
      </c>
      <c r="K603" s="505">
        <v>210</v>
      </c>
      <c r="L603" s="503" t="s">
        <v>6963</v>
      </c>
      <c r="M603" s="503" t="s">
        <v>6964</v>
      </c>
      <c r="N603" s="505" t="s">
        <v>8819</v>
      </c>
      <c r="O603" s="505">
        <v>0</v>
      </c>
      <c r="P603" s="503" t="s">
        <v>7034</v>
      </c>
      <c r="Q603" s="1392" t="s">
        <v>7840</v>
      </c>
      <c r="R603" s="1392" t="s">
        <v>7840</v>
      </c>
      <c r="S603" s="1392" t="s">
        <v>8808</v>
      </c>
      <c r="T603" s="1392" t="s">
        <v>9917</v>
      </c>
      <c r="U603" s="1392" t="s">
        <v>7840</v>
      </c>
      <c r="V603" s="1392" t="s">
        <v>7840</v>
      </c>
      <c r="W603" s="1392" t="s">
        <v>7840</v>
      </c>
      <c r="X603" s="504" t="s">
        <v>9909</v>
      </c>
      <c r="Y603" s="1393" t="s">
        <v>7840</v>
      </c>
    </row>
    <row r="604" spans="1:25" ht="36.75">
      <c r="A604" s="1391">
        <v>2022</v>
      </c>
      <c r="B604" s="502" t="s">
        <v>10757</v>
      </c>
      <c r="C604" s="503" t="s">
        <v>7062</v>
      </c>
      <c r="D604" s="503" t="s">
        <v>8754</v>
      </c>
      <c r="E604" s="503" t="s">
        <v>8802</v>
      </c>
      <c r="F604" s="504" t="s">
        <v>7060</v>
      </c>
      <c r="G604" s="503" t="s">
        <v>10681</v>
      </c>
      <c r="H604" s="503" t="s">
        <v>10726</v>
      </c>
      <c r="I604" s="1392" t="s">
        <v>94</v>
      </c>
      <c r="J604" s="1392" t="s">
        <v>94</v>
      </c>
      <c r="K604" s="505">
        <v>210</v>
      </c>
      <c r="L604" s="503" t="s">
        <v>7010</v>
      </c>
      <c r="M604" s="503" t="s">
        <v>7037</v>
      </c>
      <c r="N604" s="505" t="s">
        <v>8819</v>
      </c>
      <c r="O604" s="505">
        <v>0</v>
      </c>
      <c r="P604" s="503" t="s">
        <v>10758</v>
      </c>
      <c r="Q604" s="1392" t="s">
        <v>7840</v>
      </c>
      <c r="R604" s="1392" t="s">
        <v>7840</v>
      </c>
      <c r="S604" s="1392" t="s">
        <v>8808</v>
      </c>
      <c r="T604" s="1392" t="s">
        <v>9917</v>
      </c>
      <c r="U604" s="1392" t="s">
        <v>7840</v>
      </c>
      <c r="V604" s="1392" t="s">
        <v>7840</v>
      </c>
      <c r="W604" s="1392" t="s">
        <v>7840</v>
      </c>
      <c r="X604" s="504" t="s">
        <v>9909</v>
      </c>
      <c r="Y604" s="1393" t="s">
        <v>7840</v>
      </c>
    </row>
    <row r="605" spans="1:25" ht="36.75">
      <c r="A605" s="1391">
        <v>2022</v>
      </c>
      <c r="B605" s="502" t="s">
        <v>10757</v>
      </c>
      <c r="C605" s="503" t="s">
        <v>7066</v>
      </c>
      <c r="D605" s="503" t="s">
        <v>8754</v>
      </c>
      <c r="E605" s="503" t="s">
        <v>8802</v>
      </c>
      <c r="F605" s="504" t="s">
        <v>7064</v>
      </c>
      <c r="G605" s="503" t="s">
        <v>10681</v>
      </c>
      <c r="H605" s="503" t="s">
        <v>10726</v>
      </c>
      <c r="I605" s="1392" t="s">
        <v>94</v>
      </c>
      <c r="J605" s="1392" t="s">
        <v>94</v>
      </c>
      <c r="K605" s="505">
        <v>210</v>
      </c>
      <c r="L605" s="503" t="s">
        <v>7010</v>
      </c>
      <c r="M605" s="503" t="s">
        <v>7037</v>
      </c>
      <c r="N605" s="505" t="s">
        <v>8819</v>
      </c>
      <c r="O605" s="505">
        <v>0</v>
      </c>
      <c r="P605" s="503" t="s">
        <v>10758</v>
      </c>
      <c r="Q605" s="1392" t="s">
        <v>7840</v>
      </c>
      <c r="R605" s="1392" t="s">
        <v>7840</v>
      </c>
      <c r="S605" s="1392" t="s">
        <v>8808</v>
      </c>
      <c r="T605" s="1392" t="s">
        <v>9917</v>
      </c>
      <c r="U605" s="1392" t="s">
        <v>7840</v>
      </c>
      <c r="V605" s="1392" t="s">
        <v>7840</v>
      </c>
      <c r="W605" s="1392" t="s">
        <v>7840</v>
      </c>
      <c r="X605" s="504" t="s">
        <v>9909</v>
      </c>
      <c r="Y605" s="1393" t="s">
        <v>7840</v>
      </c>
    </row>
    <row r="606" spans="1:25" ht="60.75">
      <c r="A606" s="1391">
        <v>2022</v>
      </c>
      <c r="B606" s="502" t="s">
        <v>10759</v>
      </c>
      <c r="C606" s="503" t="s">
        <v>7317</v>
      </c>
      <c r="D606" s="503" t="s">
        <v>8754</v>
      </c>
      <c r="E606" s="503" t="s">
        <v>8802</v>
      </c>
      <c r="F606" s="504" t="s">
        <v>7315</v>
      </c>
      <c r="G606" s="503" t="s">
        <v>9997</v>
      </c>
      <c r="H606" s="503" t="s">
        <v>10760</v>
      </c>
      <c r="I606" s="1392" t="s">
        <v>94</v>
      </c>
      <c r="J606" s="1392" t="s">
        <v>94</v>
      </c>
      <c r="K606" s="505">
        <v>210</v>
      </c>
      <c r="L606" s="503" t="s">
        <v>7010</v>
      </c>
      <c r="M606" s="503" t="s">
        <v>7037</v>
      </c>
      <c r="N606" s="505" t="s">
        <v>8819</v>
      </c>
      <c r="O606" s="505">
        <v>0</v>
      </c>
      <c r="P606" s="503" t="s">
        <v>7000</v>
      </c>
      <c r="Q606" s="1392" t="s">
        <v>7840</v>
      </c>
      <c r="R606" s="1392" t="s">
        <v>7840</v>
      </c>
      <c r="S606" s="1392" t="s">
        <v>8808</v>
      </c>
      <c r="T606" s="1392" t="s">
        <v>9917</v>
      </c>
      <c r="U606" s="1392" t="s">
        <v>7840</v>
      </c>
      <c r="V606" s="1392" t="s">
        <v>7840</v>
      </c>
      <c r="W606" s="1392" t="s">
        <v>7840</v>
      </c>
      <c r="X606" s="504" t="s">
        <v>9909</v>
      </c>
      <c r="Y606" s="1393" t="s">
        <v>7840</v>
      </c>
    </row>
    <row r="607" spans="1:25" ht="72.75">
      <c r="A607" s="1391">
        <v>2022</v>
      </c>
      <c r="B607" s="502" t="s">
        <v>10761</v>
      </c>
      <c r="C607" s="503" t="s">
        <v>7009</v>
      </c>
      <c r="D607" s="503" t="s">
        <v>8754</v>
      </c>
      <c r="E607" s="503" t="s">
        <v>8802</v>
      </c>
      <c r="F607" s="504" t="s">
        <v>7007</v>
      </c>
      <c r="G607" s="503" t="s">
        <v>10697</v>
      </c>
      <c r="H607" s="503" t="s">
        <v>10698</v>
      </c>
      <c r="I607" s="1392" t="s">
        <v>94</v>
      </c>
      <c r="J607" s="1392" t="s">
        <v>94</v>
      </c>
      <c r="K607" s="505">
        <v>330</v>
      </c>
      <c r="L607" s="503" t="s">
        <v>7010</v>
      </c>
      <c r="M607" s="503" t="s">
        <v>7011</v>
      </c>
      <c r="N607" s="505" t="s">
        <v>8819</v>
      </c>
      <c r="O607" s="505">
        <v>0</v>
      </c>
      <c r="P607" s="503" t="s">
        <v>6978</v>
      </c>
      <c r="Q607" s="1392" t="s">
        <v>7840</v>
      </c>
      <c r="R607" s="1392" t="s">
        <v>7840</v>
      </c>
      <c r="S607" s="1392" t="s">
        <v>8808</v>
      </c>
      <c r="T607" s="1392" t="s">
        <v>9917</v>
      </c>
      <c r="U607" s="1392" t="s">
        <v>7840</v>
      </c>
      <c r="V607" s="1392" t="s">
        <v>7840</v>
      </c>
      <c r="W607" s="1392" t="s">
        <v>7840</v>
      </c>
      <c r="X607" s="504" t="s">
        <v>9909</v>
      </c>
      <c r="Y607" s="1393" t="s">
        <v>7840</v>
      </c>
    </row>
    <row r="608" spans="1:25" ht="60.75">
      <c r="A608" s="1391">
        <v>2022</v>
      </c>
      <c r="B608" s="502" t="s">
        <v>10707</v>
      </c>
      <c r="C608" s="503" t="s">
        <v>6985</v>
      </c>
      <c r="D608" s="503" t="s">
        <v>8754</v>
      </c>
      <c r="E608" s="503" t="s">
        <v>8802</v>
      </c>
      <c r="F608" s="504" t="s">
        <v>7012</v>
      </c>
      <c r="G608" s="503" t="s">
        <v>10708</v>
      </c>
      <c r="H608" s="503" t="s">
        <v>9998</v>
      </c>
      <c r="I608" s="1392" t="s">
        <v>94</v>
      </c>
      <c r="J608" s="1392" t="s">
        <v>94</v>
      </c>
      <c r="K608" s="505">
        <v>330</v>
      </c>
      <c r="L608" s="503" t="s">
        <v>6963</v>
      </c>
      <c r="M608" s="503" t="s">
        <v>7006</v>
      </c>
      <c r="N608" s="505" t="s">
        <v>8819</v>
      </c>
      <c r="O608" s="505">
        <v>0</v>
      </c>
      <c r="P608" s="503" t="s">
        <v>6978</v>
      </c>
      <c r="Q608" s="1392" t="s">
        <v>7840</v>
      </c>
      <c r="R608" s="1392" t="s">
        <v>7840</v>
      </c>
      <c r="S608" s="1392" t="s">
        <v>8808</v>
      </c>
      <c r="T608" s="1392" t="s">
        <v>9917</v>
      </c>
      <c r="U608" s="1392" t="s">
        <v>7840</v>
      </c>
      <c r="V608" s="1392" t="s">
        <v>7840</v>
      </c>
      <c r="W608" s="1392" t="s">
        <v>7840</v>
      </c>
      <c r="X608" s="504" t="s">
        <v>9909</v>
      </c>
      <c r="Y608" s="1393" t="s">
        <v>7840</v>
      </c>
    </row>
    <row r="609" spans="1:25" ht="108.75">
      <c r="A609" s="1391">
        <v>2022</v>
      </c>
      <c r="B609" s="502" t="s">
        <v>10709</v>
      </c>
      <c r="C609" s="503" t="s">
        <v>7296</v>
      </c>
      <c r="D609" s="503" t="s">
        <v>8754</v>
      </c>
      <c r="E609" s="503" t="s">
        <v>8802</v>
      </c>
      <c r="F609" s="504" t="s">
        <v>7313</v>
      </c>
      <c r="G609" s="503" t="s">
        <v>10710</v>
      </c>
      <c r="H609" s="503" t="s">
        <v>10711</v>
      </c>
      <c r="I609" s="1392" t="s">
        <v>94</v>
      </c>
      <c r="J609" s="1392" t="s">
        <v>94</v>
      </c>
      <c r="K609" s="505">
        <v>330</v>
      </c>
      <c r="L609" s="503" t="s">
        <v>7010</v>
      </c>
      <c r="M609" s="503" t="s">
        <v>7011</v>
      </c>
      <c r="N609" s="505" t="s">
        <v>8819</v>
      </c>
      <c r="O609" s="505">
        <v>0</v>
      </c>
      <c r="P609" s="503" t="s">
        <v>10712</v>
      </c>
      <c r="Q609" s="1392" t="s">
        <v>7840</v>
      </c>
      <c r="R609" s="1392" t="s">
        <v>7840</v>
      </c>
      <c r="S609" s="1392" t="s">
        <v>8808</v>
      </c>
      <c r="T609" s="1392" t="s">
        <v>9917</v>
      </c>
      <c r="U609" s="1392" t="s">
        <v>7840</v>
      </c>
      <c r="V609" s="1392" t="s">
        <v>7840</v>
      </c>
      <c r="W609" s="1392" t="s">
        <v>7840</v>
      </c>
      <c r="X609" s="504" t="s">
        <v>9909</v>
      </c>
      <c r="Y609" s="1393" t="s">
        <v>7840</v>
      </c>
    </row>
    <row r="610" spans="1:25" ht="48.75">
      <c r="A610" s="1391">
        <v>2022</v>
      </c>
      <c r="B610" s="502" t="s">
        <v>10762</v>
      </c>
      <c r="C610" s="503" t="s">
        <v>7341</v>
      </c>
      <c r="D610" s="503" t="s">
        <v>8754</v>
      </c>
      <c r="E610" s="503" t="s">
        <v>8802</v>
      </c>
      <c r="F610" s="504" t="s">
        <v>7339</v>
      </c>
      <c r="G610" s="503" t="s">
        <v>10717</v>
      </c>
      <c r="H610" s="503" t="s">
        <v>10726</v>
      </c>
      <c r="I610" s="1392" t="s">
        <v>94</v>
      </c>
      <c r="J610" s="1392" t="s">
        <v>94</v>
      </c>
      <c r="K610" s="505">
        <v>210</v>
      </c>
      <c r="L610" s="503" t="s">
        <v>7010</v>
      </c>
      <c r="M610" s="503" t="s">
        <v>7037</v>
      </c>
      <c r="N610" s="505" t="s">
        <v>8819</v>
      </c>
      <c r="O610" s="505">
        <v>0</v>
      </c>
      <c r="P610" s="503" t="s">
        <v>9273</v>
      </c>
      <c r="Q610" s="1392" t="s">
        <v>7840</v>
      </c>
      <c r="R610" s="1392" t="s">
        <v>7840</v>
      </c>
      <c r="S610" s="1392" t="s">
        <v>8808</v>
      </c>
      <c r="T610" s="1392" t="s">
        <v>9917</v>
      </c>
      <c r="U610" s="1392" t="s">
        <v>7840</v>
      </c>
      <c r="V610" s="1392" t="s">
        <v>7840</v>
      </c>
      <c r="W610" s="1392" t="s">
        <v>7840</v>
      </c>
      <c r="X610" s="504" t="s">
        <v>9909</v>
      </c>
      <c r="Y610" s="1393" t="s">
        <v>7840</v>
      </c>
    </row>
    <row r="611" spans="1:25" ht="72.75">
      <c r="A611" s="1391">
        <v>2022</v>
      </c>
      <c r="B611" s="502" t="s">
        <v>10728</v>
      </c>
      <c r="C611" s="503" t="s">
        <v>6991</v>
      </c>
      <c r="D611" s="503" t="s">
        <v>8754</v>
      </c>
      <c r="E611" s="503" t="s">
        <v>8802</v>
      </c>
      <c r="F611" s="504" t="s">
        <v>7014</v>
      </c>
      <c r="G611" s="503" t="s">
        <v>10729</v>
      </c>
      <c r="H611" s="503" t="s">
        <v>10698</v>
      </c>
      <c r="I611" s="1392" t="s">
        <v>94</v>
      </c>
      <c r="J611" s="1392" t="s">
        <v>94</v>
      </c>
      <c r="K611" s="505">
        <v>330</v>
      </c>
      <c r="L611" s="503" t="s">
        <v>7010</v>
      </c>
      <c r="M611" s="503" t="s">
        <v>7011</v>
      </c>
      <c r="N611" s="505" t="s">
        <v>8819</v>
      </c>
      <c r="O611" s="505">
        <v>0</v>
      </c>
      <c r="P611" s="503" t="s">
        <v>6978</v>
      </c>
      <c r="Q611" s="1392" t="s">
        <v>7840</v>
      </c>
      <c r="R611" s="1392" t="s">
        <v>7840</v>
      </c>
      <c r="S611" s="1392" t="s">
        <v>8808</v>
      </c>
      <c r="T611" s="1392" t="s">
        <v>9917</v>
      </c>
      <c r="U611" s="1392" t="s">
        <v>7840</v>
      </c>
      <c r="V611" s="1392" t="s">
        <v>7840</v>
      </c>
      <c r="W611" s="1392" t="s">
        <v>7840</v>
      </c>
      <c r="X611" s="504" t="s">
        <v>9909</v>
      </c>
      <c r="Y611" s="1393" t="s">
        <v>7840</v>
      </c>
    </row>
    <row r="612" spans="1:25" ht="48.75">
      <c r="A612" s="1391">
        <v>2022</v>
      </c>
      <c r="B612" s="502" t="s">
        <v>10763</v>
      </c>
      <c r="C612" s="503" t="s">
        <v>7156</v>
      </c>
      <c r="D612" s="503" t="s">
        <v>8754</v>
      </c>
      <c r="E612" s="503" t="s">
        <v>8802</v>
      </c>
      <c r="F612" s="504" t="s">
        <v>7154</v>
      </c>
      <c r="G612" s="503" t="s">
        <v>10697</v>
      </c>
      <c r="H612" s="503" t="s">
        <v>10746</v>
      </c>
      <c r="I612" s="1392" t="s">
        <v>94</v>
      </c>
      <c r="J612" s="1392" t="s">
        <v>94</v>
      </c>
      <c r="K612" s="505">
        <v>210</v>
      </c>
      <c r="L612" s="503" t="s">
        <v>7010</v>
      </c>
      <c r="M612" s="503" t="s">
        <v>7037</v>
      </c>
      <c r="N612" s="505" t="s">
        <v>8819</v>
      </c>
      <c r="O612" s="505">
        <v>0</v>
      </c>
      <c r="P612" s="503" t="s">
        <v>7220</v>
      </c>
      <c r="Q612" s="1392" t="s">
        <v>7840</v>
      </c>
      <c r="R612" s="1392" t="s">
        <v>7840</v>
      </c>
      <c r="S612" s="1392" t="s">
        <v>8808</v>
      </c>
      <c r="T612" s="1392" t="s">
        <v>9917</v>
      </c>
      <c r="U612" s="1392" t="s">
        <v>7840</v>
      </c>
      <c r="V612" s="1392" t="s">
        <v>7840</v>
      </c>
      <c r="W612" s="1392" t="s">
        <v>7840</v>
      </c>
      <c r="X612" s="504" t="s">
        <v>9909</v>
      </c>
      <c r="Y612" s="1393" t="s">
        <v>7840</v>
      </c>
    </row>
    <row r="613" spans="1:25" ht="36.75">
      <c r="A613" s="1391">
        <v>2022</v>
      </c>
      <c r="B613" s="502" t="s">
        <v>10764</v>
      </c>
      <c r="C613" s="503" t="s">
        <v>7057</v>
      </c>
      <c r="D613" s="503" t="s">
        <v>8754</v>
      </c>
      <c r="E613" s="503" t="s">
        <v>8802</v>
      </c>
      <c r="F613" s="504" t="s">
        <v>7055</v>
      </c>
      <c r="G613" s="503" t="s">
        <v>10697</v>
      </c>
      <c r="H613" s="503" t="s">
        <v>10698</v>
      </c>
      <c r="I613" s="1392" t="s">
        <v>94</v>
      </c>
      <c r="J613" s="1392" t="s">
        <v>94</v>
      </c>
      <c r="K613" s="505">
        <v>330</v>
      </c>
      <c r="L613" s="503" t="s">
        <v>7032</v>
      </c>
      <c r="M613" s="503" t="s">
        <v>7058</v>
      </c>
      <c r="N613" s="505" t="s">
        <v>8819</v>
      </c>
      <c r="O613" s="505">
        <v>0</v>
      </c>
      <c r="P613" s="503" t="s">
        <v>7220</v>
      </c>
      <c r="Q613" s="1392" t="s">
        <v>7840</v>
      </c>
      <c r="R613" s="1392" t="s">
        <v>7840</v>
      </c>
      <c r="S613" s="1392" t="s">
        <v>8808</v>
      </c>
      <c r="T613" s="1392" t="s">
        <v>9917</v>
      </c>
      <c r="U613" s="1392" t="s">
        <v>7840</v>
      </c>
      <c r="V613" s="1392" t="s">
        <v>7840</v>
      </c>
      <c r="W613" s="1392" t="s">
        <v>7840</v>
      </c>
      <c r="X613" s="504" t="s">
        <v>9909</v>
      </c>
      <c r="Y613" s="1393" t="s">
        <v>7840</v>
      </c>
    </row>
    <row r="614" spans="1:25" ht="36.75">
      <c r="A614" s="1391">
        <v>2022</v>
      </c>
      <c r="B614" s="502" t="s">
        <v>10744</v>
      </c>
      <c r="C614" s="503" t="s">
        <v>7077</v>
      </c>
      <c r="D614" s="503" t="s">
        <v>8754</v>
      </c>
      <c r="E614" s="503" t="s">
        <v>8802</v>
      </c>
      <c r="F614" s="504" t="s">
        <v>7080</v>
      </c>
      <c r="G614" s="503" t="s">
        <v>10745</v>
      </c>
      <c r="H614" s="503" t="s">
        <v>10746</v>
      </c>
      <c r="I614" s="1392" t="s">
        <v>94</v>
      </c>
      <c r="J614" s="1392" t="s">
        <v>94</v>
      </c>
      <c r="K614" s="505">
        <v>210</v>
      </c>
      <c r="L614" s="503" t="s">
        <v>7082</v>
      </c>
      <c r="M614" s="503" t="s">
        <v>7083</v>
      </c>
      <c r="N614" s="505" t="s">
        <v>8819</v>
      </c>
      <c r="O614" s="505">
        <v>0</v>
      </c>
      <c r="P614" s="503" t="s">
        <v>9977</v>
      </c>
      <c r="Q614" s="1392" t="s">
        <v>7840</v>
      </c>
      <c r="R614" s="1392" t="s">
        <v>7840</v>
      </c>
      <c r="S614" s="1392" t="s">
        <v>8808</v>
      </c>
      <c r="T614" s="1392" t="s">
        <v>9917</v>
      </c>
      <c r="U614" s="1392" t="s">
        <v>7840</v>
      </c>
      <c r="V614" s="1392" t="s">
        <v>7840</v>
      </c>
      <c r="W614" s="1392" t="s">
        <v>7840</v>
      </c>
      <c r="X614" s="504" t="s">
        <v>9909</v>
      </c>
      <c r="Y614" s="1393" t="s">
        <v>7840</v>
      </c>
    </row>
    <row r="615" spans="1:25" ht="48.75">
      <c r="A615" s="1391">
        <v>2022</v>
      </c>
      <c r="B615" s="502" t="s">
        <v>10765</v>
      </c>
      <c r="C615" s="503" t="s">
        <v>7321</v>
      </c>
      <c r="D615" s="503" t="s">
        <v>8754</v>
      </c>
      <c r="E615" s="503" t="s">
        <v>8802</v>
      </c>
      <c r="F615" s="504" t="s">
        <v>7319</v>
      </c>
      <c r="G615" s="503" t="s">
        <v>9997</v>
      </c>
      <c r="H615" s="503" t="s">
        <v>10760</v>
      </c>
      <c r="I615" s="1392" t="s">
        <v>94</v>
      </c>
      <c r="J615" s="1392" t="s">
        <v>94</v>
      </c>
      <c r="K615" s="505">
        <v>210</v>
      </c>
      <c r="L615" s="503" t="s">
        <v>7010</v>
      </c>
      <c r="M615" s="503" t="s">
        <v>7037</v>
      </c>
      <c r="N615" s="505" t="s">
        <v>8819</v>
      </c>
      <c r="O615" s="505">
        <v>0</v>
      </c>
      <c r="P615" s="503" t="s">
        <v>7226</v>
      </c>
      <c r="Q615" s="1392" t="s">
        <v>7840</v>
      </c>
      <c r="R615" s="1392" t="s">
        <v>7840</v>
      </c>
      <c r="S615" s="1392" t="s">
        <v>8808</v>
      </c>
      <c r="T615" s="1392" t="s">
        <v>9917</v>
      </c>
      <c r="U615" s="1392" t="s">
        <v>7840</v>
      </c>
      <c r="V615" s="1392" t="s">
        <v>7840</v>
      </c>
      <c r="W615" s="1392" t="s">
        <v>7840</v>
      </c>
      <c r="X615" s="504" t="s">
        <v>9909</v>
      </c>
      <c r="Y615" s="1393" t="s">
        <v>7840</v>
      </c>
    </row>
    <row r="616" spans="1:25" ht="96.75">
      <c r="A616" s="1391">
        <v>2022</v>
      </c>
      <c r="B616" s="502" t="s">
        <v>10766</v>
      </c>
      <c r="C616" s="503" t="s">
        <v>7228</v>
      </c>
      <c r="D616" s="503" t="s">
        <v>8754</v>
      </c>
      <c r="E616" s="503" t="s">
        <v>8802</v>
      </c>
      <c r="F616" s="504" t="s">
        <v>7226</v>
      </c>
      <c r="G616" s="503" t="s">
        <v>10687</v>
      </c>
      <c r="H616" s="503" t="s">
        <v>10767</v>
      </c>
      <c r="I616" s="1392" t="s">
        <v>94</v>
      </c>
      <c r="J616" s="1392" t="s">
        <v>94</v>
      </c>
      <c r="K616" s="505">
        <v>210</v>
      </c>
      <c r="L616" s="503" t="s">
        <v>7010</v>
      </c>
      <c r="M616" s="503" t="s">
        <v>7037</v>
      </c>
      <c r="N616" s="505" t="s">
        <v>8819</v>
      </c>
      <c r="O616" s="505">
        <v>0</v>
      </c>
      <c r="P616" s="503" t="s">
        <v>7215</v>
      </c>
      <c r="Q616" s="1392" t="s">
        <v>7840</v>
      </c>
      <c r="R616" s="1392" t="s">
        <v>7840</v>
      </c>
      <c r="S616" s="1392" t="s">
        <v>8808</v>
      </c>
      <c r="T616" s="1392" t="s">
        <v>9917</v>
      </c>
      <c r="U616" s="1392" t="s">
        <v>7840</v>
      </c>
      <c r="V616" s="1392" t="s">
        <v>7840</v>
      </c>
      <c r="W616" s="1392" t="s">
        <v>7840</v>
      </c>
      <c r="X616" s="504" t="s">
        <v>9909</v>
      </c>
      <c r="Y616" s="1393" t="s">
        <v>7840</v>
      </c>
    </row>
    <row r="617" spans="1:25" ht="60.75">
      <c r="A617" s="1391">
        <v>2022</v>
      </c>
      <c r="B617" s="502" t="s">
        <v>10768</v>
      </c>
      <c r="C617" s="503" t="s">
        <v>7031</v>
      </c>
      <c r="D617" s="503" t="s">
        <v>8754</v>
      </c>
      <c r="E617" s="503" t="s">
        <v>8802</v>
      </c>
      <c r="F617" s="504" t="s">
        <v>7029</v>
      </c>
      <c r="G617" s="503" t="s">
        <v>10769</v>
      </c>
      <c r="H617" s="503" t="s">
        <v>10760</v>
      </c>
      <c r="I617" s="1392" t="s">
        <v>94</v>
      </c>
      <c r="J617" s="1392" t="s">
        <v>94</v>
      </c>
      <c r="K617" s="505">
        <v>210</v>
      </c>
      <c r="L617" s="503" t="s">
        <v>7032</v>
      </c>
      <c r="M617" s="503" t="s">
        <v>7033</v>
      </c>
      <c r="N617" s="505" t="s">
        <v>8819</v>
      </c>
      <c r="O617" s="505">
        <v>0</v>
      </c>
      <c r="P617" s="503" t="s">
        <v>7034</v>
      </c>
      <c r="Q617" s="1392" t="s">
        <v>7840</v>
      </c>
      <c r="R617" s="1392" t="s">
        <v>7840</v>
      </c>
      <c r="S617" s="1392" t="s">
        <v>8808</v>
      </c>
      <c r="T617" s="1392" t="s">
        <v>9917</v>
      </c>
      <c r="U617" s="1392" t="s">
        <v>7840</v>
      </c>
      <c r="V617" s="1392" t="s">
        <v>7840</v>
      </c>
      <c r="W617" s="1392" t="s">
        <v>7840</v>
      </c>
      <c r="X617" s="504" t="s">
        <v>9909</v>
      </c>
      <c r="Y617" s="1393" t="s">
        <v>7840</v>
      </c>
    </row>
    <row r="618" spans="1:25" ht="36.75">
      <c r="A618" s="1391">
        <v>2022</v>
      </c>
      <c r="B618" s="502" t="s">
        <v>10753</v>
      </c>
      <c r="C618" s="503" t="s">
        <v>7279</v>
      </c>
      <c r="D618" s="503" t="s">
        <v>8754</v>
      </c>
      <c r="E618" s="503" t="s">
        <v>8802</v>
      </c>
      <c r="F618" s="504" t="s">
        <v>7281</v>
      </c>
      <c r="G618" s="503" t="s">
        <v>10754</v>
      </c>
      <c r="H618" s="503" t="s">
        <v>9573</v>
      </c>
      <c r="I618" s="1392" t="s">
        <v>94</v>
      </c>
      <c r="J618" s="1392" t="s">
        <v>94</v>
      </c>
      <c r="K618" s="505">
        <v>210</v>
      </c>
      <c r="L618" s="503" t="s">
        <v>7010</v>
      </c>
      <c r="M618" s="503" t="s">
        <v>7037</v>
      </c>
      <c r="N618" s="505" t="s">
        <v>8819</v>
      </c>
      <c r="O618" s="505">
        <v>0</v>
      </c>
      <c r="P618" s="503" t="s">
        <v>9273</v>
      </c>
      <c r="Q618" s="1392" t="s">
        <v>7840</v>
      </c>
      <c r="R618" s="1392" t="s">
        <v>7840</v>
      </c>
      <c r="S618" s="1392" t="s">
        <v>8808</v>
      </c>
      <c r="T618" s="1392" t="s">
        <v>9917</v>
      </c>
      <c r="U618" s="1392" t="s">
        <v>7840</v>
      </c>
      <c r="V618" s="1392" t="s">
        <v>7840</v>
      </c>
      <c r="W618" s="1392" t="s">
        <v>7840</v>
      </c>
      <c r="X618" s="504" t="s">
        <v>9909</v>
      </c>
      <c r="Y618" s="1393" t="s">
        <v>7840</v>
      </c>
    </row>
    <row r="619" spans="1:25" ht="36.75">
      <c r="A619" s="1391">
        <v>2022</v>
      </c>
      <c r="B619" s="502" t="s">
        <v>10680</v>
      </c>
      <c r="C619" s="503" t="s">
        <v>7287</v>
      </c>
      <c r="D619" s="503" t="s">
        <v>8754</v>
      </c>
      <c r="E619" s="503" t="s">
        <v>8802</v>
      </c>
      <c r="F619" s="504" t="s">
        <v>7290</v>
      </c>
      <c r="G619" s="503" t="s">
        <v>10681</v>
      </c>
      <c r="H619" s="503" t="s">
        <v>10682</v>
      </c>
      <c r="I619" s="1392" t="s">
        <v>94</v>
      </c>
      <c r="J619" s="1392" t="s">
        <v>94</v>
      </c>
      <c r="K619" s="505">
        <v>330</v>
      </c>
      <c r="L619" s="503" t="s">
        <v>7078</v>
      </c>
      <c r="M619" s="503" t="s">
        <v>7107</v>
      </c>
      <c r="N619" s="505" t="s">
        <v>8819</v>
      </c>
      <c r="O619" s="505">
        <v>0</v>
      </c>
      <c r="P619" s="503" t="s">
        <v>7226</v>
      </c>
      <c r="Q619" s="1392" t="s">
        <v>7840</v>
      </c>
      <c r="R619" s="1392" t="s">
        <v>7840</v>
      </c>
      <c r="S619" s="1392" t="s">
        <v>8808</v>
      </c>
      <c r="T619" s="1392" t="s">
        <v>9917</v>
      </c>
      <c r="U619" s="1392" t="s">
        <v>7840</v>
      </c>
      <c r="V619" s="1392" t="s">
        <v>7840</v>
      </c>
      <c r="W619" s="1392" t="s">
        <v>7840</v>
      </c>
      <c r="X619" s="504" t="s">
        <v>9909</v>
      </c>
      <c r="Y619" s="1393" t="s">
        <v>7840</v>
      </c>
    </row>
    <row r="620" spans="1:25" ht="84.75">
      <c r="A620" s="1391">
        <v>2022</v>
      </c>
      <c r="B620" s="502" t="s">
        <v>10770</v>
      </c>
      <c r="C620" s="503" t="s">
        <v>7036</v>
      </c>
      <c r="D620" s="503" t="s">
        <v>8754</v>
      </c>
      <c r="E620" s="503" t="s">
        <v>8802</v>
      </c>
      <c r="F620" s="504" t="s">
        <v>7034</v>
      </c>
      <c r="G620" s="503" t="s">
        <v>10771</v>
      </c>
      <c r="H620" s="503" t="s">
        <v>10750</v>
      </c>
      <c r="I620" s="1392" t="s">
        <v>94</v>
      </c>
      <c r="J620" s="1392" t="s">
        <v>94</v>
      </c>
      <c r="K620" s="505">
        <v>210</v>
      </c>
      <c r="L620" s="503" t="s">
        <v>7010</v>
      </c>
      <c r="M620" s="503" t="s">
        <v>7037</v>
      </c>
      <c r="N620" s="505" t="s">
        <v>8819</v>
      </c>
      <c r="O620" s="505">
        <v>0</v>
      </c>
      <c r="P620" s="503" t="s">
        <v>7220</v>
      </c>
      <c r="Q620" s="1392" t="s">
        <v>7840</v>
      </c>
      <c r="R620" s="1392" t="s">
        <v>7840</v>
      </c>
      <c r="S620" s="1392" t="s">
        <v>8808</v>
      </c>
      <c r="T620" s="1392" t="s">
        <v>9917</v>
      </c>
      <c r="U620" s="1392" t="s">
        <v>7840</v>
      </c>
      <c r="V620" s="1392" t="s">
        <v>7840</v>
      </c>
      <c r="W620" s="1392" t="s">
        <v>7840</v>
      </c>
      <c r="X620" s="504" t="s">
        <v>9909</v>
      </c>
      <c r="Y620" s="1393" t="s">
        <v>7840</v>
      </c>
    </row>
    <row r="621" spans="1:25" ht="60.75">
      <c r="A621" s="1391">
        <v>2022</v>
      </c>
      <c r="B621" s="502" t="s">
        <v>10707</v>
      </c>
      <c r="C621" s="503" t="s">
        <v>7018</v>
      </c>
      <c r="D621" s="503" t="s">
        <v>8754</v>
      </c>
      <c r="E621" s="503" t="s">
        <v>8802</v>
      </c>
      <c r="F621" s="504" t="s">
        <v>7016</v>
      </c>
      <c r="G621" s="503" t="s">
        <v>10708</v>
      </c>
      <c r="H621" s="503" t="s">
        <v>9998</v>
      </c>
      <c r="I621" s="1392" t="s">
        <v>94</v>
      </c>
      <c r="J621" s="1392" t="s">
        <v>94</v>
      </c>
      <c r="K621" s="505">
        <v>330</v>
      </c>
      <c r="L621" s="503" t="s">
        <v>7019</v>
      </c>
      <c r="M621" s="503" t="s">
        <v>7020</v>
      </c>
      <c r="N621" s="505" t="s">
        <v>8819</v>
      </c>
      <c r="O621" s="505">
        <v>0</v>
      </c>
      <c r="P621" s="503" t="s">
        <v>6978</v>
      </c>
      <c r="Q621" s="1392" t="s">
        <v>7840</v>
      </c>
      <c r="R621" s="1392" t="s">
        <v>7840</v>
      </c>
      <c r="S621" s="1392" t="s">
        <v>8808</v>
      </c>
      <c r="T621" s="1392" t="s">
        <v>9917</v>
      </c>
      <c r="U621" s="1392" t="s">
        <v>7840</v>
      </c>
      <c r="V621" s="1392" t="s">
        <v>7840</v>
      </c>
      <c r="W621" s="1392" t="s">
        <v>7840</v>
      </c>
      <c r="X621" s="504" t="s">
        <v>9909</v>
      </c>
      <c r="Y621" s="1393" t="s">
        <v>7840</v>
      </c>
    </row>
    <row r="622" spans="1:25" ht="48.75">
      <c r="A622" s="1391">
        <v>2022</v>
      </c>
      <c r="B622" s="502" t="s">
        <v>10772</v>
      </c>
      <c r="C622" s="503" t="s">
        <v>7231</v>
      </c>
      <c r="D622" s="503" t="s">
        <v>8754</v>
      </c>
      <c r="E622" s="503" t="s">
        <v>8802</v>
      </c>
      <c r="F622" s="504" t="s">
        <v>7229</v>
      </c>
      <c r="G622" s="503" t="s">
        <v>10773</v>
      </c>
      <c r="H622" s="503" t="s">
        <v>10682</v>
      </c>
      <c r="I622" s="1392" t="s">
        <v>94</v>
      </c>
      <c r="J622" s="1392" t="s">
        <v>94</v>
      </c>
      <c r="K622" s="505">
        <v>330</v>
      </c>
      <c r="L622" s="503" t="s">
        <v>7010</v>
      </c>
      <c r="M622" s="503" t="s">
        <v>7011</v>
      </c>
      <c r="N622" s="505" t="s">
        <v>8819</v>
      </c>
      <c r="O622" s="505">
        <v>0</v>
      </c>
      <c r="P622" s="503" t="s">
        <v>7223</v>
      </c>
      <c r="Q622" s="1392" t="s">
        <v>7840</v>
      </c>
      <c r="R622" s="1392" t="s">
        <v>7840</v>
      </c>
      <c r="S622" s="1392" t="s">
        <v>8808</v>
      </c>
      <c r="T622" s="1392" t="s">
        <v>9917</v>
      </c>
      <c r="U622" s="1392" t="s">
        <v>7840</v>
      </c>
      <c r="V622" s="1392" t="s">
        <v>7840</v>
      </c>
      <c r="W622" s="1392" t="s">
        <v>7840</v>
      </c>
      <c r="X622" s="504" t="s">
        <v>9909</v>
      </c>
      <c r="Y622" s="1393" t="s">
        <v>7840</v>
      </c>
    </row>
    <row r="623" spans="1:25" ht="84.75">
      <c r="A623" s="1391">
        <v>2022</v>
      </c>
      <c r="B623" s="502" t="s">
        <v>10722</v>
      </c>
      <c r="C623" s="503" t="s">
        <v>7106</v>
      </c>
      <c r="D623" s="503" t="s">
        <v>8754</v>
      </c>
      <c r="E623" s="503" t="s">
        <v>8802</v>
      </c>
      <c r="F623" s="504" t="s">
        <v>7104</v>
      </c>
      <c r="G623" s="503" t="s">
        <v>10700</v>
      </c>
      <c r="H623" s="503" t="s">
        <v>10698</v>
      </c>
      <c r="I623" s="1392" t="s">
        <v>94</v>
      </c>
      <c r="J623" s="1392" t="s">
        <v>94</v>
      </c>
      <c r="K623" s="505">
        <v>330</v>
      </c>
      <c r="L623" s="503" t="s">
        <v>7078</v>
      </c>
      <c r="M623" s="503" t="s">
        <v>7107</v>
      </c>
      <c r="N623" s="505" t="s">
        <v>8819</v>
      </c>
      <c r="O623" s="505">
        <v>0</v>
      </c>
      <c r="P623" s="503" t="s">
        <v>7094</v>
      </c>
      <c r="Q623" s="1392" t="s">
        <v>7840</v>
      </c>
      <c r="R623" s="1392" t="s">
        <v>7840</v>
      </c>
      <c r="S623" s="1392" t="s">
        <v>8808</v>
      </c>
      <c r="T623" s="1392" t="s">
        <v>9917</v>
      </c>
      <c r="U623" s="1392" t="s">
        <v>7840</v>
      </c>
      <c r="V623" s="1392" t="s">
        <v>7840</v>
      </c>
      <c r="W623" s="1392" t="s">
        <v>7840</v>
      </c>
      <c r="X623" s="504" t="s">
        <v>9909</v>
      </c>
      <c r="Y623" s="1393" t="s">
        <v>7840</v>
      </c>
    </row>
    <row r="624" spans="1:25" ht="84.75">
      <c r="A624" s="1391">
        <v>2022</v>
      </c>
      <c r="B624" s="502" t="s">
        <v>10774</v>
      </c>
      <c r="C624" s="503" t="s">
        <v>7106</v>
      </c>
      <c r="D624" s="503" t="s">
        <v>8754</v>
      </c>
      <c r="E624" s="503" t="s">
        <v>8802</v>
      </c>
      <c r="F624" s="504" t="s">
        <v>7108</v>
      </c>
      <c r="G624" s="503" t="s">
        <v>9997</v>
      </c>
      <c r="H624" s="503" t="s">
        <v>10760</v>
      </c>
      <c r="I624" s="1392" t="s">
        <v>94</v>
      </c>
      <c r="J624" s="1392" t="s">
        <v>94</v>
      </c>
      <c r="K624" s="505">
        <v>210</v>
      </c>
      <c r="L624" s="503" t="s">
        <v>7078</v>
      </c>
      <c r="M624" s="503" t="s">
        <v>7079</v>
      </c>
      <c r="N624" s="505" t="s">
        <v>8819</v>
      </c>
      <c r="O624" s="505">
        <v>0</v>
      </c>
      <c r="P624" s="503" t="s">
        <v>7094</v>
      </c>
      <c r="Q624" s="1392" t="s">
        <v>7840</v>
      </c>
      <c r="R624" s="1392" t="s">
        <v>7840</v>
      </c>
      <c r="S624" s="1392" t="s">
        <v>8808</v>
      </c>
      <c r="T624" s="1392" t="s">
        <v>9917</v>
      </c>
      <c r="U624" s="1392" t="s">
        <v>7840</v>
      </c>
      <c r="V624" s="1392" t="s">
        <v>7840</v>
      </c>
      <c r="W624" s="1392" t="s">
        <v>7840</v>
      </c>
      <c r="X624" s="504" t="s">
        <v>9909</v>
      </c>
      <c r="Y624" s="1393" t="s">
        <v>7840</v>
      </c>
    </row>
    <row r="625" spans="1:25" ht="36.75">
      <c r="A625" s="1391">
        <v>2022</v>
      </c>
      <c r="B625" s="502" t="s">
        <v>10775</v>
      </c>
      <c r="C625" s="503" t="s">
        <v>6895</v>
      </c>
      <c r="D625" s="503" t="s">
        <v>8754</v>
      </c>
      <c r="E625" s="503" t="s">
        <v>8802</v>
      </c>
      <c r="F625" s="504" t="s">
        <v>6893</v>
      </c>
      <c r="G625" s="503" t="s">
        <v>10691</v>
      </c>
      <c r="H625" s="503" t="s">
        <v>10756</v>
      </c>
      <c r="I625" s="1392" t="s">
        <v>94</v>
      </c>
      <c r="J625" s="1392" t="s">
        <v>94</v>
      </c>
      <c r="K625" s="505">
        <v>210</v>
      </c>
      <c r="L625" s="503" t="s">
        <v>6896</v>
      </c>
      <c r="M625" s="503" t="s">
        <v>6897</v>
      </c>
      <c r="N625" s="505" t="s">
        <v>8819</v>
      </c>
      <c r="O625" s="505">
        <v>0</v>
      </c>
      <c r="P625" s="503" t="s">
        <v>7215</v>
      </c>
      <c r="Q625" s="1392" t="s">
        <v>7840</v>
      </c>
      <c r="R625" s="1392" t="s">
        <v>7840</v>
      </c>
      <c r="S625" s="1392" t="s">
        <v>8808</v>
      </c>
      <c r="T625" s="1392" t="s">
        <v>9917</v>
      </c>
      <c r="U625" s="1392" t="s">
        <v>7840</v>
      </c>
      <c r="V625" s="1392" t="s">
        <v>7840</v>
      </c>
      <c r="W625" s="1392" t="s">
        <v>7840</v>
      </c>
      <c r="X625" s="504" t="s">
        <v>9909</v>
      </c>
      <c r="Y625" s="1393" t="s">
        <v>7840</v>
      </c>
    </row>
    <row r="626" spans="1:25" ht="48.75">
      <c r="A626" s="1391">
        <v>2022</v>
      </c>
      <c r="B626" s="502" t="s">
        <v>10776</v>
      </c>
      <c r="C626" s="503" t="s">
        <v>7324</v>
      </c>
      <c r="D626" s="503" t="s">
        <v>8754</v>
      </c>
      <c r="E626" s="503" t="s">
        <v>8802</v>
      </c>
      <c r="F626" s="504" t="s">
        <v>7322</v>
      </c>
      <c r="G626" s="503" t="s">
        <v>9997</v>
      </c>
      <c r="H626" s="503" t="s">
        <v>10760</v>
      </c>
      <c r="I626" s="1392" t="s">
        <v>94</v>
      </c>
      <c r="J626" s="1392" t="s">
        <v>94</v>
      </c>
      <c r="K626" s="505">
        <v>210</v>
      </c>
      <c r="L626" s="503" t="s">
        <v>6896</v>
      </c>
      <c r="M626" s="503" t="s">
        <v>6897</v>
      </c>
      <c r="N626" s="505" t="s">
        <v>8819</v>
      </c>
      <c r="O626" s="505">
        <v>0</v>
      </c>
      <c r="P626" s="503" t="s">
        <v>7000</v>
      </c>
      <c r="Q626" s="1392" t="s">
        <v>7840</v>
      </c>
      <c r="R626" s="1392" t="s">
        <v>7840</v>
      </c>
      <c r="S626" s="1392" t="s">
        <v>8808</v>
      </c>
      <c r="T626" s="1392" t="s">
        <v>9917</v>
      </c>
      <c r="U626" s="1392" t="s">
        <v>7840</v>
      </c>
      <c r="V626" s="1392" t="s">
        <v>7840</v>
      </c>
      <c r="W626" s="1392" t="s">
        <v>7840</v>
      </c>
      <c r="X626" s="504" t="s">
        <v>9909</v>
      </c>
      <c r="Y626" s="1393" t="s">
        <v>7840</v>
      </c>
    </row>
    <row r="627" spans="1:25" ht="36.75">
      <c r="A627" s="1391">
        <v>2022</v>
      </c>
      <c r="B627" s="502" t="s">
        <v>10777</v>
      </c>
      <c r="C627" s="503" t="s">
        <v>7234</v>
      </c>
      <c r="D627" s="503" t="s">
        <v>8754</v>
      </c>
      <c r="E627" s="503" t="s">
        <v>8802</v>
      </c>
      <c r="F627" s="504" t="s">
        <v>7232</v>
      </c>
      <c r="G627" s="503" t="s">
        <v>10717</v>
      </c>
      <c r="H627" s="503" t="s">
        <v>10726</v>
      </c>
      <c r="I627" s="1392" t="s">
        <v>94</v>
      </c>
      <c r="J627" s="1392" t="s">
        <v>94</v>
      </c>
      <c r="K627" s="505">
        <v>210</v>
      </c>
      <c r="L627" s="503" t="s">
        <v>6928</v>
      </c>
      <c r="M627" s="503" t="s">
        <v>6953</v>
      </c>
      <c r="N627" s="505" t="s">
        <v>8819</v>
      </c>
      <c r="O627" s="505">
        <v>0</v>
      </c>
      <c r="P627" s="503" t="s">
        <v>7223</v>
      </c>
      <c r="Q627" s="1392" t="s">
        <v>7840</v>
      </c>
      <c r="R627" s="1392" t="s">
        <v>7840</v>
      </c>
      <c r="S627" s="1392" t="s">
        <v>8808</v>
      </c>
      <c r="T627" s="1392" t="s">
        <v>9917</v>
      </c>
      <c r="U627" s="1392" t="s">
        <v>7840</v>
      </c>
      <c r="V627" s="1392" t="s">
        <v>7840</v>
      </c>
      <c r="W627" s="1392" t="s">
        <v>7840</v>
      </c>
      <c r="X627" s="504" t="s">
        <v>9909</v>
      </c>
      <c r="Y627" s="1393" t="s">
        <v>7840</v>
      </c>
    </row>
    <row r="628" spans="1:25" ht="60.75">
      <c r="A628" s="1391">
        <v>2022</v>
      </c>
      <c r="B628" s="502" t="s">
        <v>10778</v>
      </c>
      <c r="C628" s="503" t="s">
        <v>6972</v>
      </c>
      <c r="D628" s="503" t="s">
        <v>8754</v>
      </c>
      <c r="E628" s="503" t="s">
        <v>8802</v>
      </c>
      <c r="F628" s="504" t="s">
        <v>6970</v>
      </c>
      <c r="G628" s="503" t="s">
        <v>10697</v>
      </c>
      <c r="H628" s="503" t="s">
        <v>10746</v>
      </c>
      <c r="I628" s="1392" t="s">
        <v>94</v>
      </c>
      <c r="J628" s="1392" t="s">
        <v>94</v>
      </c>
      <c r="K628" s="505">
        <v>210</v>
      </c>
      <c r="L628" s="503" t="s">
        <v>6973</v>
      </c>
      <c r="M628" s="503" t="s">
        <v>6974</v>
      </c>
      <c r="N628" s="505" t="s">
        <v>8819</v>
      </c>
      <c r="O628" s="505">
        <v>0</v>
      </c>
      <c r="P628" s="503" t="s">
        <v>6966</v>
      </c>
      <c r="Q628" s="1392" t="s">
        <v>7840</v>
      </c>
      <c r="R628" s="1392" t="s">
        <v>7840</v>
      </c>
      <c r="S628" s="1392" t="s">
        <v>8808</v>
      </c>
      <c r="T628" s="1392" t="s">
        <v>9917</v>
      </c>
      <c r="U628" s="1392" t="s">
        <v>7840</v>
      </c>
      <c r="V628" s="1392" t="s">
        <v>7840</v>
      </c>
      <c r="W628" s="1392" t="s">
        <v>7840</v>
      </c>
      <c r="X628" s="504" t="s">
        <v>9909</v>
      </c>
      <c r="Y628" s="1393" t="s">
        <v>7840</v>
      </c>
    </row>
    <row r="629" spans="1:25" ht="48.75">
      <c r="A629" s="1391">
        <v>2022</v>
      </c>
      <c r="B629" s="502" t="s">
        <v>10779</v>
      </c>
      <c r="C629" s="503" t="s">
        <v>6977</v>
      </c>
      <c r="D629" s="503" t="s">
        <v>8754</v>
      </c>
      <c r="E629" s="503" t="s">
        <v>8802</v>
      </c>
      <c r="F629" s="504" t="s">
        <v>6975</v>
      </c>
      <c r="G629" s="503" t="s">
        <v>10697</v>
      </c>
      <c r="H629" s="503" t="s">
        <v>10746</v>
      </c>
      <c r="I629" s="1392" t="s">
        <v>94</v>
      </c>
      <c r="J629" s="1392" t="s">
        <v>94</v>
      </c>
      <c r="K629" s="505">
        <v>210</v>
      </c>
      <c r="L629" s="503" t="s">
        <v>6973</v>
      </c>
      <c r="M629" s="503" t="s">
        <v>6974</v>
      </c>
      <c r="N629" s="505" t="s">
        <v>8819</v>
      </c>
      <c r="O629" s="505">
        <v>0</v>
      </c>
      <c r="P629" s="503" t="s">
        <v>6966</v>
      </c>
      <c r="Q629" s="1392" t="s">
        <v>7840</v>
      </c>
      <c r="R629" s="1392" t="s">
        <v>7840</v>
      </c>
      <c r="S629" s="1392" t="s">
        <v>8808</v>
      </c>
      <c r="T629" s="1392" t="s">
        <v>9917</v>
      </c>
      <c r="U629" s="1392" t="s">
        <v>7840</v>
      </c>
      <c r="V629" s="1392" t="s">
        <v>7840</v>
      </c>
      <c r="W629" s="1392" t="s">
        <v>7840</v>
      </c>
      <c r="X629" s="504" t="s">
        <v>9909</v>
      </c>
      <c r="Y629" s="1393" t="s">
        <v>7840</v>
      </c>
    </row>
    <row r="630" spans="1:25" ht="48.75">
      <c r="A630" s="1391">
        <v>2022</v>
      </c>
      <c r="B630" s="502" t="s">
        <v>10780</v>
      </c>
      <c r="C630" s="503" t="s">
        <v>6952</v>
      </c>
      <c r="D630" s="503" t="s">
        <v>8754</v>
      </c>
      <c r="E630" s="503" t="s">
        <v>8802</v>
      </c>
      <c r="F630" s="504" t="s">
        <v>6950</v>
      </c>
      <c r="G630" s="503" t="s">
        <v>10717</v>
      </c>
      <c r="H630" s="503" t="s">
        <v>10726</v>
      </c>
      <c r="I630" s="1392" t="s">
        <v>94</v>
      </c>
      <c r="J630" s="1392" t="s">
        <v>94</v>
      </c>
      <c r="K630" s="505">
        <v>210</v>
      </c>
      <c r="L630" s="503" t="s">
        <v>6928</v>
      </c>
      <c r="M630" s="503" t="s">
        <v>6953</v>
      </c>
      <c r="N630" s="505" t="s">
        <v>8819</v>
      </c>
      <c r="O630" s="505">
        <v>0</v>
      </c>
      <c r="P630" s="503" t="s">
        <v>9252</v>
      </c>
      <c r="Q630" s="1392" t="s">
        <v>7840</v>
      </c>
      <c r="R630" s="1392" t="s">
        <v>7840</v>
      </c>
      <c r="S630" s="1392" t="s">
        <v>8808</v>
      </c>
      <c r="T630" s="1392" t="s">
        <v>9917</v>
      </c>
      <c r="U630" s="1392" t="s">
        <v>7840</v>
      </c>
      <c r="V630" s="1392" t="s">
        <v>7840</v>
      </c>
      <c r="W630" s="1392" t="s">
        <v>7840</v>
      </c>
      <c r="X630" s="504" t="s">
        <v>9909</v>
      </c>
      <c r="Y630" s="1393" t="s">
        <v>7840</v>
      </c>
    </row>
    <row r="631" spans="1:25" ht="36.75">
      <c r="A631" s="1391">
        <v>2022</v>
      </c>
      <c r="B631" s="502" t="s">
        <v>10781</v>
      </c>
      <c r="C631" s="503" t="s">
        <v>7122</v>
      </c>
      <c r="D631" s="503" t="s">
        <v>8754</v>
      </c>
      <c r="E631" s="503" t="s">
        <v>8802</v>
      </c>
      <c r="F631" s="504" t="s">
        <v>7120</v>
      </c>
      <c r="G631" s="503" t="s">
        <v>10782</v>
      </c>
      <c r="H631" s="503" t="s">
        <v>9339</v>
      </c>
      <c r="I631" s="1392" t="s">
        <v>94</v>
      </c>
      <c r="J631" s="1392" t="s">
        <v>94</v>
      </c>
      <c r="K631" s="505">
        <v>210</v>
      </c>
      <c r="L631" s="503" t="s">
        <v>6928</v>
      </c>
      <c r="M631" s="503" t="s">
        <v>6953</v>
      </c>
      <c r="N631" s="505" t="s">
        <v>8819</v>
      </c>
      <c r="O631" s="505">
        <v>0</v>
      </c>
      <c r="P631" s="503" t="s">
        <v>9006</v>
      </c>
      <c r="Q631" s="1392" t="s">
        <v>7840</v>
      </c>
      <c r="R631" s="1392" t="s">
        <v>7840</v>
      </c>
      <c r="S631" s="1392" t="s">
        <v>8808</v>
      </c>
      <c r="T631" s="1392" t="s">
        <v>9917</v>
      </c>
      <c r="U631" s="1392" t="s">
        <v>7840</v>
      </c>
      <c r="V631" s="1392" t="s">
        <v>7840</v>
      </c>
      <c r="W631" s="1392" t="s">
        <v>7840</v>
      </c>
      <c r="X631" s="504" t="s">
        <v>9909</v>
      </c>
      <c r="Y631" s="1393" t="s">
        <v>7840</v>
      </c>
    </row>
    <row r="632" spans="1:25" ht="48.75">
      <c r="A632" s="1391">
        <v>2022</v>
      </c>
      <c r="B632" s="502" t="s">
        <v>10772</v>
      </c>
      <c r="C632" s="503" t="s">
        <v>7231</v>
      </c>
      <c r="D632" s="503" t="s">
        <v>8754</v>
      </c>
      <c r="E632" s="503" t="s">
        <v>8802</v>
      </c>
      <c r="F632" s="504" t="s">
        <v>7292</v>
      </c>
      <c r="G632" s="503" t="s">
        <v>10773</v>
      </c>
      <c r="H632" s="503" t="s">
        <v>10682</v>
      </c>
      <c r="I632" s="1392" t="s">
        <v>94</v>
      </c>
      <c r="J632" s="1392" t="s">
        <v>94</v>
      </c>
      <c r="K632" s="505">
        <v>330</v>
      </c>
      <c r="L632" s="503" t="s">
        <v>6928</v>
      </c>
      <c r="M632" s="503" t="s">
        <v>6914</v>
      </c>
      <c r="N632" s="505" t="s">
        <v>8819</v>
      </c>
      <c r="O632" s="505">
        <v>0</v>
      </c>
      <c r="P632" s="503" t="s">
        <v>7226</v>
      </c>
      <c r="Q632" s="1392" t="s">
        <v>7840</v>
      </c>
      <c r="R632" s="1392" t="s">
        <v>7840</v>
      </c>
      <c r="S632" s="1392" t="s">
        <v>8808</v>
      </c>
      <c r="T632" s="1392" t="s">
        <v>9917</v>
      </c>
      <c r="U632" s="1392" t="s">
        <v>7840</v>
      </c>
      <c r="V632" s="1392" t="s">
        <v>7840</v>
      </c>
      <c r="W632" s="1392" t="s">
        <v>7840</v>
      </c>
      <c r="X632" s="504" t="s">
        <v>9909</v>
      </c>
      <c r="Y632" s="1393" t="s">
        <v>7840</v>
      </c>
    </row>
    <row r="633" spans="1:25" ht="48.75">
      <c r="A633" s="1391">
        <v>2022</v>
      </c>
      <c r="B633" s="502" t="s">
        <v>10783</v>
      </c>
      <c r="C633" s="503" t="s">
        <v>7163</v>
      </c>
      <c r="D633" s="503" t="s">
        <v>8754</v>
      </c>
      <c r="E633" s="503" t="s">
        <v>8802</v>
      </c>
      <c r="F633" s="504" t="s">
        <v>7161</v>
      </c>
      <c r="G633" s="503" t="s">
        <v>10784</v>
      </c>
      <c r="H633" s="503" t="s">
        <v>8950</v>
      </c>
      <c r="I633" s="1392" t="s">
        <v>94</v>
      </c>
      <c r="J633" s="1392" t="s">
        <v>94</v>
      </c>
      <c r="K633" s="505">
        <v>180</v>
      </c>
      <c r="L633" s="503" t="s">
        <v>6903</v>
      </c>
      <c r="M633" s="503" t="s">
        <v>7024</v>
      </c>
      <c r="N633" s="505" t="s">
        <v>8819</v>
      </c>
      <c r="O633" s="505">
        <v>0</v>
      </c>
      <c r="P633" s="503" t="s">
        <v>10785</v>
      </c>
      <c r="Q633" s="1392" t="s">
        <v>7840</v>
      </c>
      <c r="R633" s="1392" t="s">
        <v>7840</v>
      </c>
      <c r="S633" s="1392" t="s">
        <v>8808</v>
      </c>
      <c r="T633" s="1392" t="s">
        <v>9917</v>
      </c>
      <c r="U633" s="1392" t="s">
        <v>7840</v>
      </c>
      <c r="V633" s="1392" t="s">
        <v>7840</v>
      </c>
      <c r="W633" s="1392" t="s">
        <v>7840</v>
      </c>
      <c r="X633" s="504" t="s">
        <v>9909</v>
      </c>
      <c r="Y633" s="1393" t="s">
        <v>7840</v>
      </c>
    </row>
    <row r="634" spans="1:25" ht="48.75">
      <c r="A634" s="1391">
        <v>2022</v>
      </c>
      <c r="B634" s="502" t="s">
        <v>10783</v>
      </c>
      <c r="C634" s="503" t="s">
        <v>7163</v>
      </c>
      <c r="D634" s="503" t="s">
        <v>8754</v>
      </c>
      <c r="E634" s="503" t="s">
        <v>8802</v>
      </c>
      <c r="F634" s="504" t="s">
        <v>7165</v>
      </c>
      <c r="G634" s="503" t="s">
        <v>10784</v>
      </c>
      <c r="H634" s="503" t="s">
        <v>8950</v>
      </c>
      <c r="I634" s="1392" t="s">
        <v>94</v>
      </c>
      <c r="J634" s="1392" t="s">
        <v>94</v>
      </c>
      <c r="K634" s="505">
        <v>180</v>
      </c>
      <c r="L634" s="503" t="s">
        <v>6903</v>
      </c>
      <c r="M634" s="503" t="s">
        <v>7024</v>
      </c>
      <c r="N634" s="505" t="s">
        <v>8819</v>
      </c>
      <c r="O634" s="505">
        <v>0</v>
      </c>
      <c r="P634" s="503" t="s">
        <v>10785</v>
      </c>
      <c r="Q634" s="1392" t="s">
        <v>7840</v>
      </c>
      <c r="R634" s="1392" t="s">
        <v>7840</v>
      </c>
      <c r="S634" s="1392" t="s">
        <v>8808</v>
      </c>
      <c r="T634" s="1392" t="s">
        <v>9917</v>
      </c>
      <c r="U634" s="1392" t="s">
        <v>7840</v>
      </c>
      <c r="V634" s="1392" t="s">
        <v>7840</v>
      </c>
      <c r="W634" s="1392" t="s">
        <v>7840</v>
      </c>
      <c r="X634" s="504" t="s">
        <v>9909</v>
      </c>
      <c r="Y634" s="1393" t="s">
        <v>7840</v>
      </c>
    </row>
    <row r="635" spans="1:25" ht="48.75">
      <c r="A635" s="1391">
        <v>2022</v>
      </c>
      <c r="B635" s="502" t="s">
        <v>10783</v>
      </c>
      <c r="C635" s="503" t="s">
        <v>7163</v>
      </c>
      <c r="D635" s="503" t="s">
        <v>8754</v>
      </c>
      <c r="E635" s="503" t="s">
        <v>8802</v>
      </c>
      <c r="F635" s="504" t="s">
        <v>7167</v>
      </c>
      <c r="G635" s="503" t="s">
        <v>10784</v>
      </c>
      <c r="H635" s="503" t="s">
        <v>8950</v>
      </c>
      <c r="I635" s="1392" t="s">
        <v>94</v>
      </c>
      <c r="J635" s="1392" t="s">
        <v>94</v>
      </c>
      <c r="K635" s="505">
        <v>180</v>
      </c>
      <c r="L635" s="503" t="s">
        <v>6903</v>
      </c>
      <c r="M635" s="503" t="s">
        <v>7024</v>
      </c>
      <c r="N635" s="505" t="s">
        <v>8819</v>
      </c>
      <c r="O635" s="505">
        <v>0</v>
      </c>
      <c r="P635" s="503" t="s">
        <v>10785</v>
      </c>
      <c r="Q635" s="1392" t="s">
        <v>7840</v>
      </c>
      <c r="R635" s="1392" t="s">
        <v>7840</v>
      </c>
      <c r="S635" s="1392" t="s">
        <v>8808</v>
      </c>
      <c r="T635" s="1392" t="s">
        <v>9917</v>
      </c>
      <c r="U635" s="1392" t="s">
        <v>7840</v>
      </c>
      <c r="V635" s="1392" t="s">
        <v>7840</v>
      </c>
      <c r="W635" s="1392" t="s">
        <v>7840</v>
      </c>
      <c r="X635" s="504" t="s">
        <v>9909</v>
      </c>
      <c r="Y635" s="1393" t="s">
        <v>7840</v>
      </c>
    </row>
    <row r="636" spans="1:25" ht="48.75">
      <c r="A636" s="1391">
        <v>2022</v>
      </c>
      <c r="B636" s="502" t="s">
        <v>10783</v>
      </c>
      <c r="C636" s="503" t="s">
        <v>7163</v>
      </c>
      <c r="D636" s="503" t="s">
        <v>8754</v>
      </c>
      <c r="E636" s="503" t="s">
        <v>8802</v>
      </c>
      <c r="F636" s="504" t="s">
        <v>7169</v>
      </c>
      <c r="G636" s="503" t="s">
        <v>10784</v>
      </c>
      <c r="H636" s="503" t="s">
        <v>8950</v>
      </c>
      <c r="I636" s="1392" t="s">
        <v>94</v>
      </c>
      <c r="J636" s="1392" t="s">
        <v>94</v>
      </c>
      <c r="K636" s="505">
        <v>180</v>
      </c>
      <c r="L636" s="503" t="s">
        <v>6903</v>
      </c>
      <c r="M636" s="503" t="s">
        <v>7024</v>
      </c>
      <c r="N636" s="505" t="s">
        <v>8819</v>
      </c>
      <c r="O636" s="505">
        <v>0</v>
      </c>
      <c r="P636" s="503" t="s">
        <v>10785</v>
      </c>
      <c r="Q636" s="1392" t="s">
        <v>7840</v>
      </c>
      <c r="R636" s="1392" t="s">
        <v>7840</v>
      </c>
      <c r="S636" s="1392" t="s">
        <v>8808</v>
      </c>
      <c r="T636" s="1392" t="s">
        <v>9917</v>
      </c>
      <c r="U636" s="1392" t="s">
        <v>7840</v>
      </c>
      <c r="V636" s="1392" t="s">
        <v>7840</v>
      </c>
      <c r="W636" s="1392" t="s">
        <v>7840</v>
      </c>
      <c r="X636" s="504" t="s">
        <v>9909</v>
      </c>
      <c r="Y636" s="1393" t="s">
        <v>7840</v>
      </c>
    </row>
    <row r="637" spans="1:25" ht="36.75">
      <c r="A637" s="1391">
        <v>2022</v>
      </c>
      <c r="B637" s="502" t="s">
        <v>10786</v>
      </c>
      <c r="C637" s="503" t="s">
        <v>7173</v>
      </c>
      <c r="D637" s="503" t="s">
        <v>8754</v>
      </c>
      <c r="E637" s="503" t="s">
        <v>8802</v>
      </c>
      <c r="F637" s="504" t="s">
        <v>7171</v>
      </c>
      <c r="G637" s="503" t="s">
        <v>10787</v>
      </c>
      <c r="H637" s="503" t="s">
        <v>10788</v>
      </c>
      <c r="I637" s="1392" t="s">
        <v>94</v>
      </c>
      <c r="J637" s="1392" t="s">
        <v>94</v>
      </c>
      <c r="K637" s="505">
        <v>180</v>
      </c>
      <c r="L637" s="503" t="s">
        <v>6903</v>
      </c>
      <c r="M637" s="503" t="s">
        <v>7024</v>
      </c>
      <c r="N637" s="505" t="s">
        <v>8819</v>
      </c>
      <c r="O637" s="505">
        <v>0</v>
      </c>
      <c r="P637" s="503" t="s">
        <v>10785</v>
      </c>
      <c r="Q637" s="1392" t="s">
        <v>7840</v>
      </c>
      <c r="R637" s="1392" t="s">
        <v>7840</v>
      </c>
      <c r="S637" s="1392" t="s">
        <v>8808</v>
      </c>
      <c r="T637" s="1392" t="s">
        <v>9917</v>
      </c>
      <c r="U637" s="1392" t="s">
        <v>7840</v>
      </c>
      <c r="V637" s="1392" t="s">
        <v>7840</v>
      </c>
      <c r="W637" s="1392" t="s">
        <v>7840</v>
      </c>
      <c r="X637" s="504" t="s">
        <v>9909</v>
      </c>
      <c r="Y637" s="1393" t="s">
        <v>7840</v>
      </c>
    </row>
    <row r="638" spans="1:25" ht="36.75">
      <c r="A638" s="1391">
        <v>2022</v>
      </c>
      <c r="B638" s="502" t="s">
        <v>10789</v>
      </c>
      <c r="C638" s="503" t="s">
        <v>7173</v>
      </c>
      <c r="D638" s="503" t="s">
        <v>8754</v>
      </c>
      <c r="E638" s="503" t="s">
        <v>8802</v>
      </c>
      <c r="F638" s="504" t="s">
        <v>7174</v>
      </c>
      <c r="G638" s="503" t="s">
        <v>10787</v>
      </c>
      <c r="H638" s="503" t="s">
        <v>10788</v>
      </c>
      <c r="I638" s="1392" t="s">
        <v>94</v>
      </c>
      <c r="J638" s="1392" t="s">
        <v>94</v>
      </c>
      <c r="K638" s="505">
        <v>180</v>
      </c>
      <c r="L638" s="503" t="s">
        <v>6903</v>
      </c>
      <c r="M638" s="503" t="s">
        <v>7024</v>
      </c>
      <c r="N638" s="505" t="s">
        <v>8819</v>
      </c>
      <c r="O638" s="505">
        <v>0</v>
      </c>
      <c r="P638" s="503" t="s">
        <v>10785</v>
      </c>
      <c r="Q638" s="1392" t="s">
        <v>7840</v>
      </c>
      <c r="R638" s="1392" t="s">
        <v>7840</v>
      </c>
      <c r="S638" s="1392" t="s">
        <v>8808</v>
      </c>
      <c r="T638" s="1392" t="s">
        <v>9917</v>
      </c>
      <c r="U638" s="1392" t="s">
        <v>7840</v>
      </c>
      <c r="V638" s="1392" t="s">
        <v>7840</v>
      </c>
      <c r="W638" s="1392" t="s">
        <v>7840</v>
      </c>
      <c r="X638" s="504" t="s">
        <v>9909</v>
      </c>
      <c r="Y638" s="1393" t="s">
        <v>7840</v>
      </c>
    </row>
    <row r="639" spans="1:25" ht="48.75">
      <c r="A639" s="1391">
        <v>2022</v>
      </c>
      <c r="B639" s="502" t="s">
        <v>10783</v>
      </c>
      <c r="C639" s="503" t="s">
        <v>7163</v>
      </c>
      <c r="D639" s="503" t="s">
        <v>8754</v>
      </c>
      <c r="E639" s="503" t="s">
        <v>8802</v>
      </c>
      <c r="F639" s="504" t="s">
        <v>7176</v>
      </c>
      <c r="G639" s="503" t="s">
        <v>10784</v>
      </c>
      <c r="H639" s="503" t="s">
        <v>8950</v>
      </c>
      <c r="I639" s="1392" t="s">
        <v>94</v>
      </c>
      <c r="J639" s="1392" t="s">
        <v>94</v>
      </c>
      <c r="K639" s="505">
        <v>180</v>
      </c>
      <c r="L639" s="503" t="s">
        <v>6903</v>
      </c>
      <c r="M639" s="503" t="s">
        <v>7024</v>
      </c>
      <c r="N639" s="505" t="s">
        <v>8819</v>
      </c>
      <c r="O639" s="505">
        <v>0</v>
      </c>
      <c r="P639" s="503" t="s">
        <v>10785</v>
      </c>
      <c r="Q639" s="1392" t="s">
        <v>7840</v>
      </c>
      <c r="R639" s="1392" t="s">
        <v>7840</v>
      </c>
      <c r="S639" s="1392" t="s">
        <v>8808</v>
      </c>
      <c r="T639" s="1392" t="s">
        <v>9917</v>
      </c>
      <c r="U639" s="1392" t="s">
        <v>7840</v>
      </c>
      <c r="V639" s="1392" t="s">
        <v>7840</v>
      </c>
      <c r="W639" s="1392" t="s">
        <v>7840</v>
      </c>
      <c r="X639" s="504" t="s">
        <v>9909</v>
      </c>
      <c r="Y639" s="1393" t="s">
        <v>7840</v>
      </c>
    </row>
    <row r="640" spans="1:25" ht="36.75">
      <c r="A640" s="1391">
        <v>2022</v>
      </c>
      <c r="B640" s="502" t="s">
        <v>10790</v>
      </c>
      <c r="C640" s="503" t="s">
        <v>7173</v>
      </c>
      <c r="D640" s="503" t="s">
        <v>8754</v>
      </c>
      <c r="E640" s="503" t="s">
        <v>8802</v>
      </c>
      <c r="F640" s="504" t="s">
        <v>7178</v>
      </c>
      <c r="G640" s="503" t="s">
        <v>10791</v>
      </c>
      <c r="H640" s="503" t="s">
        <v>10788</v>
      </c>
      <c r="I640" s="1392" t="s">
        <v>94</v>
      </c>
      <c r="J640" s="1392" t="s">
        <v>94</v>
      </c>
      <c r="K640" s="505">
        <v>180</v>
      </c>
      <c r="L640" s="503" t="s">
        <v>6903</v>
      </c>
      <c r="M640" s="503" t="s">
        <v>7024</v>
      </c>
      <c r="N640" s="505" t="s">
        <v>8819</v>
      </c>
      <c r="O640" s="505">
        <v>0</v>
      </c>
      <c r="P640" s="503" t="s">
        <v>10785</v>
      </c>
      <c r="Q640" s="1392" t="s">
        <v>7840</v>
      </c>
      <c r="R640" s="1392" t="s">
        <v>7840</v>
      </c>
      <c r="S640" s="1392" t="s">
        <v>8808</v>
      </c>
      <c r="T640" s="1392" t="s">
        <v>9917</v>
      </c>
      <c r="U640" s="1392" t="s">
        <v>7840</v>
      </c>
      <c r="V640" s="1392" t="s">
        <v>7840</v>
      </c>
      <c r="W640" s="1392" t="s">
        <v>7840</v>
      </c>
      <c r="X640" s="504" t="s">
        <v>9909</v>
      </c>
      <c r="Y640" s="1393" t="s">
        <v>7840</v>
      </c>
    </row>
    <row r="641" spans="1:25" ht="48.75">
      <c r="A641" s="1391">
        <v>2022</v>
      </c>
      <c r="B641" s="502" t="s">
        <v>10783</v>
      </c>
      <c r="C641" s="503" t="s">
        <v>7163</v>
      </c>
      <c r="D641" s="503" t="s">
        <v>8754</v>
      </c>
      <c r="E641" s="503" t="s">
        <v>8802</v>
      </c>
      <c r="F641" s="504" t="s">
        <v>7180</v>
      </c>
      <c r="G641" s="503" t="s">
        <v>10784</v>
      </c>
      <c r="H641" s="503" t="s">
        <v>8950</v>
      </c>
      <c r="I641" s="1392" t="s">
        <v>94</v>
      </c>
      <c r="J641" s="1392" t="s">
        <v>94</v>
      </c>
      <c r="K641" s="505">
        <v>180</v>
      </c>
      <c r="L641" s="503" t="s">
        <v>6903</v>
      </c>
      <c r="M641" s="503" t="s">
        <v>7024</v>
      </c>
      <c r="N641" s="505" t="s">
        <v>8819</v>
      </c>
      <c r="O641" s="505">
        <v>0</v>
      </c>
      <c r="P641" s="503" t="s">
        <v>10785</v>
      </c>
      <c r="Q641" s="1392" t="s">
        <v>7840</v>
      </c>
      <c r="R641" s="1392" t="s">
        <v>7840</v>
      </c>
      <c r="S641" s="1392" t="s">
        <v>8808</v>
      </c>
      <c r="T641" s="1392" t="s">
        <v>9917</v>
      </c>
      <c r="U641" s="1392" t="s">
        <v>7840</v>
      </c>
      <c r="V641" s="1392" t="s">
        <v>7840</v>
      </c>
      <c r="W641" s="1392" t="s">
        <v>7840</v>
      </c>
      <c r="X641" s="504" t="s">
        <v>9909</v>
      </c>
      <c r="Y641" s="1393" t="s">
        <v>7840</v>
      </c>
    </row>
    <row r="642" spans="1:25" ht="48.75">
      <c r="A642" s="1391">
        <v>2022</v>
      </c>
      <c r="B642" s="502" t="s">
        <v>10783</v>
      </c>
      <c r="C642" s="503" t="s">
        <v>7163</v>
      </c>
      <c r="D642" s="503" t="s">
        <v>8754</v>
      </c>
      <c r="E642" s="503" t="s">
        <v>8802</v>
      </c>
      <c r="F642" s="504" t="s">
        <v>7182</v>
      </c>
      <c r="G642" s="503" t="s">
        <v>10784</v>
      </c>
      <c r="H642" s="503" t="s">
        <v>8950</v>
      </c>
      <c r="I642" s="1392" t="s">
        <v>94</v>
      </c>
      <c r="J642" s="1392" t="s">
        <v>94</v>
      </c>
      <c r="K642" s="505">
        <v>180</v>
      </c>
      <c r="L642" s="503" t="s">
        <v>6903</v>
      </c>
      <c r="M642" s="503" t="s">
        <v>7024</v>
      </c>
      <c r="N642" s="505" t="s">
        <v>8819</v>
      </c>
      <c r="O642" s="505">
        <v>0</v>
      </c>
      <c r="P642" s="503" t="s">
        <v>10785</v>
      </c>
      <c r="Q642" s="1392" t="s">
        <v>7840</v>
      </c>
      <c r="R642" s="1392" t="s">
        <v>7840</v>
      </c>
      <c r="S642" s="1392" t="s">
        <v>8808</v>
      </c>
      <c r="T642" s="1392" t="s">
        <v>9917</v>
      </c>
      <c r="U642" s="1392" t="s">
        <v>7840</v>
      </c>
      <c r="V642" s="1392" t="s">
        <v>7840</v>
      </c>
      <c r="W642" s="1392" t="s">
        <v>7840</v>
      </c>
      <c r="X642" s="504" t="s">
        <v>9909</v>
      </c>
      <c r="Y642" s="1393" t="s">
        <v>7840</v>
      </c>
    </row>
    <row r="643" spans="1:25" ht="48.75">
      <c r="A643" s="1391">
        <v>2022</v>
      </c>
      <c r="B643" s="502" t="s">
        <v>10783</v>
      </c>
      <c r="C643" s="503" t="s">
        <v>7163</v>
      </c>
      <c r="D643" s="503" t="s">
        <v>8754</v>
      </c>
      <c r="E643" s="503" t="s">
        <v>8802</v>
      </c>
      <c r="F643" s="504" t="s">
        <v>7184</v>
      </c>
      <c r="G643" s="503" t="s">
        <v>10784</v>
      </c>
      <c r="H643" s="503" t="s">
        <v>8950</v>
      </c>
      <c r="I643" s="1392" t="s">
        <v>94</v>
      </c>
      <c r="J643" s="1392" t="s">
        <v>94</v>
      </c>
      <c r="K643" s="505">
        <v>180</v>
      </c>
      <c r="L643" s="503" t="s">
        <v>6903</v>
      </c>
      <c r="M643" s="503" t="s">
        <v>7024</v>
      </c>
      <c r="N643" s="505" t="s">
        <v>8819</v>
      </c>
      <c r="O643" s="505">
        <v>0</v>
      </c>
      <c r="P643" s="503" t="s">
        <v>10785</v>
      </c>
      <c r="Q643" s="1392" t="s">
        <v>7840</v>
      </c>
      <c r="R643" s="1392" t="s">
        <v>7840</v>
      </c>
      <c r="S643" s="1392" t="s">
        <v>8808</v>
      </c>
      <c r="T643" s="1392" t="s">
        <v>9917</v>
      </c>
      <c r="U643" s="1392" t="s">
        <v>7840</v>
      </c>
      <c r="V643" s="1392" t="s">
        <v>7840</v>
      </c>
      <c r="W643" s="1392" t="s">
        <v>7840</v>
      </c>
      <c r="X643" s="504" t="s">
        <v>9909</v>
      </c>
      <c r="Y643" s="1393" t="s">
        <v>7840</v>
      </c>
    </row>
    <row r="644" spans="1:25" ht="48.75">
      <c r="A644" s="1391">
        <v>2022</v>
      </c>
      <c r="B644" s="502" t="s">
        <v>10783</v>
      </c>
      <c r="C644" s="503" t="s">
        <v>7163</v>
      </c>
      <c r="D644" s="503" t="s">
        <v>8754</v>
      </c>
      <c r="E644" s="503" t="s">
        <v>8802</v>
      </c>
      <c r="F644" s="504" t="s">
        <v>7186</v>
      </c>
      <c r="G644" s="503" t="s">
        <v>10784</v>
      </c>
      <c r="H644" s="503" t="s">
        <v>8950</v>
      </c>
      <c r="I644" s="1392" t="s">
        <v>94</v>
      </c>
      <c r="J644" s="1392" t="s">
        <v>94</v>
      </c>
      <c r="K644" s="505">
        <v>180</v>
      </c>
      <c r="L644" s="503" t="s">
        <v>6903</v>
      </c>
      <c r="M644" s="503" t="s">
        <v>7024</v>
      </c>
      <c r="N644" s="505" t="s">
        <v>8819</v>
      </c>
      <c r="O644" s="505">
        <v>0</v>
      </c>
      <c r="P644" s="503" t="s">
        <v>10785</v>
      </c>
      <c r="Q644" s="1392" t="s">
        <v>7840</v>
      </c>
      <c r="R644" s="1392" t="s">
        <v>7840</v>
      </c>
      <c r="S644" s="1392" t="s">
        <v>8808</v>
      </c>
      <c r="T644" s="1392" t="s">
        <v>9917</v>
      </c>
      <c r="U644" s="1392" t="s">
        <v>7840</v>
      </c>
      <c r="V644" s="1392" t="s">
        <v>7840</v>
      </c>
      <c r="W644" s="1392" t="s">
        <v>7840</v>
      </c>
      <c r="X644" s="504" t="s">
        <v>9909</v>
      </c>
      <c r="Y644" s="1393" t="s">
        <v>7840</v>
      </c>
    </row>
    <row r="645" spans="1:25" ht="48.75">
      <c r="A645" s="1391">
        <v>2022</v>
      </c>
      <c r="B645" s="502" t="s">
        <v>10783</v>
      </c>
      <c r="C645" s="503" t="s">
        <v>7163</v>
      </c>
      <c r="D645" s="503" t="s">
        <v>8754</v>
      </c>
      <c r="E645" s="503" t="s">
        <v>8802</v>
      </c>
      <c r="F645" s="504" t="s">
        <v>7188</v>
      </c>
      <c r="G645" s="503" t="s">
        <v>10784</v>
      </c>
      <c r="H645" s="503" t="s">
        <v>8950</v>
      </c>
      <c r="I645" s="1392" t="s">
        <v>94</v>
      </c>
      <c r="J645" s="1392" t="s">
        <v>94</v>
      </c>
      <c r="K645" s="505">
        <v>180</v>
      </c>
      <c r="L645" s="503" t="s">
        <v>6903</v>
      </c>
      <c r="M645" s="503" t="s">
        <v>7024</v>
      </c>
      <c r="N645" s="505" t="s">
        <v>8819</v>
      </c>
      <c r="O645" s="505">
        <v>0</v>
      </c>
      <c r="P645" s="503" t="s">
        <v>10785</v>
      </c>
      <c r="Q645" s="1392" t="s">
        <v>7840</v>
      </c>
      <c r="R645" s="1392" t="s">
        <v>7840</v>
      </c>
      <c r="S645" s="1392" t="s">
        <v>8808</v>
      </c>
      <c r="T645" s="1392" t="s">
        <v>9917</v>
      </c>
      <c r="U645" s="1392" t="s">
        <v>7840</v>
      </c>
      <c r="V645" s="1392" t="s">
        <v>7840</v>
      </c>
      <c r="W645" s="1392" t="s">
        <v>7840</v>
      </c>
      <c r="X645" s="504" t="s">
        <v>9909</v>
      </c>
      <c r="Y645" s="1393" t="s">
        <v>7840</v>
      </c>
    </row>
    <row r="646" spans="1:25" ht="48.75">
      <c r="A646" s="1391">
        <v>2022</v>
      </c>
      <c r="B646" s="502" t="s">
        <v>10783</v>
      </c>
      <c r="C646" s="503" t="s">
        <v>7163</v>
      </c>
      <c r="D646" s="503" t="s">
        <v>8754</v>
      </c>
      <c r="E646" s="503" t="s">
        <v>8802</v>
      </c>
      <c r="F646" s="504" t="s">
        <v>7190</v>
      </c>
      <c r="G646" s="503" t="s">
        <v>10784</v>
      </c>
      <c r="H646" s="503" t="s">
        <v>8950</v>
      </c>
      <c r="I646" s="1392" t="s">
        <v>94</v>
      </c>
      <c r="J646" s="1392" t="s">
        <v>94</v>
      </c>
      <c r="K646" s="505">
        <v>180</v>
      </c>
      <c r="L646" s="503" t="s">
        <v>6903</v>
      </c>
      <c r="M646" s="503" t="s">
        <v>7024</v>
      </c>
      <c r="N646" s="505" t="s">
        <v>8819</v>
      </c>
      <c r="O646" s="505">
        <v>0</v>
      </c>
      <c r="P646" s="503" t="s">
        <v>10785</v>
      </c>
      <c r="Q646" s="1392" t="s">
        <v>7840</v>
      </c>
      <c r="R646" s="1392" t="s">
        <v>7840</v>
      </c>
      <c r="S646" s="1392" t="s">
        <v>8808</v>
      </c>
      <c r="T646" s="1392" t="s">
        <v>9917</v>
      </c>
      <c r="U646" s="1392" t="s">
        <v>7840</v>
      </c>
      <c r="V646" s="1392" t="s">
        <v>7840</v>
      </c>
      <c r="W646" s="1392" t="s">
        <v>7840</v>
      </c>
      <c r="X646" s="504" t="s">
        <v>9909</v>
      </c>
      <c r="Y646" s="1393" t="s">
        <v>7840</v>
      </c>
    </row>
    <row r="647" spans="1:25" ht="36.75">
      <c r="A647" s="1391">
        <v>2022</v>
      </c>
      <c r="B647" s="502" t="s">
        <v>10792</v>
      </c>
      <c r="C647" s="503" t="s">
        <v>7173</v>
      </c>
      <c r="D647" s="503" t="s">
        <v>8754</v>
      </c>
      <c r="E647" s="503" t="s">
        <v>8802</v>
      </c>
      <c r="F647" s="504" t="s">
        <v>7192</v>
      </c>
      <c r="G647" s="503" t="s">
        <v>10787</v>
      </c>
      <c r="H647" s="503" t="s">
        <v>10788</v>
      </c>
      <c r="I647" s="1392" t="s">
        <v>94</v>
      </c>
      <c r="J647" s="1392" t="s">
        <v>94</v>
      </c>
      <c r="K647" s="505">
        <v>180</v>
      </c>
      <c r="L647" s="503" t="s">
        <v>6903</v>
      </c>
      <c r="M647" s="503" t="s">
        <v>7024</v>
      </c>
      <c r="N647" s="505" t="s">
        <v>8819</v>
      </c>
      <c r="O647" s="505">
        <v>0</v>
      </c>
      <c r="P647" s="503" t="s">
        <v>10785</v>
      </c>
      <c r="Q647" s="1392" t="s">
        <v>7840</v>
      </c>
      <c r="R647" s="1392" t="s">
        <v>7840</v>
      </c>
      <c r="S647" s="1392" t="s">
        <v>8808</v>
      </c>
      <c r="T647" s="1392" t="s">
        <v>9917</v>
      </c>
      <c r="U647" s="1392" t="s">
        <v>7840</v>
      </c>
      <c r="V647" s="1392" t="s">
        <v>7840</v>
      </c>
      <c r="W647" s="1392" t="s">
        <v>7840</v>
      </c>
      <c r="X647" s="504" t="s">
        <v>9909</v>
      </c>
      <c r="Y647" s="1393" t="s">
        <v>7840</v>
      </c>
    </row>
    <row r="648" spans="1:25" ht="36.75">
      <c r="A648" s="1391">
        <v>2022</v>
      </c>
      <c r="B648" s="502" t="s">
        <v>10793</v>
      </c>
      <c r="C648" s="503" t="s">
        <v>7196</v>
      </c>
      <c r="D648" s="503" t="s">
        <v>8754</v>
      </c>
      <c r="E648" s="503" t="s">
        <v>8802</v>
      </c>
      <c r="F648" s="504" t="s">
        <v>7194</v>
      </c>
      <c r="G648" s="503" t="s">
        <v>10787</v>
      </c>
      <c r="H648" s="503" t="s">
        <v>10788</v>
      </c>
      <c r="I648" s="1392" t="s">
        <v>94</v>
      </c>
      <c r="J648" s="1392" t="s">
        <v>94</v>
      </c>
      <c r="K648" s="505">
        <v>180</v>
      </c>
      <c r="L648" s="503" t="s">
        <v>6903</v>
      </c>
      <c r="M648" s="503" t="s">
        <v>7024</v>
      </c>
      <c r="N648" s="505" t="s">
        <v>8819</v>
      </c>
      <c r="O648" s="505">
        <v>0</v>
      </c>
      <c r="P648" s="503" t="s">
        <v>10785</v>
      </c>
      <c r="Q648" s="1392" t="s">
        <v>7840</v>
      </c>
      <c r="R648" s="1392" t="s">
        <v>7840</v>
      </c>
      <c r="S648" s="1392" t="s">
        <v>8808</v>
      </c>
      <c r="T648" s="1392" t="s">
        <v>9917</v>
      </c>
      <c r="U648" s="1392" t="s">
        <v>7840</v>
      </c>
      <c r="V648" s="1392" t="s">
        <v>7840</v>
      </c>
      <c r="W648" s="1392" t="s">
        <v>7840</v>
      </c>
      <c r="X648" s="504" t="s">
        <v>9909</v>
      </c>
      <c r="Y648" s="1393" t="s">
        <v>7840</v>
      </c>
    </row>
    <row r="649" spans="1:25" ht="36.75">
      <c r="A649" s="1391">
        <v>2022</v>
      </c>
      <c r="B649" s="502" t="s">
        <v>10790</v>
      </c>
      <c r="C649" s="503" t="s">
        <v>7173</v>
      </c>
      <c r="D649" s="503" t="s">
        <v>8754</v>
      </c>
      <c r="E649" s="503" t="s">
        <v>8802</v>
      </c>
      <c r="F649" s="504" t="s">
        <v>7197</v>
      </c>
      <c r="G649" s="503" t="s">
        <v>10791</v>
      </c>
      <c r="H649" s="503" t="s">
        <v>10788</v>
      </c>
      <c r="I649" s="1392" t="s">
        <v>94</v>
      </c>
      <c r="J649" s="1392" t="s">
        <v>94</v>
      </c>
      <c r="K649" s="505">
        <v>180</v>
      </c>
      <c r="L649" s="503" t="s">
        <v>6903</v>
      </c>
      <c r="M649" s="503" t="s">
        <v>7024</v>
      </c>
      <c r="N649" s="505" t="s">
        <v>8819</v>
      </c>
      <c r="O649" s="505">
        <v>0</v>
      </c>
      <c r="P649" s="503" t="s">
        <v>10785</v>
      </c>
      <c r="Q649" s="1392" t="s">
        <v>7840</v>
      </c>
      <c r="R649" s="1392" t="s">
        <v>7840</v>
      </c>
      <c r="S649" s="1392" t="s">
        <v>8808</v>
      </c>
      <c r="T649" s="1392" t="s">
        <v>9917</v>
      </c>
      <c r="U649" s="1392" t="s">
        <v>7840</v>
      </c>
      <c r="V649" s="1392" t="s">
        <v>7840</v>
      </c>
      <c r="W649" s="1392" t="s">
        <v>7840</v>
      </c>
      <c r="X649" s="504" t="s">
        <v>9909</v>
      </c>
      <c r="Y649" s="1393" t="s">
        <v>7840</v>
      </c>
    </row>
    <row r="650" spans="1:25" ht="36.75">
      <c r="A650" s="1391">
        <v>2022</v>
      </c>
      <c r="B650" s="502" t="s">
        <v>10790</v>
      </c>
      <c r="C650" s="503" t="s">
        <v>7173</v>
      </c>
      <c r="D650" s="503" t="s">
        <v>8754</v>
      </c>
      <c r="E650" s="503" t="s">
        <v>8802</v>
      </c>
      <c r="F650" s="504" t="s">
        <v>7199</v>
      </c>
      <c r="G650" s="503" t="s">
        <v>10791</v>
      </c>
      <c r="H650" s="503" t="s">
        <v>10788</v>
      </c>
      <c r="I650" s="1392" t="s">
        <v>94</v>
      </c>
      <c r="J650" s="1392" t="s">
        <v>94</v>
      </c>
      <c r="K650" s="505">
        <v>180</v>
      </c>
      <c r="L650" s="503" t="s">
        <v>6903</v>
      </c>
      <c r="M650" s="503" t="s">
        <v>7024</v>
      </c>
      <c r="N650" s="505" t="s">
        <v>8819</v>
      </c>
      <c r="O650" s="505">
        <v>0</v>
      </c>
      <c r="P650" s="503" t="s">
        <v>10785</v>
      </c>
      <c r="Q650" s="1392" t="s">
        <v>7840</v>
      </c>
      <c r="R650" s="1392" t="s">
        <v>7840</v>
      </c>
      <c r="S650" s="1392" t="s">
        <v>8808</v>
      </c>
      <c r="T650" s="1392" t="s">
        <v>9917</v>
      </c>
      <c r="U650" s="1392" t="s">
        <v>7840</v>
      </c>
      <c r="V650" s="1392" t="s">
        <v>7840</v>
      </c>
      <c r="W650" s="1392" t="s">
        <v>7840</v>
      </c>
      <c r="X650" s="504" t="s">
        <v>9909</v>
      </c>
      <c r="Y650" s="1393" t="s">
        <v>7840</v>
      </c>
    </row>
    <row r="651" spans="1:25" ht="48.75">
      <c r="A651" s="1391">
        <v>2022</v>
      </c>
      <c r="B651" s="502" t="s">
        <v>10794</v>
      </c>
      <c r="C651" s="503" t="s">
        <v>7237</v>
      </c>
      <c r="D651" s="503" t="s">
        <v>8754</v>
      </c>
      <c r="E651" s="503" t="s">
        <v>8802</v>
      </c>
      <c r="F651" s="504" t="s">
        <v>7235</v>
      </c>
      <c r="G651" s="503" t="s">
        <v>10795</v>
      </c>
      <c r="H651" s="503" t="s">
        <v>10746</v>
      </c>
      <c r="I651" s="1392" t="s">
        <v>94</v>
      </c>
      <c r="J651" s="1392" t="s">
        <v>94</v>
      </c>
      <c r="K651" s="505">
        <v>210</v>
      </c>
      <c r="L651" s="503" t="s">
        <v>6928</v>
      </c>
      <c r="M651" s="503" t="s">
        <v>6953</v>
      </c>
      <c r="N651" s="505" t="s">
        <v>8819</v>
      </c>
      <c r="O651" s="505">
        <v>0</v>
      </c>
      <c r="P651" s="503" t="s">
        <v>7220</v>
      </c>
      <c r="Q651" s="1392" t="s">
        <v>7840</v>
      </c>
      <c r="R651" s="1392" t="s">
        <v>7840</v>
      </c>
      <c r="S651" s="1392" t="s">
        <v>8808</v>
      </c>
      <c r="T651" s="1392" t="s">
        <v>9917</v>
      </c>
      <c r="U651" s="1392" t="s">
        <v>7840</v>
      </c>
      <c r="V651" s="1392" t="s">
        <v>7840</v>
      </c>
      <c r="W651" s="1392" t="s">
        <v>7840</v>
      </c>
      <c r="X651" s="504" t="s">
        <v>9909</v>
      </c>
      <c r="Y651" s="1393" t="s">
        <v>7840</v>
      </c>
    </row>
    <row r="652" spans="1:25" ht="72.75">
      <c r="A652" s="1391">
        <v>2022</v>
      </c>
      <c r="B652" s="502" t="s">
        <v>10796</v>
      </c>
      <c r="C652" s="503" t="s">
        <v>7240</v>
      </c>
      <c r="D652" s="503" t="s">
        <v>8754</v>
      </c>
      <c r="E652" s="503" t="s">
        <v>8802</v>
      </c>
      <c r="F652" s="504" t="s">
        <v>7238</v>
      </c>
      <c r="G652" s="503" t="s">
        <v>10697</v>
      </c>
      <c r="H652" s="503" t="s">
        <v>10746</v>
      </c>
      <c r="I652" s="1392" t="s">
        <v>94</v>
      </c>
      <c r="J652" s="1392" t="s">
        <v>94</v>
      </c>
      <c r="K652" s="505">
        <v>210</v>
      </c>
      <c r="L652" s="503" t="s">
        <v>6928</v>
      </c>
      <c r="M652" s="503" t="s">
        <v>6953</v>
      </c>
      <c r="N652" s="505" t="s">
        <v>8819</v>
      </c>
      <c r="O652" s="505">
        <v>0</v>
      </c>
      <c r="P652" s="503" t="s">
        <v>7215</v>
      </c>
      <c r="Q652" s="1392" t="s">
        <v>7840</v>
      </c>
      <c r="R652" s="1392" t="s">
        <v>7840</v>
      </c>
      <c r="S652" s="1392" t="s">
        <v>8808</v>
      </c>
      <c r="T652" s="1392" t="s">
        <v>9917</v>
      </c>
      <c r="U652" s="1392" t="s">
        <v>7840</v>
      </c>
      <c r="V652" s="1392" t="s">
        <v>7840</v>
      </c>
      <c r="W652" s="1392" t="s">
        <v>7840</v>
      </c>
      <c r="X652" s="504" t="s">
        <v>9909</v>
      </c>
      <c r="Y652" s="1393" t="s">
        <v>7840</v>
      </c>
    </row>
    <row r="653" spans="1:25" ht="36.75">
      <c r="A653" s="1391">
        <v>2022</v>
      </c>
      <c r="B653" s="502" t="s">
        <v>10797</v>
      </c>
      <c r="C653" s="503" t="s">
        <v>7196</v>
      </c>
      <c r="D653" s="503" t="s">
        <v>8754</v>
      </c>
      <c r="E653" s="503" t="s">
        <v>8802</v>
      </c>
      <c r="F653" s="504" t="s">
        <v>7201</v>
      </c>
      <c r="G653" s="503" t="s">
        <v>10787</v>
      </c>
      <c r="H653" s="503" t="s">
        <v>10788</v>
      </c>
      <c r="I653" s="1392" t="s">
        <v>94</v>
      </c>
      <c r="J653" s="1392" t="s">
        <v>94</v>
      </c>
      <c r="K653" s="505">
        <v>180</v>
      </c>
      <c r="L653" s="503" t="s">
        <v>6903</v>
      </c>
      <c r="M653" s="503" t="s">
        <v>7024</v>
      </c>
      <c r="N653" s="505" t="s">
        <v>8819</v>
      </c>
      <c r="O653" s="505">
        <v>0</v>
      </c>
      <c r="P653" s="503" t="s">
        <v>10785</v>
      </c>
      <c r="Q653" s="1392" t="s">
        <v>7840</v>
      </c>
      <c r="R653" s="1392" t="s">
        <v>7840</v>
      </c>
      <c r="S653" s="1392" t="s">
        <v>8808</v>
      </c>
      <c r="T653" s="1392" t="s">
        <v>9917</v>
      </c>
      <c r="U653" s="1392" t="s">
        <v>7840</v>
      </c>
      <c r="V653" s="1392" t="s">
        <v>7840</v>
      </c>
      <c r="W653" s="1392" t="s">
        <v>7840</v>
      </c>
      <c r="X653" s="504" t="s">
        <v>9909</v>
      </c>
      <c r="Y653" s="1393" t="s">
        <v>7840</v>
      </c>
    </row>
    <row r="654" spans="1:25" ht="36.75">
      <c r="A654" s="1391">
        <v>2022</v>
      </c>
      <c r="B654" s="502" t="s">
        <v>10798</v>
      </c>
      <c r="C654" s="503" t="s">
        <v>7196</v>
      </c>
      <c r="D654" s="503" t="s">
        <v>8754</v>
      </c>
      <c r="E654" s="503" t="s">
        <v>8802</v>
      </c>
      <c r="F654" s="504" t="s">
        <v>7203</v>
      </c>
      <c r="G654" s="503" t="s">
        <v>10787</v>
      </c>
      <c r="H654" s="503" t="s">
        <v>10788</v>
      </c>
      <c r="I654" s="1392" t="s">
        <v>94</v>
      </c>
      <c r="J654" s="1392" t="s">
        <v>94</v>
      </c>
      <c r="K654" s="505">
        <v>180</v>
      </c>
      <c r="L654" s="503" t="s">
        <v>6903</v>
      </c>
      <c r="M654" s="503" t="s">
        <v>7024</v>
      </c>
      <c r="N654" s="505" t="s">
        <v>8819</v>
      </c>
      <c r="O654" s="505">
        <v>0</v>
      </c>
      <c r="P654" s="503" t="s">
        <v>10785</v>
      </c>
      <c r="Q654" s="1392" t="s">
        <v>7840</v>
      </c>
      <c r="R654" s="1392" t="s">
        <v>7840</v>
      </c>
      <c r="S654" s="1392" t="s">
        <v>8808</v>
      </c>
      <c r="T654" s="1392" t="s">
        <v>9917</v>
      </c>
      <c r="U654" s="1392" t="s">
        <v>7840</v>
      </c>
      <c r="V654" s="1392" t="s">
        <v>7840</v>
      </c>
      <c r="W654" s="1392" t="s">
        <v>7840</v>
      </c>
      <c r="X654" s="504" t="s">
        <v>9909</v>
      </c>
      <c r="Y654" s="1393" t="s">
        <v>7840</v>
      </c>
    </row>
    <row r="655" spans="1:25" ht="36.75">
      <c r="A655" s="1391">
        <v>2022</v>
      </c>
      <c r="B655" s="502" t="s">
        <v>10799</v>
      </c>
      <c r="C655" s="503" t="s">
        <v>7196</v>
      </c>
      <c r="D655" s="503" t="s">
        <v>8754</v>
      </c>
      <c r="E655" s="503" t="s">
        <v>8802</v>
      </c>
      <c r="F655" s="504" t="s">
        <v>7205</v>
      </c>
      <c r="G655" s="503" t="s">
        <v>10787</v>
      </c>
      <c r="H655" s="503" t="s">
        <v>10788</v>
      </c>
      <c r="I655" s="1392" t="s">
        <v>94</v>
      </c>
      <c r="J655" s="1392" t="s">
        <v>94</v>
      </c>
      <c r="K655" s="505">
        <v>180</v>
      </c>
      <c r="L655" s="503" t="s">
        <v>6903</v>
      </c>
      <c r="M655" s="503" t="s">
        <v>7024</v>
      </c>
      <c r="N655" s="505" t="s">
        <v>8819</v>
      </c>
      <c r="O655" s="505">
        <v>0</v>
      </c>
      <c r="P655" s="503" t="s">
        <v>10785</v>
      </c>
      <c r="Q655" s="1392" t="s">
        <v>7840</v>
      </c>
      <c r="R655" s="1392" t="s">
        <v>7840</v>
      </c>
      <c r="S655" s="1392" t="s">
        <v>8808</v>
      </c>
      <c r="T655" s="1392" t="s">
        <v>9917</v>
      </c>
      <c r="U655" s="1392" t="s">
        <v>7840</v>
      </c>
      <c r="V655" s="1392" t="s">
        <v>7840</v>
      </c>
      <c r="W655" s="1392" t="s">
        <v>7840</v>
      </c>
      <c r="X655" s="504" t="s">
        <v>9909</v>
      </c>
      <c r="Y655" s="1393" t="s">
        <v>7840</v>
      </c>
    </row>
    <row r="656" spans="1:25" ht="36.75">
      <c r="A656" s="1391">
        <v>2022</v>
      </c>
      <c r="B656" s="502" t="s">
        <v>10800</v>
      </c>
      <c r="C656" s="503" t="s">
        <v>7173</v>
      </c>
      <c r="D656" s="503" t="s">
        <v>8754</v>
      </c>
      <c r="E656" s="503" t="s">
        <v>8802</v>
      </c>
      <c r="F656" s="504" t="s">
        <v>7207</v>
      </c>
      <c r="G656" s="503" t="s">
        <v>10787</v>
      </c>
      <c r="H656" s="503" t="s">
        <v>10788</v>
      </c>
      <c r="I656" s="1392" t="s">
        <v>94</v>
      </c>
      <c r="J656" s="1392" t="s">
        <v>94</v>
      </c>
      <c r="K656" s="505">
        <v>180</v>
      </c>
      <c r="L656" s="503" t="s">
        <v>6903</v>
      </c>
      <c r="M656" s="503" t="s">
        <v>7024</v>
      </c>
      <c r="N656" s="505" t="s">
        <v>8819</v>
      </c>
      <c r="O656" s="505">
        <v>0</v>
      </c>
      <c r="P656" s="503" t="s">
        <v>10785</v>
      </c>
      <c r="Q656" s="1392" t="s">
        <v>7840</v>
      </c>
      <c r="R656" s="1392" t="s">
        <v>7840</v>
      </c>
      <c r="S656" s="1392" t="s">
        <v>8808</v>
      </c>
      <c r="T656" s="1392" t="s">
        <v>9917</v>
      </c>
      <c r="U656" s="1392" t="s">
        <v>7840</v>
      </c>
      <c r="V656" s="1392" t="s">
        <v>7840</v>
      </c>
      <c r="W656" s="1392" t="s">
        <v>7840</v>
      </c>
      <c r="X656" s="504" t="s">
        <v>9909</v>
      </c>
      <c r="Y656" s="1393" t="s">
        <v>7840</v>
      </c>
    </row>
    <row r="657" spans="1:25" ht="24.75">
      <c r="A657" s="1391">
        <v>2022</v>
      </c>
      <c r="B657" s="502" t="s">
        <v>10049</v>
      </c>
      <c r="C657" s="503" t="s">
        <v>7086</v>
      </c>
      <c r="D657" s="503" t="s">
        <v>8754</v>
      </c>
      <c r="E657" s="503" t="s">
        <v>8802</v>
      </c>
      <c r="F657" s="504" t="s">
        <v>7084</v>
      </c>
      <c r="G657" s="503" t="s">
        <v>10681</v>
      </c>
      <c r="H657" s="503" t="s">
        <v>10726</v>
      </c>
      <c r="I657" s="1392" t="s">
        <v>94</v>
      </c>
      <c r="J657" s="1392" t="s">
        <v>94</v>
      </c>
      <c r="K657" s="505">
        <v>210</v>
      </c>
      <c r="L657" s="503" t="s">
        <v>6928</v>
      </c>
      <c r="M657" s="503" t="s">
        <v>6953</v>
      </c>
      <c r="N657" s="505" t="s">
        <v>8819</v>
      </c>
      <c r="O657" s="505">
        <v>0</v>
      </c>
      <c r="P657" s="503" t="s">
        <v>8990</v>
      </c>
      <c r="Q657" s="1392" t="s">
        <v>7840</v>
      </c>
      <c r="R657" s="1392" t="s">
        <v>7840</v>
      </c>
      <c r="S657" s="1392" t="s">
        <v>8808</v>
      </c>
      <c r="T657" s="1392" t="s">
        <v>9917</v>
      </c>
      <c r="U657" s="1392" t="s">
        <v>7840</v>
      </c>
      <c r="V657" s="1392" t="s">
        <v>7840</v>
      </c>
      <c r="W657" s="1392" t="s">
        <v>7840</v>
      </c>
      <c r="X657" s="504" t="s">
        <v>9909</v>
      </c>
      <c r="Y657" s="1393" t="s">
        <v>7840</v>
      </c>
    </row>
    <row r="658" spans="1:25" ht="24.75">
      <c r="A658" s="1391">
        <v>2022</v>
      </c>
      <c r="B658" s="502" t="s">
        <v>10049</v>
      </c>
      <c r="C658" s="503" t="s">
        <v>7089</v>
      </c>
      <c r="D658" s="503" t="s">
        <v>8754</v>
      </c>
      <c r="E658" s="503" t="s">
        <v>8802</v>
      </c>
      <c r="F658" s="504" t="s">
        <v>7087</v>
      </c>
      <c r="G658" s="503" t="s">
        <v>10681</v>
      </c>
      <c r="H658" s="503" t="s">
        <v>10726</v>
      </c>
      <c r="I658" s="1392" t="s">
        <v>94</v>
      </c>
      <c r="J658" s="1392" t="s">
        <v>94</v>
      </c>
      <c r="K658" s="505">
        <v>210</v>
      </c>
      <c r="L658" s="503" t="s">
        <v>7032</v>
      </c>
      <c r="M658" s="503" t="s">
        <v>7033</v>
      </c>
      <c r="N658" s="505" t="s">
        <v>8819</v>
      </c>
      <c r="O658" s="505">
        <v>0</v>
      </c>
      <c r="P658" s="503" t="s">
        <v>9355</v>
      </c>
      <c r="Q658" s="1392" t="s">
        <v>7840</v>
      </c>
      <c r="R658" s="1392" t="s">
        <v>7840</v>
      </c>
      <c r="S658" s="1392" t="s">
        <v>8808</v>
      </c>
      <c r="T658" s="1392" t="s">
        <v>9917</v>
      </c>
      <c r="U658" s="1392" t="s">
        <v>7840</v>
      </c>
      <c r="V658" s="1392" t="s">
        <v>7840</v>
      </c>
      <c r="W658" s="1392" t="s">
        <v>7840</v>
      </c>
      <c r="X658" s="504" t="s">
        <v>9909</v>
      </c>
      <c r="Y658" s="1393" t="s">
        <v>7840</v>
      </c>
    </row>
    <row r="659" spans="1:25" ht="36.75">
      <c r="A659" s="1391">
        <v>2022</v>
      </c>
      <c r="B659" s="502" t="s">
        <v>10801</v>
      </c>
      <c r="C659" s="503" t="s">
        <v>7125</v>
      </c>
      <c r="D659" s="503" t="s">
        <v>8754</v>
      </c>
      <c r="E659" s="503" t="s">
        <v>8802</v>
      </c>
      <c r="F659" s="504" t="s">
        <v>7123</v>
      </c>
      <c r="G659" s="503" t="s">
        <v>9997</v>
      </c>
      <c r="H659" s="503" t="s">
        <v>10760</v>
      </c>
      <c r="I659" s="1392" t="s">
        <v>94</v>
      </c>
      <c r="J659" s="1392" t="s">
        <v>94</v>
      </c>
      <c r="K659" s="505">
        <v>210</v>
      </c>
      <c r="L659" s="503" t="s">
        <v>7126</v>
      </c>
      <c r="M659" s="503" t="s">
        <v>7127</v>
      </c>
      <c r="N659" s="505" t="s">
        <v>8819</v>
      </c>
      <c r="O659" s="505">
        <v>0</v>
      </c>
      <c r="P659" s="503" t="s">
        <v>9006</v>
      </c>
      <c r="Q659" s="1392" t="s">
        <v>7840</v>
      </c>
      <c r="R659" s="1392" t="s">
        <v>7840</v>
      </c>
      <c r="S659" s="1392" t="s">
        <v>8808</v>
      </c>
      <c r="T659" s="1392" t="s">
        <v>9917</v>
      </c>
      <c r="U659" s="1392" t="s">
        <v>7840</v>
      </c>
      <c r="V659" s="1392" t="s">
        <v>7840</v>
      </c>
      <c r="W659" s="1392" t="s">
        <v>7840</v>
      </c>
      <c r="X659" s="504" t="s">
        <v>9909</v>
      </c>
      <c r="Y659" s="1393" t="s">
        <v>7840</v>
      </c>
    </row>
    <row r="660" spans="1:25" ht="84.75">
      <c r="A660" s="1391">
        <v>2022</v>
      </c>
      <c r="B660" s="502" t="s">
        <v>10802</v>
      </c>
      <c r="C660" s="503" t="s">
        <v>7211</v>
      </c>
      <c r="D660" s="503" t="s">
        <v>8754</v>
      </c>
      <c r="E660" s="503" t="s">
        <v>8802</v>
      </c>
      <c r="F660" s="504" t="s">
        <v>7209</v>
      </c>
      <c r="G660" s="503" t="s">
        <v>9997</v>
      </c>
      <c r="H660" s="503" t="s">
        <v>10803</v>
      </c>
      <c r="I660" s="1392" t="s">
        <v>94</v>
      </c>
      <c r="J660" s="1392" t="s">
        <v>94</v>
      </c>
      <c r="K660" s="505">
        <v>180</v>
      </c>
      <c r="L660" s="503" t="s">
        <v>6903</v>
      </c>
      <c r="M660" s="503" t="s">
        <v>7024</v>
      </c>
      <c r="N660" s="505" t="s">
        <v>8819</v>
      </c>
      <c r="O660" s="505">
        <v>0</v>
      </c>
      <c r="P660" s="503" t="s">
        <v>6994</v>
      </c>
      <c r="Q660" s="1392" t="s">
        <v>7840</v>
      </c>
      <c r="R660" s="1392" t="s">
        <v>7840</v>
      </c>
      <c r="S660" s="1392" t="s">
        <v>8808</v>
      </c>
      <c r="T660" s="1392" t="s">
        <v>9917</v>
      </c>
      <c r="U660" s="1392" t="s">
        <v>7840</v>
      </c>
      <c r="V660" s="1392" t="s">
        <v>7840</v>
      </c>
      <c r="W660" s="1392" t="s">
        <v>7840</v>
      </c>
      <c r="X660" s="504" t="s">
        <v>9909</v>
      </c>
      <c r="Y660" s="1393" t="s">
        <v>7840</v>
      </c>
    </row>
    <row r="661" spans="1:25" ht="36.75">
      <c r="A661" s="1391">
        <v>2022</v>
      </c>
      <c r="B661" s="502" t="s">
        <v>10753</v>
      </c>
      <c r="C661" s="503" t="s">
        <v>7279</v>
      </c>
      <c r="D661" s="503" t="s">
        <v>8754</v>
      </c>
      <c r="E661" s="503" t="s">
        <v>8802</v>
      </c>
      <c r="F661" s="504" t="s">
        <v>7283</v>
      </c>
      <c r="G661" s="503" t="s">
        <v>10754</v>
      </c>
      <c r="H661" s="503" t="s">
        <v>9573</v>
      </c>
      <c r="I661" s="1392" t="s">
        <v>94</v>
      </c>
      <c r="J661" s="1392" t="s">
        <v>94</v>
      </c>
      <c r="K661" s="505">
        <v>210</v>
      </c>
      <c r="L661" s="503" t="s">
        <v>7032</v>
      </c>
      <c r="M661" s="503" t="s">
        <v>7033</v>
      </c>
      <c r="N661" s="505" t="s">
        <v>8819</v>
      </c>
      <c r="O661" s="505">
        <v>0</v>
      </c>
      <c r="P661" s="503" t="s">
        <v>9273</v>
      </c>
      <c r="Q661" s="1392" t="s">
        <v>7840</v>
      </c>
      <c r="R661" s="1392" t="s">
        <v>7840</v>
      </c>
      <c r="S661" s="1392" t="s">
        <v>8808</v>
      </c>
      <c r="T661" s="1392" t="s">
        <v>9917</v>
      </c>
      <c r="U661" s="1392" t="s">
        <v>7840</v>
      </c>
      <c r="V661" s="1392" t="s">
        <v>7840</v>
      </c>
      <c r="W661" s="1392" t="s">
        <v>7840</v>
      </c>
      <c r="X661" s="504" t="s">
        <v>9909</v>
      </c>
      <c r="Y661" s="1393" t="s">
        <v>7840</v>
      </c>
    </row>
    <row r="662" spans="1:25" ht="24.75">
      <c r="A662" s="1391">
        <v>2022</v>
      </c>
      <c r="B662" s="502" t="s">
        <v>10804</v>
      </c>
      <c r="C662" s="503" t="s">
        <v>6902</v>
      </c>
      <c r="D662" s="503" t="s">
        <v>8754</v>
      </c>
      <c r="E662" s="503" t="s">
        <v>8802</v>
      </c>
      <c r="F662" s="504" t="s">
        <v>6900</v>
      </c>
      <c r="G662" s="503" t="s">
        <v>10787</v>
      </c>
      <c r="H662" s="503" t="s">
        <v>10805</v>
      </c>
      <c r="I662" s="1392" t="s">
        <v>94</v>
      </c>
      <c r="J662" s="1392" t="s">
        <v>94</v>
      </c>
      <c r="K662" s="505">
        <v>210</v>
      </c>
      <c r="L662" s="503" t="s">
        <v>6903</v>
      </c>
      <c r="M662" s="503" t="s">
        <v>6904</v>
      </c>
      <c r="N662" s="505" t="s">
        <v>8819</v>
      </c>
      <c r="O662" s="505">
        <v>0</v>
      </c>
      <c r="P662" s="503" t="s">
        <v>10806</v>
      </c>
      <c r="Q662" s="1392" t="s">
        <v>7840</v>
      </c>
      <c r="R662" s="1392" t="s">
        <v>7840</v>
      </c>
      <c r="S662" s="1392" t="s">
        <v>8808</v>
      </c>
      <c r="T662" s="1392" t="s">
        <v>9917</v>
      </c>
      <c r="U662" s="1392" t="s">
        <v>7840</v>
      </c>
      <c r="V662" s="1392" t="s">
        <v>7840</v>
      </c>
      <c r="W662" s="1392" t="s">
        <v>7840</v>
      </c>
      <c r="X662" s="504" t="s">
        <v>9909</v>
      </c>
      <c r="Y662" s="1393" t="s">
        <v>7840</v>
      </c>
    </row>
    <row r="663" spans="1:25" ht="36.75">
      <c r="A663" s="1391">
        <v>2022</v>
      </c>
      <c r="B663" s="502" t="s">
        <v>10719</v>
      </c>
      <c r="C663" s="503" t="s">
        <v>7100</v>
      </c>
      <c r="D663" s="503" t="s">
        <v>8754</v>
      </c>
      <c r="E663" s="503" t="s">
        <v>8802</v>
      </c>
      <c r="F663" s="504" t="s">
        <v>7110</v>
      </c>
      <c r="G663" s="503" t="s">
        <v>10720</v>
      </c>
      <c r="H663" s="503" t="s">
        <v>10721</v>
      </c>
      <c r="I663" s="1392" t="s">
        <v>94</v>
      </c>
      <c r="J663" s="1392" t="s">
        <v>94</v>
      </c>
      <c r="K663" s="505">
        <v>330</v>
      </c>
      <c r="L663" s="503" t="s">
        <v>6920</v>
      </c>
      <c r="M663" s="503" t="s">
        <v>6921</v>
      </c>
      <c r="N663" s="505" t="s">
        <v>8819</v>
      </c>
      <c r="O663" s="505">
        <v>0</v>
      </c>
      <c r="P663" s="503" t="s">
        <v>7094</v>
      </c>
      <c r="Q663" s="1392" t="s">
        <v>7840</v>
      </c>
      <c r="R663" s="1392" t="s">
        <v>7840</v>
      </c>
      <c r="S663" s="1392" t="s">
        <v>8808</v>
      </c>
      <c r="T663" s="1392" t="s">
        <v>9917</v>
      </c>
      <c r="U663" s="1392" t="s">
        <v>7840</v>
      </c>
      <c r="V663" s="1392" t="s">
        <v>7840</v>
      </c>
      <c r="W663" s="1392" t="s">
        <v>7840</v>
      </c>
      <c r="X663" s="504" t="s">
        <v>9909</v>
      </c>
      <c r="Y663" s="1393" t="s">
        <v>7840</v>
      </c>
    </row>
    <row r="664" spans="1:25" ht="72.75">
      <c r="A664" s="1391">
        <v>2022</v>
      </c>
      <c r="B664" s="502" t="s">
        <v>10807</v>
      </c>
      <c r="C664" s="503" t="s">
        <v>7327</v>
      </c>
      <c r="D664" s="503" t="s">
        <v>8754</v>
      </c>
      <c r="E664" s="503" t="s">
        <v>8802</v>
      </c>
      <c r="F664" s="504" t="s">
        <v>7325</v>
      </c>
      <c r="G664" s="503" t="s">
        <v>10808</v>
      </c>
      <c r="H664" s="503" t="s">
        <v>10809</v>
      </c>
      <c r="I664" s="1392" t="s">
        <v>94</v>
      </c>
      <c r="J664" s="1392" t="s">
        <v>94</v>
      </c>
      <c r="K664" s="505">
        <v>180</v>
      </c>
      <c r="L664" s="503" t="s">
        <v>6903</v>
      </c>
      <c r="M664" s="503" t="s">
        <v>7024</v>
      </c>
      <c r="N664" s="505" t="s">
        <v>8819</v>
      </c>
      <c r="O664" s="505">
        <v>0</v>
      </c>
      <c r="P664" s="503" t="s">
        <v>7000</v>
      </c>
      <c r="Q664" s="1392" t="s">
        <v>7840</v>
      </c>
      <c r="R664" s="1392" t="s">
        <v>7840</v>
      </c>
      <c r="S664" s="1392" t="s">
        <v>8808</v>
      </c>
      <c r="T664" s="1392" t="s">
        <v>9917</v>
      </c>
      <c r="U664" s="1392" t="s">
        <v>7840</v>
      </c>
      <c r="V664" s="1392" t="s">
        <v>7840</v>
      </c>
      <c r="W664" s="1392" t="s">
        <v>7840</v>
      </c>
      <c r="X664" s="504" t="s">
        <v>9909</v>
      </c>
      <c r="Y664" s="1393" t="s">
        <v>7840</v>
      </c>
    </row>
    <row r="665" spans="1:25" ht="72.75">
      <c r="A665" s="1391">
        <v>2022</v>
      </c>
      <c r="B665" s="502" t="s">
        <v>10807</v>
      </c>
      <c r="C665" s="503" t="s">
        <v>7327</v>
      </c>
      <c r="D665" s="503" t="s">
        <v>8754</v>
      </c>
      <c r="E665" s="503" t="s">
        <v>8802</v>
      </c>
      <c r="F665" s="504" t="s">
        <v>7328</v>
      </c>
      <c r="G665" s="503" t="s">
        <v>10808</v>
      </c>
      <c r="H665" s="503" t="s">
        <v>10809</v>
      </c>
      <c r="I665" s="1392" t="s">
        <v>94</v>
      </c>
      <c r="J665" s="1392" t="s">
        <v>94</v>
      </c>
      <c r="K665" s="505">
        <v>180</v>
      </c>
      <c r="L665" s="503" t="s">
        <v>7019</v>
      </c>
      <c r="M665" s="503" t="s">
        <v>7330</v>
      </c>
      <c r="N665" s="505" t="s">
        <v>8819</v>
      </c>
      <c r="O665" s="505">
        <v>0</v>
      </c>
      <c r="P665" s="503" t="s">
        <v>7000</v>
      </c>
      <c r="Q665" s="1392" t="s">
        <v>7840</v>
      </c>
      <c r="R665" s="1392" t="s">
        <v>7840</v>
      </c>
      <c r="S665" s="1392" t="s">
        <v>8808</v>
      </c>
      <c r="T665" s="1392" t="s">
        <v>9917</v>
      </c>
      <c r="U665" s="1392" t="s">
        <v>7840</v>
      </c>
      <c r="V665" s="1392" t="s">
        <v>7840</v>
      </c>
      <c r="W665" s="1392" t="s">
        <v>7840</v>
      </c>
      <c r="X665" s="504" t="s">
        <v>9909</v>
      </c>
      <c r="Y665" s="1393" t="s">
        <v>7840</v>
      </c>
    </row>
    <row r="666" spans="1:25" ht="48.75">
      <c r="A666" s="1391">
        <v>2022</v>
      </c>
      <c r="B666" s="502" t="s">
        <v>10810</v>
      </c>
      <c r="C666" s="503" t="s">
        <v>7145</v>
      </c>
      <c r="D666" s="503" t="s">
        <v>8754</v>
      </c>
      <c r="E666" s="503" t="s">
        <v>8802</v>
      </c>
      <c r="F666" s="504" t="s">
        <v>7143</v>
      </c>
      <c r="G666" s="503" t="s">
        <v>10691</v>
      </c>
      <c r="H666" s="503" t="s">
        <v>10756</v>
      </c>
      <c r="I666" s="1392" t="s">
        <v>94</v>
      </c>
      <c r="J666" s="1392" t="s">
        <v>94</v>
      </c>
      <c r="K666" s="505">
        <v>210</v>
      </c>
      <c r="L666" s="503" t="s">
        <v>6920</v>
      </c>
      <c r="M666" s="503" t="s">
        <v>7042</v>
      </c>
      <c r="N666" s="505" t="s">
        <v>8819</v>
      </c>
      <c r="O666" s="505">
        <v>0</v>
      </c>
      <c r="P666" s="503" t="s">
        <v>7226</v>
      </c>
      <c r="Q666" s="1392" t="s">
        <v>7840</v>
      </c>
      <c r="R666" s="1392" t="s">
        <v>7840</v>
      </c>
      <c r="S666" s="1392" t="s">
        <v>8808</v>
      </c>
      <c r="T666" s="1392" t="s">
        <v>9917</v>
      </c>
      <c r="U666" s="1392" t="s">
        <v>7840</v>
      </c>
      <c r="V666" s="1392" t="s">
        <v>7840</v>
      </c>
      <c r="W666" s="1392" t="s">
        <v>7840</v>
      </c>
      <c r="X666" s="504" t="s">
        <v>9909</v>
      </c>
      <c r="Y666" s="1393" t="s">
        <v>7840</v>
      </c>
    </row>
    <row r="667" spans="1:25" ht="72.75">
      <c r="A667" s="1391">
        <v>2022</v>
      </c>
      <c r="B667" s="502" t="s">
        <v>10807</v>
      </c>
      <c r="C667" s="503" t="s">
        <v>7327</v>
      </c>
      <c r="D667" s="503" t="s">
        <v>8754</v>
      </c>
      <c r="E667" s="503" t="s">
        <v>8802</v>
      </c>
      <c r="F667" s="504" t="s">
        <v>7331</v>
      </c>
      <c r="G667" s="503" t="s">
        <v>10808</v>
      </c>
      <c r="H667" s="503" t="s">
        <v>10809</v>
      </c>
      <c r="I667" s="1392" t="s">
        <v>94</v>
      </c>
      <c r="J667" s="1392" t="s">
        <v>94</v>
      </c>
      <c r="K667" s="505">
        <v>180</v>
      </c>
      <c r="L667" s="503" t="s">
        <v>7019</v>
      </c>
      <c r="M667" s="503" t="s">
        <v>7330</v>
      </c>
      <c r="N667" s="505" t="s">
        <v>8819</v>
      </c>
      <c r="O667" s="505">
        <v>0</v>
      </c>
      <c r="P667" s="503" t="s">
        <v>7000</v>
      </c>
      <c r="Q667" s="1392" t="s">
        <v>7840</v>
      </c>
      <c r="R667" s="1392" t="s">
        <v>7840</v>
      </c>
      <c r="S667" s="1392" t="s">
        <v>8808</v>
      </c>
      <c r="T667" s="1392" t="s">
        <v>9917</v>
      </c>
      <c r="U667" s="1392" t="s">
        <v>7840</v>
      </c>
      <c r="V667" s="1392" t="s">
        <v>7840</v>
      </c>
      <c r="W667" s="1392" t="s">
        <v>7840</v>
      </c>
      <c r="X667" s="504" t="s">
        <v>9909</v>
      </c>
      <c r="Y667" s="1393" t="s">
        <v>7840</v>
      </c>
    </row>
    <row r="668" spans="1:25" ht="48.75">
      <c r="A668" s="1391">
        <v>2022</v>
      </c>
      <c r="B668" s="502" t="s">
        <v>10811</v>
      </c>
      <c r="C668" s="503" t="s">
        <v>7335</v>
      </c>
      <c r="D668" s="503" t="s">
        <v>8754</v>
      </c>
      <c r="E668" s="503" t="s">
        <v>8802</v>
      </c>
      <c r="F668" s="504" t="s">
        <v>7333</v>
      </c>
      <c r="G668" s="503" t="s">
        <v>10787</v>
      </c>
      <c r="H668" s="503" t="s">
        <v>10788</v>
      </c>
      <c r="I668" s="1392" t="s">
        <v>94</v>
      </c>
      <c r="J668" s="1392" t="s">
        <v>94</v>
      </c>
      <c r="K668" s="505">
        <v>180</v>
      </c>
      <c r="L668" s="503" t="s">
        <v>6896</v>
      </c>
      <c r="M668" s="503" t="s">
        <v>7336</v>
      </c>
      <c r="N668" s="505" t="s">
        <v>8819</v>
      </c>
      <c r="O668" s="505">
        <v>0</v>
      </c>
      <c r="P668" s="503" t="s">
        <v>7000</v>
      </c>
      <c r="Q668" s="1392" t="s">
        <v>7840</v>
      </c>
      <c r="R668" s="1392" t="s">
        <v>7840</v>
      </c>
      <c r="S668" s="1392" t="s">
        <v>8808</v>
      </c>
      <c r="T668" s="1392" t="s">
        <v>9917</v>
      </c>
      <c r="U668" s="1392" t="s">
        <v>7840</v>
      </c>
      <c r="V668" s="1392" t="s">
        <v>7840</v>
      </c>
      <c r="W668" s="1392" t="s">
        <v>7840</v>
      </c>
      <c r="X668" s="504" t="s">
        <v>9909</v>
      </c>
      <c r="Y668" s="1393" t="s">
        <v>7840</v>
      </c>
    </row>
    <row r="669" spans="1:25" ht="36.75">
      <c r="A669" s="1391">
        <v>2022</v>
      </c>
      <c r="B669" s="502" t="s">
        <v>10781</v>
      </c>
      <c r="C669" s="503" t="s">
        <v>7122</v>
      </c>
      <c r="D669" s="503" t="s">
        <v>8754</v>
      </c>
      <c r="E669" s="503" t="s">
        <v>8802</v>
      </c>
      <c r="F669" s="504" t="s">
        <v>7128</v>
      </c>
      <c r="G669" s="503" t="s">
        <v>10782</v>
      </c>
      <c r="H669" s="503" t="s">
        <v>9339</v>
      </c>
      <c r="I669" s="1392" t="s">
        <v>94</v>
      </c>
      <c r="J669" s="1392" t="s">
        <v>94</v>
      </c>
      <c r="K669" s="505">
        <v>210</v>
      </c>
      <c r="L669" s="503" t="s">
        <v>6920</v>
      </c>
      <c r="M669" s="503" t="s">
        <v>7042</v>
      </c>
      <c r="N669" s="505" t="s">
        <v>8819</v>
      </c>
      <c r="O669" s="505">
        <v>0</v>
      </c>
      <c r="P669" s="503" t="s">
        <v>9006</v>
      </c>
      <c r="Q669" s="1392" t="s">
        <v>7840</v>
      </c>
      <c r="R669" s="1392" t="s">
        <v>7840</v>
      </c>
      <c r="S669" s="1392" t="s">
        <v>8808</v>
      </c>
      <c r="T669" s="1392" t="s">
        <v>9917</v>
      </c>
      <c r="U669" s="1392" t="s">
        <v>7840</v>
      </c>
      <c r="V669" s="1392" t="s">
        <v>7840</v>
      </c>
      <c r="W669" s="1392" t="s">
        <v>7840</v>
      </c>
      <c r="X669" s="504" t="s">
        <v>9909</v>
      </c>
      <c r="Y669" s="1393" t="s">
        <v>7840</v>
      </c>
    </row>
    <row r="670" spans="1:25" ht="60.75">
      <c r="A670" s="1391">
        <v>2022</v>
      </c>
      <c r="B670" s="502" t="s">
        <v>10768</v>
      </c>
      <c r="C670" s="503" t="s">
        <v>7031</v>
      </c>
      <c r="D670" s="503" t="s">
        <v>8754</v>
      </c>
      <c r="E670" s="503" t="s">
        <v>8802</v>
      </c>
      <c r="F670" s="504" t="s">
        <v>7038</v>
      </c>
      <c r="G670" s="503" t="s">
        <v>10769</v>
      </c>
      <c r="H670" s="503" t="s">
        <v>10760</v>
      </c>
      <c r="I670" s="1392" t="s">
        <v>94</v>
      </c>
      <c r="J670" s="1392" t="s">
        <v>94</v>
      </c>
      <c r="K670" s="505">
        <v>210</v>
      </c>
      <c r="L670" s="503" t="s">
        <v>6896</v>
      </c>
      <c r="M670" s="503" t="s">
        <v>6897</v>
      </c>
      <c r="N670" s="505" t="s">
        <v>8819</v>
      </c>
      <c r="O670" s="505">
        <v>0</v>
      </c>
      <c r="P670" s="503" t="s">
        <v>7034</v>
      </c>
      <c r="Q670" s="1392" t="s">
        <v>7840</v>
      </c>
      <c r="R670" s="1392" t="s">
        <v>7840</v>
      </c>
      <c r="S670" s="1392" t="s">
        <v>8808</v>
      </c>
      <c r="T670" s="1392" t="s">
        <v>9917</v>
      </c>
      <c r="U670" s="1392" t="s">
        <v>7840</v>
      </c>
      <c r="V670" s="1392" t="s">
        <v>7840</v>
      </c>
      <c r="W670" s="1392" t="s">
        <v>7840</v>
      </c>
      <c r="X670" s="504" t="s">
        <v>9909</v>
      </c>
      <c r="Y670" s="1393" t="s">
        <v>7840</v>
      </c>
    </row>
    <row r="671" spans="1:25" ht="60.75">
      <c r="A671" s="1391">
        <v>2022</v>
      </c>
      <c r="B671" s="502" t="s">
        <v>10768</v>
      </c>
      <c r="C671" s="503" t="s">
        <v>7031</v>
      </c>
      <c r="D671" s="503" t="s">
        <v>8754</v>
      </c>
      <c r="E671" s="503" t="s">
        <v>8802</v>
      </c>
      <c r="F671" s="504" t="s">
        <v>7040</v>
      </c>
      <c r="G671" s="503" t="s">
        <v>10769</v>
      </c>
      <c r="H671" s="503" t="s">
        <v>10760</v>
      </c>
      <c r="I671" s="1392" t="s">
        <v>94</v>
      </c>
      <c r="J671" s="1392" t="s">
        <v>94</v>
      </c>
      <c r="K671" s="505">
        <v>210</v>
      </c>
      <c r="L671" s="503" t="s">
        <v>6920</v>
      </c>
      <c r="M671" s="503" t="s">
        <v>7042</v>
      </c>
      <c r="N671" s="505" t="s">
        <v>8819</v>
      </c>
      <c r="O671" s="505">
        <v>0</v>
      </c>
      <c r="P671" s="503" t="s">
        <v>7034</v>
      </c>
      <c r="Q671" s="1392" t="s">
        <v>7840</v>
      </c>
      <c r="R671" s="1392" t="s">
        <v>7840</v>
      </c>
      <c r="S671" s="1392" t="s">
        <v>8808</v>
      </c>
      <c r="T671" s="1392" t="s">
        <v>9917</v>
      </c>
      <c r="U671" s="1392" t="s">
        <v>7840</v>
      </c>
      <c r="V671" s="1392" t="s">
        <v>7840</v>
      </c>
      <c r="W671" s="1392" t="s">
        <v>7840</v>
      </c>
      <c r="X671" s="504" t="s">
        <v>9909</v>
      </c>
      <c r="Y671" s="1393" t="s">
        <v>7840</v>
      </c>
    </row>
    <row r="672" spans="1:25" ht="84.75">
      <c r="A672" s="1391">
        <v>2022</v>
      </c>
      <c r="B672" s="502" t="s">
        <v>10812</v>
      </c>
      <c r="C672" s="503" t="s">
        <v>7045</v>
      </c>
      <c r="D672" s="503" t="s">
        <v>8754</v>
      </c>
      <c r="E672" s="503" t="s">
        <v>8802</v>
      </c>
      <c r="F672" s="504" t="s">
        <v>7043</v>
      </c>
      <c r="G672" s="503" t="s">
        <v>9997</v>
      </c>
      <c r="H672" s="503" t="s">
        <v>10760</v>
      </c>
      <c r="I672" s="1392" t="s">
        <v>94</v>
      </c>
      <c r="J672" s="1392" t="s">
        <v>94</v>
      </c>
      <c r="K672" s="505">
        <v>210</v>
      </c>
      <c r="L672" s="503" t="s">
        <v>6896</v>
      </c>
      <c r="M672" s="503" t="s">
        <v>6897</v>
      </c>
      <c r="N672" s="505" t="s">
        <v>8819</v>
      </c>
      <c r="O672" s="505">
        <v>0</v>
      </c>
      <c r="P672" s="503" t="s">
        <v>7034</v>
      </c>
      <c r="Q672" s="1392" t="s">
        <v>7840</v>
      </c>
      <c r="R672" s="1392" t="s">
        <v>7840</v>
      </c>
      <c r="S672" s="1392" t="s">
        <v>8808</v>
      </c>
      <c r="T672" s="1392" t="s">
        <v>9917</v>
      </c>
      <c r="U672" s="1392" t="s">
        <v>7840</v>
      </c>
      <c r="V672" s="1392" t="s">
        <v>7840</v>
      </c>
      <c r="W672" s="1392" t="s">
        <v>7840</v>
      </c>
      <c r="X672" s="504" t="s">
        <v>9909</v>
      </c>
      <c r="Y672" s="1393" t="s">
        <v>7840</v>
      </c>
    </row>
    <row r="673" spans="1:25" ht="36.75">
      <c r="A673" s="1391">
        <v>2022</v>
      </c>
      <c r="B673" s="502" t="s">
        <v>10813</v>
      </c>
      <c r="C673" s="503" t="s">
        <v>7125</v>
      </c>
      <c r="D673" s="503" t="s">
        <v>8754</v>
      </c>
      <c r="E673" s="503" t="s">
        <v>8802</v>
      </c>
      <c r="F673" s="504" t="s">
        <v>7130</v>
      </c>
      <c r="G673" s="503" t="s">
        <v>10700</v>
      </c>
      <c r="H673" s="503" t="s">
        <v>10746</v>
      </c>
      <c r="I673" s="1392" t="s">
        <v>94</v>
      </c>
      <c r="J673" s="1392" t="s">
        <v>94</v>
      </c>
      <c r="K673" s="505">
        <v>210</v>
      </c>
      <c r="L673" s="503" t="s">
        <v>6920</v>
      </c>
      <c r="M673" s="503" t="s">
        <v>7042</v>
      </c>
      <c r="N673" s="505" t="s">
        <v>8819</v>
      </c>
      <c r="O673" s="505">
        <v>0</v>
      </c>
      <c r="P673" s="503" t="s">
        <v>9006</v>
      </c>
      <c r="Q673" s="1392" t="s">
        <v>7840</v>
      </c>
      <c r="R673" s="1392" t="s">
        <v>7840</v>
      </c>
      <c r="S673" s="1392" t="s">
        <v>8808</v>
      </c>
      <c r="T673" s="1392" t="s">
        <v>9917</v>
      </c>
      <c r="U673" s="1392" t="s">
        <v>7840</v>
      </c>
      <c r="V673" s="1392" t="s">
        <v>7840</v>
      </c>
      <c r="W673" s="1392" t="s">
        <v>7840</v>
      </c>
      <c r="X673" s="504" t="s">
        <v>9909</v>
      </c>
      <c r="Y673" s="1393" t="s">
        <v>7840</v>
      </c>
    </row>
    <row r="674" spans="1:25" ht="36.75">
      <c r="A674" s="1391">
        <v>2022</v>
      </c>
      <c r="B674" s="502" t="s">
        <v>10813</v>
      </c>
      <c r="C674" s="503" t="s">
        <v>7125</v>
      </c>
      <c r="D674" s="503" t="s">
        <v>8754</v>
      </c>
      <c r="E674" s="503" t="s">
        <v>8802</v>
      </c>
      <c r="F674" s="504" t="s">
        <v>7132</v>
      </c>
      <c r="G674" s="503" t="s">
        <v>10700</v>
      </c>
      <c r="H674" s="503" t="s">
        <v>10746</v>
      </c>
      <c r="I674" s="1392" t="s">
        <v>94</v>
      </c>
      <c r="J674" s="1392" t="s">
        <v>94</v>
      </c>
      <c r="K674" s="505">
        <v>210</v>
      </c>
      <c r="L674" s="503" t="s">
        <v>6920</v>
      </c>
      <c r="M674" s="503" t="s">
        <v>7042</v>
      </c>
      <c r="N674" s="505" t="s">
        <v>8819</v>
      </c>
      <c r="O674" s="505">
        <v>0</v>
      </c>
      <c r="P674" s="503" t="s">
        <v>9006</v>
      </c>
      <c r="Q674" s="1392" t="s">
        <v>7840</v>
      </c>
      <c r="R674" s="1392" t="s">
        <v>7840</v>
      </c>
      <c r="S674" s="1392" t="s">
        <v>8808</v>
      </c>
      <c r="T674" s="1392" t="s">
        <v>9917</v>
      </c>
      <c r="U674" s="1392" t="s">
        <v>7840</v>
      </c>
      <c r="V674" s="1392" t="s">
        <v>7840</v>
      </c>
      <c r="W674" s="1392" t="s">
        <v>7840</v>
      </c>
      <c r="X674" s="504" t="s">
        <v>9909</v>
      </c>
      <c r="Y674" s="1393" t="s">
        <v>7840</v>
      </c>
    </row>
    <row r="675" spans="1:25" ht="84.75">
      <c r="A675" s="1391">
        <v>2022</v>
      </c>
      <c r="B675" s="502" t="s">
        <v>10814</v>
      </c>
      <c r="C675" s="503" t="s">
        <v>7214</v>
      </c>
      <c r="D675" s="503" t="s">
        <v>8754</v>
      </c>
      <c r="E675" s="503" t="s">
        <v>8802</v>
      </c>
      <c r="F675" s="504" t="s">
        <v>7212</v>
      </c>
      <c r="G675" s="503" t="s">
        <v>9997</v>
      </c>
      <c r="H675" s="503" t="s">
        <v>10803</v>
      </c>
      <c r="I675" s="1392" t="s">
        <v>94</v>
      </c>
      <c r="J675" s="1392" t="s">
        <v>94</v>
      </c>
      <c r="K675" s="505">
        <v>180</v>
      </c>
      <c r="L675" s="503" t="s">
        <v>6903</v>
      </c>
      <c r="M675" s="503" t="s">
        <v>7024</v>
      </c>
      <c r="N675" s="505" t="s">
        <v>8819</v>
      </c>
      <c r="O675" s="505">
        <v>0</v>
      </c>
      <c r="P675" s="503" t="s">
        <v>6994</v>
      </c>
      <c r="Q675" s="1392" t="s">
        <v>7840</v>
      </c>
      <c r="R675" s="1392" t="s">
        <v>7840</v>
      </c>
      <c r="S675" s="1392" t="s">
        <v>8808</v>
      </c>
      <c r="T675" s="1392" t="s">
        <v>9917</v>
      </c>
      <c r="U675" s="1392" t="s">
        <v>7840</v>
      </c>
      <c r="V675" s="1392" t="s">
        <v>7840</v>
      </c>
      <c r="W675" s="1392" t="s">
        <v>7840</v>
      </c>
      <c r="X675" s="504" t="s">
        <v>9909</v>
      </c>
      <c r="Y675" s="1393" t="s">
        <v>7840</v>
      </c>
    </row>
    <row r="676" spans="1:25" ht="36.75">
      <c r="A676" s="1391">
        <v>2022</v>
      </c>
      <c r="B676" s="502" t="s">
        <v>10744</v>
      </c>
      <c r="C676" s="503" t="s">
        <v>7077</v>
      </c>
      <c r="D676" s="503" t="s">
        <v>8754</v>
      </c>
      <c r="E676" s="503" t="s">
        <v>8802</v>
      </c>
      <c r="F676" s="504" t="s">
        <v>7090</v>
      </c>
      <c r="G676" s="503" t="s">
        <v>10745</v>
      </c>
      <c r="H676" s="503" t="s">
        <v>10746</v>
      </c>
      <c r="I676" s="1392" t="s">
        <v>94</v>
      </c>
      <c r="J676" s="1392" t="s">
        <v>94</v>
      </c>
      <c r="K676" s="505">
        <v>330</v>
      </c>
      <c r="L676" s="503" t="s">
        <v>7019</v>
      </c>
      <c r="M676" s="503" t="s">
        <v>7020</v>
      </c>
      <c r="N676" s="505" t="s">
        <v>8819</v>
      </c>
      <c r="O676" s="505">
        <v>0</v>
      </c>
      <c r="P676" s="503" t="s">
        <v>9355</v>
      </c>
      <c r="Q676" s="1392" t="s">
        <v>7840</v>
      </c>
      <c r="R676" s="1392" t="s">
        <v>7840</v>
      </c>
      <c r="S676" s="1392" t="s">
        <v>8808</v>
      </c>
      <c r="T676" s="1392" t="s">
        <v>9917</v>
      </c>
      <c r="U676" s="1392" t="s">
        <v>7840</v>
      </c>
      <c r="V676" s="1392" t="s">
        <v>7840</v>
      </c>
      <c r="W676" s="1392" t="s">
        <v>7840</v>
      </c>
      <c r="X676" s="504" t="s">
        <v>9909</v>
      </c>
      <c r="Y676" s="1393" t="s">
        <v>7840</v>
      </c>
    </row>
    <row r="677" spans="1:25" ht="36.75">
      <c r="A677" s="1391">
        <v>2022</v>
      </c>
      <c r="B677" s="502" t="s">
        <v>10744</v>
      </c>
      <c r="C677" s="503" t="s">
        <v>7077</v>
      </c>
      <c r="D677" s="503" t="s">
        <v>8754</v>
      </c>
      <c r="E677" s="503" t="s">
        <v>8802</v>
      </c>
      <c r="F677" s="504" t="s">
        <v>7092</v>
      </c>
      <c r="G677" s="503" t="s">
        <v>10745</v>
      </c>
      <c r="H677" s="503" t="s">
        <v>10746</v>
      </c>
      <c r="I677" s="1392" t="s">
        <v>94</v>
      </c>
      <c r="J677" s="1392" t="s">
        <v>94</v>
      </c>
      <c r="K677" s="505">
        <v>330</v>
      </c>
      <c r="L677" s="503" t="s">
        <v>7019</v>
      </c>
      <c r="M677" s="503" t="s">
        <v>7020</v>
      </c>
      <c r="N677" s="505" t="s">
        <v>8819</v>
      </c>
      <c r="O677" s="505">
        <v>0</v>
      </c>
      <c r="P677" s="503" t="s">
        <v>8990</v>
      </c>
      <c r="Q677" s="1392" t="s">
        <v>7840</v>
      </c>
      <c r="R677" s="1392" t="s">
        <v>7840</v>
      </c>
      <c r="S677" s="1392" t="s">
        <v>8808</v>
      </c>
      <c r="T677" s="1392" t="s">
        <v>9917</v>
      </c>
      <c r="U677" s="1392" t="s">
        <v>7840</v>
      </c>
      <c r="V677" s="1392" t="s">
        <v>7840</v>
      </c>
      <c r="W677" s="1392" t="s">
        <v>7840</v>
      </c>
      <c r="X677" s="504" t="s">
        <v>9909</v>
      </c>
      <c r="Y677" s="1393" t="s">
        <v>7840</v>
      </c>
    </row>
    <row r="678" spans="1:25" ht="72.75">
      <c r="A678" s="1391">
        <v>2022</v>
      </c>
      <c r="B678" s="502" t="s">
        <v>10724</v>
      </c>
      <c r="C678" s="503" t="s">
        <v>7048</v>
      </c>
      <c r="D678" s="503" t="s">
        <v>8754</v>
      </c>
      <c r="E678" s="503" t="s">
        <v>8802</v>
      </c>
      <c r="F678" s="504" t="s">
        <v>7046</v>
      </c>
      <c r="G678" s="503" t="s">
        <v>10725</v>
      </c>
      <c r="H678" s="503" t="s">
        <v>10726</v>
      </c>
      <c r="I678" s="1392" t="s">
        <v>94</v>
      </c>
      <c r="J678" s="1392" t="s">
        <v>94</v>
      </c>
      <c r="K678" s="505">
        <v>210</v>
      </c>
      <c r="L678" s="503" t="s">
        <v>7019</v>
      </c>
      <c r="M678" s="503" t="s">
        <v>7049</v>
      </c>
      <c r="N678" s="505" t="s">
        <v>8819</v>
      </c>
      <c r="O678" s="505">
        <v>0</v>
      </c>
      <c r="P678" s="503" t="s">
        <v>7034</v>
      </c>
      <c r="Q678" s="1392" t="s">
        <v>7840</v>
      </c>
      <c r="R678" s="1392" t="s">
        <v>7840</v>
      </c>
      <c r="S678" s="1392" t="s">
        <v>8808</v>
      </c>
      <c r="T678" s="1392" t="s">
        <v>9917</v>
      </c>
      <c r="U678" s="1392" t="s">
        <v>7840</v>
      </c>
      <c r="V678" s="1392" t="s">
        <v>7840</v>
      </c>
      <c r="W678" s="1392" t="s">
        <v>7840</v>
      </c>
      <c r="X678" s="504" t="s">
        <v>9909</v>
      </c>
      <c r="Y678" s="1393" t="s">
        <v>7840</v>
      </c>
    </row>
    <row r="679" spans="1:25" ht="72.75">
      <c r="A679" s="1391">
        <v>2022</v>
      </c>
      <c r="B679" s="502" t="s">
        <v>10724</v>
      </c>
      <c r="C679" s="503" t="s">
        <v>7048</v>
      </c>
      <c r="D679" s="503" t="s">
        <v>8754</v>
      </c>
      <c r="E679" s="503" t="s">
        <v>8802</v>
      </c>
      <c r="F679" s="504" t="s">
        <v>7050</v>
      </c>
      <c r="G679" s="503" t="s">
        <v>10725</v>
      </c>
      <c r="H679" s="503" t="s">
        <v>10726</v>
      </c>
      <c r="I679" s="1392" t="s">
        <v>94</v>
      </c>
      <c r="J679" s="1392" t="s">
        <v>94</v>
      </c>
      <c r="K679" s="505">
        <v>210</v>
      </c>
      <c r="L679" s="503" t="s">
        <v>6920</v>
      </c>
      <c r="M679" s="503" t="s">
        <v>7042</v>
      </c>
      <c r="N679" s="505" t="s">
        <v>8819</v>
      </c>
      <c r="O679" s="505">
        <v>0</v>
      </c>
      <c r="P679" s="503" t="s">
        <v>7034</v>
      </c>
      <c r="Q679" s="1392" t="s">
        <v>7840</v>
      </c>
      <c r="R679" s="1392" t="s">
        <v>7840</v>
      </c>
      <c r="S679" s="1392" t="s">
        <v>8808</v>
      </c>
      <c r="T679" s="1392" t="s">
        <v>9917</v>
      </c>
      <c r="U679" s="1392" t="s">
        <v>7840</v>
      </c>
      <c r="V679" s="1392" t="s">
        <v>7840</v>
      </c>
      <c r="W679" s="1392" t="s">
        <v>7840</v>
      </c>
      <c r="X679" s="504" t="s">
        <v>9909</v>
      </c>
      <c r="Y679" s="1393" t="s">
        <v>7840</v>
      </c>
    </row>
    <row r="680" spans="1:25" ht="72.75">
      <c r="A680" s="1391">
        <v>2022</v>
      </c>
      <c r="B680" s="502" t="s">
        <v>10807</v>
      </c>
      <c r="C680" s="503" t="s">
        <v>7327</v>
      </c>
      <c r="D680" s="503" t="s">
        <v>8754</v>
      </c>
      <c r="E680" s="503" t="s">
        <v>8802</v>
      </c>
      <c r="F680" s="504" t="s">
        <v>7337</v>
      </c>
      <c r="G680" s="503" t="s">
        <v>10808</v>
      </c>
      <c r="H680" s="503" t="s">
        <v>10809</v>
      </c>
      <c r="I680" s="1392" t="s">
        <v>94</v>
      </c>
      <c r="J680" s="1392" t="s">
        <v>94</v>
      </c>
      <c r="K680" s="505">
        <v>180</v>
      </c>
      <c r="L680" s="503" t="s">
        <v>6903</v>
      </c>
      <c r="M680" s="503" t="s">
        <v>7024</v>
      </c>
      <c r="N680" s="505" t="s">
        <v>8819</v>
      </c>
      <c r="O680" s="505">
        <v>0</v>
      </c>
      <c r="P680" s="503" t="s">
        <v>7000</v>
      </c>
      <c r="Q680" s="1392" t="s">
        <v>7840</v>
      </c>
      <c r="R680" s="1392" t="s">
        <v>7840</v>
      </c>
      <c r="S680" s="1392" t="s">
        <v>8808</v>
      </c>
      <c r="T680" s="1392" t="s">
        <v>9917</v>
      </c>
      <c r="U680" s="1392" t="s">
        <v>7840</v>
      </c>
      <c r="V680" s="1392" t="s">
        <v>7840</v>
      </c>
      <c r="W680" s="1392" t="s">
        <v>7840</v>
      </c>
      <c r="X680" s="504" t="s">
        <v>9909</v>
      </c>
      <c r="Y680" s="1393" t="s">
        <v>7840</v>
      </c>
    </row>
    <row r="681" spans="1:25" ht="36.75">
      <c r="A681" s="1391">
        <v>2022</v>
      </c>
      <c r="B681" s="502" t="s">
        <v>10815</v>
      </c>
      <c r="C681" s="503" t="s">
        <v>7136</v>
      </c>
      <c r="D681" s="503" t="s">
        <v>8754</v>
      </c>
      <c r="E681" s="503" t="s">
        <v>8802</v>
      </c>
      <c r="F681" s="504" t="s">
        <v>7134</v>
      </c>
      <c r="G681" s="503" t="s">
        <v>10697</v>
      </c>
      <c r="H681" s="503" t="s">
        <v>10746</v>
      </c>
      <c r="I681" s="1392" t="s">
        <v>94</v>
      </c>
      <c r="J681" s="1392" t="s">
        <v>94</v>
      </c>
      <c r="K681" s="505">
        <v>210</v>
      </c>
      <c r="L681" s="503" t="s">
        <v>7019</v>
      </c>
      <c r="M681" s="503" t="s">
        <v>7049</v>
      </c>
      <c r="N681" s="505" t="s">
        <v>8819</v>
      </c>
      <c r="O681" s="505">
        <v>0</v>
      </c>
      <c r="P681" s="503" t="s">
        <v>9006</v>
      </c>
      <c r="Q681" s="1392" t="s">
        <v>7840</v>
      </c>
      <c r="R681" s="1392" t="s">
        <v>7840</v>
      </c>
      <c r="S681" s="1392" t="s">
        <v>8808</v>
      </c>
      <c r="T681" s="1392" t="s">
        <v>9917</v>
      </c>
      <c r="U681" s="1392" t="s">
        <v>7840</v>
      </c>
      <c r="V681" s="1392" t="s">
        <v>7840</v>
      </c>
      <c r="W681" s="1392" t="s">
        <v>7840</v>
      </c>
      <c r="X681" s="504" t="s">
        <v>9909</v>
      </c>
      <c r="Y681" s="1393" t="s">
        <v>7840</v>
      </c>
    </row>
    <row r="682" spans="1:25" ht="96.75">
      <c r="A682" s="1391">
        <v>2022</v>
      </c>
      <c r="B682" s="502" t="s">
        <v>10816</v>
      </c>
      <c r="C682" s="503" t="s">
        <v>7148</v>
      </c>
      <c r="D682" s="503" t="s">
        <v>8754</v>
      </c>
      <c r="E682" s="503" t="s">
        <v>8802</v>
      </c>
      <c r="F682" s="504" t="s">
        <v>7146</v>
      </c>
      <c r="G682" s="503" t="s">
        <v>10717</v>
      </c>
      <c r="H682" s="503" t="s">
        <v>10726</v>
      </c>
      <c r="I682" s="1392" t="s">
        <v>94</v>
      </c>
      <c r="J682" s="1392" t="s">
        <v>94</v>
      </c>
      <c r="K682" s="505">
        <v>210</v>
      </c>
      <c r="L682" s="503" t="s">
        <v>6903</v>
      </c>
      <c r="M682" s="503" t="s">
        <v>7149</v>
      </c>
      <c r="N682" s="505" t="s">
        <v>8819</v>
      </c>
      <c r="O682" s="505">
        <v>0</v>
      </c>
      <c r="P682" s="503" t="s">
        <v>7226</v>
      </c>
      <c r="Q682" s="1392" t="s">
        <v>7840</v>
      </c>
      <c r="R682" s="1392" t="s">
        <v>7840</v>
      </c>
      <c r="S682" s="1392" t="s">
        <v>8808</v>
      </c>
      <c r="T682" s="1392" t="s">
        <v>9917</v>
      </c>
      <c r="U682" s="1392" t="s">
        <v>7840</v>
      </c>
      <c r="V682" s="1392" t="s">
        <v>7840</v>
      </c>
      <c r="W682" s="1392" t="s">
        <v>7840</v>
      </c>
      <c r="X682" s="504" t="s">
        <v>9909</v>
      </c>
      <c r="Y682" s="1393" t="s">
        <v>7840</v>
      </c>
    </row>
    <row r="683" spans="1:25" ht="36.75">
      <c r="A683" s="1391">
        <v>2022</v>
      </c>
      <c r="B683" s="502" t="s">
        <v>10817</v>
      </c>
      <c r="C683" s="503" t="s">
        <v>7139</v>
      </c>
      <c r="D683" s="503" t="s">
        <v>8754</v>
      </c>
      <c r="E683" s="503" t="s">
        <v>8802</v>
      </c>
      <c r="F683" s="504" t="s">
        <v>7137</v>
      </c>
      <c r="G683" s="503" t="s">
        <v>10818</v>
      </c>
      <c r="H683" s="503" t="s">
        <v>9339</v>
      </c>
      <c r="I683" s="1392" t="s">
        <v>94</v>
      </c>
      <c r="J683" s="1392" t="s">
        <v>94</v>
      </c>
      <c r="K683" s="505">
        <v>210</v>
      </c>
      <c r="L683" s="503" t="s">
        <v>6896</v>
      </c>
      <c r="M683" s="503" t="s">
        <v>6897</v>
      </c>
      <c r="N683" s="505" t="s">
        <v>8819</v>
      </c>
      <c r="O683" s="505">
        <v>0</v>
      </c>
      <c r="P683" s="503" t="s">
        <v>7055</v>
      </c>
      <c r="Q683" s="1392" t="s">
        <v>7840</v>
      </c>
      <c r="R683" s="1392" t="s">
        <v>7840</v>
      </c>
      <c r="S683" s="1392" t="s">
        <v>8808</v>
      </c>
      <c r="T683" s="1392" t="s">
        <v>9917</v>
      </c>
      <c r="U683" s="1392" t="s">
        <v>7840</v>
      </c>
      <c r="V683" s="1392" t="s">
        <v>7840</v>
      </c>
      <c r="W683" s="1392" t="s">
        <v>7840</v>
      </c>
      <c r="X683" s="504" t="s">
        <v>9909</v>
      </c>
      <c r="Y683" s="1393" t="s">
        <v>7840</v>
      </c>
    </row>
    <row r="684" spans="1:25" ht="60.75">
      <c r="A684" s="1391">
        <v>2022</v>
      </c>
      <c r="B684" s="502" t="s">
        <v>10819</v>
      </c>
      <c r="C684" s="503" t="s">
        <v>7054</v>
      </c>
      <c r="D684" s="503" t="s">
        <v>8754</v>
      </c>
      <c r="E684" s="503" t="s">
        <v>9543</v>
      </c>
      <c r="F684" s="504" t="s">
        <v>7052</v>
      </c>
      <c r="G684" s="503" t="s">
        <v>10820</v>
      </c>
      <c r="H684" s="503" t="s">
        <v>10821</v>
      </c>
      <c r="I684" s="1392" t="s">
        <v>94</v>
      </c>
      <c r="J684" s="1392" t="s">
        <v>94</v>
      </c>
      <c r="K684" s="505">
        <v>0</v>
      </c>
      <c r="L684" s="603">
        <v>44630</v>
      </c>
      <c r="M684" s="603">
        <v>44994</v>
      </c>
      <c r="N684" s="505" t="s">
        <v>8819</v>
      </c>
      <c r="O684" s="505">
        <v>0</v>
      </c>
      <c r="P684" s="1392" t="s">
        <v>10822</v>
      </c>
      <c r="Q684" s="1392" t="s">
        <v>7840</v>
      </c>
      <c r="R684" s="1392" t="s">
        <v>7840</v>
      </c>
      <c r="S684" s="1392" t="s">
        <v>10823</v>
      </c>
      <c r="T684" s="1392" t="s">
        <v>9917</v>
      </c>
      <c r="U684" s="1392" t="s">
        <v>7840</v>
      </c>
      <c r="V684" s="1392" t="s">
        <v>7840</v>
      </c>
      <c r="W684" s="1392" t="s">
        <v>7840</v>
      </c>
      <c r="X684" s="504" t="s">
        <v>9909</v>
      </c>
      <c r="Y684" s="1393" t="s">
        <v>7840</v>
      </c>
    </row>
    <row r="685" spans="1:25" ht="60.75">
      <c r="A685" s="1391">
        <v>2022</v>
      </c>
      <c r="B685" s="502" t="s">
        <v>10824</v>
      </c>
      <c r="C685" s="503" t="s">
        <v>7023</v>
      </c>
      <c r="D685" s="503" t="s">
        <v>8754</v>
      </c>
      <c r="E685" s="503" t="s">
        <v>8802</v>
      </c>
      <c r="F685" s="504" t="s">
        <v>7021</v>
      </c>
      <c r="G685" s="503" t="s">
        <v>10708</v>
      </c>
      <c r="H685" s="503" t="s">
        <v>10803</v>
      </c>
      <c r="I685" s="1392" t="s">
        <v>94</v>
      </c>
      <c r="J685" s="1392" t="s">
        <v>94</v>
      </c>
      <c r="K685" s="505">
        <v>180</v>
      </c>
      <c r="L685" s="503" t="s">
        <v>6903</v>
      </c>
      <c r="M685" s="503" t="s">
        <v>7024</v>
      </c>
      <c r="N685" s="505" t="s">
        <v>8819</v>
      </c>
      <c r="O685" s="505">
        <v>0</v>
      </c>
      <c r="P685" s="503" t="s">
        <v>6978</v>
      </c>
      <c r="Q685" s="1392" t="s">
        <v>7840</v>
      </c>
      <c r="R685" s="1392" t="s">
        <v>7840</v>
      </c>
      <c r="S685" s="1392" t="s">
        <v>8808</v>
      </c>
      <c r="T685" s="1392" t="s">
        <v>9917</v>
      </c>
      <c r="U685" s="1392" t="s">
        <v>7840</v>
      </c>
      <c r="V685" s="1392" t="s">
        <v>7840</v>
      </c>
      <c r="W685" s="1392" t="s">
        <v>7840</v>
      </c>
      <c r="X685" s="504" t="s">
        <v>9909</v>
      </c>
      <c r="Y685" s="1393" t="s">
        <v>7840</v>
      </c>
    </row>
    <row r="686" spans="1:25" ht="72.75">
      <c r="A686" s="1391">
        <v>2022</v>
      </c>
      <c r="B686" s="502" t="s">
        <v>10825</v>
      </c>
      <c r="C686" s="503" t="s">
        <v>7142</v>
      </c>
      <c r="D686" s="503" t="s">
        <v>8754</v>
      </c>
      <c r="E686" s="503" t="s">
        <v>8802</v>
      </c>
      <c r="F686" s="504" t="s">
        <v>7140</v>
      </c>
      <c r="G686" s="503" t="s">
        <v>8949</v>
      </c>
      <c r="H686" s="503" t="s">
        <v>10803</v>
      </c>
      <c r="I686" s="1392" t="s">
        <v>94</v>
      </c>
      <c r="J686" s="1392" t="s">
        <v>94</v>
      </c>
      <c r="K686" s="505">
        <v>180</v>
      </c>
      <c r="L686" s="503" t="s">
        <v>6903</v>
      </c>
      <c r="M686" s="503" t="s">
        <v>7024</v>
      </c>
      <c r="N686" s="505" t="s">
        <v>8819</v>
      </c>
      <c r="O686" s="505">
        <v>0</v>
      </c>
      <c r="P686" s="503" t="s">
        <v>9006</v>
      </c>
      <c r="Q686" s="1392" t="s">
        <v>7840</v>
      </c>
      <c r="R686" s="1392" t="s">
        <v>7840</v>
      </c>
      <c r="S686" s="1392" t="s">
        <v>8808</v>
      </c>
      <c r="T686" s="1392" t="s">
        <v>9917</v>
      </c>
      <c r="U686" s="1392" t="s">
        <v>7840</v>
      </c>
      <c r="V686" s="1392" t="s">
        <v>7840</v>
      </c>
      <c r="W686" s="1392" t="s">
        <v>7840</v>
      </c>
      <c r="X686" s="504" t="s">
        <v>9909</v>
      </c>
      <c r="Y686" s="1393" t="s">
        <v>7840</v>
      </c>
    </row>
    <row r="687" spans="1:25" ht="84.75">
      <c r="A687" s="1391">
        <v>2022</v>
      </c>
      <c r="B687" s="502" t="s">
        <v>10826</v>
      </c>
      <c r="C687" s="503" t="s">
        <v>10827</v>
      </c>
      <c r="D687" s="503" t="s">
        <v>9854</v>
      </c>
      <c r="E687" s="503" t="s">
        <v>9855</v>
      </c>
      <c r="F687" s="504" t="s">
        <v>7343</v>
      </c>
      <c r="G687" s="503" t="s">
        <v>10828</v>
      </c>
      <c r="H687" s="503" t="s">
        <v>10829</v>
      </c>
      <c r="I687" s="1392" t="s">
        <v>94</v>
      </c>
      <c r="J687" s="1392" t="s">
        <v>94</v>
      </c>
      <c r="K687" s="505">
        <v>330</v>
      </c>
      <c r="L687" s="503" t="s">
        <v>10830</v>
      </c>
      <c r="M687" s="503" t="s">
        <v>10831</v>
      </c>
      <c r="N687" s="505" t="s">
        <v>8819</v>
      </c>
      <c r="O687" s="505">
        <v>0</v>
      </c>
      <c r="P687" s="503" t="s">
        <v>9013</v>
      </c>
      <c r="Q687" s="1392" t="s">
        <v>7840</v>
      </c>
      <c r="R687" s="1392" t="s">
        <v>7840</v>
      </c>
      <c r="S687" s="1392" t="s">
        <v>10832</v>
      </c>
      <c r="T687" s="1392" t="s">
        <v>9917</v>
      </c>
      <c r="U687" s="1392" t="s">
        <v>7840</v>
      </c>
      <c r="V687" s="1392" t="s">
        <v>7840</v>
      </c>
      <c r="W687" s="1392" t="s">
        <v>7840</v>
      </c>
      <c r="X687" s="504" t="s">
        <v>9909</v>
      </c>
      <c r="Y687" s="1393" t="s">
        <v>7840</v>
      </c>
    </row>
  </sheetData>
  <autoFilter ref="A8:Y687" xr:uid="{FD349C43-A87D-4CB6-A8C2-A147DA4FAF61}"/>
  <hyperlinks>
    <hyperlink ref="F252" r:id="rId1" xr:uid="{C974E6C0-5E46-4BA7-959D-D0B41D5F7636}"/>
    <hyperlink ref="B364" r:id="rId2" xr:uid="{041560E9-4BE1-4A1F-861B-BF751616656E}"/>
    <hyperlink ref="B367" r:id="rId3" xr:uid="{E2A3680E-E6B7-49F6-BC1B-584C575D4EA1}"/>
    <hyperlink ref="B368" r:id="rId4" xr:uid="{638528D4-3EDC-4872-97AF-8E388C1BB801}"/>
    <hyperlink ref="B369" r:id="rId5" xr:uid="{0E613B9D-AF6D-4FC0-A193-791E91B7D9DF}"/>
    <hyperlink ref="B370" r:id="rId6" xr:uid="{61084C2E-D24A-4C9A-BD4D-162AF89D5FA5}"/>
    <hyperlink ref="B371" r:id="rId7" xr:uid="{9C946EF4-BEBB-4FBF-90F0-F49EABBC99C0}"/>
    <hyperlink ref="B372" r:id="rId8" xr:uid="{C9C01841-06F0-49E8-A092-982F828464C2}"/>
    <hyperlink ref="B373" r:id="rId9" xr:uid="{BAE7E2F8-C8EE-439C-82CE-A7D6949DC232}"/>
    <hyperlink ref="B374" r:id="rId10" xr:uid="{F37B472A-9EF2-41F8-8F39-F001D4DA8690}"/>
    <hyperlink ref="B377" r:id="rId11" xr:uid="{730A8640-DB10-4AB7-81F1-9D608A814BEF}"/>
    <hyperlink ref="B379" r:id="rId12" xr:uid="{88A48AAD-F9BA-46B1-A775-9E647258C520}"/>
    <hyperlink ref="B380" r:id="rId13" xr:uid="{48EEECD1-8439-471A-8A45-4488A9E8E4F9}"/>
    <hyperlink ref="B381" r:id="rId14" xr:uid="{08F3257F-61CD-4902-AD51-B371DB51C3CC}"/>
    <hyperlink ref="B382" r:id="rId15" xr:uid="{31D5A27D-6D64-4AF1-ADB2-DCB2904F5C31}"/>
    <hyperlink ref="B383" r:id="rId16" xr:uid="{7E70C08A-AAAF-48A5-BBAF-71C971337117}"/>
    <hyperlink ref="B384" r:id="rId17" xr:uid="{DF5AB197-597B-4039-8090-8101C6AF879A}"/>
    <hyperlink ref="B385" r:id="rId18" xr:uid="{C55E6526-8838-4E7E-840C-0F56672562ED}"/>
    <hyperlink ref="B386" r:id="rId19" xr:uid="{7A7CA8C5-0788-4F8C-9835-730B4C647C3E}"/>
    <hyperlink ref="B388" r:id="rId20" xr:uid="{FE09F46E-82B5-4620-8EF5-6A7CEFDC2B23}"/>
    <hyperlink ref="B389" r:id="rId21" xr:uid="{52DF67F5-2E2D-488E-A4B7-8CF4C31D7CDF}"/>
    <hyperlink ref="B390" r:id="rId22" xr:uid="{200EE9C5-5D65-4DA1-A12E-E196E99860AE}"/>
    <hyperlink ref="B391" r:id="rId23" xr:uid="{361A55EF-A6AE-44C2-8E91-27F5480FFE05}"/>
    <hyperlink ref="B392" r:id="rId24" xr:uid="{281B1688-41A8-4D79-AE29-8F44B3D40E22}"/>
    <hyperlink ref="B393" r:id="rId25" xr:uid="{8BAC55A1-FC2C-4CED-B549-F8AE5B4AA771}"/>
    <hyperlink ref="B394" r:id="rId26" xr:uid="{038ADC20-D63E-44EA-B3A6-B142E1568130}"/>
    <hyperlink ref="B396" r:id="rId27" xr:uid="{94CB83FB-3A93-4173-9A14-9BE447DB6B87}"/>
    <hyperlink ref="B400" r:id="rId28" xr:uid="{C395E79D-82C3-45A5-AE5A-8A08FAF22EA9}"/>
    <hyperlink ref="B401" r:id="rId29" xr:uid="{C82852DF-8AE7-410F-BBCB-9C8087E5C027}"/>
    <hyperlink ref="B402" r:id="rId30" xr:uid="{7D43E8C5-D637-4A38-AB39-41EA08C61BDB}"/>
    <hyperlink ref="B403" r:id="rId31" xr:uid="{1F4B2DAF-1566-420E-BB3C-B009E6C89EC4}"/>
    <hyperlink ref="B404" r:id="rId32" xr:uid="{B81897A4-18ED-43B5-9583-7EE2666CD3CC}"/>
    <hyperlink ref="B406" r:id="rId33" xr:uid="{9E2E94C3-1397-46B2-A0BF-0BE9866AE8B0}"/>
    <hyperlink ref="B407" r:id="rId34" xr:uid="{8FDE395B-B6E9-4397-8548-B07CFC11BB8D}"/>
    <hyperlink ref="B408" r:id="rId35" xr:uid="{80EDDE74-3F3C-4B7D-8730-863389C81353}"/>
    <hyperlink ref="B409" r:id="rId36" xr:uid="{03BDAF6F-8074-4A88-B677-027CB348367D}"/>
    <hyperlink ref="B410" r:id="rId37" xr:uid="{E110F980-47DE-4C1C-8174-8A978E06B9E6}"/>
    <hyperlink ref="B411" r:id="rId38" xr:uid="{710FADB1-6335-4234-A692-EEF20AF6BD6B}"/>
    <hyperlink ref="B413" r:id="rId39" xr:uid="{B22135A9-BF37-4652-9723-9B12A8D19DD7}"/>
    <hyperlink ref="B414" r:id="rId40" xr:uid="{F517A0FF-897A-49F3-8197-4AD819D18B51}"/>
    <hyperlink ref="B415" r:id="rId41" xr:uid="{F7A1F5CE-C9E3-4CBA-B098-584AB60705C3}"/>
    <hyperlink ref="B416" r:id="rId42" xr:uid="{887AB350-5790-446C-83E9-C3CE0F892969}"/>
    <hyperlink ref="B417" r:id="rId43" xr:uid="{0D410ED8-B624-41E6-AD93-3454743EE311}"/>
    <hyperlink ref="B422" r:id="rId44" xr:uid="{35FF9FC9-92B2-4D61-A9C0-6AA92D0F0F53}"/>
    <hyperlink ref="B423" r:id="rId45" xr:uid="{862B73F1-3D5E-467A-B44E-484776436200}"/>
    <hyperlink ref="B424" r:id="rId46" xr:uid="{4F5602A8-C738-428E-83C6-30E1E7EDAEBD}"/>
    <hyperlink ref="B425" r:id="rId47" xr:uid="{63361CC3-5D0B-406D-A4D0-EF5121F304FB}"/>
    <hyperlink ref="B426" r:id="rId48" xr:uid="{1B307924-6636-4BFA-B812-F6F425A62E94}"/>
    <hyperlink ref="B427" r:id="rId49" xr:uid="{BC7F23D4-5A19-45A5-B62E-095B03227A37}"/>
    <hyperlink ref="B428" r:id="rId50" xr:uid="{FB507D0D-BAC3-4D28-A462-7A3D3945931D}"/>
    <hyperlink ref="B429" r:id="rId51" xr:uid="{DB3281A3-AC55-4F00-892D-255A81BBA5F0}"/>
    <hyperlink ref="B430" r:id="rId52" xr:uid="{46A09D17-B5D2-48AF-8438-C1DD104BFDE0}"/>
    <hyperlink ref="B431" r:id="rId53" xr:uid="{30F38378-3395-4DEF-A257-B1E21D23E9D9}"/>
    <hyperlink ref="B433" r:id="rId54" xr:uid="{F582CDC1-BD1C-4A01-A982-F2ADC066B5B2}"/>
    <hyperlink ref="B434" r:id="rId55" xr:uid="{0D09CE8F-AFAB-4486-8915-B3014B176FA6}"/>
    <hyperlink ref="B436" r:id="rId56" xr:uid="{5332066E-E8DF-46D8-89CA-A4D7C03B2175}"/>
    <hyperlink ref="B442" r:id="rId57" xr:uid="{5615C569-EE3C-4C97-8C8E-B4F3004D1242}"/>
    <hyperlink ref="B445" r:id="rId58" xr:uid="{C994E5B6-077C-478C-9371-334BF14AD2B1}"/>
    <hyperlink ref="B446" r:id="rId59" xr:uid="{63AAABE8-A835-46EC-9BC2-04F0BF1A5E22}"/>
    <hyperlink ref="B447" r:id="rId60" xr:uid="{D93F995F-C2D4-4A55-AA5E-8BE5F640DBDB}"/>
    <hyperlink ref="B448" r:id="rId61" xr:uid="{A92ABF36-9F2A-4738-9F27-4F786C713824}"/>
    <hyperlink ref="B449" r:id="rId62" xr:uid="{2A5E9F03-3639-4B61-AE6D-70A9D2BF5918}"/>
    <hyperlink ref="B470" r:id="rId63" xr:uid="{162EB509-7B95-447F-86E6-4A7A9922700D}"/>
    <hyperlink ref="B472" r:id="rId64" xr:uid="{19594086-693A-4789-B5C0-2C97FC072E20}"/>
    <hyperlink ref="B476" r:id="rId65" xr:uid="{2EB9DF68-9ADF-4565-9AFE-F4F2541C9844}"/>
    <hyperlink ref="B478" r:id="rId66" xr:uid="{5A837A8D-A432-41B5-8B5B-AE1121A47102}"/>
    <hyperlink ref="B480" r:id="rId67" xr:uid="{AF11F490-831F-4313-B9E4-9622A7C814B7}"/>
    <hyperlink ref="B481" r:id="rId68" xr:uid="{305565A6-0453-42C9-85BF-E294E63C43BF}"/>
    <hyperlink ref="B490" r:id="rId69" xr:uid="{F662E8E3-0736-477D-A6D7-165D19CCBD7D}"/>
    <hyperlink ref="B502" r:id="rId70" xr:uid="{E17A5E12-0704-43BA-A229-19A794CBFB73}"/>
    <hyperlink ref="B503" r:id="rId71" xr:uid="{CB937F80-0348-47CC-A3C5-77758D2BFC11}"/>
    <hyperlink ref="B513" r:id="rId72" xr:uid="{00C5FA63-6D96-4AA1-BF21-CCBE68E2DF02}"/>
    <hyperlink ref="B517" r:id="rId73" xr:uid="{0CA8952A-2EC4-4B8A-B58B-943583A6F591}"/>
    <hyperlink ref="B518" r:id="rId74" xr:uid="{DA7BD46D-DE30-430C-A117-F274967AEF59}"/>
    <hyperlink ref="B519" r:id="rId75" xr:uid="{B23BA769-59F7-43CD-9158-669C796EB0EB}"/>
    <hyperlink ref="B523" r:id="rId76" xr:uid="{14415969-B116-4CA1-ADF0-367CCCAF4470}"/>
    <hyperlink ref="B525" r:id="rId77" xr:uid="{DD5ABC68-FA6D-442E-8069-61FC94C2DAB6}"/>
    <hyperlink ref="B526" r:id="rId78" xr:uid="{B8343C5D-8EBC-4AA9-9ED3-5430BC631C57}"/>
    <hyperlink ref="B537" r:id="rId79" xr:uid="{6DE5C2F7-5CCE-41AF-A6B0-01EE2C1439CF}"/>
  </hyperlinks>
  <pageMargins left="0.7" right="0.7" top="0.75" bottom="0.75" header="0.3" footer="0.3"/>
  <pageSetup orientation="portrait" r:id="rId80"/>
  <drawing r:id="rId8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9"/>
  <sheetViews>
    <sheetView topLeftCell="A13" zoomScale="90" zoomScaleNormal="90" workbookViewId="0">
      <selection activeCell="J43" sqref="J43"/>
    </sheetView>
  </sheetViews>
  <sheetFormatPr defaultColWidth="11.42578125" defaultRowHeight="15"/>
  <cols>
    <col min="1" max="2" width="4.140625" style="41" customWidth="1"/>
    <col min="3" max="3" width="55.140625" style="41" customWidth="1"/>
    <col min="4" max="4" width="17.42578125" style="55" customWidth="1"/>
    <col min="5" max="5" width="17" style="55" customWidth="1"/>
    <col min="6" max="6" width="56.7109375" style="56" customWidth="1"/>
    <col min="7" max="16384" width="11.42578125" style="41"/>
  </cols>
  <sheetData>
    <row r="1" spans="1:7" ht="26.25" customHeight="1">
      <c r="A1" s="917"/>
      <c r="B1" s="918"/>
      <c r="C1" s="918"/>
      <c r="D1" s="918"/>
      <c r="E1" s="918"/>
      <c r="F1" s="919"/>
    </row>
    <row r="2" spans="1:7" ht="26.25" customHeight="1">
      <c r="A2" s="920"/>
      <c r="B2" s="921"/>
      <c r="C2" s="921"/>
      <c r="D2" s="921"/>
      <c r="E2" s="921"/>
      <c r="F2" s="922"/>
    </row>
    <row r="3" spans="1:7" ht="26.25" customHeight="1">
      <c r="A3" s="923"/>
      <c r="B3" s="924"/>
      <c r="C3" s="924"/>
      <c r="D3" s="924"/>
      <c r="E3" s="924"/>
      <c r="F3" s="925"/>
    </row>
    <row r="4" spans="1:7" ht="45" customHeight="1">
      <c r="A4" s="1394" t="s">
        <v>10833</v>
      </c>
      <c r="B4" s="1395"/>
      <c r="C4" s="1396"/>
      <c r="D4" s="1396"/>
      <c r="E4" s="1396"/>
      <c r="F4" s="1397"/>
    </row>
    <row r="5" spans="1:7" ht="12" customHeight="1" thickBot="1">
      <c r="A5" s="926"/>
      <c r="B5" s="927"/>
      <c r="C5" s="927"/>
      <c r="D5" s="927"/>
      <c r="E5" s="927"/>
      <c r="F5" s="928"/>
    </row>
    <row r="6" spans="1:7" ht="77.25" customHeight="1">
      <c r="A6" s="1398" t="s">
        <v>10834</v>
      </c>
      <c r="B6" s="1399"/>
      <c r="C6" s="1400"/>
      <c r="D6" s="1400"/>
      <c r="E6" s="1400"/>
      <c r="F6" s="1401"/>
      <c r="G6" s="42"/>
    </row>
    <row r="7" spans="1:7" ht="12" customHeight="1" thickBot="1">
      <c r="A7" s="926"/>
      <c r="B7" s="927"/>
      <c r="C7" s="927"/>
      <c r="D7" s="927"/>
      <c r="E7" s="927"/>
      <c r="F7" s="928"/>
      <c r="G7" s="42"/>
    </row>
    <row r="8" spans="1:7" ht="105.75" customHeight="1" thickBot="1">
      <c r="A8" s="931" t="s">
        <v>10835</v>
      </c>
      <c r="B8" s="932"/>
      <c r="C8" s="933"/>
      <c r="D8" s="933"/>
      <c r="E8" s="933"/>
      <c r="F8" s="934"/>
      <c r="G8" s="42"/>
    </row>
    <row r="9" spans="1:7" ht="12" customHeight="1">
      <c r="A9" s="935"/>
      <c r="B9" s="936"/>
      <c r="C9" s="936"/>
      <c r="D9" s="936"/>
      <c r="E9" s="936"/>
      <c r="F9" s="937"/>
    </row>
    <row r="10" spans="1:7" ht="45" customHeight="1">
      <c r="A10" s="1402" t="s">
        <v>10836</v>
      </c>
      <c r="B10" s="1403"/>
      <c r="C10" s="1395"/>
      <c r="D10" s="1404" t="s">
        <v>10837</v>
      </c>
      <c r="E10" s="1405"/>
      <c r="F10" s="1406"/>
    </row>
    <row r="11" spans="1:7" ht="45" customHeight="1">
      <c r="A11" s="43"/>
      <c r="B11" s="43"/>
      <c r="C11" s="1407" t="s">
        <v>10838</v>
      </c>
      <c r="D11" s="1408" t="s">
        <v>10839</v>
      </c>
      <c r="E11" s="1408"/>
      <c r="F11" s="1408"/>
    </row>
    <row r="12" spans="1:7" ht="12" customHeight="1" thickBot="1">
      <c r="A12" s="926"/>
      <c r="B12" s="927"/>
      <c r="C12" s="927"/>
      <c r="D12" s="927"/>
      <c r="E12" s="927"/>
      <c r="F12" s="928"/>
    </row>
    <row r="13" spans="1:7" ht="78.75" customHeight="1" thickBot="1">
      <c r="A13" s="938" t="s">
        <v>10840</v>
      </c>
      <c r="B13" s="939"/>
      <c r="C13" s="940"/>
      <c r="D13" s="940"/>
      <c r="E13" s="940"/>
      <c r="F13" s="941"/>
    </row>
    <row r="14" spans="1:7" ht="42" customHeight="1">
      <c r="A14" s="942" t="s">
        <v>10841</v>
      </c>
      <c r="B14" s="943"/>
      <c r="C14" s="944"/>
      <c r="D14" s="948" t="s">
        <v>10842</v>
      </c>
      <c r="E14" s="948"/>
      <c r="F14" s="929" t="s">
        <v>10843</v>
      </c>
    </row>
    <row r="15" spans="1:7" ht="30" customHeight="1" thickBot="1">
      <c r="A15" s="945"/>
      <c r="B15" s="946"/>
      <c r="C15" s="947"/>
      <c r="D15" s="44" t="s">
        <v>1108</v>
      </c>
      <c r="E15" s="44" t="s">
        <v>351</v>
      </c>
      <c r="F15" s="930"/>
    </row>
    <row r="16" spans="1:7" s="49" customFormat="1" ht="43.5" customHeight="1">
      <c r="A16" s="45">
        <v>1</v>
      </c>
      <c r="B16" s="46"/>
      <c r="C16" s="47" t="s">
        <v>10844</v>
      </c>
      <c r="D16" s="48" t="s">
        <v>1108</v>
      </c>
      <c r="E16" s="48"/>
      <c r="F16" s="260" t="s">
        <v>10845</v>
      </c>
      <c r="G16" s="228"/>
    </row>
    <row r="17" spans="1:7" s="49" customFormat="1" ht="48">
      <c r="A17" s="1409">
        <v>2</v>
      </c>
      <c r="B17" s="1410"/>
      <c r="C17" s="47" t="s">
        <v>10846</v>
      </c>
      <c r="D17" s="48"/>
      <c r="E17" s="1411" t="s">
        <v>326</v>
      </c>
      <c r="F17" s="1412" t="s">
        <v>10847</v>
      </c>
      <c r="G17" s="228"/>
    </row>
    <row r="18" spans="1:7" ht="45">
      <c r="A18" s="52"/>
      <c r="B18" s="1413"/>
      <c r="C18" s="50" t="s">
        <v>10848</v>
      </c>
      <c r="D18" s="1414"/>
      <c r="E18" s="1414" t="s">
        <v>326</v>
      </c>
      <c r="F18" s="1415" t="s">
        <v>10849</v>
      </c>
      <c r="G18" s="229"/>
    </row>
    <row r="19" spans="1:7" ht="30" customHeight="1" thickBot="1">
      <c r="A19" s="945" t="s">
        <v>10850</v>
      </c>
      <c r="B19" s="946"/>
      <c r="C19" s="947"/>
      <c r="D19" s="53" t="s">
        <v>1108</v>
      </c>
      <c r="E19" s="53" t="s">
        <v>351</v>
      </c>
      <c r="F19" s="230"/>
    </row>
    <row r="20" spans="1:7" ht="12" customHeight="1" thickBot="1">
      <c r="A20" s="926"/>
      <c r="B20" s="927"/>
      <c r="C20" s="927"/>
      <c r="D20" s="927"/>
      <c r="E20" s="927"/>
      <c r="F20" s="928"/>
    </row>
    <row r="21" spans="1:7" ht="87" customHeight="1" thickBot="1">
      <c r="A21" s="949" t="s">
        <v>10851</v>
      </c>
      <c r="B21" s="950"/>
      <c r="C21" s="951"/>
      <c r="D21" s="951"/>
      <c r="E21" s="951"/>
      <c r="F21" s="952"/>
    </row>
    <row r="22" spans="1:7" ht="40.5" customHeight="1">
      <c r="A22" s="953" t="s">
        <v>10852</v>
      </c>
      <c r="B22" s="954"/>
      <c r="C22" s="955"/>
      <c r="D22" s="948" t="s">
        <v>10842</v>
      </c>
      <c r="E22" s="948"/>
      <c r="F22" s="929" t="s">
        <v>10843</v>
      </c>
    </row>
    <row r="23" spans="1:7" ht="30" customHeight="1" thickBot="1">
      <c r="A23" s="956"/>
      <c r="B23" s="957"/>
      <c r="C23" s="958"/>
      <c r="D23" s="44" t="s">
        <v>1108</v>
      </c>
      <c r="E23" s="44" t="s">
        <v>351</v>
      </c>
      <c r="F23" s="930"/>
    </row>
    <row r="24" spans="1:7" ht="30">
      <c r="A24" s="52">
        <v>6</v>
      </c>
      <c r="B24" s="54"/>
      <c r="C24" s="50" t="s">
        <v>10853</v>
      </c>
      <c r="D24" s="51" t="s">
        <v>1108</v>
      </c>
      <c r="E24" s="51"/>
      <c r="F24" s="261" t="s">
        <v>10845</v>
      </c>
    </row>
    <row r="25" spans="1:7" ht="45">
      <c r="A25" s="1416">
        <v>7</v>
      </c>
      <c r="B25" s="1413"/>
      <c r="C25" s="1417" t="s">
        <v>10854</v>
      </c>
      <c r="D25" s="1414" t="s">
        <v>1108</v>
      </c>
      <c r="E25" s="1414"/>
      <c r="F25" s="1418" t="s">
        <v>10845</v>
      </c>
    </row>
    <row r="26" spans="1:7" ht="45">
      <c r="A26" s="1416">
        <v>8</v>
      </c>
      <c r="B26" s="1413"/>
      <c r="C26" s="1417" t="s">
        <v>10855</v>
      </c>
      <c r="D26" s="1414" t="s">
        <v>1108</v>
      </c>
      <c r="E26" s="1414"/>
      <c r="F26" s="1418" t="s">
        <v>10845</v>
      </c>
    </row>
    <row r="27" spans="1:7" ht="30" customHeight="1" thickBot="1">
      <c r="A27" s="1419" t="s">
        <v>10850</v>
      </c>
      <c r="B27" s="1420"/>
      <c r="C27" s="1421"/>
      <c r="D27" s="1422" t="s">
        <v>1108</v>
      </c>
      <c r="E27" s="1422" t="s">
        <v>351</v>
      </c>
      <c r="F27" s="1423">
        <f>SUM(D27:E27)</f>
        <v>0</v>
      </c>
    </row>
    <row r="28" spans="1:7" ht="12.75" customHeight="1" thickBot="1">
      <c r="A28" s="959"/>
      <c r="B28" s="960"/>
      <c r="C28" s="960"/>
      <c r="D28" s="960"/>
      <c r="E28" s="960"/>
      <c r="F28" s="961"/>
    </row>
    <row r="29" spans="1:7" ht="40.5" customHeight="1">
      <c r="A29" s="953" t="s">
        <v>10856</v>
      </c>
      <c r="B29" s="954"/>
      <c r="C29" s="955"/>
      <c r="D29" s="948" t="s">
        <v>10842</v>
      </c>
      <c r="E29" s="948"/>
      <c r="F29" s="929" t="s">
        <v>10843</v>
      </c>
    </row>
    <row r="30" spans="1:7" ht="44.25" customHeight="1" thickBot="1">
      <c r="A30" s="956"/>
      <c r="B30" s="957"/>
      <c r="C30" s="958"/>
      <c r="D30" s="44" t="s">
        <v>1108</v>
      </c>
      <c r="E30" s="44" t="s">
        <v>351</v>
      </c>
      <c r="F30" s="930"/>
    </row>
    <row r="31" spans="1:7" ht="58.5" customHeight="1">
      <c r="A31" s="52">
        <v>9</v>
      </c>
      <c r="B31" s="54"/>
      <c r="C31" s="50" t="s">
        <v>10857</v>
      </c>
      <c r="D31" s="51" t="s">
        <v>1108</v>
      </c>
      <c r="E31" s="51"/>
      <c r="F31" s="261" t="s">
        <v>10845</v>
      </c>
    </row>
    <row r="32" spans="1:7" ht="30">
      <c r="A32" s="1416">
        <v>10</v>
      </c>
      <c r="B32" s="1413"/>
      <c r="C32" s="1417" t="s">
        <v>10858</v>
      </c>
      <c r="D32" s="1414" t="s">
        <v>1108</v>
      </c>
      <c r="E32" s="1414"/>
      <c r="F32" s="1418" t="s">
        <v>10845</v>
      </c>
    </row>
    <row r="33" spans="1:7" ht="45">
      <c r="A33" s="52">
        <v>11</v>
      </c>
      <c r="B33" s="1413"/>
      <c r="C33" s="1417" t="s">
        <v>10859</v>
      </c>
      <c r="D33" s="1414" t="s">
        <v>1108</v>
      </c>
      <c r="E33" s="1414"/>
      <c r="F33" s="1418" t="s">
        <v>10845</v>
      </c>
    </row>
    <row r="34" spans="1:7" ht="45">
      <c r="A34" s="1416">
        <v>12</v>
      </c>
      <c r="B34" s="1424"/>
      <c r="C34" s="50" t="s">
        <v>10860</v>
      </c>
      <c r="D34" s="1425" t="s">
        <v>1108</v>
      </c>
      <c r="E34" s="1425"/>
      <c r="F34" s="1426" t="s">
        <v>10845</v>
      </c>
    </row>
    <row r="35" spans="1:7" ht="30" customHeight="1" thickBot="1">
      <c r="A35" s="1419" t="s">
        <v>10850</v>
      </c>
      <c r="B35" s="1420"/>
      <c r="C35" s="1421"/>
      <c r="D35" s="1422" t="s">
        <v>1108</v>
      </c>
      <c r="E35" s="1422" t="s">
        <v>351</v>
      </c>
      <c r="F35" s="1423">
        <f>SUM(D35:E35)</f>
        <v>0</v>
      </c>
    </row>
    <row r="36" spans="1:7" ht="12.75" customHeight="1" thickBot="1">
      <c r="A36" s="959"/>
      <c r="B36" s="960"/>
      <c r="C36" s="960"/>
      <c r="D36" s="960"/>
      <c r="E36" s="960"/>
      <c r="F36" s="961"/>
    </row>
    <row r="37" spans="1:7" ht="12.75" customHeight="1" thickBot="1">
      <c r="A37" s="926"/>
      <c r="B37" s="927"/>
      <c r="C37" s="927"/>
      <c r="D37" s="927"/>
      <c r="E37" s="927"/>
      <c r="F37" s="928"/>
    </row>
    <row r="38" spans="1:7" ht="51.75" customHeight="1" thickBot="1">
      <c r="A38" s="949" t="s">
        <v>10861</v>
      </c>
      <c r="B38" s="950"/>
      <c r="C38" s="951"/>
      <c r="D38" s="951"/>
      <c r="E38" s="951"/>
      <c r="F38" s="952"/>
    </row>
    <row r="39" spans="1:7" ht="40.5" customHeight="1">
      <c r="A39" s="953" t="s">
        <v>10862</v>
      </c>
      <c r="B39" s="954"/>
      <c r="C39" s="955"/>
      <c r="D39" s="965" t="s">
        <v>10842</v>
      </c>
      <c r="E39" s="965"/>
      <c r="F39" s="929" t="s">
        <v>10843</v>
      </c>
    </row>
    <row r="40" spans="1:7" ht="30" customHeight="1" thickBot="1">
      <c r="A40" s="956"/>
      <c r="B40" s="957"/>
      <c r="C40" s="958"/>
      <c r="D40" s="44" t="s">
        <v>1108</v>
      </c>
      <c r="E40" s="44" t="s">
        <v>351</v>
      </c>
      <c r="F40" s="930"/>
    </row>
    <row r="41" spans="1:7" ht="43.5" customHeight="1">
      <c r="A41" s="1416">
        <v>13</v>
      </c>
      <c r="B41" s="1413"/>
      <c r="C41" s="1417" t="s">
        <v>10863</v>
      </c>
      <c r="D41" s="1414" t="s">
        <v>1108</v>
      </c>
      <c r="E41" s="1414"/>
      <c r="F41" s="1418" t="s">
        <v>10845</v>
      </c>
      <c r="G41" s="229"/>
    </row>
    <row r="42" spans="1:7" ht="45">
      <c r="A42" s="52">
        <v>14</v>
      </c>
      <c r="B42" s="1413"/>
      <c r="C42" s="1427" t="s">
        <v>10864</v>
      </c>
      <c r="D42" s="1414" t="s">
        <v>1108</v>
      </c>
      <c r="E42" s="1414"/>
      <c r="F42" s="1418" t="s">
        <v>10845</v>
      </c>
    </row>
    <row r="43" spans="1:7" ht="31.5" customHeight="1">
      <c r="A43" s="1416">
        <v>15</v>
      </c>
      <c r="B43" s="1413"/>
      <c r="C43" s="1427" t="s">
        <v>10865</v>
      </c>
      <c r="D43" s="1425" t="s">
        <v>1108</v>
      </c>
      <c r="E43" s="1425"/>
      <c r="F43" s="1426" t="s">
        <v>10845</v>
      </c>
    </row>
    <row r="44" spans="1:7" ht="30" customHeight="1" thickBot="1">
      <c r="A44" s="1419" t="s">
        <v>10850</v>
      </c>
      <c r="B44" s="1420"/>
      <c r="C44" s="1421"/>
      <c r="D44" s="1428" t="s">
        <v>1108</v>
      </c>
      <c r="E44" s="1428" t="s">
        <v>351</v>
      </c>
      <c r="F44" s="1423">
        <f>SUM(D44:E44)</f>
        <v>0</v>
      </c>
    </row>
    <row r="45" spans="1:7" ht="12.75" customHeight="1" thickBot="1">
      <c r="A45" s="959"/>
      <c r="B45" s="960"/>
      <c r="C45" s="960"/>
      <c r="D45" s="960"/>
      <c r="E45" s="960"/>
      <c r="F45" s="961"/>
    </row>
    <row r="46" spans="1:7" ht="12.75" customHeight="1" thickBot="1">
      <c r="A46" s="959"/>
      <c r="B46" s="960"/>
      <c r="C46" s="960"/>
      <c r="D46" s="960"/>
      <c r="E46" s="960"/>
      <c r="F46" s="961"/>
    </row>
    <row r="47" spans="1:7" ht="16.5" thickBot="1">
      <c r="A47" s="962"/>
      <c r="B47" s="963"/>
      <c r="C47" s="963"/>
      <c r="D47" s="963"/>
      <c r="E47" s="963"/>
      <c r="F47" s="964"/>
    </row>
    <row r="48" spans="1:7">
      <c r="F48" s="257"/>
    </row>
    <row r="49" spans="6:6">
      <c r="F49" s="257"/>
    </row>
  </sheetData>
  <mergeCells count="37">
    <mergeCell ref="A45:F45"/>
    <mergeCell ref="F29:F30"/>
    <mergeCell ref="A46:F46"/>
    <mergeCell ref="A47:F47"/>
    <mergeCell ref="A35:C35"/>
    <mergeCell ref="A36:F36"/>
    <mergeCell ref="A37:F37"/>
    <mergeCell ref="A38:F38"/>
    <mergeCell ref="A39:C40"/>
    <mergeCell ref="D39:E39"/>
    <mergeCell ref="A44:C44"/>
    <mergeCell ref="A19:C19"/>
    <mergeCell ref="A20:F20"/>
    <mergeCell ref="A21:F21"/>
    <mergeCell ref="F39:F40"/>
    <mergeCell ref="A22:C23"/>
    <mergeCell ref="D22:E22"/>
    <mergeCell ref="A27:C27"/>
    <mergeCell ref="A28:F28"/>
    <mergeCell ref="A29:C30"/>
    <mergeCell ref="D29:E29"/>
    <mergeCell ref="A1:F3"/>
    <mergeCell ref="A4:F4"/>
    <mergeCell ref="A5:F5"/>
    <mergeCell ref="A6:F6"/>
    <mergeCell ref="F22:F23"/>
    <mergeCell ref="A7:F7"/>
    <mergeCell ref="A8:F8"/>
    <mergeCell ref="A9:F9"/>
    <mergeCell ref="A10:C10"/>
    <mergeCell ref="D10:E10"/>
    <mergeCell ref="D11:F11"/>
    <mergeCell ref="A12:F12"/>
    <mergeCell ref="A13:F13"/>
    <mergeCell ref="A14:C15"/>
    <mergeCell ref="D14:E14"/>
    <mergeCell ref="F14:F15"/>
  </mergeCells>
  <phoneticPr fontId="71" type="noConversion"/>
  <hyperlinks>
    <hyperlink ref="F16" r:id="rId1" xr:uid="{307A37FB-13C2-4FAC-8E77-99735496472C}"/>
    <hyperlink ref="F24" r:id="rId2" xr:uid="{0ED68AB6-BD6E-4F7D-9420-33589C2C3A37}"/>
    <hyperlink ref="F25" r:id="rId3" xr:uid="{2DB01345-A6FC-4696-AFD4-8596514C6462}"/>
    <hyperlink ref="F26" r:id="rId4" xr:uid="{9BB8753B-0470-425F-8023-274D709F7A55}"/>
    <hyperlink ref="F31" r:id="rId5" xr:uid="{E49792A7-4FD7-4D53-ABCE-3C9A1B7A46C4}"/>
    <hyperlink ref="F32" r:id="rId6" xr:uid="{D3A937D9-24A0-47C4-B72E-ADDBD526F753}"/>
    <hyperlink ref="F33" r:id="rId7" xr:uid="{83943951-B841-43D5-971B-2E3F7B40C30C}"/>
    <hyperlink ref="F34" r:id="rId8" xr:uid="{D0AC872C-022F-4440-979B-BA1159FAF7A2}"/>
    <hyperlink ref="F41" r:id="rId9" xr:uid="{2EE42E35-C910-4593-A642-E5DB1A5B2B72}"/>
    <hyperlink ref="F42" r:id="rId10" xr:uid="{E38A642E-9F16-4E32-BC61-860C71A3C659}"/>
    <hyperlink ref="F43" r:id="rId11" xr:uid="{81B7933F-B855-4CA4-8ED5-1747F4141C61}"/>
  </hyperlinks>
  <pageMargins left="0.7" right="0.7" top="0.75" bottom="0.75" header="0.3" footer="0.3"/>
  <pageSetup paperSize="9" scale="47" orientation="portrait" r:id="rId12"/>
  <rowBreaks count="2" manualBreakCount="2">
    <brk id="20" max="7" man="1"/>
    <brk id="37" max="7" man="1"/>
  </rowBreaks>
  <drawing r:id="rId1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9"/>
  <sheetViews>
    <sheetView showGridLines="0" workbookViewId="0">
      <selection activeCell="F36" sqref="F36"/>
    </sheetView>
  </sheetViews>
  <sheetFormatPr defaultColWidth="11.42578125" defaultRowHeight="14.25"/>
  <cols>
    <col min="1" max="1" width="11.42578125" style="16"/>
    <col min="2" max="2" width="27.7109375" style="9" customWidth="1"/>
    <col min="3" max="3" width="13.28515625" style="16" customWidth="1"/>
    <col min="4" max="4" width="34.7109375" style="9" customWidth="1"/>
    <col min="5" max="5" width="30.28515625" style="9" customWidth="1"/>
    <col min="6" max="6" width="15.140625" style="16" customWidth="1"/>
    <col min="7" max="7" width="15.5703125" style="16" customWidth="1"/>
    <col min="8" max="8" width="8.7109375" style="16" customWidth="1"/>
    <col min="9" max="9" width="9.85546875" style="16" customWidth="1"/>
    <col min="10" max="10" width="15.5703125" style="16" customWidth="1"/>
    <col min="11" max="16384" width="11.42578125" style="9"/>
  </cols>
  <sheetData>
    <row r="1" spans="1:10" ht="28.5" customHeight="1" thickBot="1">
      <c r="A1" s="970" t="s">
        <v>10866</v>
      </c>
      <c r="B1" s="972" t="s">
        <v>10867</v>
      </c>
      <c r="C1" s="972" t="s">
        <v>10868</v>
      </c>
      <c r="D1" s="972" t="s">
        <v>10869</v>
      </c>
      <c r="E1" s="972" t="s">
        <v>10870</v>
      </c>
      <c r="F1" s="972" t="s">
        <v>1198</v>
      </c>
      <c r="G1" s="966" t="s">
        <v>1199</v>
      </c>
      <c r="H1" s="968" t="s">
        <v>10871</v>
      </c>
      <c r="I1" s="969"/>
      <c r="J1" s="966" t="s">
        <v>10872</v>
      </c>
    </row>
    <row r="2" spans="1:10" ht="15.75" thickBot="1">
      <c r="A2" s="971"/>
      <c r="B2" s="967"/>
      <c r="C2" s="967"/>
      <c r="D2" s="967"/>
      <c r="E2" s="967"/>
      <c r="F2" s="967"/>
      <c r="G2" s="967"/>
      <c r="H2" s="251" t="s">
        <v>10873</v>
      </c>
      <c r="I2" s="252" t="s">
        <v>10874</v>
      </c>
      <c r="J2" s="967"/>
    </row>
    <row r="3" spans="1:10" ht="25.5">
      <c r="A3" s="246">
        <v>18</v>
      </c>
      <c r="B3" s="247" t="s">
        <v>10875</v>
      </c>
      <c r="C3" s="248">
        <v>1</v>
      </c>
      <c r="D3" s="247" t="s">
        <v>10876</v>
      </c>
      <c r="E3" s="247" t="s">
        <v>10877</v>
      </c>
      <c r="F3" s="249">
        <v>43344</v>
      </c>
      <c r="G3" s="249">
        <v>43374</v>
      </c>
      <c r="H3" s="249"/>
      <c r="I3" s="250" t="s">
        <v>4481</v>
      </c>
      <c r="J3" s="250">
        <v>1</v>
      </c>
    </row>
    <row r="4" spans="1:10">
      <c r="A4" s="1429">
        <v>42</v>
      </c>
      <c r="B4" s="247" t="s">
        <v>10875</v>
      </c>
      <c r="C4" s="1430">
        <v>3</v>
      </c>
      <c r="D4" s="1431" t="s">
        <v>10878</v>
      </c>
      <c r="E4" s="1431" t="s">
        <v>10879</v>
      </c>
      <c r="F4" s="1432">
        <v>43466</v>
      </c>
      <c r="G4" s="1432">
        <v>43800</v>
      </c>
      <c r="H4" s="1432"/>
      <c r="I4" s="1433" t="s">
        <v>4481</v>
      </c>
      <c r="J4" s="1433">
        <v>1</v>
      </c>
    </row>
    <row r="5" spans="1:10" ht="25.5">
      <c r="A5" s="1429">
        <v>48</v>
      </c>
      <c r="B5" s="247" t="s">
        <v>10875</v>
      </c>
      <c r="C5" s="1430">
        <v>1</v>
      </c>
      <c r="D5" s="247" t="s">
        <v>10876</v>
      </c>
      <c r="E5" s="247" t="s">
        <v>10877</v>
      </c>
      <c r="F5" s="1432">
        <v>43592</v>
      </c>
      <c r="G5" s="1432">
        <v>43776</v>
      </c>
      <c r="H5" s="1432"/>
      <c r="I5" s="1433" t="s">
        <v>4481</v>
      </c>
      <c r="J5" s="1433">
        <v>1</v>
      </c>
    </row>
    <row r="6" spans="1:10">
      <c r="A6" s="1429">
        <v>108</v>
      </c>
      <c r="B6" s="247" t="s">
        <v>10875</v>
      </c>
      <c r="C6" s="1430">
        <v>6</v>
      </c>
      <c r="D6" s="1431" t="s">
        <v>10878</v>
      </c>
      <c r="E6" s="1431" t="s">
        <v>10879</v>
      </c>
      <c r="F6" s="1432">
        <v>43822</v>
      </c>
      <c r="G6" s="1432">
        <v>44196</v>
      </c>
      <c r="H6" s="1432"/>
      <c r="I6" s="1433" t="s">
        <v>4481</v>
      </c>
      <c r="J6" s="1433">
        <v>1</v>
      </c>
    </row>
    <row r="7" spans="1:10">
      <c r="A7" s="1429">
        <v>112</v>
      </c>
      <c r="B7" s="247" t="s">
        <v>10875</v>
      </c>
      <c r="C7" s="1430">
        <v>6</v>
      </c>
      <c r="D7" s="1431" t="s">
        <v>10878</v>
      </c>
      <c r="E7" s="1431" t="s">
        <v>10879</v>
      </c>
      <c r="F7" s="1432">
        <v>43831</v>
      </c>
      <c r="G7" s="1432">
        <v>44196</v>
      </c>
      <c r="H7" s="1432"/>
      <c r="I7" s="1433" t="s">
        <v>4481</v>
      </c>
      <c r="J7" s="1433">
        <v>1</v>
      </c>
    </row>
    <row r="8" spans="1:10" ht="25.5">
      <c r="A8" s="1429">
        <v>161</v>
      </c>
      <c r="B8" s="247" t="s">
        <v>10875</v>
      </c>
      <c r="C8" s="1429">
        <v>1</v>
      </c>
      <c r="D8" s="247" t="s">
        <v>10876</v>
      </c>
      <c r="E8" s="247" t="s">
        <v>10877</v>
      </c>
      <c r="F8" s="1432">
        <v>44146</v>
      </c>
      <c r="G8" s="1432">
        <v>44511</v>
      </c>
      <c r="H8" s="1432"/>
      <c r="I8" s="1433" t="s">
        <v>4481</v>
      </c>
      <c r="J8" s="1433">
        <v>1</v>
      </c>
    </row>
    <row r="9" spans="1:10">
      <c r="A9" s="1429">
        <v>164</v>
      </c>
      <c r="B9" s="247" t="s">
        <v>10875</v>
      </c>
      <c r="C9" s="1429">
        <v>5</v>
      </c>
      <c r="D9" s="1431" t="s">
        <v>10880</v>
      </c>
      <c r="E9" s="1431" t="s">
        <v>10879</v>
      </c>
      <c r="F9" s="1432">
        <v>44490</v>
      </c>
      <c r="G9" s="1432">
        <v>44732</v>
      </c>
      <c r="H9" s="1432"/>
      <c r="I9" s="1433" t="s">
        <v>4481</v>
      </c>
      <c r="J9" s="1433">
        <v>1</v>
      </c>
    </row>
    <row r="10" spans="1:10">
      <c r="A10" s="1429">
        <v>167</v>
      </c>
      <c r="B10" s="247" t="s">
        <v>10875</v>
      </c>
      <c r="C10" s="1429">
        <v>3</v>
      </c>
      <c r="D10" s="1431" t="s">
        <v>10881</v>
      </c>
      <c r="E10" s="1431" t="s">
        <v>10882</v>
      </c>
      <c r="F10" s="1432">
        <v>44489</v>
      </c>
      <c r="G10" s="1432">
        <v>44732</v>
      </c>
      <c r="H10" s="1432" t="s">
        <v>4481</v>
      </c>
      <c r="I10" s="1433"/>
      <c r="J10" s="1433">
        <v>0.8</v>
      </c>
    </row>
    <row r="11" spans="1:10">
      <c r="A11" s="1429">
        <v>206</v>
      </c>
      <c r="B11" s="247" t="s">
        <v>10875</v>
      </c>
      <c r="C11" s="1429">
        <v>3</v>
      </c>
      <c r="D11" s="1431" t="s">
        <v>10880</v>
      </c>
      <c r="E11" s="1431" t="s">
        <v>10879</v>
      </c>
      <c r="F11" s="1432">
        <v>44489</v>
      </c>
      <c r="G11" s="1432">
        <v>44732</v>
      </c>
      <c r="H11" s="1432"/>
      <c r="I11" s="1433" t="s">
        <v>4481</v>
      </c>
      <c r="J11" s="1433">
        <v>1</v>
      </c>
    </row>
    <row r="12" spans="1:10">
      <c r="A12" s="1429">
        <v>270</v>
      </c>
      <c r="B12" s="247" t="s">
        <v>10875</v>
      </c>
      <c r="C12" s="1429">
        <v>3</v>
      </c>
      <c r="D12" s="1431" t="s">
        <v>10881</v>
      </c>
      <c r="E12" s="1431" t="s">
        <v>10882</v>
      </c>
      <c r="F12" s="1432">
        <v>44328</v>
      </c>
      <c r="G12" s="1432">
        <v>44693</v>
      </c>
      <c r="H12" s="1432" t="s">
        <v>4481</v>
      </c>
      <c r="I12" s="1433"/>
      <c r="J12" s="1433">
        <v>0.5</v>
      </c>
    </row>
    <row r="13" spans="1:10">
      <c r="A13" s="1429">
        <v>283</v>
      </c>
      <c r="B13" s="247" t="s">
        <v>10875</v>
      </c>
      <c r="C13" s="1429">
        <v>6</v>
      </c>
      <c r="D13" s="1431" t="s">
        <v>10878</v>
      </c>
      <c r="E13" s="1431" t="s">
        <v>10879</v>
      </c>
      <c r="F13" s="1432">
        <v>44559</v>
      </c>
      <c r="G13" s="1432">
        <v>44924</v>
      </c>
      <c r="H13" s="1432" t="s">
        <v>4481</v>
      </c>
      <c r="I13" s="1433"/>
      <c r="J13" s="1432" t="s">
        <v>10883</v>
      </c>
    </row>
    <row r="14" spans="1:10">
      <c r="A14" s="1429">
        <v>288</v>
      </c>
      <c r="B14" s="247" t="s">
        <v>10875</v>
      </c>
      <c r="C14" s="1429">
        <v>1</v>
      </c>
      <c r="D14" s="1431" t="s">
        <v>10878</v>
      </c>
      <c r="E14" s="1431" t="s">
        <v>10879</v>
      </c>
      <c r="F14" s="1432">
        <v>44559</v>
      </c>
      <c r="G14" s="1432" t="s">
        <v>10884</v>
      </c>
      <c r="H14" s="1432"/>
      <c r="I14" s="1433" t="s">
        <v>4481</v>
      </c>
      <c r="J14" s="1433">
        <v>1</v>
      </c>
    </row>
    <row r="15" spans="1:10">
      <c r="A15" s="14"/>
      <c r="B15" s="15"/>
      <c r="C15" s="14"/>
      <c r="D15" s="15"/>
      <c r="E15" s="15"/>
      <c r="F15" s="14"/>
      <c r="G15" s="14"/>
      <c r="H15" s="14"/>
      <c r="I15" s="14"/>
      <c r="J15" s="14"/>
    </row>
    <row r="16" spans="1:10">
      <c r="A16" s="14"/>
      <c r="B16" s="15"/>
      <c r="C16" s="14"/>
      <c r="D16" s="15"/>
      <c r="E16" s="15"/>
      <c r="F16" s="14"/>
      <c r="G16" s="14"/>
      <c r="H16" s="14"/>
      <c r="I16" s="14"/>
      <c r="J16" s="14"/>
    </row>
    <row r="17" spans="1:10">
      <c r="A17" s="14"/>
      <c r="B17" s="15"/>
      <c r="C17" s="14"/>
      <c r="D17" s="15"/>
      <c r="E17" s="15"/>
      <c r="F17" s="14"/>
      <c r="G17" s="14"/>
      <c r="H17" s="14"/>
      <c r="I17" s="14"/>
      <c r="J17" s="14"/>
    </row>
    <row r="18" spans="1:10">
      <c r="A18" s="14"/>
      <c r="B18" s="15"/>
      <c r="C18" s="14"/>
      <c r="D18" s="15"/>
      <c r="E18" s="15"/>
      <c r="F18" s="14"/>
      <c r="G18" s="14"/>
      <c r="H18" s="14"/>
      <c r="I18" s="14"/>
      <c r="J18" s="14"/>
    </row>
    <row r="19" spans="1:10">
      <c r="A19" s="14"/>
      <c r="B19" s="15"/>
      <c r="C19" s="14"/>
      <c r="D19" s="15"/>
      <c r="E19" s="15"/>
      <c r="F19" s="14"/>
      <c r="G19" s="14"/>
      <c r="H19" s="14"/>
      <c r="I19" s="14"/>
      <c r="J19" s="14"/>
    </row>
    <row r="20" spans="1:10">
      <c r="A20" s="14"/>
      <c r="B20" s="15"/>
      <c r="C20" s="14"/>
      <c r="D20" s="15"/>
      <c r="E20" s="15"/>
      <c r="F20" s="14"/>
      <c r="G20" s="14"/>
      <c r="H20" s="14"/>
      <c r="I20" s="14"/>
      <c r="J20" s="14"/>
    </row>
    <row r="21" spans="1:10">
      <c r="A21" s="14"/>
      <c r="B21" s="15"/>
      <c r="C21" s="14"/>
      <c r="D21" s="15"/>
      <c r="E21" s="15"/>
      <c r="F21" s="14"/>
      <c r="G21" s="14"/>
      <c r="H21" s="14"/>
      <c r="I21" s="14"/>
      <c r="J21" s="14"/>
    </row>
    <row r="22" spans="1:10">
      <c r="A22" s="14"/>
      <c r="B22" s="15"/>
      <c r="C22" s="14"/>
      <c r="D22" s="15"/>
      <c r="E22" s="15"/>
      <c r="F22" s="14"/>
      <c r="G22" s="14"/>
      <c r="H22" s="14"/>
      <c r="I22" s="14"/>
      <c r="J22" s="14"/>
    </row>
    <row r="23" spans="1:10">
      <c r="A23" s="14"/>
      <c r="B23" s="15"/>
      <c r="C23" s="14"/>
      <c r="D23" s="15"/>
      <c r="E23" s="15"/>
      <c r="F23" s="14"/>
      <c r="G23" s="14"/>
      <c r="H23" s="14"/>
      <c r="I23" s="14"/>
      <c r="J23" s="14"/>
    </row>
    <row r="24" spans="1:10">
      <c r="A24" s="14"/>
      <c r="B24" s="15"/>
      <c r="C24" s="14"/>
      <c r="D24" s="15"/>
      <c r="E24" s="15"/>
      <c r="F24" s="14"/>
      <c r="G24" s="14"/>
      <c r="H24" s="14"/>
      <c r="I24" s="14"/>
      <c r="J24" s="14"/>
    </row>
    <row r="25" spans="1:10">
      <c r="A25" s="14"/>
      <c r="B25" s="15"/>
      <c r="C25" s="14"/>
      <c r="D25" s="15"/>
      <c r="E25" s="15"/>
      <c r="F25" s="14"/>
      <c r="G25" s="14"/>
      <c r="H25" s="14"/>
      <c r="I25" s="14"/>
      <c r="J25" s="14"/>
    </row>
    <row r="26" spans="1:10">
      <c r="A26" s="14"/>
      <c r="B26" s="15"/>
      <c r="C26" s="14"/>
      <c r="D26" s="15"/>
      <c r="E26" s="15"/>
      <c r="F26" s="14"/>
      <c r="G26" s="14"/>
      <c r="H26" s="14"/>
      <c r="I26" s="14"/>
      <c r="J26" s="14"/>
    </row>
    <row r="27" spans="1:10">
      <c r="A27" s="14"/>
      <c r="B27" s="15"/>
      <c r="C27" s="14"/>
      <c r="D27" s="15"/>
      <c r="E27" s="15"/>
      <c r="F27" s="14"/>
      <c r="G27" s="14"/>
      <c r="H27" s="14"/>
      <c r="I27" s="14"/>
      <c r="J27" s="14"/>
    </row>
    <row r="28" spans="1:10">
      <c r="A28" s="14"/>
      <c r="B28" s="15"/>
      <c r="C28" s="14"/>
      <c r="D28" s="15"/>
      <c r="E28" s="15"/>
      <c r="F28" s="14"/>
      <c r="G28" s="14"/>
      <c r="H28" s="14"/>
      <c r="I28" s="14"/>
      <c r="J28" s="14"/>
    </row>
    <row r="29" spans="1:10">
      <c r="A29" s="14"/>
      <c r="B29" s="15"/>
      <c r="C29" s="14"/>
      <c r="D29" s="15"/>
      <c r="E29" s="15"/>
      <c r="F29" s="14"/>
      <c r="G29" s="14"/>
      <c r="H29" s="14"/>
      <c r="I29" s="14"/>
      <c r="J29" s="14"/>
    </row>
  </sheetData>
  <sheetProtection selectLockedCells="1" selectUnlockedCells="1"/>
  <mergeCells count="9">
    <mergeCell ref="J1:J2"/>
    <mergeCell ref="H1:I1"/>
    <mergeCell ref="A1:A2"/>
    <mergeCell ref="B1:B2"/>
    <mergeCell ref="C1:C2"/>
    <mergeCell ref="D1:D2"/>
    <mergeCell ref="E1:E2"/>
    <mergeCell ref="F1:F2"/>
    <mergeCell ref="G1:G2"/>
  </mergeCells>
  <phoneticPr fontId="71" type="noConversion"/>
  <pageMargins left="0.7" right="0.7" top="0.75" bottom="0.75" header="0.51180555555555551" footer="0.51180555555555551"/>
  <pageSetup firstPageNumber="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4:L43"/>
  <sheetViews>
    <sheetView topLeftCell="A35" zoomScale="85" zoomScaleNormal="85" workbookViewId="0">
      <selection activeCell="C42" sqref="C42"/>
    </sheetView>
  </sheetViews>
  <sheetFormatPr defaultColWidth="11.42578125" defaultRowHeight="15"/>
  <cols>
    <col min="1" max="1" width="29.7109375" style="24" customWidth="1"/>
    <col min="2" max="2" width="47" style="24" customWidth="1"/>
    <col min="3" max="3" width="59.28515625" style="24" customWidth="1"/>
    <col min="4" max="4" width="183.140625" style="25" customWidth="1"/>
    <col min="5" max="5" width="16.5703125" style="25" customWidth="1"/>
    <col min="6" max="7" width="6.85546875" style="24" customWidth="1"/>
    <col min="8" max="8" width="17.5703125" style="24" customWidth="1"/>
    <col min="9" max="9" width="22.140625" style="26" customWidth="1"/>
    <col min="10" max="11" width="17.85546875" style="26" customWidth="1"/>
    <col min="12" max="12" width="19.5703125" style="25" customWidth="1"/>
    <col min="13" max="13" width="24.7109375" style="24" customWidth="1"/>
    <col min="14" max="14" width="23.85546875" style="24" customWidth="1"/>
    <col min="15" max="15" width="26.7109375" style="24" customWidth="1"/>
    <col min="16" max="16384" width="11.42578125" style="24"/>
  </cols>
  <sheetData>
    <row r="4" spans="1:10">
      <c r="D4" s="24"/>
      <c r="E4" s="24"/>
      <c r="I4" s="24"/>
      <c r="J4" s="24"/>
    </row>
    <row r="5" spans="1:10">
      <c r="D5" s="24"/>
      <c r="E5" s="24"/>
      <c r="I5" s="24"/>
      <c r="J5" s="24"/>
    </row>
    <row r="6" spans="1:10">
      <c r="D6" s="24"/>
      <c r="E6" s="24"/>
      <c r="I6" s="24"/>
      <c r="J6" s="24"/>
    </row>
    <row r="7" spans="1:10">
      <c r="D7" s="24"/>
      <c r="E7" s="24"/>
      <c r="I7" s="24"/>
      <c r="J7" s="24"/>
    </row>
    <row r="8" spans="1:10">
      <c r="D8" s="24"/>
      <c r="E8" s="24"/>
      <c r="I8" s="24"/>
      <c r="J8" s="24"/>
    </row>
    <row r="9" spans="1:10" ht="18.75">
      <c r="A9" s="976" t="s">
        <v>10885</v>
      </c>
      <c r="B9" s="976"/>
      <c r="C9" s="976"/>
      <c r="D9" s="976"/>
    </row>
    <row r="11" spans="1:10" ht="15.75" thickBot="1">
      <c r="D11" s="24"/>
    </row>
    <row r="12" spans="1:10" ht="39.75" customHeight="1" thickBot="1">
      <c r="A12" s="221" t="s">
        <v>10886</v>
      </c>
      <c r="B12" s="221" t="s">
        <v>10887</v>
      </c>
      <c r="C12" s="222" t="s">
        <v>10888</v>
      </c>
      <c r="D12" s="221" t="s">
        <v>10889</v>
      </c>
    </row>
    <row r="13" spans="1:10" ht="35.25" customHeight="1" thickBot="1">
      <c r="A13" s="974">
        <v>1</v>
      </c>
      <c r="B13" s="977" t="s">
        <v>10890</v>
      </c>
      <c r="C13" s="978"/>
      <c r="D13" s="979"/>
    </row>
    <row r="14" spans="1:10">
      <c r="A14" s="975"/>
      <c r="B14" s="66" t="s">
        <v>10891</v>
      </c>
      <c r="C14" s="67" t="s">
        <v>10892</v>
      </c>
      <c r="D14" s="1434" t="s">
        <v>10893</v>
      </c>
    </row>
    <row r="15" spans="1:10">
      <c r="A15" s="975"/>
      <c r="B15" s="1435" t="s">
        <v>10894</v>
      </c>
      <c r="C15" s="67" t="s">
        <v>10892</v>
      </c>
      <c r="D15" s="1434" t="s">
        <v>10893</v>
      </c>
    </row>
    <row r="16" spans="1:10" ht="30" customHeight="1">
      <c r="A16" s="974">
        <v>2</v>
      </c>
      <c r="B16" s="978" t="s">
        <v>10895</v>
      </c>
      <c r="C16" s="978"/>
      <c r="D16" s="979"/>
    </row>
    <row r="17" spans="1:10" ht="34.5" customHeight="1">
      <c r="A17" s="975"/>
      <c r="B17" s="140" t="s">
        <v>10896</v>
      </c>
      <c r="C17" s="223" t="s">
        <v>10888</v>
      </c>
      <c r="D17" s="224" t="s">
        <v>10889</v>
      </c>
    </row>
    <row r="18" spans="1:10">
      <c r="A18" s="975"/>
      <c r="B18" s="66" t="s">
        <v>190</v>
      </c>
      <c r="C18" s="67" t="s">
        <v>10897</v>
      </c>
      <c r="D18" s="68" t="s">
        <v>10898</v>
      </c>
    </row>
    <row r="19" spans="1:10" ht="17.25">
      <c r="A19" s="975"/>
      <c r="B19" s="140" t="s">
        <v>10899</v>
      </c>
      <c r="C19" s="69"/>
      <c r="D19" s="70"/>
    </row>
    <row r="20" spans="1:10">
      <c r="A20" s="975"/>
      <c r="B20" s="1237" t="s">
        <v>192</v>
      </c>
      <c r="C20" s="67" t="s">
        <v>10897</v>
      </c>
      <c r="D20" s="68" t="s">
        <v>10898</v>
      </c>
    </row>
    <row r="21" spans="1:10">
      <c r="A21" s="975"/>
      <c r="B21" s="1237" t="s">
        <v>190</v>
      </c>
      <c r="C21" s="67" t="s">
        <v>10897</v>
      </c>
      <c r="D21" s="68" t="s">
        <v>10898</v>
      </c>
    </row>
    <row r="22" spans="1:10">
      <c r="A22" s="975"/>
      <c r="B22" s="1237" t="s">
        <v>190</v>
      </c>
      <c r="C22" s="67" t="s">
        <v>10897</v>
      </c>
      <c r="D22" s="68" t="s">
        <v>10898</v>
      </c>
    </row>
    <row r="23" spans="1:10" ht="26.25" customHeight="1" thickBot="1">
      <c r="A23" s="974">
        <v>3</v>
      </c>
      <c r="B23" s="978" t="s">
        <v>10900</v>
      </c>
      <c r="C23" s="978"/>
      <c r="D23" s="979"/>
    </row>
    <row r="24" spans="1:10" ht="18" thickBot="1">
      <c r="A24" s="975"/>
      <c r="B24" s="140" t="s">
        <v>10891</v>
      </c>
      <c r="C24" s="225" t="s">
        <v>10888</v>
      </c>
      <c r="D24" s="226" t="s">
        <v>10889</v>
      </c>
    </row>
    <row r="25" spans="1:10">
      <c r="A25" s="975"/>
      <c r="B25" s="247" t="s">
        <v>10901</v>
      </c>
      <c r="C25" s="67" t="s">
        <v>10902</v>
      </c>
      <c r="D25" s="280" t="s">
        <v>10903</v>
      </c>
    </row>
    <row r="26" spans="1:10">
      <c r="A26" s="975"/>
      <c r="B26" s="1431" t="s">
        <v>10904</v>
      </c>
      <c r="C26" s="67" t="s">
        <v>10902</v>
      </c>
      <c r="D26" s="280" t="s">
        <v>10903</v>
      </c>
    </row>
    <row r="27" spans="1:10">
      <c r="A27" s="975"/>
      <c r="B27" s="247" t="s">
        <v>10905</v>
      </c>
      <c r="C27" s="67" t="s">
        <v>10902</v>
      </c>
      <c r="D27" s="280" t="s">
        <v>10903</v>
      </c>
    </row>
    <row r="28" spans="1:10">
      <c r="A28" s="975"/>
      <c r="B28" s="1431" t="s">
        <v>10906</v>
      </c>
      <c r="C28" s="67" t="s">
        <v>10902</v>
      </c>
      <c r="D28" s="280" t="s">
        <v>10903</v>
      </c>
    </row>
    <row r="29" spans="1:10">
      <c r="A29" s="975"/>
      <c r="B29" s="1431" t="s">
        <v>10907</v>
      </c>
      <c r="C29" s="67" t="s">
        <v>10902</v>
      </c>
      <c r="D29" s="280" t="s">
        <v>10903</v>
      </c>
    </row>
    <row r="30" spans="1:10" ht="15.75">
      <c r="A30" s="975"/>
      <c r="B30" s="247" t="s">
        <v>10908</v>
      </c>
      <c r="C30" s="67" t="s">
        <v>10902</v>
      </c>
      <c r="D30" s="280" t="s">
        <v>10903</v>
      </c>
      <c r="H30" s="973"/>
      <c r="I30" s="973"/>
      <c r="J30" s="973"/>
    </row>
    <row r="31" spans="1:10" ht="18" thickBot="1">
      <c r="A31" s="975"/>
      <c r="B31" s="140" t="s">
        <v>10894</v>
      </c>
      <c r="C31" s="69"/>
      <c r="D31" s="70"/>
    </row>
    <row r="32" spans="1:10">
      <c r="A32" s="975"/>
      <c r="B32" s="1431" t="s">
        <v>10909</v>
      </c>
      <c r="C32" s="67" t="s">
        <v>10902</v>
      </c>
      <c r="D32" s="280" t="s">
        <v>10903</v>
      </c>
    </row>
    <row r="33" spans="1:4">
      <c r="A33" s="975"/>
      <c r="B33" s="1431" t="s">
        <v>10910</v>
      </c>
      <c r="C33" s="67" t="s">
        <v>10911</v>
      </c>
      <c r="D33" s="280" t="s">
        <v>10903</v>
      </c>
    </row>
    <row r="34" spans="1:4">
      <c r="A34" s="975"/>
      <c r="B34" s="1431" t="s">
        <v>10912</v>
      </c>
      <c r="C34" s="67" t="s">
        <v>10902</v>
      </c>
      <c r="D34" s="280" t="s">
        <v>10903</v>
      </c>
    </row>
    <row r="35" spans="1:4">
      <c r="A35" s="975"/>
      <c r="B35" s="1431" t="s">
        <v>10913</v>
      </c>
      <c r="C35" s="67" t="s">
        <v>10914</v>
      </c>
      <c r="D35" s="280" t="s">
        <v>10903</v>
      </c>
    </row>
    <row r="36" spans="1:4">
      <c r="A36" s="975"/>
      <c r="B36" s="1431" t="s">
        <v>10907</v>
      </c>
      <c r="C36" s="67" t="s">
        <v>10915</v>
      </c>
      <c r="D36" s="280" t="s">
        <v>10903</v>
      </c>
    </row>
    <row r="37" spans="1:4">
      <c r="A37" s="980"/>
      <c r="B37" s="1431" t="s">
        <v>10916</v>
      </c>
      <c r="C37" s="67" t="s">
        <v>10902</v>
      </c>
      <c r="D37" s="280" t="s">
        <v>10903</v>
      </c>
    </row>
    <row r="38" spans="1:4" ht="18" thickBot="1">
      <c r="A38" s="974">
        <v>4</v>
      </c>
      <c r="B38" s="227" t="s">
        <v>10917</v>
      </c>
      <c r="C38" s="225" t="s">
        <v>10888</v>
      </c>
      <c r="D38" s="226" t="s">
        <v>10889</v>
      </c>
    </row>
    <row r="39" spans="1:4" ht="30">
      <c r="A39" s="975"/>
      <c r="B39" s="1436" t="s">
        <v>10918</v>
      </c>
      <c r="C39" s="281" t="s">
        <v>94</v>
      </c>
      <c r="D39" s="282" t="s">
        <v>94</v>
      </c>
    </row>
    <row r="40" spans="1:4" ht="18" thickBot="1">
      <c r="A40" s="974">
        <v>5</v>
      </c>
      <c r="B40" s="227" t="s">
        <v>10919</v>
      </c>
      <c r="C40" s="225" t="s">
        <v>10888</v>
      </c>
      <c r="D40" s="226" t="s">
        <v>10889</v>
      </c>
    </row>
    <row r="41" spans="1:4" ht="30">
      <c r="A41" s="975"/>
      <c r="B41" s="1436" t="s">
        <v>10920</v>
      </c>
      <c r="C41" s="281" t="s">
        <v>94</v>
      </c>
      <c r="D41" s="282" t="s">
        <v>94</v>
      </c>
    </row>
    <row r="42" spans="1:4" ht="18" thickBot="1">
      <c r="A42" s="974">
        <v>6</v>
      </c>
      <c r="B42" s="434" t="s">
        <v>10921</v>
      </c>
      <c r="C42" s="435"/>
      <c r="D42" s="70"/>
    </row>
    <row r="43" spans="1:4">
      <c r="A43" s="975"/>
      <c r="B43" s="71" t="s">
        <v>94</v>
      </c>
      <c r="C43" s="72" t="s">
        <v>94</v>
      </c>
      <c r="D43" s="73" t="s">
        <v>94</v>
      </c>
    </row>
  </sheetData>
  <mergeCells count="11">
    <mergeCell ref="H30:J30"/>
    <mergeCell ref="A38:A39"/>
    <mergeCell ref="A40:A41"/>
    <mergeCell ref="A42:A43"/>
    <mergeCell ref="A9:D9"/>
    <mergeCell ref="A13:A15"/>
    <mergeCell ref="B13:D13"/>
    <mergeCell ref="A16:A22"/>
    <mergeCell ref="B16:D16"/>
    <mergeCell ref="A23:A37"/>
    <mergeCell ref="B23:D23"/>
  </mergeCells>
  <phoneticPr fontId="71" type="noConversion"/>
  <hyperlinks>
    <hyperlink ref="D25" r:id="rId1" xr:uid="{00000000-0004-0000-1400-000000000000}"/>
    <hyperlink ref="D26:D30" r:id="rId2" display="http://172.16.10.14/mimec/index.php?op=4.2&amp;sop=4.2.5&amp;generada=-1&amp;proceso=-1&amp;estado=-1&amp;numeroPlan=-1&amp;unidadResponsable=8&amp;responsable=-1&amp;estacion=-1&amp;fecha_ini=&amp;fecha_fin=&amp;opcion=Submit" xr:uid="{7927C3B0-01E1-4B24-BF01-5DA753258636}"/>
    <hyperlink ref="D32" r:id="rId3" xr:uid="{1309F906-EE65-45A2-8F40-10E9D9C4CCE2}"/>
    <hyperlink ref="D33" r:id="rId4" xr:uid="{A3DB5632-4B46-40FD-A6BE-8B2ECC7550F9}"/>
    <hyperlink ref="D34" r:id="rId5" xr:uid="{45C032A2-CBEA-45BD-9BFA-3767D0BBFCEB}"/>
    <hyperlink ref="D35" r:id="rId6" xr:uid="{CC4A2262-3BF6-4984-A0B1-A1C7F76B17DB}"/>
    <hyperlink ref="D36" r:id="rId7" xr:uid="{569D755B-BCEF-459E-8D6C-4219B420EA7A}"/>
    <hyperlink ref="D37" r:id="rId8" xr:uid="{0B9FF615-081A-41EF-A9EB-3E426D379F05}"/>
    <hyperlink ref="D15" r:id="rId9" xr:uid="{673DC937-7DA3-4DEA-B97A-7CBEC4A7E24E}"/>
    <hyperlink ref="D14" r:id="rId10" xr:uid="{45F7AFBA-7E82-47DE-B66A-AAE304E88F0F}"/>
  </hyperlinks>
  <printOptions horizontalCentered="1"/>
  <pageMargins left="0.70866141732283472" right="0.70866141732283472" top="0.74803149606299213" bottom="0.74803149606299213" header="0.31496062992125984" footer="0.31496062992125984"/>
  <pageSetup paperSize="5" scale="80" orientation="landscape" horizontalDpi="4294967295" verticalDpi="4294967295" r:id="rId11"/>
  <drawing r:id="rId1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71"/>
  <sheetViews>
    <sheetView topLeftCell="A67" zoomScale="87" zoomScaleNormal="87" workbookViewId="0">
      <selection activeCell="F69" sqref="F69"/>
    </sheetView>
  </sheetViews>
  <sheetFormatPr defaultColWidth="11.42578125" defaultRowHeight="15"/>
  <cols>
    <col min="1" max="2" width="4.140625" style="41" customWidth="1"/>
    <col min="3" max="3" width="50.5703125" style="41" customWidth="1"/>
    <col min="4" max="4" width="17.42578125" style="55" customWidth="1"/>
    <col min="5" max="5" width="17" style="55" customWidth="1"/>
    <col min="6" max="6" width="52.28515625" style="56" customWidth="1"/>
    <col min="7" max="16384" width="11.42578125" style="41"/>
  </cols>
  <sheetData>
    <row r="1" spans="1:7" ht="42.6" customHeight="1">
      <c r="A1" s="981"/>
      <c r="B1" s="982"/>
      <c r="C1" s="983"/>
      <c r="D1" s="983"/>
      <c r="E1" s="983"/>
      <c r="F1" s="984"/>
    </row>
    <row r="2" spans="1:7" ht="42.6" customHeight="1">
      <c r="A2" s="1437"/>
      <c r="B2" s="1438"/>
      <c r="C2" s="1439"/>
      <c r="D2" s="1439"/>
      <c r="E2" s="1439"/>
      <c r="F2" s="1440"/>
    </row>
    <row r="3" spans="1:7" ht="42.6" customHeight="1">
      <c r="A3" s="1437"/>
      <c r="B3" s="1438"/>
      <c r="C3" s="1439"/>
      <c r="D3" s="1439"/>
      <c r="E3" s="1439"/>
      <c r="F3" s="1440"/>
    </row>
    <row r="4" spans="1:7" ht="45" customHeight="1">
      <c r="A4" s="1394" t="s">
        <v>10922</v>
      </c>
      <c r="B4" s="1395"/>
      <c r="C4" s="1396"/>
      <c r="D4" s="1396"/>
      <c r="E4" s="1396"/>
      <c r="F4" s="1397"/>
    </row>
    <row r="5" spans="1:7" ht="12" customHeight="1" thickBot="1">
      <c r="A5" s="926"/>
      <c r="B5" s="927"/>
      <c r="C5" s="927"/>
      <c r="D5" s="927"/>
      <c r="E5" s="927"/>
      <c r="F5" s="928"/>
    </row>
    <row r="6" spans="1:7" ht="89.25" customHeight="1">
      <c r="A6" s="1398" t="s">
        <v>10923</v>
      </c>
      <c r="B6" s="1399"/>
      <c r="C6" s="1400"/>
      <c r="D6" s="1400"/>
      <c r="E6" s="1400"/>
      <c r="F6" s="1401"/>
      <c r="G6" s="42"/>
    </row>
    <row r="7" spans="1:7" ht="12" customHeight="1" thickBot="1">
      <c r="A7" s="926"/>
      <c r="B7" s="927"/>
      <c r="C7" s="927"/>
      <c r="D7" s="927"/>
      <c r="E7" s="927"/>
      <c r="F7" s="928"/>
      <c r="G7" s="42"/>
    </row>
    <row r="8" spans="1:7" ht="105.75" customHeight="1" thickBot="1">
      <c r="A8" s="931" t="s">
        <v>10924</v>
      </c>
      <c r="B8" s="932"/>
      <c r="C8" s="933"/>
      <c r="D8" s="933"/>
      <c r="E8" s="933"/>
      <c r="F8" s="934"/>
      <c r="G8" s="42"/>
    </row>
    <row r="9" spans="1:7" ht="12" customHeight="1">
      <c r="A9" s="935"/>
      <c r="B9" s="936"/>
      <c r="C9" s="936"/>
      <c r="D9" s="936"/>
      <c r="E9" s="936"/>
      <c r="F9" s="937"/>
    </row>
    <row r="10" spans="1:7" ht="45" customHeight="1">
      <c r="A10" s="1402" t="s">
        <v>10836</v>
      </c>
      <c r="B10" s="1403"/>
      <c r="C10" s="1395"/>
      <c r="D10" s="1404" t="s">
        <v>10837</v>
      </c>
      <c r="E10" s="1405"/>
      <c r="F10" s="1406"/>
    </row>
    <row r="11" spans="1:7" ht="45" customHeight="1">
      <c r="A11" s="43"/>
      <c r="B11" s="43"/>
      <c r="C11" s="1407" t="s">
        <v>10838</v>
      </c>
      <c r="D11" s="1408" t="s">
        <v>10839</v>
      </c>
      <c r="E11" s="1408"/>
      <c r="F11" s="1408"/>
    </row>
    <row r="12" spans="1:7" ht="12" customHeight="1" thickBot="1">
      <c r="A12" s="926"/>
      <c r="B12" s="927"/>
      <c r="C12" s="927"/>
      <c r="D12" s="927"/>
      <c r="E12" s="927"/>
      <c r="F12" s="928"/>
    </row>
    <row r="13" spans="1:7" ht="78.75" customHeight="1" thickBot="1">
      <c r="A13" s="938" t="s">
        <v>10925</v>
      </c>
      <c r="B13" s="939"/>
      <c r="C13" s="940"/>
      <c r="D13" s="940"/>
      <c r="E13" s="940"/>
      <c r="F13" s="941"/>
    </row>
    <row r="14" spans="1:7" ht="42" customHeight="1">
      <c r="A14" s="942" t="s">
        <v>10926</v>
      </c>
      <c r="B14" s="943"/>
      <c r="C14" s="944"/>
      <c r="D14" s="948" t="s">
        <v>10842</v>
      </c>
      <c r="E14" s="948"/>
      <c r="F14" s="929" t="s">
        <v>10843</v>
      </c>
    </row>
    <row r="15" spans="1:7" ht="30" customHeight="1" thickBot="1">
      <c r="A15" s="945"/>
      <c r="B15" s="946"/>
      <c r="C15" s="947"/>
      <c r="D15" s="44" t="s">
        <v>1108</v>
      </c>
      <c r="E15" s="44" t="s">
        <v>351</v>
      </c>
      <c r="F15" s="930"/>
    </row>
    <row r="16" spans="1:7" ht="56.25" customHeight="1">
      <c r="A16" s="52">
        <v>1</v>
      </c>
      <c r="B16" s="54"/>
      <c r="C16" s="50" t="s">
        <v>10927</v>
      </c>
      <c r="D16" s="51" t="s">
        <v>1108</v>
      </c>
      <c r="E16" s="51"/>
      <c r="F16" s="261" t="s">
        <v>10928</v>
      </c>
      <c r="G16" s="229"/>
    </row>
    <row r="17" spans="1:7" ht="60">
      <c r="A17" s="1416">
        <v>2</v>
      </c>
      <c r="B17" s="1413"/>
      <c r="C17" s="50" t="s">
        <v>10929</v>
      </c>
      <c r="D17" s="51" t="s">
        <v>1108</v>
      </c>
      <c r="E17" s="1414"/>
      <c r="F17" s="1418" t="s">
        <v>10928</v>
      </c>
      <c r="G17" s="229"/>
    </row>
    <row r="18" spans="1:7" ht="60">
      <c r="A18" s="1416">
        <v>3</v>
      </c>
      <c r="B18" s="1413"/>
      <c r="C18" s="50" t="s">
        <v>10930</v>
      </c>
      <c r="D18" s="51" t="s">
        <v>1108</v>
      </c>
      <c r="E18" s="1414"/>
      <c r="F18" s="1418" t="s">
        <v>10928</v>
      </c>
      <c r="G18" s="229"/>
    </row>
    <row r="19" spans="1:7" ht="23.25">
      <c r="A19" s="52">
        <v>4</v>
      </c>
      <c r="B19" s="1413"/>
      <c r="C19" s="50" t="s">
        <v>10931</v>
      </c>
      <c r="D19" s="51" t="s">
        <v>1108</v>
      </c>
      <c r="E19" s="1414"/>
      <c r="F19" s="1418" t="s">
        <v>10928</v>
      </c>
      <c r="G19" s="229"/>
    </row>
    <row r="20" spans="1:7" ht="45">
      <c r="A20" s="1416">
        <v>5</v>
      </c>
      <c r="B20" s="1413"/>
      <c r="C20" s="1417" t="s">
        <v>10932</v>
      </c>
      <c r="D20" s="1414" t="s">
        <v>1108</v>
      </c>
      <c r="E20" s="1414"/>
      <c r="F20" s="1418" t="s">
        <v>10928</v>
      </c>
      <c r="G20" s="229"/>
    </row>
    <row r="21" spans="1:7" ht="30" customHeight="1" thickBot="1">
      <c r="A21" s="945" t="s">
        <v>10850</v>
      </c>
      <c r="B21" s="946"/>
      <c r="C21" s="947"/>
      <c r="D21" s="53" t="s">
        <v>1108</v>
      </c>
      <c r="E21" s="53" t="s">
        <v>351</v>
      </c>
      <c r="F21" s="230"/>
    </row>
    <row r="22" spans="1:7" ht="12.75" customHeight="1" thickBot="1">
      <c r="A22" s="926"/>
      <c r="B22" s="927"/>
      <c r="C22" s="927"/>
      <c r="D22" s="927"/>
      <c r="E22" s="927"/>
      <c r="F22" s="928"/>
    </row>
    <row r="23" spans="1:7" ht="12" customHeight="1" thickBot="1">
      <c r="A23" s="926"/>
      <c r="B23" s="927"/>
      <c r="C23" s="927"/>
      <c r="D23" s="927"/>
      <c r="E23" s="927"/>
      <c r="F23" s="928"/>
    </row>
    <row r="24" spans="1:7" ht="12" customHeight="1" thickBot="1">
      <c r="A24" s="926"/>
      <c r="B24" s="927"/>
      <c r="C24" s="927"/>
      <c r="D24" s="927"/>
      <c r="E24" s="927"/>
      <c r="F24" s="928"/>
    </row>
    <row r="25" spans="1:7" ht="69" customHeight="1" thickBot="1">
      <c r="A25" s="938" t="s">
        <v>10933</v>
      </c>
      <c r="B25" s="939"/>
      <c r="C25" s="940"/>
      <c r="D25" s="940"/>
      <c r="E25" s="940"/>
      <c r="F25" s="941"/>
    </row>
    <row r="26" spans="1:7" ht="51" customHeight="1">
      <c r="A26" s="953" t="s">
        <v>10926</v>
      </c>
      <c r="B26" s="954"/>
      <c r="C26" s="955"/>
      <c r="D26" s="948" t="s">
        <v>10842</v>
      </c>
      <c r="E26" s="948"/>
      <c r="F26" s="929" t="s">
        <v>10843</v>
      </c>
    </row>
    <row r="27" spans="1:7" ht="30" customHeight="1" thickBot="1">
      <c r="A27" s="956"/>
      <c r="B27" s="957"/>
      <c r="C27" s="958"/>
      <c r="D27" s="44" t="s">
        <v>1108</v>
      </c>
      <c r="E27" s="44" t="s">
        <v>351</v>
      </c>
      <c r="F27" s="930"/>
    </row>
    <row r="28" spans="1:7" ht="45">
      <c r="A28" s="52">
        <v>6</v>
      </c>
      <c r="B28" s="54"/>
      <c r="C28" s="50" t="s">
        <v>10934</v>
      </c>
      <c r="D28" s="51" t="s">
        <v>1108</v>
      </c>
      <c r="E28" s="51"/>
      <c r="F28" s="261" t="s">
        <v>10928</v>
      </c>
    </row>
    <row r="29" spans="1:7" ht="42" customHeight="1">
      <c r="A29" s="52">
        <v>7</v>
      </c>
      <c r="B29" s="1413"/>
      <c r="C29" s="1427" t="s">
        <v>10935</v>
      </c>
      <c r="D29" s="270" t="s">
        <v>1108</v>
      </c>
      <c r="E29" s="1414"/>
      <c r="F29" s="1418" t="s">
        <v>10928</v>
      </c>
    </row>
    <row r="30" spans="1:7" ht="30" customHeight="1" thickBot="1">
      <c r="A30" s="1419" t="s">
        <v>10850</v>
      </c>
      <c r="B30" s="1420"/>
      <c r="C30" s="1421"/>
      <c r="D30" s="1422" t="s">
        <v>1108</v>
      </c>
      <c r="E30" s="1422" t="s">
        <v>351</v>
      </c>
      <c r="F30" s="1423">
        <f>SUM(D30:E30)</f>
        <v>0</v>
      </c>
    </row>
    <row r="31" spans="1:7" ht="12.75" customHeight="1" thickBot="1">
      <c r="A31" s="959"/>
      <c r="B31" s="960"/>
      <c r="C31" s="960"/>
      <c r="D31" s="960"/>
      <c r="E31" s="960"/>
      <c r="F31" s="961"/>
    </row>
    <row r="32" spans="1:7" ht="12.75" customHeight="1" thickBot="1">
      <c r="A32" s="926"/>
      <c r="B32" s="927"/>
      <c r="C32" s="927"/>
      <c r="D32" s="927"/>
      <c r="E32" s="927"/>
      <c r="F32" s="928"/>
    </row>
    <row r="33" spans="1:7" ht="29.25" customHeight="1" thickBot="1">
      <c r="A33" s="938" t="s">
        <v>10936</v>
      </c>
      <c r="B33" s="939"/>
      <c r="C33" s="940"/>
      <c r="D33" s="940"/>
      <c r="E33" s="940"/>
      <c r="F33" s="941"/>
    </row>
    <row r="34" spans="1:7" ht="40.5" customHeight="1">
      <c r="A34" s="953" t="s">
        <v>10926</v>
      </c>
      <c r="B34" s="954"/>
      <c r="C34" s="955"/>
      <c r="D34" s="965" t="s">
        <v>10842</v>
      </c>
      <c r="E34" s="965"/>
      <c r="F34" s="929" t="s">
        <v>10843</v>
      </c>
    </row>
    <row r="35" spans="1:7" ht="30" customHeight="1" thickBot="1">
      <c r="A35" s="956"/>
      <c r="B35" s="957"/>
      <c r="C35" s="958"/>
      <c r="D35" s="44" t="s">
        <v>1108</v>
      </c>
      <c r="E35" s="44" t="s">
        <v>351</v>
      </c>
      <c r="F35" s="930"/>
    </row>
    <row r="36" spans="1:7" ht="54.75" customHeight="1">
      <c r="A36" s="1416">
        <v>8</v>
      </c>
      <c r="B36" s="1413"/>
      <c r="C36" s="1417" t="s">
        <v>10937</v>
      </c>
      <c r="D36" s="1414" t="s">
        <v>1108</v>
      </c>
      <c r="E36" s="1414"/>
      <c r="F36" s="1418" t="s">
        <v>10928</v>
      </c>
      <c r="G36" s="229"/>
    </row>
    <row r="37" spans="1:7" ht="30" customHeight="1" thickBot="1">
      <c r="A37" s="1419" t="s">
        <v>10850</v>
      </c>
      <c r="B37" s="1420"/>
      <c r="C37" s="1421"/>
      <c r="D37" s="1428" t="s">
        <v>1108</v>
      </c>
      <c r="E37" s="1428" t="s">
        <v>351</v>
      </c>
      <c r="F37" s="1423">
        <f>SUM(D37:E37)</f>
        <v>0</v>
      </c>
    </row>
    <row r="38" spans="1:7" ht="12.75" customHeight="1" thickBot="1">
      <c r="A38" s="959"/>
      <c r="B38" s="960"/>
      <c r="C38" s="960"/>
      <c r="D38" s="960"/>
      <c r="E38" s="960"/>
      <c r="F38" s="961"/>
    </row>
    <row r="39" spans="1:7" ht="53.25" customHeight="1" thickBot="1">
      <c r="A39" s="938" t="s">
        <v>10938</v>
      </c>
      <c r="B39" s="939"/>
      <c r="C39" s="940"/>
      <c r="D39" s="940"/>
      <c r="E39" s="940"/>
      <c r="F39" s="941"/>
    </row>
    <row r="40" spans="1:7" ht="45.75" customHeight="1">
      <c r="A40" s="953" t="s">
        <v>10926</v>
      </c>
      <c r="B40" s="954"/>
      <c r="C40" s="955"/>
      <c r="D40" s="948" t="s">
        <v>10842</v>
      </c>
      <c r="E40" s="948"/>
      <c r="F40" s="929" t="s">
        <v>10843</v>
      </c>
    </row>
    <row r="41" spans="1:7" ht="53.25" customHeight="1" thickBot="1">
      <c r="A41" s="956"/>
      <c r="B41" s="957"/>
      <c r="C41" s="958"/>
      <c r="D41" s="44" t="s">
        <v>1108</v>
      </c>
      <c r="E41" s="44" t="s">
        <v>351</v>
      </c>
      <c r="F41" s="930"/>
    </row>
    <row r="42" spans="1:7" ht="45">
      <c r="A42" s="52">
        <v>9</v>
      </c>
      <c r="B42" s="54"/>
      <c r="C42" s="50" t="s">
        <v>10939</v>
      </c>
      <c r="D42" s="51" t="s">
        <v>1108</v>
      </c>
      <c r="E42" s="51"/>
      <c r="F42" s="261" t="s">
        <v>10928</v>
      </c>
    </row>
    <row r="43" spans="1:7" ht="30">
      <c r="A43" s="1416">
        <v>10</v>
      </c>
      <c r="B43" s="1413"/>
      <c r="C43" s="50" t="s">
        <v>10940</v>
      </c>
      <c r="D43" s="1414" t="s">
        <v>1108</v>
      </c>
      <c r="E43" s="1414"/>
      <c r="F43" s="1418" t="s">
        <v>10928</v>
      </c>
    </row>
    <row r="44" spans="1:7" ht="41.25" customHeight="1">
      <c r="A44" s="52">
        <v>11</v>
      </c>
      <c r="B44" s="1424"/>
      <c r="C44" s="57" t="s">
        <v>10941</v>
      </c>
      <c r="D44" s="55" t="s">
        <v>1108</v>
      </c>
      <c r="E44" s="1425"/>
      <c r="F44" s="1426" t="s">
        <v>10928</v>
      </c>
    </row>
    <row r="45" spans="1:7" ht="30" customHeight="1" thickBot="1">
      <c r="A45" s="1419" t="s">
        <v>10850</v>
      </c>
      <c r="B45" s="1420"/>
      <c r="C45" s="1421"/>
      <c r="D45" s="1422" t="s">
        <v>1108</v>
      </c>
      <c r="E45" s="1422" t="s">
        <v>351</v>
      </c>
      <c r="F45" s="1423">
        <f>SUM(D45:E45)</f>
        <v>0</v>
      </c>
    </row>
    <row r="46" spans="1:7" ht="24" thickBot="1">
      <c r="A46" s="938" t="s">
        <v>10942</v>
      </c>
      <c r="B46" s="939"/>
      <c r="C46" s="940"/>
      <c r="D46" s="940"/>
      <c r="E46" s="940"/>
      <c r="F46" s="941"/>
    </row>
    <row r="47" spans="1:7" ht="42" customHeight="1">
      <c r="A47" s="953" t="s">
        <v>10926</v>
      </c>
      <c r="B47" s="954"/>
      <c r="C47" s="955"/>
      <c r="D47" s="948" t="s">
        <v>10842</v>
      </c>
      <c r="E47" s="948"/>
      <c r="F47" s="929" t="s">
        <v>10843</v>
      </c>
    </row>
    <row r="48" spans="1:7" ht="15.75" thickBot="1">
      <c r="A48" s="956"/>
      <c r="B48" s="957"/>
      <c r="C48" s="958"/>
      <c r="D48" s="44" t="s">
        <v>1108</v>
      </c>
      <c r="E48" s="44" t="s">
        <v>351</v>
      </c>
      <c r="F48" s="930"/>
    </row>
    <row r="49" spans="1:6" ht="44.25" customHeight="1">
      <c r="A49" s="1416">
        <v>12</v>
      </c>
      <c r="B49" s="1413"/>
      <c r="C49" s="47" t="s">
        <v>10943</v>
      </c>
      <c r="D49" s="1414" t="s">
        <v>1108</v>
      </c>
      <c r="E49" s="1414"/>
      <c r="F49" s="1418" t="s">
        <v>10928</v>
      </c>
    </row>
    <row r="50" spans="1:6" ht="44.25" customHeight="1">
      <c r="A50" s="1416">
        <v>13</v>
      </c>
      <c r="B50" s="1424"/>
      <c r="C50" s="47" t="s">
        <v>10944</v>
      </c>
      <c r="D50" s="1414" t="s">
        <v>1108</v>
      </c>
      <c r="E50" s="1425"/>
      <c r="F50" s="1426" t="s">
        <v>10928</v>
      </c>
    </row>
    <row r="51" spans="1:6" ht="45">
      <c r="A51" s="52">
        <v>14</v>
      </c>
      <c r="B51" s="1424"/>
      <c r="C51" s="58" t="s">
        <v>10945</v>
      </c>
      <c r="D51" s="1414" t="s">
        <v>1108</v>
      </c>
      <c r="E51" s="1425"/>
      <c r="F51" s="1426" t="s">
        <v>10928</v>
      </c>
    </row>
    <row r="52" spans="1:6" ht="23.25">
      <c r="A52" s="1419" t="s">
        <v>10850</v>
      </c>
      <c r="B52" s="1420"/>
      <c r="C52" s="1421"/>
      <c r="D52" s="1422" t="s">
        <v>1108</v>
      </c>
      <c r="E52" s="1422" t="s">
        <v>351</v>
      </c>
      <c r="F52" s="1423">
        <f>SUM(D52:E52)</f>
        <v>0</v>
      </c>
    </row>
    <row r="53" spans="1:6" ht="16.5" thickBot="1">
      <c r="A53" s="959"/>
      <c r="B53" s="960"/>
      <c r="C53" s="960"/>
      <c r="D53" s="960"/>
      <c r="E53" s="960"/>
      <c r="F53" s="961"/>
    </row>
    <row r="54" spans="1:6" ht="16.5" thickBot="1">
      <c r="A54" s="959"/>
      <c r="B54" s="960"/>
      <c r="C54" s="960"/>
      <c r="D54" s="960"/>
      <c r="E54" s="960"/>
      <c r="F54" s="961"/>
    </row>
    <row r="55" spans="1:6" ht="52.5" customHeight="1" thickBot="1">
      <c r="A55" s="938" t="s">
        <v>10946</v>
      </c>
      <c r="B55" s="939"/>
      <c r="C55" s="940"/>
      <c r="D55" s="940"/>
      <c r="E55" s="940"/>
      <c r="F55" s="941"/>
    </row>
    <row r="56" spans="1:6" ht="54" customHeight="1">
      <c r="A56" s="953" t="s">
        <v>10926</v>
      </c>
      <c r="B56" s="954"/>
      <c r="C56" s="955"/>
      <c r="D56" s="948" t="s">
        <v>10842</v>
      </c>
      <c r="E56" s="948"/>
      <c r="F56" s="929" t="s">
        <v>10843</v>
      </c>
    </row>
    <row r="57" spans="1:6" ht="15.75" thickBot="1">
      <c r="A57" s="956"/>
      <c r="B57" s="957"/>
      <c r="C57" s="958"/>
      <c r="D57" s="44" t="s">
        <v>1108</v>
      </c>
      <c r="E57" s="44" t="s">
        <v>351</v>
      </c>
      <c r="F57" s="930"/>
    </row>
    <row r="58" spans="1:6" ht="45">
      <c r="A58" s="52">
        <v>15</v>
      </c>
      <c r="B58" s="54"/>
      <c r="C58" s="50" t="s">
        <v>10947</v>
      </c>
      <c r="D58" s="51" t="s">
        <v>1108</v>
      </c>
      <c r="E58" s="51"/>
      <c r="F58" s="261" t="s">
        <v>10928</v>
      </c>
    </row>
    <row r="59" spans="1:6" ht="45">
      <c r="A59" s="1416">
        <v>16</v>
      </c>
      <c r="B59" s="1413"/>
      <c r="C59" s="50" t="s">
        <v>10948</v>
      </c>
      <c r="D59" s="1414" t="s">
        <v>1108</v>
      </c>
      <c r="E59" s="1414"/>
      <c r="F59" s="1418" t="s">
        <v>10928</v>
      </c>
    </row>
    <row r="60" spans="1:6" ht="45">
      <c r="A60" s="1416">
        <v>17</v>
      </c>
      <c r="B60" s="1413"/>
      <c r="C60" s="50" t="s">
        <v>10949</v>
      </c>
      <c r="D60" s="1414" t="s">
        <v>1108</v>
      </c>
      <c r="E60" s="1414"/>
      <c r="F60" s="1418" t="s">
        <v>10928</v>
      </c>
    </row>
    <row r="61" spans="1:6" ht="23.25">
      <c r="A61" s="1419" t="s">
        <v>10850</v>
      </c>
      <c r="B61" s="1420"/>
      <c r="C61" s="1421"/>
      <c r="D61" s="1422" t="s">
        <v>1108</v>
      </c>
      <c r="E61" s="1422" t="s">
        <v>351</v>
      </c>
      <c r="F61" s="1423">
        <f>SUM(D61:E61)</f>
        <v>0</v>
      </c>
    </row>
    <row r="62" spans="1:6" ht="16.5" thickBot="1">
      <c r="A62" s="959"/>
      <c r="B62" s="960"/>
      <c r="C62" s="960"/>
      <c r="D62" s="960"/>
      <c r="E62" s="960"/>
      <c r="F62" s="961"/>
    </row>
    <row r="63" spans="1:6" ht="16.5" thickBot="1">
      <c r="A63" s="959"/>
      <c r="B63" s="960"/>
      <c r="C63" s="960"/>
      <c r="D63" s="960"/>
      <c r="E63" s="960"/>
      <c r="F63" s="961"/>
    </row>
    <row r="64" spans="1:6" ht="24" thickBot="1">
      <c r="A64" s="938" t="s">
        <v>10950</v>
      </c>
      <c r="B64" s="939"/>
      <c r="C64" s="940"/>
      <c r="D64" s="940"/>
      <c r="E64" s="940"/>
      <c r="F64" s="941"/>
    </row>
    <row r="65" spans="1:6" ht="56.25" customHeight="1">
      <c r="A65" s="953" t="s">
        <v>10926</v>
      </c>
      <c r="B65" s="954"/>
      <c r="C65" s="955"/>
      <c r="D65" s="948" t="s">
        <v>10842</v>
      </c>
      <c r="E65" s="948"/>
      <c r="F65" s="929" t="s">
        <v>10843</v>
      </c>
    </row>
    <row r="66" spans="1:6" ht="15.75" thickBot="1">
      <c r="A66" s="956"/>
      <c r="B66" s="957"/>
      <c r="C66" s="958"/>
      <c r="D66" s="44" t="s">
        <v>1108</v>
      </c>
      <c r="E66" s="44" t="s">
        <v>351</v>
      </c>
      <c r="F66" s="930"/>
    </row>
    <row r="67" spans="1:6" ht="60">
      <c r="A67" s="52">
        <v>18</v>
      </c>
      <c r="B67" s="54"/>
      <c r="C67" s="50" t="s">
        <v>10951</v>
      </c>
      <c r="D67" s="51" t="s">
        <v>1108</v>
      </c>
      <c r="E67" s="51"/>
      <c r="F67" s="261" t="s">
        <v>10928</v>
      </c>
    </row>
    <row r="68" spans="1:6" s="49" customFormat="1" ht="45">
      <c r="A68" s="1409">
        <v>19</v>
      </c>
      <c r="B68" s="1410"/>
      <c r="C68" s="47" t="s">
        <v>10952</v>
      </c>
      <c r="D68" s="1411" t="s">
        <v>1108</v>
      </c>
      <c r="E68" s="1411"/>
      <c r="F68" s="1441" t="s">
        <v>10928</v>
      </c>
    </row>
    <row r="69" spans="1:6" ht="59.25" customHeight="1">
      <c r="A69" s="1416">
        <v>20</v>
      </c>
      <c r="B69" s="1413"/>
      <c r="C69" s="50" t="s">
        <v>10953</v>
      </c>
      <c r="D69" s="1411" t="s">
        <v>1108</v>
      </c>
      <c r="E69" s="1414"/>
      <c r="F69" s="1418" t="s">
        <v>10928</v>
      </c>
    </row>
    <row r="70" spans="1:6" ht="23.25">
      <c r="A70" s="1419" t="s">
        <v>10850</v>
      </c>
      <c r="B70" s="1420"/>
      <c r="C70" s="1421"/>
      <c r="D70" s="1422" t="s">
        <v>1108</v>
      </c>
      <c r="E70" s="1422" t="s">
        <v>351</v>
      </c>
      <c r="F70" s="1423">
        <f>SUM(D70:E70)</f>
        <v>0</v>
      </c>
    </row>
    <row r="71" spans="1:6" ht="16.5" thickBot="1">
      <c r="A71" s="959"/>
      <c r="B71" s="960"/>
      <c r="C71" s="960"/>
      <c r="D71" s="960"/>
      <c r="E71" s="960"/>
      <c r="F71" s="961"/>
    </row>
  </sheetData>
  <mergeCells count="57">
    <mergeCell ref="A71:F71"/>
    <mergeCell ref="A61:C61"/>
    <mergeCell ref="A62:F62"/>
    <mergeCell ref="A63:F63"/>
    <mergeCell ref="A64:F64"/>
    <mergeCell ref="A65:C66"/>
    <mergeCell ref="D65:E65"/>
    <mergeCell ref="F65:F66"/>
    <mergeCell ref="A56:C57"/>
    <mergeCell ref="D56:E56"/>
    <mergeCell ref="F56:F57"/>
    <mergeCell ref="A70:C70"/>
    <mergeCell ref="A52:C52"/>
    <mergeCell ref="A53:F53"/>
    <mergeCell ref="A54:F54"/>
    <mergeCell ref="A55:F55"/>
    <mergeCell ref="A38:F38"/>
    <mergeCell ref="A39:F39"/>
    <mergeCell ref="A40:C41"/>
    <mergeCell ref="D40:E40"/>
    <mergeCell ref="F40:F41"/>
    <mergeCell ref="A45:C45"/>
    <mergeCell ref="A46:F46"/>
    <mergeCell ref="A47:C48"/>
    <mergeCell ref="D47:E47"/>
    <mergeCell ref="F47:F48"/>
    <mergeCell ref="A34:C35"/>
    <mergeCell ref="D34:E34"/>
    <mergeCell ref="F34:F35"/>
    <mergeCell ref="A37:C37"/>
    <mergeCell ref="A30:C30"/>
    <mergeCell ref="A31:F31"/>
    <mergeCell ref="A32:F32"/>
    <mergeCell ref="A33:F33"/>
    <mergeCell ref="A25:F25"/>
    <mergeCell ref="A26:C27"/>
    <mergeCell ref="D26:E26"/>
    <mergeCell ref="F26:F27"/>
    <mergeCell ref="A21:C21"/>
    <mergeCell ref="A22:F22"/>
    <mergeCell ref="A23:F23"/>
    <mergeCell ref="A24:F24"/>
    <mergeCell ref="A12:F12"/>
    <mergeCell ref="A13:F13"/>
    <mergeCell ref="A14:C15"/>
    <mergeCell ref="D14:E14"/>
    <mergeCell ref="F14:F15"/>
    <mergeCell ref="A1:F3"/>
    <mergeCell ref="A4:F4"/>
    <mergeCell ref="A5:F5"/>
    <mergeCell ref="A6:F6"/>
    <mergeCell ref="D11:F11"/>
    <mergeCell ref="A7:F7"/>
    <mergeCell ref="A8:F8"/>
    <mergeCell ref="A9:F9"/>
    <mergeCell ref="A10:C10"/>
    <mergeCell ref="D10:E10"/>
  </mergeCells>
  <phoneticPr fontId="71" type="noConversion"/>
  <hyperlinks>
    <hyperlink ref="F49" r:id="rId1" display="http://www.chapinero.gov.co/index.php/who-we-are" xr:uid="{00000000-0004-0000-1600-000000000000}"/>
    <hyperlink ref="F16" r:id="rId2" xr:uid="{30E73385-FC90-4AF4-90FB-C675CA91F5D4}"/>
    <hyperlink ref="F17" r:id="rId3" xr:uid="{E55E3822-86F5-4626-8300-9F0D26E1DA8D}"/>
    <hyperlink ref="F18" r:id="rId4" xr:uid="{113C5A2C-5FC2-475B-8269-11D112B82B4C}"/>
    <hyperlink ref="F19" r:id="rId5" xr:uid="{B125CEDD-ED1C-410D-922C-CC662CC5E270}"/>
    <hyperlink ref="F20" r:id="rId6" xr:uid="{70F51310-C869-434A-ACB7-16619A9D9538}"/>
    <hyperlink ref="F28" r:id="rId7" xr:uid="{E9F84BF6-64F7-42D4-A152-7F29188910D3}"/>
    <hyperlink ref="F29" r:id="rId8" xr:uid="{F4E4BC90-BDCD-406A-8C76-78E9D50001D3}"/>
    <hyperlink ref="F36" r:id="rId9" xr:uid="{0BD52B18-A542-4D85-AC31-2ECC0EE197F8}"/>
    <hyperlink ref="F42:F44" r:id="rId10" display="http://www.santafe.gov.co/transparencia" xr:uid="{13DEE6C4-3EC5-4DE7-8B9C-BCEA9EAF2921}"/>
    <hyperlink ref="F43" r:id="rId11" xr:uid="{539D54C3-B564-4DB0-9BBA-F9175E696347}"/>
    <hyperlink ref="F44" r:id="rId12" xr:uid="{64C88419-DB96-49C9-82EF-300AE5976FE4}"/>
    <hyperlink ref="F49:F51" r:id="rId13" display="http://www.santafe.gov.co/transparencia" xr:uid="{76C0557F-5C74-4189-BC39-CDDFF62DA8DA}"/>
    <hyperlink ref="F50" r:id="rId14" xr:uid="{E4C7B39C-B700-4DD3-9A7C-C9E2776048F0}"/>
    <hyperlink ref="F51" r:id="rId15" xr:uid="{07BEC168-15A7-4542-B6D8-D2C972664195}"/>
    <hyperlink ref="F58" r:id="rId16" xr:uid="{58184455-CCFF-4928-8BFA-143755941E5A}"/>
    <hyperlink ref="F59" r:id="rId17" xr:uid="{B1623F59-9735-4CE7-8CBE-D61DAEC1A52A}"/>
    <hyperlink ref="F60" r:id="rId18" xr:uid="{AA16FF53-8D2D-4C32-96B6-2067106D1D5C}"/>
    <hyperlink ref="F67" r:id="rId19" xr:uid="{5288222B-BD07-4F09-A86A-A57F0E593F2D}"/>
    <hyperlink ref="F68" r:id="rId20" xr:uid="{65543B21-1F15-4AFE-9169-375B2D6671B0}"/>
    <hyperlink ref="F69" r:id="rId21" xr:uid="{56074908-BB4E-485E-ADEC-59D6C77101B9}"/>
  </hyperlinks>
  <pageMargins left="0.7" right="0.7" top="0.75" bottom="0.75" header="0.3" footer="0.3"/>
  <pageSetup orientation="portrait" r:id="rId22"/>
  <drawing r:id="rId2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4"/>
  <sheetViews>
    <sheetView topLeftCell="A36" zoomScale="110" zoomScaleNormal="110" workbookViewId="0">
      <selection activeCell="J38" sqref="J38"/>
    </sheetView>
  </sheetViews>
  <sheetFormatPr defaultColWidth="11.42578125" defaultRowHeight="15"/>
  <cols>
    <col min="1" max="2" width="4.140625" style="41" customWidth="1"/>
    <col min="3" max="3" width="50.5703125" style="41" customWidth="1"/>
    <col min="4" max="4" width="17.42578125" style="55" customWidth="1"/>
    <col min="5" max="5" width="17" style="55" customWidth="1"/>
    <col min="6" max="6" width="77.28515625" style="56" customWidth="1"/>
    <col min="7" max="16384" width="11.42578125" style="41"/>
  </cols>
  <sheetData>
    <row r="1" spans="1:7" ht="26.25" customHeight="1">
      <c r="A1" s="981"/>
      <c r="B1" s="982"/>
      <c r="C1" s="983"/>
      <c r="D1" s="983"/>
      <c r="E1" s="983"/>
      <c r="F1" s="984"/>
    </row>
    <row r="2" spans="1:7" ht="26.25" customHeight="1">
      <c r="A2" s="1437"/>
      <c r="B2" s="1438"/>
      <c r="C2" s="1439"/>
      <c r="D2" s="1439"/>
      <c r="E2" s="1439"/>
      <c r="F2" s="1440"/>
    </row>
    <row r="3" spans="1:7" ht="26.25" customHeight="1">
      <c r="A3" s="1437"/>
      <c r="B3" s="1438"/>
      <c r="C3" s="1439"/>
      <c r="D3" s="1439"/>
      <c r="E3" s="1439"/>
      <c r="F3" s="1440"/>
    </row>
    <row r="4" spans="1:7" ht="45" customHeight="1">
      <c r="A4" s="1394" t="s">
        <v>10954</v>
      </c>
      <c r="B4" s="1395"/>
      <c r="C4" s="1396"/>
      <c r="D4" s="1396"/>
      <c r="E4" s="1396"/>
      <c r="F4" s="1397"/>
    </row>
    <row r="5" spans="1:7" ht="12" customHeight="1" thickBot="1">
      <c r="A5" s="926"/>
      <c r="B5" s="927"/>
      <c r="C5" s="927"/>
      <c r="D5" s="927"/>
      <c r="E5" s="927"/>
      <c r="F5" s="928"/>
    </row>
    <row r="6" spans="1:7" ht="77.25" customHeight="1">
      <c r="A6" s="985" t="s">
        <v>10955</v>
      </c>
      <c r="B6" s="986"/>
      <c r="C6" s="986"/>
      <c r="D6" s="986"/>
      <c r="E6" s="986"/>
      <c r="F6" s="987"/>
      <c r="G6" s="42"/>
    </row>
    <row r="7" spans="1:7" ht="12" customHeight="1" thickBot="1">
      <c r="A7" s="926"/>
      <c r="B7" s="927"/>
      <c r="C7" s="927"/>
      <c r="D7" s="927"/>
      <c r="E7" s="927"/>
      <c r="F7" s="928"/>
      <c r="G7" s="42"/>
    </row>
    <row r="8" spans="1:7" ht="129" customHeight="1" thickBot="1">
      <c r="A8" s="931" t="s">
        <v>10956</v>
      </c>
      <c r="B8" s="932"/>
      <c r="C8" s="933"/>
      <c r="D8" s="933"/>
      <c r="E8" s="933"/>
      <c r="F8" s="934"/>
      <c r="G8" s="42"/>
    </row>
    <row r="9" spans="1:7" ht="14.25" customHeight="1">
      <c r="A9" s="935"/>
      <c r="B9" s="936"/>
      <c r="C9" s="936"/>
      <c r="D9" s="936"/>
      <c r="E9" s="936"/>
      <c r="F9" s="937"/>
    </row>
    <row r="10" spans="1:7" ht="45" customHeight="1">
      <c r="A10" s="1402" t="s">
        <v>10836</v>
      </c>
      <c r="B10" s="1403"/>
      <c r="C10" s="1395"/>
      <c r="D10" s="1404" t="s">
        <v>10837</v>
      </c>
      <c r="E10" s="1405"/>
      <c r="F10" s="1406"/>
    </row>
    <row r="11" spans="1:7" ht="45" customHeight="1">
      <c r="A11" s="43"/>
      <c r="B11" s="43"/>
      <c r="C11" s="1407" t="s">
        <v>10838</v>
      </c>
      <c r="D11" s="1408" t="s">
        <v>10957</v>
      </c>
      <c r="E11" s="1408"/>
      <c r="F11" s="1408"/>
    </row>
    <row r="12" spans="1:7" ht="12" customHeight="1" thickBot="1">
      <c r="A12" s="926"/>
      <c r="B12" s="927"/>
      <c r="C12" s="927"/>
      <c r="D12" s="927"/>
      <c r="E12" s="927"/>
      <c r="F12" s="928"/>
    </row>
    <row r="13" spans="1:7" ht="90.75" customHeight="1" thickBot="1">
      <c r="A13" s="938" t="s">
        <v>10958</v>
      </c>
      <c r="B13" s="939"/>
      <c r="C13" s="940"/>
      <c r="D13" s="940"/>
      <c r="E13" s="940"/>
      <c r="F13" s="941"/>
    </row>
    <row r="14" spans="1:7" ht="42" customHeight="1">
      <c r="A14" s="942" t="s">
        <v>10959</v>
      </c>
      <c r="B14" s="943"/>
      <c r="C14" s="944"/>
      <c r="D14" s="948" t="s">
        <v>10842</v>
      </c>
      <c r="E14" s="948"/>
      <c r="F14" s="929" t="s">
        <v>10843</v>
      </c>
    </row>
    <row r="15" spans="1:7" ht="30" customHeight="1" thickBot="1">
      <c r="A15" s="945"/>
      <c r="B15" s="946"/>
      <c r="C15" s="947"/>
      <c r="D15" s="44" t="s">
        <v>1108</v>
      </c>
      <c r="E15" s="44" t="s">
        <v>351</v>
      </c>
      <c r="F15" s="930"/>
    </row>
    <row r="16" spans="1:7" ht="78" customHeight="1">
      <c r="A16" s="1416">
        <v>1</v>
      </c>
      <c r="B16" s="1413"/>
      <c r="C16" s="50" t="s">
        <v>10960</v>
      </c>
      <c r="D16" s="51" t="s">
        <v>1108</v>
      </c>
      <c r="E16" s="1414"/>
      <c r="F16" s="1418" t="s">
        <v>10961</v>
      </c>
      <c r="G16" s="229"/>
    </row>
    <row r="17" spans="1:7" ht="57.75" customHeight="1">
      <c r="A17" s="52">
        <v>2</v>
      </c>
      <c r="B17" s="1413"/>
      <c r="C17" s="50" t="s">
        <v>10962</v>
      </c>
      <c r="D17" s="1414" t="s">
        <v>1108</v>
      </c>
      <c r="E17" s="1414"/>
      <c r="F17" s="1418" t="s">
        <v>10961</v>
      </c>
      <c r="G17" s="229"/>
    </row>
    <row r="18" spans="1:7" ht="57.75" customHeight="1">
      <c r="A18" s="1416">
        <v>3</v>
      </c>
      <c r="B18" s="1413"/>
      <c r="C18" s="50" t="s">
        <v>10963</v>
      </c>
      <c r="D18" s="1414" t="s">
        <v>1108</v>
      </c>
      <c r="E18" s="1414"/>
      <c r="F18" s="1418" t="s">
        <v>10961</v>
      </c>
      <c r="G18" s="229"/>
    </row>
    <row r="19" spans="1:7" ht="61.5" customHeight="1">
      <c r="A19" s="52">
        <v>4</v>
      </c>
      <c r="B19" s="1413"/>
      <c r="C19" s="50" t="s">
        <v>10964</v>
      </c>
      <c r="D19" s="1414" t="s">
        <v>1108</v>
      </c>
      <c r="E19" s="1414"/>
      <c r="F19" s="1418" t="s">
        <v>10961</v>
      </c>
      <c r="G19" s="229"/>
    </row>
    <row r="20" spans="1:7" ht="68.25" customHeight="1">
      <c r="A20" s="1416">
        <v>5</v>
      </c>
      <c r="B20" s="1413"/>
      <c r="C20" s="50" t="s">
        <v>10965</v>
      </c>
      <c r="D20" s="1414" t="s">
        <v>1108</v>
      </c>
      <c r="E20" s="1414"/>
      <c r="F20" s="1418" t="s">
        <v>10961</v>
      </c>
      <c r="G20" s="229"/>
    </row>
    <row r="21" spans="1:7" ht="41.25" customHeight="1" thickBot="1">
      <c r="A21" s="1419" t="s">
        <v>10850</v>
      </c>
      <c r="B21" s="1420"/>
      <c r="C21" s="1421"/>
      <c r="D21" s="1422" t="s">
        <v>1108</v>
      </c>
      <c r="E21" s="1422">
        <f>SUM(E17:E20)</f>
        <v>0</v>
      </c>
      <c r="F21" s="1423">
        <f>SUM(D21:E21)</f>
        <v>0</v>
      </c>
    </row>
    <row r="22" spans="1:7" ht="4.5" customHeight="1" thickBot="1">
      <c r="A22" s="959"/>
      <c r="B22" s="960"/>
      <c r="C22" s="960"/>
      <c r="D22" s="960"/>
      <c r="E22" s="960"/>
      <c r="F22" s="961"/>
    </row>
    <row r="23" spans="1:7" ht="29.25" customHeight="1" thickBot="1">
      <c r="A23" s="988" t="s">
        <v>10966</v>
      </c>
      <c r="B23" s="989"/>
      <c r="C23" s="990"/>
      <c r="D23" s="59" t="str">
        <f>+D21</f>
        <v xml:space="preserve">SI </v>
      </c>
      <c r="E23" s="59" t="s">
        <v>351</v>
      </c>
      <c r="F23" s="231"/>
    </row>
    <row r="24" spans="1:7" ht="6.75" customHeight="1" thickBot="1">
      <c r="A24" s="926"/>
      <c r="B24" s="927"/>
      <c r="C24" s="927"/>
      <c r="D24" s="927"/>
      <c r="E24" s="927"/>
      <c r="F24" s="928"/>
    </row>
    <row r="25" spans="1:7" ht="51.75" customHeight="1" thickBot="1">
      <c r="A25" s="991" t="s">
        <v>10967</v>
      </c>
      <c r="B25" s="992"/>
      <c r="C25" s="993"/>
      <c r="D25" s="993"/>
      <c r="E25" s="993"/>
      <c r="F25" s="994"/>
    </row>
    <row r="26" spans="1:7" ht="40.5" customHeight="1">
      <c r="A26" s="953" t="s">
        <v>10968</v>
      </c>
      <c r="B26" s="954"/>
      <c r="C26" s="955"/>
      <c r="D26" s="965" t="s">
        <v>10842</v>
      </c>
      <c r="E26" s="965"/>
      <c r="F26" s="929" t="s">
        <v>10843</v>
      </c>
    </row>
    <row r="27" spans="1:7" ht="30" customHeight="1" thickBot="1">
      <c r="A27" s="956"/>
      <c r="B27" s="957"/>
      <c r="C27" s="958"/>
      <c r="D27" s="44" t="s">
        <v>1108</v>
      </c>
      <c r="E27" s="44" t="s">
        <v>351</v>
      </c>
      <c r="F27" s="930"/>
    </row>
    <row r="28" spans="1:7" ht="54.75" customHeight="1">
      <c r="A28" s="1416">
        <v>1</v>
      </c>
      <c r="B28" s="1413"/>
      <c r="C28" s="50" t="s">
        <v>10969</v>
      </c>
      <c r="D28" s="1414" t="s">
        <v>1112</v>
      </c>
      <c r="E28" s="1414"/>
      <c r="F28" s="1418" t="s">
        <v>10970</v>
      </c>
      <c r="G28" s="229"/>
    </row>
    <row r="29" spans="1:7" ht="65.25" customHeight="1">
      <c r="A29" s="1416">
        <v>2</v>
      </c>
      <c r="B29" s="1413"/>
      <c r="C29" s="50" t="s">
        <v>10971</v>
      </c>
      <c r="D29" s="1414" t="s">
        <v>1112</v>
      </c>
      <c r="E29" s="1414"/>
      <c r="F29" s="1418" t="s">
        <v>10972</v>
      </c>
      <c r="G29" s="229"/>
    </row>
    <row r="30" spans="1:7" ht="54.75" customHeight="1">
      <c r="A30" s="1416">
        <v>3</v>
      </c>
      <c r="B30" s="1413"/>
      <c r="C30" s="50" t="s">
        <v>10973</v>
      </c>
      <c r="D30" s="1414" t="s">
        <v>1112</v>
      </c>
      <c r="E30" s="1414"/>
      <c r="F30" s="1418" t="s">
        <v>10970</v>
      </c>
      <c r="G30" s="229"/>
    </row>
    <row r="31" spans="1:7" ht="61.5" customHeight="1" thickBot="1">
      <c r="A31" s="1416">
        <v>4</v>
      </c>
      <c r="B31" s="1413"/>
      <c r="C31" s="50" t="s">
        <v>10974</v>
      </c>
      <c r="D31" s="1414" t="s">
        <v>1112</v>
      </c>
      <c r="E31" s="1414"/>
      <c r="F31" s="1418" t="s">
        <v>10972</v>
      </c>
      <c r="G31" s="229"/>
    </row>
    <row r="32" spans="1:7" ht="6.75" customHeight="1" thickBot="1">
      <c r="A32" s="959"/>
      <c r="B32" s="960"/>
      <c r="C32" s="960"/>
      <c r="D32" s="960"/>
      <c r="E32" s="960"/>
      <c r="F32" s="961"/>
    </row>
    <row r="33" spans="1:7" ht="30" customHeight="1" thickBot="1">
      <c r="A33" s="988" t="s">
        <v>10966</v>
      </c>
      <c r="B33" s="989"/>
      <c r="C33" s="990"/>
      <c r="D33" s="59" t="s">
        <v>1108</v>
      </c>
      <c r="E33" s="59" t="s">
        <v>351</v>
      </c>
      <c r="F33" s="231"/>
    </row>
    <row r="34" spans="1:7" ht="9" customHeight="1" thickBot="1">
      <c r="A34" s="926"/>
      <c r="B34" s="927"/>
      <c r="C34" s="927"/>
      <c r="D34" s="927"/>
      <c r="E34" s="927"/>
      <c r="F34" s="928"/>
    </row>
    <row r="35" spans="1:7" ht="52.5" customHeight="1" thickBot="1">
      <c r="A35" s="995" t="s">
        <v>10975</v>
      </c>
      <c r="B35" s="996"/>
      <c r="C35" s="997"/>
      <c r="D35" s="997"/>
      <c r="E35" s="997"/>
      <c r="F35" s="998"/>
    </row>
    <row r="36" spans="1:7" ht="54.75" customHeight="1">
      <c r="A36" s="953" t="s">
        <v>10976</v>
      </c>
      <c r="B36" s="954"/>
      <c r="C36" s="955"/>
      <c r="D36" s="948" t="s">
        <v>10842</v>
      </c>
      <c r="E36" s="948"/>
      <c r="F36" s="929" t="s">
        <v>10843</v>
      </c>
    </row>
    <row r="37" spans="1:7" ht="53.25" customHeight="1" thickBot="1">
      <c r="A37" s="956"/>
      <c r="B37" s="957"/>
      <c r="C37" s="958"/>
      <c r="D37" s="44" t="s">
        <v>1108</v>
      </c>
      <c r="E37" s="44" t="s">
        <v>351</v>
      </c>
      <c r="F37" s="930"/>
    </row>
    <row r="38" spans="1:7" ht="61.5" customHeight="1">
      <c r="A38" s="52">
        <v>1</v>
      </c>
      <c r="B38" s="54"/>
      <c r="C38" s="50" t="s">
        <v>10977</v>
      </c>
      <c r="D38" s="51" t="s">
        <v>1108</v>
      </c>
      <c r="E38" s="51"/>
      <c r="F38" s="1418" t="s">
        <v>10970</v>
      </c>
      <c r="G38" s="229"/>
    </row>
    <row r="39" spans="1:7" ht="61.5" customHeight="1">
      <c r="A39" s="52">
        <v>2</v>
      </c>
      <c r="B39" s="54"/>
      <c r="C39" s="50" t="s">
        <v>10978</v>
      </c>
      <c r="D39" s="51" t="s">
        <v>1108</v>
      </c>
      <c r="E39" s="51"/>
      <c r="F39" s="1418" t="s">
        <v>10972</v>
      </c>
      <c r="G39" s="229"/>
    </row>
    <row r="40" spans="1:7" ht="61.5" customHeight="1">
      <c r="A40" s="52">
        <v>3</v>
      </c>
      <c r="B40" s="54"/>
      <c r="C40" s="50" t="s">
        <v>10978</v>
      </c>
      <c r="D40" s="51" t="s">
        <v>1108</v>
      </c>
      <c r="E40" s="51"/>
      <c r="F40" s="1418" t="s">
        <v>10972</v>
      </c>
      <c r="G40" s="229"/>
    </row>
    <row r="41" spans="1:7" ht="24.75" customHeight="1" thickBot="1">
      <c r="A41" s="945" t="s">
        <v>10850</v>
      </c>
      <c r="B41" s="946"/>
      <c r="C41" s="947"/>
      <c r="D41" s="60" t="s">
        <v>1108</v>
      </c>
      <c r="E41" s="60" t="s">
        <v>351</v>
      </c>
      <c r="F41" s="232"/>
    </row>
    <row r="42" spans="1:7" ht="24.75" customHeight="1" thickBot="1">
      <c r="A42" s="926"/>
      <c r="B42" s="927"/>
      <c r="C42" s="927"/>
      <c r="D42" s="927"/>
      <c r="E42" s="927"/>
      <c r="F42" s="928"/>
    </row>
    <row r="43" spans="1:7" ht="24.75" customHeight="1" thickBot="1">
      <c r="A43" s="988" t="s">
        <v>10966</v>
      </c>
      <c r="B43" s="989"/>
      <c r="C43" s="990"/>
      <c r="D43" s="59" t="str">
        <f>D41</f>
        <v xml:space="preserve">SI </v>
      </c>
      <c r="E43" s="59" t="str">
        <f>E41</f>
        <v>NO</v>
      </c>
      <c r="F43" s="231"/>
    </row>
    <row r="44" spans="1:7" ht="24.75" customHeight="1" thickBot="1">
      <c r="A44" s="926"/>
      <c r="B44" s="927"/>
      <c r="C44" s="927"/>
      <c r="D44" s="927"/>
      <c r="E44" s="927"/>
      <c r="F44" s="928"/>
    </row>
  </sheetData>
  <mergeCells count="34">
    <mergeCell ref="A44:F44"/>
    <mergeCell ref="A33:C33"/>
    <mergeCell ref="A34:F34"/>
    <mergeCell ref="A35:F35"/>
    <mergeCell ref="A36:C37"/>
    <mergeCell ref="D36:E36"/>
    <mergeCell ref="F36:F37"/>
    <mergeCell ref="A32:F32"/>
    <mergeCell ref="A41:C41"/>
    <mergeCell ref="A42:F42"/>
    <mergeCell ref="A43:C43"/>
    <mergeCell ref="A25:F25"/>
    <mergeCell ref="A26:C27"/>
    <mergeCell ref="D26:E26"/>
    <mergeCell ref="F26:F27"/>
    <mergeCell ref="A22:F22"/>
    <mergeCell ref="A23:C23"/>
    <mergeCell ref="A24:F24"/>
    <mergeCell ref="D11:F11"/>
    <mergeCell ref="A12:F12"/>
    <mergeCell ref="A13:F13"/>
    <mergeCell ref="A14:C15"/>
    <mergeCell ref="D14:E14"/>
    <mergeCell ref="F14:F15"/>
    <mergeCell ref="A1:F3"/>
    <mergeCell ref="A4:F4"/>
    <mergeCell ref="A5:F5"/>
    <mergeCell ref="A6:F6"/>
    <mergeCell ref="A21:C21"/>
    <mergeCell ref="A7:F7"/>
    <mergeCell ref="A8:F8"/>
    <mergeCell ref="A9:F9"/>
    <mergeCell ref="A10:C10"/>
    <mergeCell ref="D10:E10"/>
  </mergeCells>
  <phoneticPr fontId="71" type="noConversion"/>
  <hyperlinks>
    <hyperlink ref="F16" r:id="rId1" xr:uid="{CA2A883C-0BF6-4AA3-84E0-BA35F51C0F72}"/>
    <hyperlink ref="F17" r:id="rId2" xr:uid="{A1423093-18A5-4C7F-9237-A96D06CB401E}"/>
    <hyperlink ref="F18" r:id="rId3" xr:uid="{6C156467-E5FD-4622-8909-093CF5165D91}"/>
    <hyperlink ref="F19" r:id="rId4" xr:uid="{D118C947-C074-4707-A717-786ADC1AEE0F}"/>
    <hyperlink ref="F20" r:id="rId5" xr:uid="{77F9C6CE-355A-40BC-9D72-83B9C4647F66}"/>
    <hyperlink ref="F29" r:id="rId6" xr:uid="{50579AE0-8CF8-4BA7-A5B7-F41B1DDC5D9D}"/>
    <hyperlink ref="F28" r:id="rId7" xr:uid="{23F564D7-3939-4D8D-B9BF-59758DF00FA6}"/>
    <hyperlink ref="F30" r:id="rId8" xr:uid="{F60FB7D0-4BFE-4ADE-B8DF-7D863442AF65}"/>
    <hyperlink ref="F31" r:id="rId9" xr:uid="{974AB38D-1AE8-4F6C-A1FF-AD389B07AA47}"/>
    <hyperlink ref="F38" r:id="rId10" xr:uid="{C460CEA8-B0BF-432F-A1E0-0879EA1EB8D3}"/>
    <hyperlink ref="F39" r:id="rId11" xr:uid="{75E0BAD2-AF73-4B73-80B0-76BA3A38BC56}"/>
    <hyperlink ref="F40" r:id="rId12" xr:uid="{281BB8B5-6B66-46F1-8C30-E3890C01A956}"/>
  </hyperlinks>
  <pageMargins left="0.7" right="0.7" top="0.75" bottom="0.75" header="0.3" footer="0.3"/>
  <drawing r:id="rId1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A24" zoomScale="89" zoomScaleNormal="89" workbookViewId="0">
      <selection activeCell="J26" sqref="J26"/>
    </sheetView>
  </sheetViews>
  <sheetFormatPr defaultColWidth="11.42578125" defaultRowHeight="15"/>
  <cols>
    <col min="1" max="2" width="4.140625" style="41" customWidth="1"/>
    <col min="3" max="3" width="50.5703125" style="41" customWidth="1"/>
    <col min="4" max="4" width="17.42578125" style="55" customWidth="1"/>
    <col min="5" max="5" width="17" style="55" customWidth="1"/>
    <col min="6" max="6" width="57.28515625" style="56" customWidth="1"/>
    <col min="7" max="16384" width="11.42578125" style="41"/>
  </cols>
  <sheetData>
    <row r="1" spans="1:7" ht="26.25" customHeight="1">
      <c r="A1" s="981"/>
      <c r="B1" s="982"/>
      <c r="C1" s="983"/>
      <c r="D1" s="983"/>
      <c r="E1" s="983"/>
      <c r="F1" s="984"/>
    </row>
    <row r="2" spans="1:7" ht="26.25" customHeight="1">
      <c r="A2" s="1437"/>
      <c r="B2" s="1438"/>
      <c r="C2" s="1439"/>
      <c r="D2" s="1439"/>
      <c r="E2" s="1439"/>
      <c r="F2" s="1440"/>
    </row>
    <row r="3" spans="1:7" ht="26.25" customHeight="1">
      <c r="A3" s="1437"/>
      <c r="B3" s="1438"/>
      <c r="C3" s="1439"/>
      <c r="D3" s="1439"/>
      <c r="E3" s="1439"/>
      <c r="F3" s="1440"/>
    </row>
    <row r="4" spans="1:7" ht="45" customHeight="1">
      <c r="A4" s="1394" t="s">
        <v>10979</v>
      </c>
      <c r="B4" s="1395"/>
      <c r="C4" s="1396"/>
      <c r="D4" s="1396"/>
      <c r="E4" s="1396"/>
      <c r="F4" s="1397"/>
    </row>
    <row r="5" spans="1:7" ht="12" customHeight="1" thickBot="1">
      <c r="A5" s="926"/>
      <c r="B5" s="927"/>
      <c r="C5" s="927"/>
      <c r="D5" s="927"/>
      <c r="E5" s="927"/>
      <c r="F5" s="928"/>
    </row>
    <row r="6" spans="1:7" ht="77.25" customHeight="1">
      <c r="A6" s="1398" t="s">
        <v>10980</v>
      </c>
      <c r="B6" s="1399"/>
      <c r="C6" s="1400"/>
      <c r="D6" s="1400"/>
      <c r="E6" s="1400"/>
      <c r="F6" s="1401"/>
      <c r="G6" s="42"/>
    </row>
    <row r="7" spans="1:7" ht="12" customHeight="1" thickBot="1">
      <c r="A7" s="926"/>
      <c r="B7" s="927"/>
      <c r="C7" s="927"/>
      <c r="D7" s="927"/>
      <c r="E7" s="927"/>
      <c r="F7" s="928"/>
      <c r="G7" s="42"/>
    </row>
    <row r="8" spans="1:7" ht="105.75" customHeight="1" thickBot="1">
      <c r="A8" s="931" t="s">
        <v>10981</v>
      </c>
      <c r="B8" s="932"/>
      <c r="C8" s="933"/>
      <c r="D8" s="933"/>
      <c r="E8" s="933"/>
      <c r="F8" s="934"/>
      <c r="G8" s="42"/>
    </row>
    <row r="9" spans="1:7" ht="12" customHeight="1">
      <c r="A9" s="935"/>
      <c r="B9" s="936"/>
      <c r="C9" s="936"/>
      <c r="D9" s="936"/>
      <c r="E9" s="936"/>
      <c r="F9" s="937"/>
    </row>
    <row r="10" spans="1:7" ht="45" customHeight="1">
      <c r="A10" s="1402" t="s">
        <v>10836</v>
      </c>
      <c r="B10" s="1403"/>
      <c r="C10" s="1395"/>
      <c r="D10" s="1404" t="s">
        <v>10982</v>
      </c>
      <c r="E10" s="1405"/>
      <c r="F10" s="1406"/>
    </row>
    <row r="11" spans="1:7" ht="45" customHeight="1">
      <c r="A11" s="43"/>
      <c r="B11" s="43"/>
      <c r="C11" s="1407" t="s">
        <v>10838</v>
      </c>
      <c r="D11" s="1408" t="s">
        <v>10839</v>
      </c>
      <c r="E11" s="1408"/>
      <c r="F11" s="1408"/>
    </row>
    <row r="12" spans="1:7" ht="12" customHeight="1" thickBot="1">
      <c r="A12" s="926"/>
      <c r="B12" s="927"/>
      <c r="C12" s="927"/>
      <c r="D12" s="927"/>
      <c r="E12" s="927"/>
      <c r="F12" s="928"/>
    </row>
    <row r="13" spans="1:7" ht="77.25" customHeight="1" thickBot="1">
      <c r="A13" s="938" t="s">
        <v>10983</v>
      </c>
      <c r="B13" s="939"/>
      <c r="C13" s="940"/>
      <c r="D13" s="940"/>
      <c r="E13" s="940"/>
      <c r="F13" s="941"/>
    </row>
    <row r="14" spans="1:7" ht="45.75" customHeight="1">
      <c r="A14" s="942" t="s">
        <v>10984</v>
      </c>
      <c r="B14" s="943"/>
      <c r="C14" s="944"/>
      <c r="D14" s="948" t="s">
        <v>10842</v>
      </c>
      <c r="E14" s="948"/>
      <c r="F14" s="929" t="s">
        <v>10843</v>
      </c>
    </row>
    <row r="15" spans="1:7" ht="30" customHeight="1" thickBot="1">
      <c r="A15" s="945"/>
      <c r="B15" s="946"/>
      <c r="C15" s="1421"/>
      <c r="D15" s="1442" t="s">
        <v>1108</v>
      </c>
      <c r="E15" s="1442" t="s">
        <v>351</v>
      </c>
      <c r="F15" s="1443"/>
    </row>
    <row r="16" spans="1:7" ht="45" customHeight="1">
      <c r="A16" s="52">
        <v>1</v>
      </c>
      <c r="B16" s="54"/>
      <c r="C16" s="1417" t="s">
        <v>10985</v>
      </c>
      <c r="D16" s="1414"/>
      <c r="E16" s="1414" t="s">
        <v>351</v>
      </c>
      <c r="F16" s="1444" t="s">
        <v>10986</v>
      </c>
      <c r="G16" s="229"/>
    </row>
    <row r="17" spans="1:7" ht="45" customHeight="1" thickBot="1">
      <c r="A17" s="111">
        <v>2</v>
      </c>
      <c r="B17" s="112"/>
      <c r="C17" s="1417" t="s">
        <v>10987</v>
      </c>
      <c r="D17" s="1414"/>
      <c r="E17" s="1414" t="s">
        <v>351</v>
      </c>
      <c r="F17" s="1444" t="s">
        <v>10988</v>
      </c>
      <c r="G17" s="229"/>
    </row>
    <row r="18" spans="1:7" ht="24" customHeight="1" thickBot="1">
      <c r="A18" s="988" t="s">
        <v>10966</v>
      </c>
      <c r="B18" s="989"/>
      <c r="C18" s="999"/>
      <c r="D18" s="113" t="s">
        <v>1108</v>
      </c>
      <c r="E18" s="113" t="s">
        <v>351</v>
      </c>
      <c r="F18" s="233"/>
    </row>
    <row r="19" spans="1:7" ht="72.75" customHeight="1" thickBot="1">
      <c r="A19" s="1000" t="s">
        <v>10989</v>
      </c>
      <c r="B19" s="1001"/>
      <c r="C19" s="1001"/>
      <c r="D19" s="1001"/>
      <c r="E19" s="1001"/>
      <c r="F19" s="1002"/>
      <c r="G19" s="229"/>
    </row>
    <row r="20" spans="1:7" ht="45.75" customHeight="1">
      <c r="A20" s="953" t="s">
        <v>10990</v>
      </c>
      <c r="B20" s="954"/>
      <c r="C20" s="955"/>
      <c r="D20" s="948" t="s">
        <v>10842</v>
      </c>
      <c r="E20" s="948"/>
      <c r="F20" s="929" t="s">
        <v>10843</v>
      </c>
    </row>
    <row r="21" spans="1:7" ht="45" customHeight="1" thickBot="1">
      <c r="A21" s="956"/>
      <c r="B21" s="957"/>
      <c r="C21" s="958"/>
      <c r="D21" s="44" t="s">
        <v>1108</v>
      </c>
      <c r="E21" s="44" t="s">
        <v>351</v>
      </c>
      <c r="F21" s="930"/>
    </row>
    <row r="22" spans="1:7" ht="30">
      <c r="A22" s="52">
        <v>1</v>
      </c>
      <c r="B22" s="54"/>
      <c r="C22" s="50" t="s">
        <v>10991</v>
      </c>
      <c r="D22" s="51" t="s">
        <v>1108</v>
      </c>
      <c r="E22" s="51"/>
      <c r="F22" s="1418" t="s">
        <v>10992</v>
      </c>
    </row>
    <row r="23" spans="1:7" ht="30">
      <c r="A23" s="52">
        <v>2</v>
      </c>
      <c r="B23" s="54"/>
      <c r="C23" s="50" t="s">
        <v>10993</v>
      </c>
      <c r="D23" s="51" t="s">
        <v>1108</v>
      </c>
      <c r="E23" s="51"/>
      <c r="F23" s="1418" t="s">
        <v>10994</v>
      </c>
    </row>
    <row r="24" spans="1:7" ht="23.25">
      <c r="A24" s="52"/>
      <c r="B24" s="1413"/>
      <c r="C24" s="50"/>
      <c r="D24" s="1414"/>
      <c r="E24" s="1414"/>
      <c r="F24" s="1445"/>
    </row>
    <row r="25" spans="1:7" ht="23.25">
      <c r="A25" s="945" t="s">
        <v>10850</v>
      </c>
      <c r="B25" s="946"/>
      <c r="C25" s="947"/>
      <c r="D25" s="60" t="s">
        <v>1108</v>
      </c>
      <c r="E25" s="60">
        <f>E22+E23+E24</f>
        <v>0</v>
      </c>
      <c r="F25" s="232"/>
    </row>
    <row r="26" spans="1:7" ht="30" customHeight="1" thickBot="1">
      <c r="A26" s="988" t="s">
        <v>10966</v>
      </c>
      <c r="B26" s="989"/>
      <c r="C26" s="990"/>
      <c r="D26" s="59" t="s">
        <v>1108</v>
      </c>
      <c r="E26" s="59" t="s">
        <v>351</v>
      </c>
      <c r="F26" s="231"/>
    </row>
    <row r="27" spans="1:7" ht="16.5" thickBot="1">
      <c r="A27" s="962"/>
      <c r="B27" s="963"/>
      <c r="C27" s="963"/>
      <c r="D27" s="963"/>
      <c r="E27" s="963"/>
      <c r="F27" s="964"/>
    </row>
  </sheetData>
  <mergeCells count="23">
    <mergeCell ref="A25:C25"/>
    <mergeCell ref="A26:C26"/>
    <mergeCell ref="A27:F27"/>
    <mergeCell ref="A14:C15"/>
    <mergeCell ref="D14:E14"/>
    <mergeCell ref="F14:F15"/>
    <mergeCell ref="A18:C18"/>
    <mergeCell ref="A19:F19"/>
    <mergeCell ref="A20:C21"/>
    <mergeCell ref="D20:E20"/>
    <mergeCell ref="A8:F8"/>
    <mergeCell ref="F20:F21"/>
    <mergeCell ref="A9:F9"/>
    <mergeCell ref="A10:C10"/>
    <mergeCell ref="D10:E10"/>
    <mergeCell ref="D11:F11"/>
    <mergeCell ref="A12:F12"/>
    <mergeCell ref="A13:F13"/>
    <mergeCell ref="A1:F3"/>
    <mergeCell ref="A4:F4"/>
    <mergeCell ref="A5:F5"/>
    <mergeCell ref="A6:F6"/>
    <mergeCell ref="A7:F7"/>
  </mergeCells>
  <phoneticPr fontId="71" type="noConversion"/>
  <hyperlinks>
    <hyperlink ref="F23" r:id="rId1" xr:uid="{D996F01A-CA04-4AB0-A5E4-9A3BE4CC08DC}"/>
    <hyperlink ref="F22" r:id="rId2" xr:uid="{A3073A42-CB5F-46AA-8945-F9A025A90D5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O8"/>
  <sheetViews>
    <sheetView showGridLines="0" workbookViewId="0">
      <selection activeCell="F14" sqref="F14"/>
    </sheetView>
  </sheetViews>
  <sheetFormatPr defaultColWidth="11.42578125" defaultRowHeight="12.75"/>
  <cols>
    <col min="1" max="1" width="7.140625" style="1" customWidth="1"/>
    <col min="2" max="2" width="38.140625" style="1" customWidth="1"/>
    <col min="3" max="3" width="15.28515625" style="1" customWidth="1"/>
    <col min="4" max="4" width="16.28515625" style="1" customWidth="1"/>
    <col min="5" max="12" width="10.7109375" style="1" customWidth="1"/>
    <col min="13" max="13" width="11.42578125" style="2" customWidth="1"/>
    <col min="14" max="14" width="10.28515625" style="2" customWidth="1"/>
    <col min="15" max="16384" width="11.42578125" style="1"/>
  </cols>
  <sheetData>
    <row r="1" spans="1:15" ht="15.75" customHeight="1">
      <c r="A1" s="1045" t="s">
        <v>178</v>
      </c>
      <c r="B1" s="1046" t="s">
        <v>179</v>
      </c>
      <c r="C1" s="1045" t="s">
        <v>180</v>
      </c>
      <c r="D1" s="1045" t="s">
        <v>181</v>
      </c>
      <c r="E1" s="1045" t="s">
        <v>182</v>
      </c>
      <c r="F1" s="1045"/>
      <c r="G1" s="1045"/>
      <c r="H1" s="1045"/>
      <c r="I1" s="1045"/>
      <c r="J1" s="1045"/>
      <c r="K1" s="1045"/>
      <c r="L1" s="1045"/>
      <c r="M1" s="1045"/>
      <c r="N1" s="1045"/>
    </row>
    <row r="2" spans="1:15" ht="15.75" customHeight="1">
      <c r="A2" s="1045"/>
      <c r="B2" s="1046"/>
      <c r="C2" s="1045"/>
      <c r="D2" s="1045"/>
      <c r="E2" s="1046" t="s">
        <v>183</v>
      </c>
      <c r="F2" s="1046"/>
      <c r="G2" s="1046" t="s">
        <v>184</v>
      </c>
      <c r="H2" s="1046"/>
      <c r="I2" s="1046" t="s">
        <v>185</v>
      </c>
      <c r="J2" s="1046"/>
      <c r="K2" s="1046" t="s">
        <v>186</v>
      </c>
      <c r="L2" s="1046"/>
      <c r="M2" s="1046" t="s">
        <v>187</v>
      </c>
      <c r="N2" s="1046"/>
    </row>
    <row r="3" spans="1:15" ht="13.5" thickBot="1">
      <c r="A3" s="1047"/>
      <c r="B3" s="1048"/>
      <c r="C3" s="1047"/>
      <c r="D3" s="1047"/>
      <c r="E3" s="1049" t="s">
        <v>188</v>
      </c>
      <c r="F3" s="1049" t="s">
        <v>189</v>
      </c>
      <c r="G3" s="1049" t="s">
        <v>188</v>
      </c>
      <c r="H3" s="1049" t="s">
        <v>189</v>
      </c>
      <c r="I3" s="1049" t="s">
        <v>188</v>
      </c>
      <c r="J3" s="1049" t="s">
        <v>189</v>
      </c>
      <c r="K3" s="1049" t="s">
        <v>188</v>
      </c>
      <c r="L3" s="1049" t="s">
        <v>189</v>
      </c>
      <c r="M3" s="1049" t="s">
        <v>188</v>
      </c>
      <c r="N3" s="1049" t="s">
        <v>189</v>
      </c>
    </row>
    <row r="4" spans="1:15" s="5" customFormat="1" ht="20.100000000000001" customHeight="1">
      <c r="A4" s="234">
        <v>2020</v>
      </c>
      <c r="B4" s="235" t="s">
        <v>190</v>
      </c>
      <c r="C4" s="275">
        <v>173</v>
      </c>
      <c r="D4" s="278" t="s">
        <v>191</v>
      </c>
      <c r="E4" s="276">
        <v>6</v>
      </c>
      <c r="F4" s="236">
        <v>0</v>
      </c>
      <c r="G4" s="236">
        <v>0</v>
      </c>
      <c r="H4" s="236">
        <v>0</v>
      </c>
      <c r="I4" s="236">
        <v>0</v>
      </c>
      <c r="J4" s="236">
        <v>0</v>
      </c>
      <c r="K4" s="276">
        <v>0</v>
      </c>
      <c r="L4" s="276">
        <v>0</v>
      </c>
      <c r="M4" s="276">
        <f>+E4+G4+I4+K4</f>
        <v>6</v>
      </c>
      <c r="N4" s="236">
        <f>+F4+H4+J4+L4</f>
        <v>0</v>
      </c>
    </row>
    <row r="5" spans="1:15" s="5" customFormat="1" ht="20.100000000000001" customHeight="1">
      <c r="A5" s="1050">
        <v>2021</v>
      </c>
      <c r="B5" s="1051" t="s">
        <v>192</v>
      </c>
      <c r="C5" s="1052">
        <v>121</v>
      </c>
      <c r="D5" s="1053" t="s">
        <v>193</v>
      </c>
      <c r="E5" s="276">
        <v>5</v>
      </c>
      <c r="F5" s="236">
        <v>0</v>
      </c>
      <c r="G5" s="276">
        <v>1</v>
      </c>
      <c r="H5" s="236">
        <v>0</v>
      </c>
      <c r="I5" s="236">
        <v>0</v>
      </c>
      <c r="J5" s="236">
        <v>0</v>
      </c>
      <c r="K5" s="276">
        <v>1</v>
      </c>
      <c r="L5" s="276">
        <v>0</v>
      </c>
      <c r="M5" s="276">
        <v>5</v>
      </c>
      <c r="N5" s="236">
        <f t="shared" ref="M5:N7" si="0">+F5+H5+J5+L5</f>
        <v>0</v>
      </c>
    </row>
    <row r="6" spans="1:15" s="5" customFormat="1" ht="20.100000000000001" customHeight="1">
      <c r="A6" s="1050">
        <v>2021</v>
      </c>
      <c r="B6" s="1051" t="s">
        <v>190</v>
      </c>
      <c r="C6" s="1052">
        <v>129</v>
      </c>
      <c r="D6" s="1053" t="s">
        <v>194</v>
      </c>
      <c r="E6" s="276">
        <v>2</v>
      </c>
      <c r="F6" s="236">
        <v>0</v>
      </c>
      <c r="G6" s="236">
        <v>0</v>
      </c>
      <c r="H6" s="236">
        <v>0</v>
      </c>
      <c r="I6" s="236">
        <v>0</v>
      </c>
      <c r="J6" s="236">
        <v>0</v>
      </c>
      <c r="K6" s="276">
        <v>0</v>
      </c>
      <c r="L6" s="276">
        <v>0</v>
      </c>
      <c r="M6" s="276">
        <f t="shared" si="0"/>
        <v>2</v>
      </c>
      <c r="N6" s="236">
        <f t="shared" si="0"/>
        <v>0</v>
      </c>
    </row>
    <row r="7" spans="1:15" s="5" customFormat="1" ht="20.100000000000001" customHeight="1">
      <c r="A7" s="1050">
        <v>2021</v>
      </c>
      <c r="B7" s="1051" t="s">
        <v>190</v>
      </c>
      <c r="C7" s="1052">
        <v>149</v>
      </c>
      <c r="D7" s="278" t="s">
        <v>195</v>
      </c>
      <c r="E7" s="276">
        <v>4</v>
      </c>
      <c r="F7" s="236">
        <v>0</v>
      </c>
      <c r="G7" s="276">
        <v>2</v>
      </c>
      <c r="H7" s="236">
        <v>0</v>
      </c>
      <c r="I7" s="236">
        <v>0</v>
      </c>
      <c r="J7" s="236">
        <v>0</v>
      </c>
      <c r="K7" s="276">
        <v>2</v>
      </c>
      <c r="L7" s="276">
        <v>0</v>
      </c>
      <c r="M7" s="276">
        <v>4</v>
      </c>
      <c r="N7" s="236">
        <f t="shared" si="0"/>
        <v>0</v>
      </c>
    </row>
    <row r="8" spans="1:15" s="6" customFormat="1" ht="20.100000000000001" customHeight="1">
      <c r="A8" s="615" t="s">
        <v>187</v>
      </c>
      <c r="B8" s="616"/>
      <c r="C8" s="616"/>
      <c r="D8" s="617"/>
      <c r="E8" s="277">
        <f t="shared" ref="E8:N8" si="1">SUM(E4:E7)</f>
        <v>17</v>
      </c>
      <c r="F8" s="237">
        <f t="shared" si="1"/>
        <v>0</v>
      </c>
      <c r="G8" s="279">
        <f t="shared" si="1"/>
        <v>3</v>
      </c>
      <c r="H8" s="237">
        <f t="shared" si="1"/>
        <v>0</v>
      </c>
      <c r="I8" s="237">
        <f t="shared" si="1"/>
        <v>0</v>
      </c>
      <c r="J8" s="237">
        <f t="shared" si="1"/>
        <v>0</v>
      </c>
      <c r="K8" s="279">
        <f t="shared" si="1"/>
        <v>3</v>
      </c>
      <c r="L8" s="279">
        <f t="shared" si="1"/>
        <v>0</v>
      </c>
      <c r="M8" s="279">
        <f t="shared" si="1"/>
        <v>17</v>
      </c>
      <c r="N8" s="238">
        <f t="shared" si="1"/>
        <v>0</v>
      </c>
      <c r="O8" s="5"/>
    </row>
  </sheetData>
  <sheetProtection selectLockedCells="1" selectUnlockedCells="1"/>
  <mergeCells count="11">
    <mergeCell ref="A8:D8"/>
    <mergeCell ref="A1:A3"/>
    <mergeCell ref="B1:B3"/>
    <mergeCell ref="D1:D3"/>
    <mergeCell ref="E1:N1"/>
    <mergeCell ref="E2:F2"/>
    <mergeCell ref="G2:H2"/>
    <mergeCell ref="I2:J2"/>
    <mergeCell ref="K2:L2"/>
    <mergeCell ref="M2:N2"/>
    <mergeCell ref="C1:C3"/>
  </mergeCells>
  <phoneticPr fontId="71" type="noConversion"/>
  <printOptions horizontalCentered="1" verticalCentered="1"/>
  <pageMargins left="0" right="0" top="0.74803149606299213" bottom="0.74803149606299213" header="0.51181102362204722" footer="0.51181102362204722"/>
  <pageSetup scale="78"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O27"/>
  <sheetViews>
    <sheetView topLeftCell="E25" zoomScaleNormal="100" workbookViewId="0">
      <selection activeCell="E11" sqref="E11:E16"/>
    </sheetView>
  </sheetViews>
  <sheetFormatPr defaultColWidth="11.42578125" defaultRowHeight="15"/>
  <cols>
    <col min="1" max="2" width="11.42578125" customWidth="1"/>
    <col min="3" max="3" width="20.140625" customWidth="1"/>
    <col min="4" max="4" width="13.42578125" customWidth="1"/>
    <col min="7" max="7" width="55.5703125" customWidth="1"/>
    <col min="9" max="9" width="53.42578125" customWidth="1"/>
    <col min="10" max="10" width="47.7109375" customWidth="1"/>
    <col min="11" max="11" width="30.85546875" customWidth="1"/>
    <col min="13" max="13" width="26" customWidth="1"/>
    <col min="14" max="14" width="16.28515625" customWidth="1"/>
    <col min="15" max="15" width="15.85546875" customWidth="1"/>
  </cols>
  <sheetData>
    <row r="1" spans="1:15">
      <c r="A1" s="141"/>
      <c r="B1" s="1054" t="s">
        <v>196</v>
      </c>
      <c r="C1" s="1054">
        <v>70</v>
      </c>
      <c r="D1" s="1055" t="s">
        <v>197</v>
      </c>
      <c r="E1" s="1056"/>
      <c r="F1" s="1056"/>
      <c r="G1" s="1056"/>
      <c r="H1" s="141"/>
      <c r="I1" s="141"/>
      <c r="J1" s="141"/>
      <c r="K1" s="141"/>
      <c r="L1" s="141"/>
      <c r="M1" s="141"/>
      <c r="N1" s="141"/>
      <c r="O1" s="141"/>
    </row>
    <row r="2" spans="1:15">
      <c r="A2" s="141"/>
      <c r="B2" s="1054" t="s">
        <v>198</v>
      </c>
      <c r="C2" s="1054">
        <v>14251</v>
      </c>
      <c r="D2" s="1055" t="s">
        <v>199</v>
      </c>
      <c r="E2" s="1056"/>
      <c r="F2" s="1056"/>
      <c r="G2" s="1056"/>
      <c r="H2" s="141"/>
      <c r="I2" s="141"/>
      <c r="J2" s="141"/>
      <c r="K2" s="141"/>
      <c r="L2" s="141"/>
      <c r="M2" s="141"/>
      <c r="N2" s="141"/>
      <c r="O2" s="141"/>
    </row>
    <row r="3" spans="1:15">
      <c r="A3" s="141"/>
      <c r="B3" s="1054" t="s">
        <v>200</v>
      </c>
      <c r="C3" s="1054">
        <v>1</v>
      </c>
      <c r="D3" s="141"/>
      <c r="E3" s="141"/>
      <c r="F3" s="141"/>
      <c r="G3" s="141"/>
      <c r="H3" s="141"/>
      <c r="I3" s="141"/>
      <c r="J3" s="141"/>
      <c r="K3" s="141"/>
      <c r="L3" s="141"/>
      <c r="M3" s="141"/>
      <c r="N3" s="141"/>
      <c r="O3" s="141"/>
    </row>
    <row r="4" spans="1:15">
      <c r="A4" s="141"/>
      <c r="B4" s="1054" t="s">
        <v>201</v>
      </c>
      <c r="C4" s="1054"/>
      <c r="D4" s="141"/>
      <c r="E4" s="141"/>
      <c r="F4" s="141"/>
      <c r="G4" s="141"/>
      <c r="H4" s="141"/>
      <c r="I4" s="141"/>
      <c r="J4" s="141"/>
      <c r="K4" s="141"/>
      <c r="L4" s="141"/>
      <c r="M4" s="141"/>
      <c r="N4" s="141"/>
      <c r="O4" s="141"/>
    </row>
    <row r="5" spans="1:15">
      <c r="A5" s="141"/>
      <c r="B5" s="1054" t="s">
        <v>202</v>
      </c>
      <c r="C5" s="1057"/>
      <c r="D5" s="141"/>
      <c r="E5" s="141"/>
      <c r="F5" s="141"/>
      <c r="G5" s="141"/>
      <c r="H5" s="141"/>
      <c r="I5" s="141"/>
      <c r="J5" s="141"/>
      <c r="K5" s="141"/>
      <c r="L5" s="141"/>
      <c r="M5" s="141"/>
      <c r="N5" s="141"/>
      <c r="O5" s="141"/>
    </row>
    <row r="6" spans="1:15">
      <c r="A6" s="141"/>
      <c r="B6" s="1054" t="s">
        <v>203</v>
      </c>
      <c r="C6" s="1054">
        <v>1</v>
      </c>
      <c r="D6" s="1054" t="s">
        <v>204</v>
      </c>
      <c r="E6" s="141"/>
      <c r="F6" s="141"/>
      <c r="G6" s="141"/>
      <c r="H6" s="141"/>
      <c r="I6" s="141"/>
      <c r="J6" s="141"/>
      <c r="K6" s="141"/>
      <c r="L6" s="141"/>
      <c r="M6" s="141"/>
      <c r="N6" s="141"/>
      <c r="O6" s="141"/>
    </row>
    <row r="8" spans="1:15">
      <c r="A8" s="1058" t="s">
        <v>205</v>
      </c>
      <c r="B8" s="1059" t="s">
        <v>206</v>
      </c>
      <c r="C8" s="1056"/>
      <c r="D8" s="1056"/>
      <c r="E8" s="1056"/>
      <c r="F8" s="1056"/>
      <c r="G8" s="1056"/>
      <c r="H8" s="1056"/>
      <c r="I8" s="1056"/>
      <c r="J8" s="1056"/>
      <c r="K8" s="1056"/>
      <c r="L8" s="1056"/>
      <c r="M8" s="1056"/>
      <c r="N8" s="1056"/>
      <c r="O8" s="1056"/>
    </row>
    <row r="9" spans="1:15">
      <c r="A9" s="141"/>
      <c r="B9" s="141"/>
      <c r="C9" s="1060">
        <v>4</v>
      </c>
      <c r="D9" s="1060">
        <v>8</v>
      </c>
      <c r="E9" s="1060">
        <v>20</v>
      </c>
      <c r="F9" s="1060">
        <v>24</v>
      </c>
      <c r="G9" s="1060">
        <v>28</v>
      </c>
      <c r="H9" s="1060">
        <v>32</v>
      </c>
      <c r="I9" s="1060">
        <v>36</v>
      </c>
      <c r="J9" s="1060">
        <v>44</v>
      </c>
      <c r="K9" s="1060">
        <v>48</v>
      </c>
      <c r="L9" s="1060">
        <v>60</v>
      </c>
      <c r="M9" s="1060">
        <v>64</v>
      </c>
      <c r="N9" s="1060">
        <v>68</v>
      </c>
      <c r="O9" s="1060">
        <v>72</v>
      </c>
    </row>
    <row r="10" spans="1:15" ht="114.75">
      <c r="A10" s="388"/>
      <c r="B10" s="388"/>
      <c r="C10" s="269" t="s">
        <v>207</v>
      </c>
      <c r="D10" s="269" t="s">
        <v>208</v>
      </c>
      <c r="E10" s="269" t="s">
        <v>209</v>
      </c>
      <c r="F10" s="269" t="s">
        <v>210</v>
      </c>
      <c r="G10" s="269" t="s">
        <v>211</v>
      </c>
      <c r="H10" s="269" t="s">
        <v>212</v>
      </c>
      <c r="I10" s="269" t="s">
        <v>213</v>
      </c>
      <c r="J10" s="269" t="s">
        <v>214</v>
      </c>
      <c r="K10" s="269" t="s">
        <v>215</v>
      </c>
      <c r="L10" s="268" t="s">
        <v>216</v>
      </c>
      <c r="M10" s="269" t="s">
        <v>217</v>
      </c>
      <c r="N10" s="269" t="s">
        <v>218</v>
      </c>
      <c r="O10" s="269" t="s">
        <v>219</v>
      </c>
    </row>
    <row r="11" spans="1:15" ht="89.25">
      <c r="A11" s="268">
        <v>1</v>
      </c>
      <c r="B11" s="388" t="s">
        <v>220</v>
      </c>
      <c r="C11" s="389">
        <v>3</v>
      </c>
      <c r="D11" s="390">
        <v>2020</v>
      </c>
      <c r="E11" s="390">
        <v>173</v>
      </c>
      <c r="F11" s="391" t="s">
        <v>221</v>
      </c>
      <c r="G11" s="1061" t="s">
        <v>222</v>
      </c>
      <c r="H11" s="390">
        <v>1</v>
      </c>
      <c r="I11" s="1061" t="s">
        <v>223</v>
      </c>
      <c r="J11" s="392" t="s">
        <v>224</v>
      </c>
      <c r="K11" s="1061" t="s">
        <v>225</v>
      </c>
      <c r="L11" s="393">
        <v>100</v>
      </c>
      <c r="M11" s="1061" t="s">
        <v>226</v>
      </c>
      <c r="N11" s="1061" t="s">
        <v>227</v>
      </c>
      <c r="O11" s="1061" t="s">
        <v>228</v>
      </c>
    </row>
    <row r="12" spans="1:15" ht="89.25">
      <c r="A12" s="268"/>
      <c r="B12" s="388" t="s">
        <v>229</v>
      </c>
      <c r="C12" s="389">
        <v>3</v>
      </c>
      <c r="D12" s="390">
        <v>2020</v>
      </c>
      <c r="E12" s="390">
        <v>173</v>
      </c>
      <c r="F12" s="391" t="s">
        <v>221</v>
      </c>
      <c r="G12" s="1061" t="s">
        <v>222</v>
      </c>
      <c r="H12" s="390">
        <v>2</v>
      </c>
      <c r="I12" s="1061" t="s">
        <v>230</v>
      </c>
      <c r="J12" s="392" t="s">
        <v>231</v>
      </c>
      <c r="K12" s="1061" t="s">
        <v>232</v>
      </c>
      <c r="L12" s="393">
        <v>100</v>
      </c>
      <c r="M12" s="1061" t="s">
        <v>226</v>
      </c>
      <c r="N12" s="1061" t="s">
        <v>227</v>
      </c>
      <c r="O12" s="1061" t="s">
        <v>228</v>
      </c>
    </row>
    <row r="13" spans="1:15" ht="89.25">
      <c r="A13" s="268"/>
      <c r="B13" s="388" t="s">
        <v>233</v>
      </c>
      <c r="C13" s="389">
        <v>3</v>
      </c>
      <c r="D13" s="390">
        <v>2020</v>
      </c>
      <c r="E13" s="390">
        <v>173</v>
      </c>
      <c r="F13" s="391" t="s">
        <v>221</v>
      </c>
      <c r="G13" s="1061" t="s">
        <v>222</v>
      </c>
      <c r="H13" s="390">
        <v>3</v>
      </c>
      <c r="I13" s="1061" t="s">
        <v>234</v>
      </c>
      <c r="J13" s="392" t="s">
        <v>235</v>
      </c>
      <c r="K13" s="1061" t="s">
        <v>225</v>
      </c>
      <c r="L13" s="393">
        <v>100</v>
      </c>
      <c r="M13" s="1061" t="s">
        <v>226</v>
      </c>
      <c r="N13" s="1061" t="s">
        <v>227</v>
      </c>
      <c r="O13" s="1061" t="s">
        <v>228</v>
      </c>
    </row>
    <row r="14" spans="1:15" ht="89.25">
      <c r="A14" s="268"/>
      <c r="B14" s="388" t="s">
        <v>236</v>
      </c>
      <c r="C14" s="389">
        <v>3</v>
      </c>
      <c r="D14" s="390">
        <v>2020</v>
      </c>
      <c r="E14" s="390">
        <v>173</v>
      </c>
      <c r="F14" s="391" t="s">
        <v>221</v>
      </c>
      <c r="G14" s="1061" t="s">
        <v>222</v>
      </c>
      <c r="H14" s="390">
        <v>4</v>
      </c>
      <c r="I14" s="1061" t="s">
        <v>237</v>
      </c>
      <c r="J14" s="392" t="s">
        <v>238</v>
      </c>
      <c r="K14" s="1061" t="s">
        <v>239</v>
      </c>
      <c r="L14" s="393">
        <v>100</v>
      </c>
      <c r="M14" s="1061" t="s">
        <v>226</v>
      </c>
      <c r="N14" s="1061" t="s">
        <v>227</v>
      </c>
      <c r="O14" s="1061" t="s">
        <v>228</v>
      </c>
    </row>
    <row r="15" spans="1:15" ht="102">
      <c r="A15" s="268"/>
      <c r="B15" s="388" t="s">
        <v>240</v>
      </c>
      <c r="C15" s="389">
        <v>3</v>
      </c>
      <c r="D15" s="390">
        <v>2020</v>
      </c>
      <c r="E15" s="390">
        <v>173</v>
      </c>
      <c r="F15" s="391" t="s">
        <v>241</v>
      </c>
      <c r="G15" s="1061" t="s">
        <v>242</v>
      </c>
      <c r="H15" s="390">
        <v>5</v>
      </c>
      <c r="I15" s="1061" t="s">
        <v>243</v>
      </c>
      <c r="J15" s="392" t="s">
        <v>244</v>
      </c>
      <c r="K15" s="1061" t="s">
        <v>245</v>
      </c>
      <c r="L15" s="393">
        <v>100</v>
      </c>
      <c r="M15" s="1061" t="s">
        <v>226</v>
      </c>
      <c r="N15" s="1061" t="s">
        <v>227</v>
      </c>
      <c r="O15" s="1061" t="s">
        <v>228</v>
      </c>
    </row>
    <row r="16" spans="1:15" ht="76.5">
      <c r="A16" s="268"/>
      <c r="B16" s="388" t="s">
        <v>246</v>
      </c>
      <c r="C16" s="389">
        <v>3</v>
      </c>
      <c r="D16" s="390">
        <v>2020</v>
      </c>
      <c r="E16" s="390">
        <v>173</v>
      </c>
      <c r="F16" s="391" t="s">
        <v>241</v>
      </c>
      <c r="G16" s="1061" t="s">
        <v>242</v>
      </c>
      <c r="H16" s="390">
        <v>6</v>
      </c>
      <c r="I16" s="1061" t="s">
        <v>247</v>
      </c>
      <c r="J16" s="392" t="s">
        <v>248</v>
      </c>
      <c r="K16" s="1061" t="s">
        <v>249</v>
      </c>
      <c r="L16" s="393">
        <v>100</v>
      </c>
      <c r="M16" s="1061" t="s">
        <v>226</v>
      </c>
      <c r="N16" s="1061" t="s">
        <v>227</v>
      </c>
      <c r="O16" s="1061" t="s">
        <v>228</v>
      </c>
    </row>
    <row r="17" spans="1:15" ht="114.75">
      <c r="A17" s="268"/>
      <c r="B17" s="388" t="s">
        <v>250</v>
      </c>
      <c r="C17" s="389">
        <v>3</v>
      </c>
      <c r="D17" s="390">
        <v>2021</v>
      </c>
      <c r="E17" s="390">
        <v>121</v>
      </c>
      <c r="F17" s="391" t="s">
        <v>251</v>
      </c>
      <c r="G17" s="394" t="s">
        <v>252</v>
      </c>
      <c r="H17" s="390">
        <v>2</v>
      </c>
      <c r="I17" s="394" t="s">
        <v>253</v>
      </c>
      <c r="J17" s="392" t="s">
        <v>254</v>
      </c>
      <c r="K17" s="394" t="s">
        <v>255</v>
      </c>
      <c r="L17" s="393">
        <v>100</v>
      </c>
      <c r="M17" s="394" t="s">
        <v>256</v>
      </c>
      <c r="N17" s="394" t="s">
        <v>257</v>
      </c>
      <c r="O17" s="394" t="s">
        <v>258</v>
      </c>
    </row>
    <row r="18" spans="1:15" ht="76.5">
      <c r="A18" s="268"/>
      <c r="B18" s="388" t="s">
        <v>259</v>
      </c>
      <c r="C18" s="389">
        <v>3</v>
      </c>
      <c r="D18" s="390">
        <v>2021</v>
      </c>
      <c r="E18" s="390">
        <v>121</v>
      </c>
      <c r="F18" s="391" t="s">
        <v>260</v>
      </c>
      <c r="G18" s="394" t="s">
        <v>261</v>
      </c>
      <c r="H18" s="390">
        <v>2</v>
      </c>
      <c r="I18" s="394" t="s">
        <v>262</v>
      </c>
      <c r="J18" s="392" t="s">
        <v>255</v>
      </c>
      <c r="K18" s="394" t="s">
        <v>255</v>
      </c>
      <c r="L18" s="393">
        <v>100</v>
      </c>
      <c r="M18" s="394" t="s">
        <v>263</v>
      </c>
      <c r="N18" s="394" t="s">
        <v>257</v>
      </c>
      <c r="O18" s="394" t="s">
        <v>264</v>
      </c>
    </row>
    <row r="19" spans="1:15" ht="127.5">
      <c r="A19" s="268"/>
      <c r="B19" s="388" t="s">
        <v>265</v>
      </c>
      <c r="C19" s="389">
        <v>3</v>
      </c>
      <c r="D19" s="390">
        <v>2021</v>
      </c>
      <c r="E19" s="390">
        <v>121</v>
      </c>
      <c r="F19" s="391" t="s">
        <v>266</v>
      </c>
      <c r="G19" s="394" t="s">
        <v>267</v>
      </c>
      <c r="H19" s="390">
        <v>3</v>
      </c>
      <c r="I19" s="394" t="s">
        <v>268</v>
      </c>
      <c r="J19" s="392" t="s">
        <v>269</v>
      </c>
      <c r="K19" s="394" t="s">
        <v>269</v>
      </c>
      <c r="L19" s="393">
        <v>100</v>
      </c>
      <c r="M19" s="394" t="s">
        <v>270</v>
      </c>
      <c r="N19" s="394" t="s">
        <v>257</v>
      </c>
      <c r="O19" s="394" t="s">
        <v>264</v>
      </c>
    </row>
    <row r="20" spans="1:15" ht="51">
      <c r="A20" s="268"/>
      <c r="B20" s="388" t="s">
        <v>271</v>
      </c>
      <c r="C20" s="389">
        <v>3</v>
      </c>
      <c r="D20" s="390">
        <v>2021</v>
      </c>
      <c r="E20" s="390">
        <v>121</v>
      </c>
      <c r="F20" s="391" t="s">
        <v>272</v>
      </c>
      <c r="G20" s="394" t="s">
        <v>273</v>
      </c>
      <c r="H20" s="390">
        <v>4</v>
      </c>
      <c r="I20" s="394" t="s">
        <v>274</v>
      </c>
      <c r="J20" s="392" t="s">
        <v>275</v>
      </c>
      <c r="K20" s="394" t="s">
        <v>275</v>
      </c>
      <c r="L20" s="393">
        <v>100</v>
      </c>
      <c r="M20" s="394" t="s">
        <v>276</v>
      </c>
      <c r="N20" s="394" t="s">
        <v>257</v>
      </c>
      <c r="O20" s="394" t="s">
        <v>277</v>
      </c>
    </row>
    <row r="21" spans="1:15" ht="76.5">
      <c r="A21" s="268"/>
      <c r="B21" s="388" t="s">
        <v>278</v>
      </c>
      <c r="C21" s="389">
        <v>3</v>
      </c>
      <c r="D21" s="390">
        <v>2021</v>
      </c>
      <c r="E21" s="390">
        <v>121</v>
      </c>
      <c r="F21" s="391" t="s">
        <v>279</v>
      </c>
      <c r="G21" s="394" t="s">
        <v>280</v>
      </c>
      <c r="H21" s="390">
        <v>5</v>
      </c>
      <c r="I21" s="394" t="s">
        <v>281</v>
      </c>
      <c r="J21" s="392" t="s">
        <v>282</v>
      </c>
      <c r="K21" s="394" t="s">
        <v>282</v>
      </c>
      <c r="L21" s="393">
        <v>100</v>
      </c>
      <c r="M21" s="394" t="s">
        <v>276</v>
      </c>
      <c r="N21" s="394" t="s">
        <v>257</v>
      </c>
      <c r="O21" s="394" t="s">
        <v>283</v>
      </c>
    </row>
    <row r="22" spans="1:15" ht="89.25">
      <c r="A22" s="268"/>
      <c r="B22" s="388" t="s">
        <v>284</v>
      </c>
      <c r="C22" s="389">
        <v>3</v>
      </c>
      <c r="D22" s="390">
        <v>2021</v>
      </c>
      <c r="E22" s="390">
        <v>129</v>
      </c>
      <c r="F22" s="391" t="s">
        <v>221</v>
      </c>
      <c r="G22" s="394" t="s">
        <v>285</v>
      </c>
      <c r="H22" s="390">
        <v>1</v>
      </c>
      <c r="I22" s="394" t="s">
        <v>285</v>
      </c>
      <c r="J22" s="392" t="s">
        <v>286</v>
      </c>
      <c r="K22" s="394" t="s">
        <v>286</v>
      </c>
      <c r="L22" s="393">
        <v>100</v>
      </c>
      <c r="M22" s="394" t="s">
        <v>287</v>
      </c>
      <c r="N22" s="394" t="s">
        <v>288</v>
      </c>
      <c r="O22" s="394" t="s">
        <v>228</v>
      </c>
    </row>
    <row r="23" spans="1:15" ht="63.75">
      <c r="A23" s="268"/>
      <c r="B23" s="388" t="s">
        <v>289</v>
      </c>
      <c r="C23" s="389">
        <v>3</v>
      </c>
      <c r="D23" s="390">
        <v>2021</v>
      </c>
      <c r="E23" s="390">
        <v>129</v>
      </c>
      <c r="F23" s="391" t="s">
        <v>241</v>
      </c>
      <c r="G23" s="394" t="s">
        <v>290</v>
      </c>
      <c r="H23" s="390">
        <v>2</v>
      </c>
      <c r="I23" s="394" t="s">
        <v>290</v>
      </c>
      <c r="J23" s="392" t="s">
        <v>291</v>
      </c>
      <c r="K23" s="394" t="s">
        <v>291</v>
      </c>
      <c r="L23" s="393">
        <v>100</v>
      </c>
      <c r="M23" s="394" t="s">
        <v>292</v>
      </c>
      <c r="N23" s="394" t="s">
        <v>288</v>
      </c>
      <c r="O23" s="394" t="s">
        <v>228</v>
      </c>
    </row>
    <row r="24" spans="1:15" ht="114.75">
      <c r="A24" s="268"/>
      <c r="B24" s="388" t="s">
        <v>293</v>
      </c>
      <c r="C24" s="389">
        <v>3</v>
      </c>
      <c r="D24" s="390">
        <v>2021</v>
      </c>
      <c r="E24" s="390">
        <v>149</v>
      </c>
      <c r="F24" s="390" t="s">
        <v>221</v>
      </c>
      <c r="G24" s="394" t="s">
        <v>294</v>
      </c>
      <c r="H24" s="390">
        <v>1</v>
      </c>
      <c r="I24" s="394" t="s">
        <v>295</v>
      </c>
      <c r="J24" s="395" t="s">
        <v>296</v>
      </c>
      <c r="K24" s="395" t="s">
        <v>296</v>
      </c>
      <c r="L24" s="393">
        <v>100</v>
      </c>
      <c r="M24" s="1062" t="s">
        <v>297</v>
      </c>
      <c r="N24" s="1063">
        <v>44552</v>
      </c>
      <c r="O24" s="1063">
        <v>44915</v>
      </c>
    </row>
    <row r="25" spans="1:15" ht="102">
      <c r="A25" s="268"/>
      <c r="B25" s="388" t="s">
        <v>298</v>
      </c>
      <c r="C25" s="389">
        <v>3</v>
      </c>
      <c r="D25" s="390">
        <v>2021</v>
      </c>
      <c r="E25" s="390">
        <v>149</v>
      </c>
      <c r="F25" s="390" t="s">
        <v>241</v>
      </c>
      <c r="G25" s="394" t="s">
        <v>299</v>
      </c>
      <c r="H25" s="390">
        <v>2</v>
      </c>
      <c r="I25" s="394" t="s">
        <v>300</v>
      </c>
      <c r="J25" s="395" t="s">
        <v>301</v>
      </c>
      <c r="K25" s="395" t="s">
        <v>301</v>
      </c>
      <c r="L25" s="393">
        <v>100</v>
      </c>
      <c r="M25" s="1062" t="s">
        <v>297</v>
      </c>
      <c r="N25" s="1064">
        <v>44552</v>
      </c>
      <c r="O25" s="1063">
        <v>44915</v>
      </c>
    </row>
    <row r="26" spans="1:15" ht="89.25">
      <c r="A26" s="268"/>
      <c r="B26" s="388" t="s">
        <v>302</v>
      </c>
      <c r="C26" s="389">
        <v>3</v>
      </c>
      <c r="D26" s="390">
        <v>2021</v>
      </c>
      <c r="E26" s="390">
        <v>149</v>
      </c>
      <c r="F26" s="390" t="s">
        <v>303</v>
      </c>
      <c r="G26" s="394" t="s">
        <v>304</v>
      </c>
      <c r="H26" s="390">
        <v>3</v>
      </c>
      <c r="I26" s="394" t="s">
        <v>305</v>
      </c>
      <c r="J26" s="392" t="s">
        <v>306</v>
      </c>
      <c r="K26" s="395" t="s">
        <v>306</v>
      </c>
      <c r="L26" s="393">
        <v>100</v>
      </c>
      <c r="M26" s="1062" t="s">
        <v>307</v>
      </c>
      <c r="N26" s="1063">
        <v>44552</v>
      </c>
      <c r="O26" s="1063">
        <v>44915</v>
      </c>
    </row>
    <row r="27" spans="1:15" ht="76.5">
      <c r="A27" s="268"/>
      <c r="B27" s="388" t="s">
        <v>308</v>
      </c>
      <c r="C27" s="389">
        <v>3</v>
      </c>
      <c r="D27" s="390">
        <v>2021</v>
      </c>
      <c r="E27" s="390">
        <v>149</v>
      </c>
      <c r="F27" s="390" t="s">
        <v>309</v>
      </c>
      <c r="G27" s="394" t="s">
        <v>310</v>
      </c>
      <c r="H27" s="390">
        <v>4</v>
      </c>
      <c r="I27" s="394" t="s">
        <v>311</v>
      </c>
      <c r="J27" s="392" t="s">
        <v>312</v>
      </c>
      <c r="K27" s="395" t="s">
        <v>312</v>
      </c>
      <c r="L27" s="393">
        <v>100</v>
      </c>
      <c r="M27" s="1062" t="s">
        <v>307</v>
      </c>
      <c r="N27" s="1063">
        <v>44552</v>
      </c>
      <c r="O27" s="1063">
        <v>44915</v>
      </c>
    </row>
  </sheetData>
  <mergeCells count="3">
    <mergeCell ref="D1:G1"/>
    <mergeCell ref="D2:G2"/>
    <mergeCell ref="B8:O8"/>
  </mergeCells>
  <phoneticPr fontId="71" type="noConversion"/>
  <dataValidations count="8">
    <dataValidation type="decimal" allowBlank="1" showInputMessage="1" showErrorMessage="1" errorTitle="Entrada no válida" error="Por favor escriba un número" promptTitle="Escriba un número en esta casilla" sqref="E11" xr:uid="{448926EB-353E-44A6-AA71-BA8C2A17D8EB}">
      <formula1>-9999999999</formula1>
      <formula2>9999999999</formula2>
    </dataValidation>
    <dataValidation type="textLength" allowBlank="1" showInputMessage="1" showErrorMessage="1" errorTitle="Entrada no válida" error="Escriba un texto  Maximo 20 Caracteres" promptTitle="Cualquier contenido Maximo 20 Caracteres" sqref="F11" xr:uid="{CE5A3FC6-20B7-4A80-840D-3E813D5C01E4}">
      <formula1>0</formula1>
      <formula2>20</formula2>
    </dataValidation>
    <dataValidation type="whole" allowBlank="1" showInputMessage="1" showErrorMessage="1" errorTitle="Entrada no válida" error="Por favor escriba un número entero" promptTitle="Escriba un número entero en esta casilla" sqref="G11:H11" xr:uid="{BE8F7A26-B3A9-42BB-AA41-E32B25116FD6}">
      <formula1>-999</formula1>
      <formula2>999</formula2>
    </dataValidation>
    <dataValidation type="textLength" allowBlank="1" showInputMessage="1" showErrorMessage="1" errorTitle="Entrada no válida" error="Escriba un texto  Maximo 300 Caracteres" promptTitle="Cualquier contenido Maximo 300 Caracteres" sqref="J11" xr:uid="{AE650226-FB2B-43E2-8AF5-1DC8EC8DC86E}">
      <formula1>0</formula1>
      <formula2>300</formula2>
    </dataValidation>
    <dataValidation type="textLength" allowBlank="1" showInputMessage="1" showErrorMessage="1" errorTitle="Entrada no válida" error="Escriba un texto  Maximo 200 Caracteres" promptTitle="Cualquier contenido Maximo 200 Caracteres" sqref="J24:K25" xr:uid="{0DE14E28-B3DC-4972-8EF3-BDC21126F0C3}">
      <formula1>0</formula1>
      <formula2>200</formula2>
    </dataValidation>
    <dataValidation type="textLength" allowBlank="1" showInputMessage="1" showErrorMessage="1" errorTitle="Entrada no válida" error="Escriba un texto  Maximo 500 Caracteres" promptTitle="Cualquier contenido Maximo 500 Caracteres" sqref="G24 I24:I25" xr:uid="{C9E57AA2-6000-4514-8F5E-D41624D55033}">
      <formula1>0</formula1>
      <formula2>500</formula2>
    </dataValidation>
    <dataValidation type="textLength" allowBlank="1" showInputMessage="1" showErrorMessage="1" errorTitle="Entrada no válida" error="Escriba un texto  Maximo 100 Caracteres" promptTitle="Cualquier contenido Maximo 100 Caracteres" sqref="M24:M27" xr:uid="{8AD3E112-FA68-4E3A-B02F-D90C4F926A30}">
      <formula1>0</formula1>
      <formula2>100</formula2>
    </dataValidation>
    <dataValidation type="date" allowBlank="1" showInputMessage="1" errorTitle="Entrada no válida" error="Por favor escriba una fecha válida (AAAA/MM/DD)" promptTitle="Ingrese una fecha (AAAA/MM/DD)" sqref="N24:O24 N26:N27 O25:O27" xr:uid="{4953254F-D5B9-4BFB-802F-7655B2BE3071}">
      <formula1>1900/1/1</formula1>
      <formula2>3000/1/1</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205"/>
  <sheetViews>
    <sheetView topLeftCell="A30" zoomScale="110" zoomScaleNormal="110" workbookViewId="0">
      <selection activeCell="A77" sqref="A77"/>
    </sheetView>
  </sheetViews>
  <sheetFormatPr defaultColWidth="11.42578125" defaultRowHeight="15.75"/>
  <cols>
    <col min="1" max="1" width="48.28515625" style="76" customWidth="1"/>
    <col min="2" max="2" width="31.85546875" style="76" customWidth="1"/>
    <col min="3" max="3" width="29" style="76" customWidth="1"/>
    <col min="4" max="4" width="15.85546875" style="76" customWidth="1"/>
    <col min="5" max="5" width="22.7109375" style="76" customWidth="1"/>
    <col min="6" max="6" width="20.140625" style="76" customWidth="1"/>
    <col min="7" max="7" width="22.7109375" style="76" customWidth="1"/>
    <col min="8" max="8" width="22" style="76" customWidth="1"/>
    <col min="9" max="9" width="14.85546875" style="76" customWidth="1"/>
    <col min="10" max="10" width="13.140625" style="76" customWidth="1"/>
    <col min="11" max="11" width="11" style="76" customWidth="1"/>
    <col min="12" max="12" width="12.140625" style="76" customWidth="1"/>
    <col min="13" max="13" width="8.140625" style="76" customWidth="1"/>
    <col min="14" max="14" width="11.7109375" style="76" customWidth="1"/>
    <col min="15" max="16384" width="11.42578125" style="76"/>
  </cols>
  <sheetData>
    <row r="1" spans="1:14" s="74" customFormat="1"/>
    <row r="2" spans="1:14" s="74" customFormat="1">
      <c r="A2" s="24"/>
      <c r="B2" s="24"/>
      <c r="C2" s="24"/>
      <c r="D2" s="24"/>
      <c r="E2" s="24"/>
      <c r="F2" s="24"/>
      <c r="G2" s="24"/>
      <c r="H2" s="24"/>
      <c r="I2" s="24"/>
      <c r="J2" s="24"/>
    </row>
    <row r="3" spans="1:14" s="74" customFormat="1">
      <c r="A3" s="24"/>
      <c r="B3" s="24"/>
      <c r="C3" s="24"/>
      <c r="D3" s="24"/>
      <c r="E3" s="24"/>
      <c r="F3" s="24"/>
      <c r="G3" s="24"/>
      <c r="H3" s="24"/>
      <c r="I3" s="24"/>
      <c r="J3" s="24"/>
    </row>
    <row r="4" spans="1:14" s="74" customFormat="1">
      <c r="A4" s="24"/>
      <c r="B4" s="24"/>
      <c r="C4" s="24"/>
      <c r="D4" s="24"/>
      <c r="E4" s="24"/>
      <c r="F4" s="24"/>
      <c r="G4"/>
      <c r="H4" s="24"/>
      <c r="I4" s="24"/>
      <c r="J4" s="24"/>
    </row>
    <row r="5" spans="1:14" s="74" customFormat="1">
      <c r="A5" s="24"/>
      <c r="B5" s="24"/>
      <c r="C5" s="24"/>
      <c r="D5" s="24"/>
      <c r="E5" s="24"/>
      <c r="F5" s="24"/>
      <c r="G5" s="24"/>
      <c r="H5" s="24"/>
      <c r="I5" s="24"/>
      <c r="J5" s="24"/>
    </row>
    <row r="6" spans="1:14" s="74" customFormat="1">
      <c r="A6" s="24"/>
      <c r="B6" s="24"/>
      <c r="C6" s="24"/>
      <c r="D6" s="24"/>
      <c r="E6" s="24"/>
      <c r="F6" s="24"/>
      <c r="G6" s="24"/>
      <c r="H6" s="24"/>
      <c r="I6" s="24"/>
      <c r="J6" s="24"/>
    </row>
    <row r="7" spans="1:14" s="74" customFormat="1">
      <c r="A7" s="24"/>
      <c r="B7" s="24"/>
      <c r="C7" s="24"/>
      <c r="D7" s="24"/>
      <c r="E7" s="24"/>
      <c r="F7" s="24"/>
      <c r="G7" s="24"/>
      <c r="H7" s="24"/>
      <c r="I7" s="24"/>
      <c r="J7" s="24"/>
    </row>
    <row r="8" spans="1:14" s="74" customFormat="1"/>
    <row r="9" spans="1:14" s="74" customFormat="1"/>
    <row r="10" spans="1:14" s="74" customFormat="1"/>
    <row r="11" spans="1:14" s="74" customFormat="1"/>
    <row r="12" spans="1:14" ht="17.25">
      <c r="A12" s="153"/>
    </row>
    <row r="13" spans="1:14" ht="22.5" customHeight="1">
      <c r="A13" s="154" t="s">
        <v>313</v>
      </c>
      <c r="B13" s="77"/>
      <c r="C13" s="77"/>
      <c r="D13" s="618"/>
      <c r="E13" s="618"/>
      <c r="F13" s="618"/>
      <c r="G13" s="618"/>
      <c r="H13" s="618"/>
      <c r="I13" s="618"/>
      <c r="J13" s="618"/>
      <c r="K13" s="618"/>
      <c r="L13" s="619"/>
      <c r="M13" s="155"/>
      <c r="N13" s="155"/>
    </row>
    <row r="14" spans="1:14" ht="43.5" customHeight="1">
      <c r="A14" s="620" t="s">
        <v>314</v>
      </c>
      <c r="B14" s="621"/>
      <c r="C14" s="621"/>
      <c r="D14" s="621"/>
      <c r="E14" s="621"/>
      <c r="F14" s="621"/>
      <c r="G14" s="621"/>
      <c r="H14" s="621"/>
      <c r="I14" s="621"/>
      <c r="J14" s="621"/>
      <c r="K14" s="621"/>
      <c r="L14" s="622"/>
      <c r="M14" s="78"/>
      <c r="N14" s="78"/>
    </row>
    <row r="15" spans="1:14" ht="19.5" customHeight="1">
      <c r="A15" s="79"/>
      <c r="B15" s="80"/>
      <c r="C15" s="80"/>
      <c r="D15" s="80"/>
      <c r="E15" s="80"/>
      <c r="F15" s="80"/>
      <c r="G15" s="80"/>
      <c r="H15" s="80"/>
      <c r="I15" s="80"/>
      <c r="J15" s="80"/>
      <c r="K15" s="80"/>
      <c r="L15" s="81"/>
      <c r="M15" s="80"/>
      <c r="N15" s="80"/>
    </row>
    <row r="16" spans="1:14" ht="19.5" customHeight="1">
      <c r="A16" s="623" t="s">
        <v>315</v>
      </c>
      <c r="B16" s="624"/>
      <c r="C16" s="624"/>
      <c r="D16" s="155"/>
      <c r="E16" s="155"/>
      <c r="F16" s="155"/>
      <c r="L16" s="82"/>
    </row>
    <row r="17" spans="1:18" ht="19.5" customHeight="1">
      <c r="A17" s="156"/>
      <c r="B17" s="157"/>
      <c r="C17" s="157"/>
      <c r="D17" s="157"/>
      <c r="E17" s="155"/>
      <c r="F17" s="155"/>
      <c r="L17" s="82"/>
    </row>
    <row r="18" spans="1:18" s="75" customFormat="1" ht="45.75" customHeight="1">
      <c r="A18" s="1065" t="s">
        <v>316</v>
      </c>
      <c r="B18" s="1066" t="s">
        <v>317</v>
      </c>
      <c r="C18" s="1067" t="s">
        <v>318</v>
      </c>
      <c r="D18" s="1067"/>
      <c r="E18" s="1067" t="s">
        <v>319</v>
      </c>
      <c r="F18" s="1067"/>
      <c r="G18" s="1067" t="s">
        <v>320</v>
      </c>
      <c r="H18" s="1067" t="s">
        <v>321</v>
      </c>
      <c r="I18" s="1067" t="s">
        <v>322</v>
      </c>
      <c r="J18" s="1067"/>
      <c r="K18" s="1067" t="s">
        <v>323</v>
      </c>
      <c r="L18" s="1068"/>
      <c r="M18" s="153"/>
      <c r="N18" s="153"/>
      <c r="O18" s="153"/>
      <c r="P18" s="83"/>
      <c r="Q18" s="153"/>
      <c r="R18" s="153"/>
    </row>
    <row r="19" spans="1:18" s="75" customFormat="1" ht="21" customHeight="1">
      <c r="A19" s="1065"/>
      <c r="B19" s="1066" t="s">
        <v>324</v>
      </c>
      <c r="C19" s="1067"/>
      <c r="D19" s="1067"/>
      <c r="E19" s="1067"/>
      <c r="F19" s="1067"/>
      <c r="G19" s="1067"/>
      <c r="H19" s="1067"/>
      <c r="I19" s="1069" t="s">
        <v>325</v>
      </c>
      <c r="J19" s="1069" t="s">
        <v>326</v>
      </c>
      <c r="K19" s="1069" t="s">
        <v>325</v>
      </c>
      <c r="L19" s="1070" t="s">
        <v>326</v>
      </c>
      <c r="M19" s="153"/>
      <c r="N19" s="153"/>
      <c r="O19" s="153"/>
      <c r="P19" s="153"/>
      <c r="Q19" s="153"/>
      <c r="R19" s="153"/>
    </row>
    <row r="20" spans="1:18" ht="36.75" customHeight="1">
      <c r="A20" s="1071" t="s">
        <v>327</v>
      </c>
      <c r="B20" s="1072"/>
      <c r="C20" s="1073"/>
      <c r="D20" s="1073"/>
      <c r="E20" s="1073"/>
      <c r="F20" s="1073"/>
      <c r="G20" s="1074"/>
      <c r="H20" s="1075"/>
      <c r="I20" s="1075"/>
      <c r="J20" s="1076"/>
      <c r="K20" s="1076"/>
      <c r="L20" s="1077"/>
    </row>
    <row r="21" spans="1:18" ht="30.75" customHeight="1">
      <c r="A21" s="1071" t="s">
        <v>328</v>
      </c>
      <c r="B21" s="1072"/>
      <c r="C21" s="1073"/>
      <c r="D21" s="1073"/>
      <c r="E21" s="1073"/>
      <c r="F21" s="1073"/>
      <c r="G21" s="1074"/>
      <c r="H21" s="1075"/>
      <c r="I21" s="1075"/>
      <c r="J21" s="1076"/>
      <c r="K21" s="1076"/>
      <c r="L21" s="1077"/>
    </row>
    <row r="22" spans="1:18">
      <c r="A22" s="84" t="s">
        <v>329</v>
      </c>
      <c r="L22" s="82"/>
      <c r="M22" s="38"/>
      <c r="N22" s="39"/>
    </row>
    <row r="23" spans="1:18" ht="53.25" customHeight="1">
      <c r="A23" s="620" t="s">
        <v>330</v>
      </c>
      <c r="B23" s="621"/>
      <c r="C23" s="621"/>
      <c r="D23" s="621"/>
      <c r="E23" s="621"/>
      <c r="F23" s="621"/>
      <c r="G23" s="621"/>
      <c r="H23" s="621"/>
      <c r="I23" s="621"/>
      <c r="J23" s="621"/>
      <c r="K23" s="621"/>
      <c r="L23" s="622"/>
      <c r="M23" s="78"/>
      <c r="N23" s="78"/>
    </row>
    <row r="24" spans="1:18" ht="34.15" customHeight="1">
      <c r="A24" s="625" t="s">
        <v>331</v>
      </c>
      <c r="B24" s="626"/>
      <c r="C24" s="158"/>
      <c r="D24" s="142"/>
      <c r="E24" s="142"/>
      <c r="F24" s="142"/>
      <c r="G24" s="142"/>
      <c r="H24" s="142"/>
      <c r="I24" s="142"/>
      <c r="J24" s="142"/>
      <c r="K24" s="142"/>
      <c r="L24" s="149"/>
      <c r="M24" s="78"/>
      <c r="N24" s="78"/>
    </row>
    <row r="25" spans="1:18" ht="34.15" customHeight="1">
      <c r="A25" s="159" t="s">
        <v>332</v>
      </c>
      <c r="B25" s="160"/>
      <c r="C25" s="158"/>
      <c r="D25" s="142"/>
      <c r="E25" s="142"/>
      <c r="F25" s="142"/>
      <c r="G25" s="142"/>
      <c r="H25" s="142"/>
      <c r="I25" s="142"/>
      <c r="J25" s="142"/>
      <c r="K25" s="142"/>
      <c r="L25" s="149"/>
      <c r="M25" s="78"/>
      <c r="N25" s="78"/>
    </row>
    <row r="26" spans="1:18" ht="45.6" customHeight="1">
      <c r="A26" s="1066" t="s">
        <v>333</v>
      </c>
      <c r="B26" s="1066" t="s">
        <v>334</v>
      </c>
      <c r="C26" s="1066" t="s">
        <v>335</v>
      </c>
      <c r="D26" s="161"/>
      <c r="E26" s="142"/>
      <c r="F26" s="142"/>
      <c r="G26" s="142"/>
      <c r="H26" s="142"/>
      <c r="I26" s="142"/>
      <c r="J26" s="142"/>
      <c r="K26" s="142"/>
      <c r="L26" s="149"/>
      <c r="M26" s="78"/>
      <c r="N26" s="78"/>
    </row>
    <row r="27" spans="1:18" ht="20.45" customHeight="1">
      <c r="A27" s="1078" t="s">
        <v>336</v>
      </c>
      <c r="B27" s="1078"/>
      <c r="C27" s="1078"/>
      <c r="D27" s="142"/>
      <c r="E27" s="142"/>
      <c r="F27" s="142"/>
      <c r="G27" s="142"/>
      <c r="H27" s="142"/>
      <c r="I27" s="142"/>
      <c r="J27" s="142"/>
      <c r="K27" s="142"/>
      <c r="L27" s="149"/>
      <c r="M27" s="78"/>
      <c r="N27" s="78"/>
    </row>
    <row r="28" spans="1:18" ht="20.45" customHeight="1">
      <c r="A28" s="1078" t="s">
        <v>337</v>
      </c>
      <c r="B28" s="1078"/>
      <c r="C28" s="1078"/>
      <c r="D28" s="142"/>
      <c r="E28" s="142"/>
      <c r="F28" s="142"/>
      <c r="G28" s="142"/>
      <c r="H28" s="142"/>
      <c r="I28" s="142"/>
      <c r="J28" s="142"/>
      <c r="K28" s="142"/>
      <c r="L28" s="149"/>
      <c r="M28" s="78"/>
      <c r="N28" s="78"/>
    </row>
    <row r="29" spans="1:18" ht="20.45" customHeight="1">
      <c r="A29" s="1078" t="s">
        <v>338</v>
      </c>
      <c r="B29" s="1078"/>
      <c r="C29" s="1078"/>
      <c r="D29" s="142"/>
      <c r="E29" s="142"/>
      <c r="F29" s="142"/>
      <c r="G29" s="142"/>
      <c r="H29" s="142"/>
      <c r="I29" s="142"/>
      <c r="J29" s="142"/>
      <c r="K29" s="142"/>
      <c r="L29" s="149"/>
      <c r="M29" s="78"/>
      <c r="N29" s="78"/>
    </row>
    <row r="30" spans="1:18" ht="20.45" customHeight="1">
      <c r="A30" s="1078" t="s">
        <v>339</v>
      </c>
      <c r="B30" s="1078"/>
      <c r="C30" s="1078"/>
      <c r="D30" s="142"/>
      <c r="E30" s="142"/>
      <c r="F30" s="142"/>
      <c r="G30" s="142"/>
      <c r="H30" s="142"/>
      <c r="I30" s="142"/>
      <c r="J30" s="142"/>
      <c r="K30" s="142"/>
      <c r="L30" s="149"/>
      <c r="M30" s="78"/>
      <c r="N30" s="78"/>
    </row>
    <row r="31" spans="1:18" ht="13.15" customHeight="1">
      <c r="A31" s="162"/>
      <c r="B31" s="142"/>
      <c r="C31" s="142"/>
      <c r="D31" s="142"/>
      <c r="E31" s="142"/>
      <c r="F31" s="142"/>
      <c r="G31" s="142"/>
      <c r="H31" s="142"/>
      <c r="I31" s="142"/>
      <c r="J31" s="142"/>
      <c r="K31" s="142"/>
      <c r="L31" s="149"/>
      <c r="M31" s="78"/>
      <c r="N31" s="78"/>
    </row>
    <row r="32" spans="1:18" ht="17.25">
      <c r="A32" s="623" t="s">
        <v>340</v>
      </c>
      <c r="B32" s="624"/>
      <c r="C32" s="624"/>
      <c r="D32" s="163"/>
      <c r="E32" s="163"/>
      <c r="L32" s="82"/>
      <c r="M32" s="38"/>
      <c r="N32" s="39"/>
    </row>
    <row r="33" spans="1:14" ht="17.25">
      <c r="A33" s="164"/>
      <c r="B33" s="165"/>
      <c r="C33" s="165"/>
      <c r="D33" s="163"/>
      <c r="E33" s="163"/>
      <c r="L33" s="82"/>
      <c r="M33" s="38"/>
      <c r="N33" s="39"/>
    </row>
    <row r="34" spans="1:14" ht="33" customHeight="1">
      <c r="A34" s="1079" t="s">
        <v>316</v>
      </c>
      <c r="B34" s="1067" t="s">
        <v>341</v>
      </c>
      <c r="C34" s="1067"/>
      <c r="D34" s="1067" t="s">
        <v>342</v>
      </c>
      <c r="E34" s="1067"/>
      <c r="L34" s="82"/>
      <c r="M34" s="38"/>
      <c r="N34" s="39"/>
    </row>
    <row r="35" spans="1:14" ht="39.75" customHeight="1">
      <c r="A35" s="1080" t="s">
        <v>343</v>
      </c>
      <c r="B35" s="1067"/>
      <c r="C35" s="1067"/>
      <c r="D35" s="1067"/>
      <c r="E35" s="1067"/>
      <c r="L35" s="82"/>
      <c r="M35" s="38"/>
      <c r="N35" s="39"/>
    </row>
    <row r="36" spans="1:14" ht="19.5" customHeight="1">
      <c r="A36" s="1081" t="s">
        <v>344</v>
      </c>
      <c r="B36" s="1082"/>
      <c r="C36" s="1082"/>
      <c r="D36" s="1082"/>
      <c r="E36" s="1082"/>
      <c r="L36" s="82"/>
      <c r="M36" s="38"/>
      <c r="N36" s="39"/>
    </row>
    <row r="37" spans="1:14" ht="19.5" customHeight="1">
      <c r="A37" s="1081" t="s">
        <v>345</v>
      </c>
      <c r="B37" s="1082"/>
      <c r="C37" s="1082"/>
      <c r="D37" s="1082"/>
      <c r="E37" s="1082"/>
      <c r="L37" s="82"/>
      <c r="M37" s="38"/>
      <c r="N37" s="39"/>
    </row>
    <row r="38" spans="1:14">
      <c r="A38" s="629" t="s">
        <v>346</v>
      </c>
      <c r="B38" s="630"/>
      <c r="C38" s="630"/>
      <c r="D38" s="630"/>
      <c r="E38" s="630"/>
      <c r="L38" s="82"/>
      <c r="M38" s="38"/>
      <c r="N38" s="39"/>
    </row>
    <row r="39" spans="1:14" ht="24.75" customHeight="1">
      <c r="A39" s="631" t="s">
        <v>347</v>
      </c>
      <c r="B39" s="632"/>
      <c r="C39" s="632"/>
      <c r="D39" s="632"/>
      <c r="E39" s="632"/>
      <c r="F39" s="632"/>
      <c r="G39" s="632"/>
      <c r="H39" s="632"/>
      <c r="I39" s="632"/>
      <c r="J39" s="632"/>
      <c r="K39" s="632"/>
      <c r="L39" s="633"/>
      <c r="M39" s="85"/>
      <c r="N39" s="85"/>
    </row>
    <row r="40" spans="1:14" ht="17.25" customHeight="1">
      <c r="A40" s="145"/>
      <c r="B40" s="146"/>
      <c r="C40" s="146"/>
      <c r="D40" s="146"/>
      <c r="E40" s="146"/>
      <c r="F40" s="146"/>
      <c r="G40" s="146"/>
      <c r="H40" s="146"/>
      <c r="I40" s="146"/>
      <c r="J40" s="146"/>
      <c r="K40" s="146"/>
      <c r="L40" s="147"/>
      <c r="M40" s="146"/>
      <c r="N40" s="146"/>
    </row>
    <row r="41" spans="1:14" ht="17.25">
      <c r="A41" s="166" t="s">
        <v>348</v>
      </c>
      <c r="B41" s="155"/>
      <c r="C41" s="163"/>
      <c r="D41" s="163"/>
      <c r="E41" s="155"/>
      <c r="L41" s="82"/>
      <c r="M41" s="38"/>
      <c r="N41" s="39"/>
    </row>
    <row r="42" spans="1:14" ht="17.25">
      <c r="A42" s="1083" t="s">
        <v>349</v>
      </c>
      <c r="B42" s="1084"/>
      <c r="C42" s="1085" t="s">
        <v>350</v>
      </c>
      <c r="D42" s="1085" t="s">
        <v>351</v>
      </c>
      <c r="E42" s="155"/>
      <c r="L42" s="82"/>
      <c r="M42" s="38"/>
      <c r="N42" s="39"/>
    </row>
    <row r="43" spans="1:14" ht="33" customHeight="1">
      <c r="A43" s="627"/>
      <c r="B43" s="628"/>
      <c r="C43" s="1086"/>
      <c r="D43" s="1086"/>
      <c r="E43" s="155"/>
      <c r="L43" s="82"/>
      <c r="M43" s="38"/>
      <c r="N43" s="39"/>
    </row>
    <row r="44" spans="1:14" ht="21" customHeight="1">
      <c r="A44" s="148"/>
      <c r="B44" s="142"/>
      <c r="C44" s="155"/>
      <c r="D44" s="155"/>
      <c r="E44" s="155"/>
      <c r="L44" s="82"/>
      <c r="M44" s="38"/>
      <c r="N44" s="39"/>
    </row>
    <row r="45" spans="1:14">
      <c r="A45" s="84"/>
      <c r="L45" s="82"/>
      <c r="M45" s="38"/>
      <c r="N45" s="39"/>
    </row>
    <row r="46" spans="1:14" ht="33.75" customHeight="1">
      <c r="A46" s="1079" t="s">
        <v>316</v>
      </c>
      <c r="B46" s="1067" t="s">
        <v>352</v>
      </c>
      <c r="C46" s="1067"/>
      <c r="D46" s="1067" t="s">
        <v>353</v>
      </c>
      <c r="E46" s="1067"/>
      <c r="L46" s="82"/>
      <c r="M46" s="38"/>
      <c r="N46" s="39"/>
    </row>
    <row r="47" spans="1:14" ht="24" customHeight="1">
      <c r="A47" s="1080" t="s">
        <v>354</v>
      </c>
      <c r="B47" s="1067"/>
      <c r="C47" s="1067"/>
      <c r="D47" s="1067"/>
      <c r="E47" s="1067"/>
      <c r="L47" s="82"/>
      <c r="M47" s="38"/>
      <c r="N47" s="39"/>
    </row>
    <row r="48" spans="1:14">
      <c r="A48" s="629" t="s">
        <v>346</v>
      </c>
      <c r="B48" s="630"/>
      <c r="C48" s="630"/>
      <c r="D48" s="630"/>
      <c r="E48" s="630"/>
      <c r="L48" s="82"/>
      <c r="M48" s="38"/>
      <c r="N48" s="39"/>
    </row>
    <row r="49" spans="1:14" ht="20.25" customHeight="1">
      <c r="A49" s="86" t="s">
        <v>355</v>
      </c>
      <c r="L49" s="82"/>
      <c r="M49" s="38"/>
      <c r="N49" s="39"/>
    </row>
    <row r="50" spans="1:14" ht="20.25" customHeight="1">
      <c r="A50" s="86"/>
      <c r="L50" s="82"/>
      <c r="M50" s="38"/>
      <c r="N50" s="39"/>
    </row>
    <row r="51" spans="1:14" ht="20.25" customHeight="1">
      <c r="A51" s="167" t="s">
        <v>356</v>
      </c>
      <c r="B51" s="153"/>
      <c r="C51" s="153"/>
      <c r="D51" s="153"/>
      <c r="E51" s="153"/>
      <c r="F51" s="153"/>
      <c r="L51" s="82"/>
      <c r="M51" s="38"/>
      <c r="N51" s="39"/>
    </row>
    <row r="52" spans="1:14" ht="20.25" customHeight="1">
      <c r="A52" s="167"/>
      <c r="B52" s="153"/>
      <c r="C52" s="153"/>
      <c r="D52" s="153"/>
      <c r="E52" s="153"/>
      <c r="F52" s="153"/>
      <c r="L52" s="82"/>
      <c r="M52" s="38"/>
      <c r="N52" s="39"/>
    </row>
    <row r="53" spans="1:14" ht="63.75" customHeight="1">
      <c r="A53" s="1087" t="s">
        <v>357</v>
      </c>
      <c r="B53" s="1085" t="s">
        <v>358</v>
      </c>
      <c r="C53" s="1085" t="s">
        <v>351</v>
      </c>
      <c r="D53" s="1066" t="s">
        <v>359</v>
      </c>
      <c r="E53" s="1066" t="s">
        <v>360</v>
      </c>
      <c r="F53" s="153"/>
      <c r="L53" s="82"/>
      <c r="M53" s="38"/>
      <c r="N53" s="39"/>
    </row>
    <row r="54" spans="1:14" ht="29.25" customHeight="1">
      <c r="A54" s="1088" t="s">
        <v>361</v>
      </c>
      <c r="B54" s="1089"/>
      <c r="C54" s="1089"/>
      <c r="D54" s="1089"/>
      <c r="E54" s="1089"/>
      <c r="L54" s="82"/>
      <c r="M54" s="38"/>
      <c r="N54" s="39"/>
    </row>
    <row r="55" spans="1:14" ht="29.25" customHeight="1">
      <c r="A55" s="1088" t="s">
        <v>362</v>
      </c>
      <c r="B55" s="1089"/>
      <c r="C55" s="1089"/>
      <c r="D55" s="1089"/>
      <c r="E55" s="1089"/>
      <c r="L55" s="82"/>
      <c r="M55" s="38"/>
      <c r="N55" s="39"/>
    </row>
    <row r="56" spans="1:14" ht="29.25" customHeight="1">
      <c r="A56" s="1088" t="s">
        <v>363</v>
      </c>
      <c r="B56" s="1089"/>
      <c r="C56" s="1089"/>
      <c r="D56" s="1089"/>
      <c r="E56" s="1089"/>
      <c r="L56" s="82"/>
      <c r="M56" s="38"/>
      <c r="N56" s="39"/>
    </row>
    <row r="57" spans="1:14" ht="29.25" customHeight="1">
      <c r="A57" s="1088" t="s">
        <v>364</v>
      </c>
      <c r="B57" s="1089"/>
      <c r="C57" s="1089"/>
      <c r="D57" s="1089"/>
      <c r="E57" s="1089"/>
      <c r="L57" s="82"/>
      <c r="M57" s="38"/>
      <c r="N57" s="39"/>
    </row>
    <row r="58" spans="1:14" ht="20.25" customHeight="1" thickBot="1">
      <c r="A58" s="86"/>
      <c r="L58" s="82"/>
      <c r="M58" s="38"/>
      <c r="N58" s="39"/>
    </row>
    <row r="59" spans="1:14" ht="20.25" customHeight="1" thickBot="1">
      <c r="A59" s="167" t="s">
        <v>365</v>
      </c>
      <c r="B59" s="634" t="s">
        <v>366</v>
      </c>
      <c r="C59" s="635"/>
      <c r="D59" s="168"/>
      <c r="E59" s="153"/>
      <c r="F59" s="153"/>
      <c r="G59" s="153"/>
      <c r="H59" s="153"/>
      <c r="L59" s="82"/>
      <c r="M59" s="38"/>
      <c r="N59" s="39"/>
    </row>
    <row r="60" spans="1:14" ht="20.25" customHeight="1">
      <c r="A60" s="169"/>
      <c r="B60" s="153"/>
      <c r="C60" s="153"/>
      <c r="D60" s="153"/>
      <c r="E60" s="153"/>
      <c r="F60" s="153"/>
      <c r="G60" s="153"/>
      <c r="H60" s="153"/>
      <c r="L60" s="82"/>
      <c r="M60" s="38"/>
      <c r="N60" s="39"/>
    </row>
    <row r="61" spans="1:14" ht="20.25" customHeight="1">
      <c r="A61" s="623" t="s">
        <v>367</v>
      </c>
      <c r="B61" s="624"/>
      <c r="C61" s="624"/>
      <c r="D61" s="153"/>
      <c r="E61" s="153"/>
      <c r="F61" s="153"/>
      <c r="G61" s="153"/>
      <c r="H61" s="153"/>
      <c r="L61" s="82"/>
      <c r="M61" s="38"/>
      <c r="N61" s="39"/>
    </row>
    <row r="62" spans="1:14" ht="20.25" customHeight="1">
      <c r="A62" s="170"/>
      <c r="B62" s="171"/>
      <c r="C62" s="171"/>
      <c r="D62" s="153"/>
      <c r="E62" s="153"/>
      <c r="F62" s="153"/>
      <c r="G62" s="153"/>
      <c r="H62" s="153"/>
      <c r="L62" s="82"/>
      <c r="M62" s="38"/>
      <c r="N62" s="39"/>
    </row>
    <row r="63" spans="1:14" ht="20.25" customHeight="1">
      <c r="A63" s="1065" t="s">
        <v>368</v>
      </c>
      <c r="B63" s="1067" t="s">
        <v>369</v>
      </c>
      <c r="C63" s="1067" t="s">
        <v>370</v>
      </c>
      <c r="D63" s="1067" t="s">
        <v>371</v>
      </c>
      <c r="E63" s="1090" t="s">
        <v>372</v>
      </c>
      <c r="F63" s="640" t="s">
        <v>373</v>
      </c>
      <c r="G63" s="641"/>
      <c r="H63" s="641"/>
      <c r="L63" s="82"/>
      <c r="M63" s="38"/>
      <c r="N63" s="39"/>
    </row>
    <row r="64" spans="1:14" ht="20.25" customHeight="1">
      <c r="A64" s="1065"/>
      <c r="B64" s="1067"/>
      <c r="C64" s="1067"/>
      <c r="D64" s="1067"/>
      <c r="E64" s="1090"/>
      <c r="F64" s="640"/>
      <c r="G64" s="641"/>
      <c r="H64" s="641"/>
      <c r="L64" s="82"/>
      <c r="M64" s="38"/>
      <c r="N64" s="39"/>
    </row>
    <row r="65" spans="1:14" ht="27.75" customHeight="1">
      <c r="A65" s="1065"/>
      <c r="B65" s="1067"/>
      <c r="C65" s="1067"/>
      <c r="D65" s="1067"/>
      <c r="E65" s="1090"/>
      <c r="F65" s="640"/>
      <c r="G65" s="641"/>
      <c r="H65" s="641"/>
      <c r="L65" s="82"/>
      <c r="M65" s="38"/>
      <c r="N65" s="39"/>
    </row>
    <row r="66" spans="1:14" ht="20.25" customHeight="1">
      <c r="A66" s="1080" t="s">
        <v>374</v>
      </c>
      <c r="B66" s="1091"/>
      <c r="C66" s="1091"/>
      <c r="D66" s="1091"/>
      <c r="E66" s="1092"/>
      <c r="F66" s="255"/>
      <c r="G66" s="254"/>
      <c r="H66" s="254"/>
      <c r="L66" s="82"/>
      <c r="M66" s="38"/>
      <c r="N66" s="39"/>
    </row>
    <row r="67" spans="1:14" ht="20.25" customHeight="1">
      <c r="A67" s="1093" t="s">
        <v>375</v>
      </c>
      <c r="B67" s="1094"/>
      <c r="C67" s="1094"/>
      <c r="D67" s="1094"/>
      <c r="E67" s="1095"/>
      <c r="F67" s="293"/>
      <c r="G67" s="253"/>
      <c r="H67" s="253"/>
      <c r="L67" s="82"/>
      <c r="M67" s="38"/>
      <c r="N67" s="39"/>
    </row>
    <row r="68" spans="1:14" ht="20.25" customHeight="1">
      <c r="A68" s="1081" t="s">
        <v>376</v>
      </c>
      <c r="B68" s="1094"/>
      <c r="C68" s="1094"/>
      <c r="D68" s="1094"/>
      <c r="E68" s="1095"/>
      <c r="F68" s="256"/>
      <c r="G68" s="253"/>
      <c r="H68" s="253"/>
      <c r="I68" s="155"/>
      <c r="J68" s="155"/>
      <c r="K68" s="155"/>
      <c r="L68" s="82"/>
    </row>
    <row r="69" spans="1:14" ht="20.25" customHeight="1">
      <c r="A69" s="143" t="s">
        <v>377</v>
      </c>
      <c r="B69" s="144"/>
      <c r="C69" s="144"/>
      <c r="D69" s="144"/>
      <c r="E69" s="144"/>
      <c r="F69" s="144"/>
      <c r="G69" s="144"/>
      <c r="H69" s="144"/>
      <c r="L69" s="82"/>
    </row>
    <row r="70" spans="1:14" ht="20.25" customHeight="1">
      <c r="A70" s="86" t="s">
        <v>378</v>
      </c>
      <c r="L70" s="82"/>
    </row>
    <row r="71" spans="1:14" ht="20.25" customHeight="1">
      <c r="A71" s="86"/>
      <c r="L71" s="82"/>
    </row>
    <row r="72" spans="1:14" ht="20.25" customHeight="1">
      <c r="A72" s="623" t="s">
        <v>379</v>
      </c>
      <c r="B72" s="624"/>
      <c r="C72" s="624"/>
      <c r="D72" s="155"/>
      <c r="E72" s="155"/>
      <c r="F72" s="155"/>
      <c r="L72" s="82"/>
    </row>
    <row r="73" spans="1:14" ht="20.25" customHeight="1">
      <c r="A73" s="84"/>
      <c r="L73" s="82"/>
    </row>
    <row r="74" spans="1:14" ht="69.75" customHeight="1">
      <c r="A74" s="1079" t="s">
        <v>368</v>
      </c>
      <c r="B74" s="1066" t="s">
        <v>380</v>
      </c>
      <c r="C74" s="1066" t="s">
        <v>381</v>
      </c>
      <c r="D74" s="1066" t="s">
        <v>382</v>
      </c>
      <c r="E74" s="1066" t="s">
        <v>381</v>
      </c>
      <c r="F74" s="1066" t="s">
        <v>382</v>
      </c>
      <c r="G74" s="1066" t="s">
        <v>383</v>
      </c>
      <c r="H74" s="161"/>
      <c r="L74" s="82"/>
    </row>
    <row r="75" spans="1:14" ht="20.25" customHeight="1">
      <c r="A75" s="1080" t="s">
        <v>384</v>
      </c>
      <c r="B75" s="1096"/>
      <c r="C75" s="1096"/>
      <c r="D75" s="1096"/>
      <c r="E75" s="1096"/>
      <c r="F75" s="1096"/>
      <c r="G75" s="1097"/>
      <c r="L75" s="82"/>
    </row>
    <row r="76" spans="1:14" ht="20.25" customHeight="1">
      <c r="A76" s="1081" t="s">
        <v>385</v>
      </c>
      <c r="B76" s="1098"/>
      <c r="C76" s="1098"/>
      <c r="D76" s="1098"/>
      <c r="E76" s="1098"/>
      <c r="F76" s="1098"/>
      <c r="G76" s="1089"/>
      <c r="L76" s="82"/>
    </row>
    <row r="77" spans="1:14" ht="20.25" customHeight="1">
      <c r="A77" s="1081" t="s">
        <v>386</v>
      </c>
      <c r="B77" s="1098"/>
      <c r="C77" s="1098"/>
      <c r="D77" s="1098"/>
      <c r="E77" s="1098"/>
      <c r="F77" s="1098"/>
      <c r="G77" s="1089"/>
      <c r="L77" s="82"/>
    </row>
    <row r="78" spans="1:14" ht="20.25" customHeight="1">
      <c r="A78" s="1081" t="s">
        <v>387</v>
      </c>
      <c r="B78" s="1098"/>
      <c r="C78" s="1098"/>
      <c r="D78" s="1098"/>
      <c r="E78" s="1098"/>
      <c r="F78" s="1098"/>
      <c r="G78" s="1089"/>
      <c r="L78" s="82"/>
    </row>
    <row r="79" spans="1:14" ht="20.25" customHeight="1">
      <c r="A79" s="1081" t="s">
        <v>388</v>
      </c>
      <c r="B79" s="1098"/>
      <c r="C79" s="1098"/>
      <c r="D79" s="1098"/>
      <c r="E79" s="1098"/>
      <c r="F79" s="1098"/>
      <c r="G79" s="1089"/>
      <c r="L79" s="82"/>
    </row>
    <row r="80" spans="1:14" ht="20.25" customHeight="1">
      <c r="A80" s="1081"/>
      <c r="B80" s="1098"/>
      <c r="C80" s="1098"/>
      <c r="D80" s="1098"/>
      <c r="E80" s="1098"/>
      <c r="F80" s="1098"/>
      <c r="G80" s="1089"/>
      <c r="L80" s="82"/>
    </row>
    <row r="81" spans="1:18" ht="20.25" customHeight="1">
      <c r="A81" s="87" t="s">
        <v>389</v>
      </c>
      <c r="L81" s="82"/>
    </row>
    <row r="82" spans="1:18" ht="32.25" customHeight="1">
      <c r="A82" s="620" t="s">
        <v>390</v>
      </c>
      <c r="B82" s="621"/>
      <c r="C82" s="621"/>
      <c r="D82" s="621"/>
      <c r="E82" s="621"/>
      <c r="F82" s="621"/>
      <c r="G82" s="621"/>
      <c r="H82" s="621"/>
      <c r="I82" s="621"/>
      <c r="J82" s="621"/>
      <c r="K82" s="621"/>
      <c r="L82" s="622"/>
      <c r="M82" s="78"/>
      <c r="N82" s="78"/>
    </row>
    <row r="83" spans="1:18">
      <c r="A83" s="84"/>
      <c r="D83" s="172"/>
      <c r="E83" s="172"/>
      <c r="F83" s="172"/>
      <c r="G83" s="172"/>
      <c r="H83" s="172"/>
      <c r="I83" s="172"/>
      <c r="J83" s="172"/>
      <c r="K83" s="172"/>
      <c r="L83" s="82"/>
    </row>
    <row r="84" spans="1:18" ht="40.5" customHeight="1">
      <c r="A84" s="636" t="s">
        <v>391</v>
      </c>
      <c r="B84" s="637"/>
      <c r="C84" s="637"/>
      <c r="D84" s="638"/>
      <c r="E84" s="638"/>
      <c r="F84" s="638"/>
      <c r="G84" s="638"/>
      <c r="H84" s="638"/>
      <c r="I84" s="638"/>
      <c r="J84" s="638"/>
      <c r="K84" s="638"/>
      <c r="L84" s="639"/>
    </row>
    <row r="85" spans="1:18" ht="17.25">
      <c r="A85" s="173"/>
      <c r="B85" s="153"/>
      <c r="C85" s="153"/>
      <c r="D85" s="174"/>
      <c r="E85" s="174"/>
      <c r="F85" s="174"/>
      <c r="G85" s="174"/>
      <c r="H85" s="174"/>
      <c r="I85" s="174"/>
      <c r="J85" s="174"/>
      <c r="K85" s="174"/>
      <c r="L85" s="175"/>
    </row>
    <row r="86" spans="1:18" ht="17.25">
      <c r="A86" s="176" t="s">
        <v>392</v>
      </c>
      <c r="B86" s="153"/>
      <c r="C86" s="153"/>
      <c r="D86" s="177"/>
      <c r="E86" s="177"/>
      <c r="F86" s="177"/>
      <c r="G86" s="177"/>
      <c r="H86" s="177"/>
      <c r="I86" s="177"/>
      <c r="J86" s="177"/>
      <c r="K86" s="177"/>
      <c r="L86" s="175"/>
    </row>
    <row r="87" spans="1:18" ht="20.25" customHeight="1">
      <c r="A87" s="623" t="s">
        <v>393</v>
      </c>
      <c r="B87" s="624"/>
      <c r="C87" s="163"/>
      <c r="D87" s="163"/>
      <c r="E87" s="163"/>
      <c r="F87" s="163"/>
      <c r="G87" s="153"/>
      <c r="H87" s="153"/>
      <c r="I87" s="153"/>
      <c r="J87" s="153"/>
      <c r="K87" s="153"/>
      <c r="L87" s="175"/>
      <c r="M87" s="88"/>
    </row>
    <row r="88" spans="1:18" ht="17.25">
      <c r="A88" s="164"/>
      <c r="B88" s="645" t="s">
        <v>394</v>
      </c>
      <c r="C88" s="645"/>
      <c r="D88" s="645"/>
      <c r="E88" s="645"/>
      <c r="F88" s="163"/>
      <c r="G88" s="153"/>
      <c r="H88" s="153"/>
      <c r="I88" s="153"/>
      <c r="J88" s="153"/>
      <c r="K88" s="153"/>
      <c r="L88" s="175"/>
      <c r="M88" s="88"/>
    </row>
    <row r="89" spans="1:18" ht="86.25">
      <c r="A89" s="1079" t="s">
        <v>368</v>
      </c>
      <c r="B89" s="1066">
        <v>2020</v>
      </c>
      <c r="C89" s="1066">
        <v>2021</v>
      </c>
      <c r="D89" s="1066" t="s">
        <v>395</v>
      </c>
      <c r="E89" s="1066" t="s">
        <v>396</v>
      </c>
      <c r="F89" s="1066" t="s">
        <v>397</v>
      </c>
      <c r="G89" s="178"/>
      <c r="H89" s="178"/>
      <c r="I89" s="178"/>
      <c r="J89" s="178"/>
      <c r="K89" s="179"/>
    </row>
    <row r="90" spans="1:18" ht="17.25">
      <c r="A90" s="1080" t="s">
        <v>398</v>
      </c>
      <c r="B90" s="1096"/>
      <c r="C90" s="1096"/>
      <c r="D90" s="1096"/>
      <c r="E90" s="1096"/>
      <c r="F90" s="1096" t="e">
        <f>(C90-B90)/B90</f>
        <v>#DIV/0!</v>
      </c>
      <c r="G90" s="180"/>
      <c r="H90" s="153"/>
      <c r="I90" s="153"/>
      <c r="J90" s="153"/>
      <c r="K90" s="175"/>
      <c r="L90" s="89"/>
      <c r="M90" s="40"/>
    </row>
    <row r="91" spans="1:18" ht="17.25">
      <c r="A91" s="1080" t="s">
        <v>399</v>
      </c>
      <c r="B91" s="1096"/>
      <c r="C91" s="1096"/>
      <c r="D91" s="1096"/>
      <c r="E91" s="1096"/>
      <c r="F91" s="1096" t="e">
        <f t="shared" ref="F91:F99" si="0">(C91-B91)/B91</f>
        <v>#DIV/0!</v>
      </c>
      <c r="G91" s="180"/>
      <c r="H91" s="180"/>
      <c r="I91" s="180"/>
      <c r="J91" s="180"/>
      <c r="K91" s="181"/>
      <c r="L91" s="89"/>
      <c r="M91" s="88"/>
    </row>
    <row r="92" spans="1:18">
      <c r="A92" s="1081" t="s">
        <v>400</v>
      </c>
      <c r="B92" s="1098"/>
      <c r="C92" s="1098"/>
      <c r="D92" s="1098"/>
      <c r="E92" s="1098"/>
      <c r="F92" s="1091" t="e">
        <f t="shared" si="0"/>
        <v>#DIV/0!</v>
      </c>
      <c r="G92" s="40"/>
      <c r="H92" s="40"/>
      <c r="I92" s="40"/>
      <c r="J92" s="40"/>
      <c r="K92" s="82"/>
      <c r="M92" s="88"/>
    </row>
    <row r="93" spans="1:18">
      <c r="A93" s="1081" t="s">
        <v>401</v>
      </c>
      <c r="B93" s="1098"/>
      <c r="C93" s="1099"/>
      <c r="D93" s="1099"/>
      <c r="E93" s="1098"/>
      <c r="F93" s="1091" t="e">
        <f t="shared" si="0"/>
        <v>#DIV/0!</v>
      </c>
      <c r="G93" s="40"/>
      <c r="H93" s="40"/>
      <c r="I93" s="40"/>
      <c r="J93" s="40"/>
      <c r="K93" s="82"/>
    </row>
    <row r="94" spans="1:18">
      <c r="A94" s="1081" t="s">
        <v>402</v>
      </c>
      <c r="B94" s="1098"/>
      <c r="C94" s="1098"/>
      <c r="D94" s="1098"/>
      <c r="E94" s="1098"/>
      <c r="F94" s="1091" t="e">
        <f t="shared" si="0"/>
        <v>#DIV/0!</v>
      </c>
      <c r="G94" s="40"/>
      <c r="H94" s="40"/>
      <c r="I94" s="40"/>
      <c r="J94" s="40"/>
      <c r="K94" s="82"/>
    </row>
    <row r="95" spans="1:18" ht="30">
      <c r="A95" s="1081" t="s">
        <v>403</v>
      </c>
      <c r="B95" s="1098"/>
      <c r="C95" s="1098"/>
      <c r="D95" s="1098"/>
      <c r="E95" s="1098"/>
      <c r="F95" s="1091" t="e">
        <f t="shared" si="0"/>
        <v>#DIV/0!</v>
      </c>
      <c r="G95" s="40"/>
      <c r="H95" s="40"/>
      <c r="I95" s="40"/>
      <c r="J95" s="40"/>
      <c r="K95" s="82"/>
    </row>
    <row r="96" spans="1:18" s="75" customFormat="1" ht="17.25">
      <c r="A96" s="1080" t="s">
        <v>404</v>
      </c>
      <c r="B96" s="1100"/>
      <c r="C96" s="1100"/>
      <c r="D96" s="1100"/>
      <c r="E96" s="1100"/>
      <c r="F96" s="1096" t="e">
        <f t="shared" si="0"/>
        <v>#DIV/0!</v>
      </c>
      <c r="G96" s="180"/>
      <c r="H96" s="180"/>
      <c r="I96" s="180"/>
      <c r="J96" s="180"/>
      <c r="K96" s="175"/>
      <c r="L96" s="153"/>
      <c r="M96" s="153"/>
      <c r="N96" s="153"/>
      <c r="O96" s="153"/>
      <c r="P96" s="153"/>
      <c r="Q96" s="153"/>
      <c r="R96" s="153"/>
    </row>
    <row r="97" spans="1:18">
      <c r="A97" s="1081" t="s">
        <v>405</v>
      </c>
      <c r="B97" s="1098"/>
      <c r="C97" s="1098"/>
      <c r="D97" s="1098"/>
      <c r="E97" s="1098"/>
      <c r="F97" s="1091" t="e">
        <f t="shared" si="0"/>
        <v>#DIV/0!</v>
      </c>
      <c r="G97" s="40"/>
      <c r="H97" s="40"/>
      <c r="I97" s="40"/>
      <c r="J97" s="40"/>
      <c r="K97" s="82"/>
    </row>
    <row r="98" spans="1:18">
      <c r="A98" s="1081" t="s">
        <v>406</v>
      </c>
      <c r="B98" s="1098"/>
      <c r="C98" s="1098"/>
      <c r="D98" s="1098"/>
      <c r="E98" s="1098"/>
      <c r="F98" s="1091" t="e">
        <f t="shared" si="0"/>
        <v>#DIV/0!</v>
      </c>
      <c r="G98" s="40"/>
      <c r="H98" s="40"/>
      <c r="I98" s="40"/>
      <c r="J98" s="40"/>
      <c r="K98" s="82"/>
    </row>
    <row r="99" spans="1:18">
      <c r="A99" s="1081" t="s">
        <v>407</v>
      </c>
      <c r="B99" s="1098"/>
      <c r="C99" s="1098"/>
      <c r="D99" s="1098"/>
      <c r="E99" s="1098"/>
      <c r="F99" s="1091" t="e">
        <f t="shared" si="0"/>
        <v>#DIV/0!</v>
      </c>
      <c r="G99" s="40"/>
      <c r="H99" s="40"/>
      <c r="I99" s="40"/>
      <c r="J99" s="40"/>
      <c r="K99" s="82"/>
    </row>
    <row r="100" spans="1:18">
      <c r="A100" s="629" t="s">
        <v>408</v>
      </c>
      <c r="B100" s="630"/>
      <c r="C100" s="630"/>
      <c r="D100" s="630"/>
      <c r="E100" s="630"/>
      <c r="F100" s="630"/>
      <c r="L100" s="82"/>
    </row>
    <row r="101" spans="1:18" ht="45.75" customHeight="1">
      <c r="A101" s="642" t="s">
        <v>409</v>
      </c>
      <c r="B101" s="643"/>
      <c r="C101" s="643"/>
      <c r="D101" s="643"/>
      <c r="E101" s="643"/>
      <c r="F101" s="643"/>
      <c r="G101" s="643"/>
      <c r="H101" s="643"/>
      <c r="I101" s="643"/>
      <c r="J101" s="643"/>
      <c r="K101" s="643"/>
      <c r="L101" s="644"/>
    </row>
    <row r="102" spans="1:18">
      <c r="A102" s="143"/>
      <c r="B102" s="144"/>
      <c r="C102" s="144"/>
      <c r="D102" s="144"/>
      <c r="E102" s="144"/>
      <c r="F102" s="144"/>
      <c r="L102" s="82"/>
    </row>
    <row r="103" spans="1:18" s="75" customFormat="1" ht="17.25">
      <c r="A103" s="166" t="s">
        <v>410</v>
      </c>
      <c r="B103" s="163"/>
      <c r="C103" s="163"/>
      <c r="D103" s="163"/>
      <c r="E103" s="177"/>
      <c r="F103" s="177"/>
      <c r="G103" s="177"/>
      <c r="H103" s="177"/>
      <c r="I103" s="177"/>
      <c r="J103" s="177"/>
      <c r="K103" s="153"/>
      <c r="L103" s="175"/>
      <c r="M103" s="153"/>
      <c r="N103" s="153"/>
      <c r="O103" s="153"/>
      <c r="P103" s="153"/>
      <c r="Q103" s="153"/>
      <c r="R103" s="153"/>
    </row>
    <row r="104" spans="1:18" s="75" customFormat="1" ht="17.25">
      <c r="A104" s="182"/>
      <c r="B104" s="177"/>
      <c r="C104" s="177"/>
      <c r="D104" s="177"/>
      <c r="E104" s="177"/>
      <c r="F104" s="177"/>
      <c r="G104" s="177"/>
      <c r="H104" s="177"/>
      <c r="I104" s="177"/>
      <c r="J104" s="177"/>
      <c r="K104" s="153"/>
      <c r="L104" s="175"/>
      <c r="M104" s="153"/>
      <c r="N104" s="153"/>
      <c r="O104" s="153"/>
      <c r="P104" s="153"/>
      <c r="Q104" s="153"/>
      <c r="R104" s="153"/>
    </row>
    <row r="105" spans="1:18" s="75" customFormat="1" ht="52.5" customHeight="1">
      <c r="A105" s="1101" t="s">
        <v>368</v>
      </c>
      <c r="B105" s="1102" t="s">
        <v>411</v>
      </c>
      <c r="C105" s="1102" t="s">
        <v>412</v>
      </c>
      <c r="D105" s="1102" t="s">
        <v>413</v>
      </c>
      <c r="E105" s="1102" t="s">
        <v>414</v>
      </c>
      <c r="F105" s="90"/>
      <c r="G105" s="153"/>
      <c r="H105" s="175"/>
      <c r="I105" s="153"/>
      <c r="J105" s="153"/>
      <c r="K105" s="153"/>
      <c r="L105" s="153"/>
      <c r="M105" s="153"/>
      <c r="N105" s="153"/>
      <c r="O105" s="153"/>
      <c r="P105" s="153"/>
      <c r="Q105" s="153"/>
      <c r="R105" s="153"/>
    </row>
    <row r="106" spans="1:18" s="75" customFormat="1" ht="17.25">
      <c r="A106" s="1103" t="s">
        <v>415</v>
      </c>
      <c r="B106" s="1104"/>
      <c r="C106" s="1104"/>
      <c r="D106" s="1104"/>
      <c r="E106" s="1104"/>
      <c r="F106" s="91"/>
      <c r="G106" s="153"/>
      <c r="H106" s="175"/>
      <c r="I106" s="153"/>
      <c r="J106" s="153"/>
      <c r="K106" s="153"/>
      <c r="L106" s="153"/>
      <c r="M106" s="153"/>
      <c r="N106" s="153"/>
      <c r="O106" s="153"/>
      <c r="P106" s="153"/>
      <c r="Q106" s="153"/>
      <c r="R106" s="153"/>
    </row>
    <row r="107" spans="1:18">
      <c r="A107" s="646" t="s">
        <v>416</v>
      </c>
      <c r="B107" s="647"/>
      <c r="C107" s="647"/>
      <c r="D107" s="647"/>
      <c r="E107" s="647"/>
      <c r="F107" s="647"/>
      <c r="G107" s="647"/>
      <c r="H107" s="647"/>
      <c r="I107" s="647"/>
      <c r="J107" s="647"/>
      <c r="L107" s="82"/>
    </row>
    <row r="108" spans="1:18" ht="21" customHeight="1">
      <c r="A108" s="92" t="s">
        <v>417</v>
      </c>
      <c r="L108" s="82"/>
    </row>
    <row r="109" spans="1:18" ht="29.25" customHeight="1">
      <c r="A109" s="84"/>
      <c r="L109" s="82"/>
    </row>
    <row r="110" spans="1:18" s="75" customFormat="1" ht="17.25">
      <c r="A110" s="176" t="s">
        <v>418</v>
      </c>
      <c r="B110" s="153"/>
      <c r="C110" s="153"/>
      <c r="D110" s="153"/>
      <c r="E110" s="153"/>
      <c r="F110" s="153"/>
      <c r="G110" s="153"/>
      <c r="H110" s="153"/>
      <c r="I110" s="153"/>
      <c r="J110" s="153"/>
      <c r="K110" s="153"/>
      <c r="L110" s="175"/>
      <c r="M110" s="153"/>
      <c r="N110" s="153"/>
      <c r="O110" s="153"/>
      <c r="P110" s="153"/>
      <c r="Q110" s="153"/>
      <c r="R110" s="153"/>
    </row>
    <row r="111" spans="1:18" s="75" customFormat="1" ht="17.25">
      <c r="A111" s="173"/>
      <c r="B111" s="153"/>
      <c r="C111" s="153"/>
      <c r="D111" s="153"/>
      <c r="E111" s="153"/>
      <c r="F111" s="153"/>
      <c r="G111" s="153"/>
      <c r="H111" s="153"/>
      <c r="I111" s="153"/>
      <c r="J111" s="153"/>
      <c r="K111" s="153"/>
      <c r="L111" s="175"/>
      <c r="M111" s="153"/>
      <c r="N111" s="153"/>
      <c r="O111" s="153"/>
      <c r="P111" s="153"/>
      <c r="Q111" s="153"/>
      <c r="R111" s="153"/>
    </row>
    <row r="112" spans="1:18" s="75" customFormat="1" ht="17.25">
      <c r="A112" s="166" t="s">
        <v>419</v>
      </c>
      <c r="B112" s="163"/>
      <c r="C112" s="163"/>
      <c r="D112" s="163"/>
      <c r="E112" s="163"/>
      <c r="F112" s="163"/>
      <c r="G112" s="153"/>
      <c r="H112" s="153"/>
      <c r="I112" s="153"/>
      <c r="J112" s="153"/>
      <c r="K112" s="153"/>
      <c r="L112" s="175"/>
      <c r="M112" s="153"/>
      <c r="N112" s="153"/>
      <c r="O112" s="153"/>
      <c r="P112" s="153"/>
      <c r="Q112" s="153"/>
      <c r="R112" s="153"/>
    </row>
    <row r="113" spans="1:18" s="75" customFormat="1" ht="15.75" customHeight="1">
      <c r="A113" s="1105" t="s">
        <v>420</v>
      </c>
      <c r="B113" s="1106"/>
      <c r="C113" s="1106"/>
      <c r="D113" s="1106"/>
      <c r="E113" s="1106"/>
      <c r="F113" s="1107"/>
      <c r="G113" s="153"/>
      <c r="H113" s="153"/>
      <c r="I113" s="153"/>
      <c r="J113" s="153"/>
      <c r="K113" s="153"/>
      <c r="L113" s="175"/>
      <c r="M113" s="153"/>
      <c r="N113" s="153"/>
      <c r="O113" s="153"/>
      <c r="P113" s="153"/>
      <c r="Q113" s="153"/>
      <c r="R113" s="153"/>
    </row>
    <row r="114" spans="1:18" s="75" customFormat="1" ht="34.5">
      <c r="A114" s="1108" t="s">
        <v>368</v>
      </c>
      <c r="B114" s="1066">
        <v>2015</v>
      </c>
      <c r="C114" s="1066">
        <v>2016</v>
      </c>
      <c r="D114" s="1066" t="s">
        <v>421</v>
      </c>
      <c r="E114" s="1066" t="s">
        <v>422</v>
      </c>
      <c r="F114" s="153"/>
      <c r="G114" s="153"/>
      <c r="H114" s="153"/>
      <c r="I114" s="180"/>
      <c r="J114" s="153"/>
      <c r="K114" s="175"/>
      <c r="L114" s="153"/>
      <c r="M114" s="153"/>
      <c r="N114" s="153"/>
      <c r="O114" s="153"/>
      <c r="P114" s="153"/>
      <c r="Q114" s="153"/>
      <c r="R114" s="153"/>
    </row>
    <row r="115" spans="1:18" s="75" customFormat="1" ht="17.25">
      <c r="A115" s="1080" t="s">
        <v>423</v>
      </c>
      <c r="B115" s="1096"/>
      <c r="C115" s="1096"/>
      <c r="D115" s="1096"/>
      <c r="E115" s="1096" t="e">
        <f>(C115-B115)/B115</f>
        <v>#DIV/0!</v>
      </c>
      <c r="F115" s="153"/>
      <c r="G115" s="153"/>
      <c r="H115" s="153"/>
      <c r="I115" s="153"/>
      <c r="J115" s="153"/>
      <c r="K115" s="175"/>
      <c r="L115" s="153"/>
      <c r="M115" s="153"/>
      <c r="N115" s="153"/>
      <c r="O115" s="153"/>
      <c r="P115" s="153"/>
      <c r="Q115" s="153"/>
      <c r="R115" s="153"/>
    </row>
    <row r="116" spans="1:18">
      <c r="A116" s="1081" t="s">
        <v>385</v>
      </c>
      <c r="B116" s="1098"/>
      <c r="C116" s="1098"/>
      <c r="D116" s="1098"/>
      <c r="E116" s="1091" t="e">
        <f>(C116-B116)/C116</f>
        <v>#DIV/0!</v>
      </c>
      <c r="K116" s="82"/>
    </row>
    <row r="117" spans="1:18">
      <c r="A117" s="1081" t="s">
        <v>424</v>
      </c>
      <c r="B117" s="1098"/>
      <c r="C117" s="1098"/>
      <c r="D117" s="1098"/>
      <c r="E117" s="1091" t="e">
        <f>(C117-B117)/C117</f>
        <v>#DIV/0!</v>
      </c>
      <c r="K117" s="82"/>
    </row>
    <row r="118" spans="1:18">
      <c r="A118" s="1081" t="s">
        <v>425</v>
      </c>
      <c r="B118" s="1098"/>
      <c r="C118" s="1098"/>
      <c r="D118" s="1098"/>
      <c r="E118" s="1091" t="e">
        <f>(C118-B118)/C118</f>
        <v>#DIV/0!</v>
      </c>
      <c r="K118" s="82"/>
    </row>
    <row r="119" spans="1:18">
      <c r="A119" s="629" t="s">
        <v>426</v>
      </c>
      <c r="B119" s="630"/>
      <c r="C119" s="630"/>
      <c r="D119" s="630"/>
      <c r="E119" s="630"/>
      <c r="F119" s="630"/>
      <c r="L119" s="82"/>
    </row>
    <row r="120" spans="1:18" ht="42" customHeight="1">
      <c r="A120" s="642" t="s">
        <v>427</v>
      </c>
      <c r="B120" s="643"/>
      <c r="C120" s="643"/>
      <c r="D120" s="643"/>
      <c r="E120" s="643"/>
      <c r="F120" s="643"/>
      <c r="G120" s="643"/>
      <c r="H120" s="643"/>
      <c r="I120" s="643"/>
      <c r="J120" s="643"/>
      <c r="K120" s="643"/>
      <c r="L120" s="644"/>
      <c r="M120" s="78"/>
      <c r="N120" s="78"/>
    </row>
    <row r="121" spans="1:18">
      <c r="A121" s="84"/>
      <c r="L121" s="82"/>
    </row>
    <row r="122" spans="1:18" s="75" customFormat="1" ht="16.5" customHeight="1">
      <c r="A122" s="623" t="s">
        <v>428</v>
      </c>
      <c r="B122" s="624"/>
      <c r="C122" s="624"/>
      <c r="D122" s="163"/>
      <c r="E122" s="163"/>
      <c r="F122" s="163"/>
      <c r="G122" s="163"/>
      <c r="H122" s="163"/>
      <c r="I122" s="163"/>
      <c r="J122" s="163"/>
      <c r="K122" s="153"/>
      <c r="L122" s="175"/>
      <c r="M122" s="153"/>
      <c r="N122" s="153"/>
      <c r="O122" s="153"/>
      <c r="P122" s="153"/>
      <c r="Q122" s="153"/>
      <c r="R122" s="153"/>
    </row>
    <row r="123" spans="1:18" s="75" customFormat="1" ht="16.5" customHeight="1">
      <c r="A123" s="170"/>
      <c r="B123" s="171"/>
      <c r="C123" s="171"/>
      <c r="D123" s="163"/>
      <c r="E123" s="163"/>
      <c r="F123" s="163"/>
      <c r="G123" s="163"/>
      <c r="H123" s="163"/>
      <c r="I123" s="163"/>
      <c r="J123" s="163"/>
      <c r="K123" s="153"/>
      <c r="L123" s="175"/>
      <c r="M123" s="153"/>
      <c r="N123" s="153"/>
      <c r="O123" s="153"/>
      <c r="P123" s="153"/>
      <c r="Q123" s="153"/>
      <c r="R123" s="153"/>
    </row>
    <row r="124" spans="1:18" s="75" customFormat="1" ht="51.75">
      <c r="A124" s="1079" t="s">
        <v>368</v>
      </c>
      <c r="B124" s="1066" t="s">
        <v>411</v>
      </c>
      <c r="C124" s="1066" t="s">
        <v>429</v>
      </c>
      <c r="D124" s="1066" t="s">
        <v>430</v>
      </c>
      <c r="E124" s="1066" t="s">
        <v>431</v>
      </c>
      <c r="F124" s="1066" t="s">
        <v>432</v>
      </c>
      <c r="G124" s="1066" t="s">
        <v>433</v>
      </c>
      <c r="H124" s="1066" t="s">
        <v>434</v>
      </c>
      <c r="I124" s="153"/>
      <c r="J124" s="153"/>
      <c r="K124" s="153"/>
      <c r="L124" s="175"/>
      <c r="M124" s="153"/>
      <c r="N124" s="153"/>
      <c r="O124" s="153"/>
      <c r="P124" s="153"/>
      <c r="Q124" s="153"/>
      <c r="R124" s="153"/>
    </row>
    <row r="125" spans="1:18" s="75" customFormat="1" ht="17.25">
      <c r="A125" s="1080" t="s">
        <v>435</v>
      </c>
      <c r="B125" s="1096"/>
      <c r="C125" s="1096"/>
      <c r="D125" s="1096"/>
      <c r="E125" s="1096"/>
      <c r="F125" s="1096"/>
      <c r="G125" s="1109" t="e">
        <f>E125/F125</f>
        <v>#DIV/0!</v>
      </c>
      <c r="H125" s="1100" t="e">
        <f>(E125-B125)/B125</f>
        <v>#DIV/0!</v>
      </c>
      <c r="I125" s="153"/>
      <c r="J125" s="153"/>
      <c r="K125" s="153"/>
      <c r="L125" s="175"/>
      <c r="M125" s="153"/>
      <c r="N125" s="153"/>
      <c r="O125" s="153"/>
      <c r="P125" s="153"/>
      <c r="Q125" s="153"/>
      <c r="R125" s="153"/>
    </row>
    <row r="126" spans="1:18">
      <c r="A126" s="1081" t="s">
        <v>436</v>
      </c>
      <c r="B126" s="1098"/>
      <c r="C126" s="1098"/>
      <c r="D126" s="1098"/>
      <c r="E126" s="1098"/>
      <c r="F126" s="1098"/>
      <c r="G126" s="1110" t="e">
        <f t="shared" ref="G126:G134" si="1">E126/F126</f>
        <v>#DIV/0!</v>
      </c>
      <c r="H126" s="1098" t="e">
        <f>(E126-B126)/B126</f>
        <v>#DIV/0!</v>
      </c>
      <c r="L126" s="82"/>
    </row>
    <row r="127" spans="1:18">
      <c r="A127" s="1111" t="s">
        <v>437</v>
      </c>
      <c r="B127" s="1098"/>
      <c r="C127" s="1098"/>
      <c r="D127" s="1098"/>
      <c r="E127" s="1098"/>
      <c r="F127" s="1098"/>
      <c r="G127" s="1110" t="e">
        <f t="shared" si="1"/>
        <v>#DIV/0!</v>
      </c>
      <c r="H127" s="1098" t="e">
        <f t="shared" ref="H127:H134" si="2">(E127-B127)/B127</f>
        <v>#DIV/0!</v>
      </c>
      <c r="L127" s="82"/>
    </row>
    <row r="128" spans="1:18">
      <c r="A128" s="1111" t="s">
        <v>438</v>
      </c>
      <c r="B128" s="1098"/>
      <c r="C128" s="1098"/>
      <c r="D128" s="1098"/>
      <c r="E128" s="1098"/>
      <c r="F128" s="1098"/>
      <c r="G128" s="1110" t="e">
        <f t="shared" si="1"/>
        <v>#DIV/0!</v>
      </c>
      <c r="H128" s="1098" t="e">
        <f t="shared" si="2"/>
        <v>#DIV/0!</v>
      </c>
      <c r="L128" s="82"/>
    </row>
    <row r="129" spans="1:18">
      <c r="A129" s="1111" t="s">
        <v>439</v>
      </c>
      <c r="B129" s="1098"/>
      <c r="C129" s="1098"/>
      <c r="D129" s="1098"/>
      <c r="E129" s="1098"/>
      <c r="F129" s="1098"/>
      <c r="G129" s="1110" t="e">
        <f t="shared" si="1"/>
        <v>#DIV/0!</v>
      </c>
      <c r="H129" s="1098" t="e">
        <f t="shared" si="2"/>
        <v>#DIV/0!</v>
      </c>
      <c r="L129" s="82"/>
    </row>
    <row r="130" spans="1:18">
      <c r="A130" s="1111" t="s">
        <v>440</v>
      </c>
      <c r="B130" s="1098"/>
      <c r="C130" s="1098"/>
      <c r="D130" s="1098"/>
      <c r="E130" s="1098"/>
      <c r="F130" s="1098"/>
      <c r="G130" s="1110" t="e">
        <f t="shared" si="1"/>
        <v>#DIV/0!</v>
      </c>
      <c r="H130" s="1098" t="e">
        <f t="shared" si="2"/>
        <v>#DIV/0!</v>
      </c>
      <c r="L130" s="82"/>
    </row>
    <row r="131" spans="1:18">
      <c r="A131" s="1111" t="s">
        <v>441</v>
      </c>
      <c r="B131" s="1112"/>
      <c r="C131" s="1112"/>
      <c r="D131" s="1112"/>
      <c r="E131" s="1098"/>
      <c r="F131" s="1098"/>
      <c r="G131" s="1110" t="e">
        <f t="shared" si="1"/>
        <v>#DIV/0!</v>
      </c>
      <c r="H131" s="1098" t="e">
        <f t="shared" si="2"/>
        <v>#DIV/0!</v>
      </c>
      <c r="L131" s="82"/>
    </row>
    <row r="132" spans="1:18">
      <c r="A132" s="1111" t="s">
        <v>442</v>
      </c>
      <c r="B132" s="1112"/>
      <c r="C132" s="1112"/>
      <c r="D132" s="1112"/>
      <c r="E132" s="1098"/>
      <c r="F132" s="1098"/>
      <c r="G132" s="1110" t="e">
        <f t="shared" si="1"/>
        <v>#DIV/0!</v>
      </c>
      <c r="H132" s="1098" t="e">
        <f t="shared" si="2"/>
        <v>#DIV/0!</v>
      </c>
      <c r="L132" s="82"/>
    </row>
    <row r="133" spans="1:18">
      <c r="A133" s="1081" t="s">
        <v>443</v>
      </c>
      <c r="B133" s="1098"/>
      <c r="C133" s="1098"/>
      <c r="D133" s="1098"/>
      <c r="E133" s="1098"/>
      <c r="F133" s="1098"/>
      <c r="G133" s="1110" t="e">
        <f t="shared" si="1"/>
        <v>#DIV/0!</v>
      </c>
      <c r="H133" s="1098" t="e">
        <f t="shared" si="2"/>
        <v>#DIV/0!</v>
      </c>
      <c r="L133" s="82"/>
    </row>
    <row r="134" spans="1:18">
      <c r="A134" s="1081" t="s">
        <v>444</v>
      </c>
      <c r="B134" s="1098"/>
      <c r="C134" s="1098"/>
      <c r="D134" s="1098"/>
      <c r="E134" s="1098"/>
      <c r="F134" s="1098"/>
      <c r="G134" s="1110" t="e">
        <f t="shared" si="1"/>
        <v>#DIV/0!</v>
      </c>
      <c r="H134" s="1098" t="e">
        <f t="shared" si="2"/>
        <v>#DIV/0!</v>
      </c>
      <c r="L134" s="82"/>
    </row>
    <row r="135" spans="1:18">
      <c r="A135" s="629" t="s">
        <v>445</v>
      </c>
      <c r="B135" s="630"/>
      <c r="C135" s="630"/>
      <c r="D135" s="630"/>
      <c r="E135" s="630"/>
      <c r="F135" s="630"/>
      <c r="G135" s="630"/>
      <c r="H135" s="630"/>
      <c r="I135" s="630"/>
      <c r="J135" s="630"/>
      <c r="L135" s="82"/>
    </row>
    <row r="136" spans="1:18" ht="39.75" customHeight="1">
      <c r="A136" s="631" t="s">
        <v>446</v>
      </c>
      <c r="B136" s="632"/>
      <c r="C136" s="632"/>
      <c r="D136" s="632"/>
      <c r="E136" s="632"/>
      <c r="F136" s="632"/>
      <c r="G136" s="632"/>
      <c r="H136" s="632"/>
      <c r="I136" s="632"/>
      <c r="J136" s="632"/>
      <c r="K136" s="632"/>
      <c r="L136" s="633"/>
      <c r="M136" s="85"/>
      <c r="N136" s="85"/>
    </row>
    <row r="137" spans="1:18" ht="18.75" customHeight="1">
      <c r="A137" s="145"/>
      <c r="B137" s="146"/>
      <c r="C137" s="146"/>
      <c r="D137" s="146"/>
      <c r="E137" s="146"/>
      <c r="F137" s="146"/>
      <c r="G137" s="146"/>
      <c r="H137" s="146"/>
      <c r="I137" s="146"/>
      <c r="J137" s="146"/>
      <c r="K137" s="146"/>
      <c r="L137" s="147"/>
      <c r="M137" s="85"/>
      <c r="N137" s="85"/>
    </row>
    <row r="138" spans="1:18" s="75" customFormat="1" ht="17.25">
      <c r="A138" s="650" t="s">
        <v>447</v>
      </c>
      <c r="B138" s="651"/>
      <c r="C138" s="651"/>
      <c r="D138" s="651"/>
      <c r="E138" s="651"/>
      <c r="F138" s="183"/>
      <c r="G138" s="183"/>
      <c r="H138" s="153"/>
      <c r="I138" s="153"/>
      <c r="J138" s="153"/>
      <c r="K138" s="153"/>
      <c r="L138" s="175"/>
      <c r="M138" s="153"/>
      <c r="N138" s="153"/>
      <c r="O138" s="153"/>
      <c r="P138" s="153"/>
      <c r="Q138" s="153"/>
      <c r="R138" s="153"/>
    </row>
    <row r="139" spans="1:18" s="75" customFormat="1" ht="17.25">
      <c r="A139" s="173"/>
      <c r="B139" s="153"/>
      <c r="C139" s="153"/>
      <c r="D139" s="153"/>
      <c r="E139" s="153"/>
      <c r="F139" s="153"/>
      <c r="G139" s="153"/>
      <c r="H139" s="153"/>
      <c r="I139" s="153"/>
      <c r="J139" s="153"/>
      <c r="K139" s="153"/>
      <c r="L139" s="175"/>
      <c r="M139" s="153"/>
      <c r="N139" s="153"/>
      <c r="O139" s="153"/>
      <c r="P139" s="153"/>
      <c r="Q139" s="153"/>
      <c r="R139" s="153"/>
    </row>
    <row r="140" spans="1:18" s="75" customFormat="1" ht="17.25">
      <c r="A140" s="1113" t="s">
        <v>316</v>
      </c>
      <c r="B140" s="1114" t="s">
        <v>448</v>
      </c>
      <c r="C140" s="1114"/>
      <c r="D140" s="1114" t="s">
        <v>449</v>
      </c>
      <c r="E140" s="1114"/>
      <c r="F140" s="1114" t="s">
        <v>450</v>
      </c>
      <c r="G140" s="1114"/>
      <c r="H140" s="153"/>
      <c r="I140" s="153"/>
      <c r="J140" s="153"/>
      <c r="K140" s="153"/>
      <c r="L140" s="175"/>
      <c r="M140" s="153"/>
      <c r="N140" s="153"/>
      <c r="O140" s="153"/>
      <c r="P140" s="153"/>
      <c r="Q140" s="153"/>
      <c r="R140" s="153"/>
    </row>
    <row r="141" spans="1:18">
      <c r="A141" s="1115" t="s">
        <v>451</v>
      </c>
      <c r="B141" s="1116">
        <v>2021</v>
      </c>
      <c r="C141" s="1116">
        <v>2020</v>
      </c>
      <c r="D141" s="1116">
        <v>2021</v>
      </c>
      <c r="E141" s="1116">
        <v>2020</v>
      </c>
      <c r="F141" s="1116">
        <v>2021</v>
      </c>
      <c r="G141" s="1116">
        <v>2020</v>
      </c>
      <c r="L141" s="82"/>
    </row>
    <row r="142" spans="1:18">
      <c r="A142" s="1115" t="s">
        <v>452</v>
      </c>
      <c r="B142" s="1117">
        <v>83017612</v>
      </c>
      <c r="C142" s="1117">
        <v>83598235</v>
      </c>
      <c r="D142" s="1117">
        <v>2504874</v>
      </c>
      <c r="E142" s="1117">
        <v>2692225</v>
      </c>
      <c r="F142" s="1117">
        <v>80512738</v>
      </c>
      <c r="G142" s="1117">
        <v>80906010</v>
      </c>
      <c r="L142" s="82"/>
    </row>
    <row r="143" spans="1:18">
      <c r="A143" s="84" t="s">
        <v>453</v>
      </c>
      <c r="B143" s="93"/>
      <c r="C143" s="93"/>
      <c r="L143" s="82"/>
    </row>
    <row r="144" spans="1:18" ht="18" customHeight="1">
      <c r="A144" s="631" t="s">
        <v>454</v>
      </c>
      <c r="B144" s="632"/>
      <c r="C144" s="632"/>
      <c r="D144" s="632"/>
      <c r="E144" s="632"/>
      <c r="F144" s="632"/>
      <c r="G144" s="632"/>
      <c r="H144" s="632"/>
      <c r="I144" s="632"/>
      <c r="J144" s="632"/>
      <c r="K144" s="632"/>
      <c r="L144" s="633"/>
      <c r="M144" s="94"/>
      <c r="N144" s="94"/>
    </row>
    <row r="145" spans="1:18" ht="18" customHeight="1">
      <c r="A145" s="145"/>
      <c r="B145" s="95"/>
      <c r="C145" s="95"/>
      <c r="D145" s="95"/>
      <c r="E145" s="95"/>
      <c r="F145" s="95"/>
      <c r="G145" s="95"/>
      <c r="H145" s="95"/>
      <c r="I145" s="95"/>
      <c r="J145" s="95"/>
      <c r="K145" s="95"/>
      <c r="L145" s="96"/>
      <c r="M145" s="95"/>
      <c r="N145" s="95"/>
    </row>
    <row r="146" spans="1:18" s="75" customFormat="1" ht="17.25">
      <c r="A146" s="648" t="s">
        <v>455</v>
      </c>
      <c r="B146" s="649"/>
      <c r="C146" s="649"/>
      <c r="D146" s="183"/>
      <c r="E146" s="183"/>
      <c r="F146" s="183"/>
      <c r="G146" s="183"/>
      <c r="H146" s="153"/>
      <c r="I146" s="153"/>
      <c r="J146" s="153"/>
      <c r="K146" s="153"/>
      <c r="L146" s="175"/>
      <c r="M146" s="153"/>
      <c r="N146" s="153"/>
      <c r="O146" s="153"/>
      <c r="P146" s="153"/>
      <c r="Q146" s="153"/>
      <c r="R146" s="153"/>
    </row>
    <row r="147" spans="1:18" s="75" customFormat="1" ht="17.25">
      <c r="A147" s="173"/>
      <c r="B147" s="153"/>
      <c r="C147" s="153"/>
      <c r="D147" s="153"/>
      <c r="E147" s="153"/>
      <c r="F147" s="153"/>
      <c r="G147" s="153"/>
      <c r="H147" s="153"/>
      <c r="I147" s="153"/>
      <c r="J147" s="153"/>
      <c r="K147" s="153"/>
      <c r="L147" s="175"/>
      <c r="M147" s="153"/>
      <c r="N147" s="153"/>
      <c r="O147" s="153"/>
      <c r="P147" s="153"/>
      <c r="Q147" s="153"/>
      <c r="R147" s="153"/>
    </row>
    <row r="148" spans="1:18" s="75" customFormat="1" ht="17.25">
      <c r="A148" s="1113" t="s">
        <v>316</v>
      </c>
      <c r="B148" s="1114" t="s">
        <v>448</v>
      </c>
      <c r="C148" s="1114"/>
      <c r="D148" s="1114" t="s">
        <v>449</v>
      </c>
      <c r="E148" s="1114"/>
      <c r="F148" s="1114" t="s">
        <v>450</v>
      </c>
      <c r="G148" s="1114"/>
      <c r="H148" s="153"/>
      <c r="I148" s="153"/>
      <c r="J148" s="153"/>
      <c r="K148" s="153"/>
      <c r="L148" s="175"/>
      <c r="M148" s="153"/>
      <c r="N148" s="153"/>
      <c r="O148" s="153"/>
      <c r="P148" s="153"/>
      <c r="Q148" s="153"/>
      <c r="R148" s="153"/>
    </row>
    <row r="149" spans="1:18">
      <c r="A149" s="1115" t="s">
        <v>452</v>
      </c>
      <c r="B149" s="1118">
        <v>83017612</v>
      </c>
      <c r="C149" s="1119"/>
      <c r="D149" s="1118">
        <v>2504874</v>
      </c>
      <c r="E149" s="1119"/>
      <c r="F149" s="1118">
        <v>80512738</v>
      </c>
      <c r="G149" s="1119"/>
      <c r="L149" s="82"/>
    </row>
    <row r="150" spans="1:18">
      <c r="A150" s="97" t="s">
        <v>453</v>
      </c>
      <c r="B150" s="98"/>
      <c r="C150" s="98"/>
      <c r="D150"/>
      <c r="E150"/>
      <c r="F150"/>
      <c r="G150"/>
      <c r="L150" s="82"/>
    </row>
    <row r="151" spans="1:18">
      <c r="A151" s="84"/>
      <c r="B151" s="93"/>
      <c r="C151" s="93"/>
      <c r="L151" s="82"/>
    </row>
    <row r="152" spans="1:18" s="75" customFormat="1" ht="17.25">
      <c r="A152" s="138" t="s">
        <v>456</v>
      </c>
      <c r="B152" s="183"/>
      <c r="C152" s="183"/>
      <c r="D152" s="183"/>
      <c r="E152" s="183"/>
      <c r="F152" s="183"/>
      <c r="G152" s="183"/>
      <c r="H152" s="153"/>
      <c r="I152" s="153"/>
      <c r="J152" s="153"/>
      <c r="K152" s="153"/>
      <c r="L152" s="175"/>
      <c r="M152" s="153"/>
      <c r="N152" s="153"/>
      <c r="O152" s="153"/>
      <c r="P152" s="153"/>
      <c r="Q152" s="153"/>
      <c r="R152" s="153"/>
    </row>
    <row r="153" spans="1:18" s="75" customFormat="1" ht="17.25">
      <c r="A153" s="173"/>
      <c r="B153" s="184"/>
      <c r="C153" s="184"/>
      <c r="D153" s="153"/>
      <c r="E153" s="153"/>
      <c r="F153" s="153"/>
      <c r="G153" s="153"/>
      <c r="H153" s="153"/>
      <c r="I153" s="153"/>
      <c r="J153" s="153"/>
      <c r="K153" s="153"/>
      <c r="L153" s="175"/>
      <c r="M153" s="153"/>
      <c r="N153" s="153"/>
      <c r="O153" s="153"/>
      <c r="P153" s="153"/>
      <c r="Q153" s="153"/>
      <c r="R153" s="153"/>
    </row>
    <row r="154" spans="1:18" s="75" customFormat="1" ht="17.25">
      <c r="A154" s="1113" t="s">
        <v>316</v>
      </c>
      <c r="B154" s="1114" t="s">
        <v>457</v>
      </c>
      <c r="C154" s="1114"/>
      <c r="D154" s="1114" t="s">
        <v>458</v>
      </c>
      <c r="E154" s="1114"/>
      <c r="F154" s="1114" t="s">
        <v>459</v>
      </c>
      <c r="G154" s="1114"/>
      <c r="H154" s="153"/>
      <c r="I154" s="153"/>
      <c r="J154" s="153"/>
      <c r="K154" s="153"/>
      <c r="L154" s="175"/>
      <c r="M154" s="153"/>
      <c r="N154" s="153"/>
      <c r="O154" s="153"/>
      <c r="P154" s="153"/>
      <c r="Q154" s="153"/>
      <c r="R154" s="153"/>
    </row>
    <row r="155" spans="1:18">
      <c r="A155" s="1115" t="s">
        <v>451</v>
      </c>
      <c r="B155" s="1116">
        <v>2021</v>
      </c>
      <c r="C155" s="1116">
        <v>2020</v>
      </c>
      <c r="D155" s="1116">
        <v>2021</v>
      </c>
      <c r="E155" s="1116">
        <v>2020</v>
      </c>
      <c r="F155" s="1116">
        <v>2021</v>
      </c>
      <c r="G155" s="1116">
        <v>2020</v>
      </c>
      <c r="L155" s="82"/>
    </row>
    <row r="156" spans="1:18">
      <c r="A156" s="1115" t="s">
        <v>452</v>
      </c>
      <c r="B156" s="1117">
        <v>28356964</v>
      </c>
      <c r="C156" s="1117">
        <v>29859189</v>
      </c>
      <c r="D156" s="1117">
        <v>26348559</v>
      </c>
      <c r="E156" s="1117">
        <v>19878917</v>
      </c>
      <c r="F156" s="1117">
        <v>2008405</v>
      </c>
      <c r="G156" s="1117">
        <v>9980272</v>
      </c>
      <c r="L156" s="82"/>
    </row>
    <row r="157" spans="1:18">
      <c r="A157" s="84" t="s">
        <v>453</v>
      </c>
      <c r="B157" s="93"/>
      <c r="C157" s="93"/>
      <c r="L157" s="82"/>
    </row>
    <row r="158" spans="1:18">
      <c r="A158" s="84"/>
      <c r="B158" s="93"/>
      <c r="C158" s="93"/>
      <c r="L158" s="82"/>
    </row>
    <row r="159" spans="1:18" ht="45.75" customHeight="1">
      <c r="A159" s="652" t="s">
        <v>460</v>
      </c>
      <c r="B159" s="653"/>
      <c r="C159" s="653"/>
      <c r="D159" s="653"/>
      <c r="E159" s="653"/>
      <c r="F159" s="653"/>
      <c r="G159" s="653"/>
      <c r="H159" s="653"/>
      <c r="I159" s="653"/>
      <c r="J159" s="653"/>
      <c r="K159" s="653"/>
      <c r="L159" s="654"/>
      <c r="M159" s="85"/>
    </row>
    <row r="160" spans="1:18">
      <c r="A160" s="84"/>
      <c r="B160" s="93"/>
      <c r="C160" s="93"/>
      <c r="L160" s="82"/>
    </row>
    <row r="161" spans="1:18" s="75" customFormat="1" ht="17.25">
      <c r="A161" s="650" t="s">
        <v>461</v>
      </c>
      <c r="B161" s="651"/>
      <c r="C161" s="651"/>
      <c r="D161" s="651"/>
      <c r="E161" s="183"/>
      <c r="F161" s="183"/>
      <c r="G161" s="183"/>
      <c r="H161" s="153"/>
      <c r="I161" s="153"/>
      <c r="J161" s="153"/>
      <c r="K161" s="153"/>
      <c r="L161" s="175"/>
      <c r="M161" s="153"/>
      <c r="N161" s="153"/>
      <c r="O161" s="153"/>
      <c r="P161" s="153"/>
      <c r="Q161" s="153"/>
      <c r="R161" s="153"/>
    </row>
    <row r="162" spans="1:18" s="75" customFormat="1" ht="17.25">
      <c r="A162" s="173"/>
      <c r="B162" s="184"/>
      <c r="C162" s="184"/>
      <c r="D162" s="153"/>
      <c r="E162" s="153"/>
      <c r="F162" s="153"/>
      <c r="G162" s="153"/>
      <c r="H162" s="153"/>
      <c r="I162" s="153"/>
      <c r="J162" s="153"/>
      <c r="K162" s="153"/>
      <c r="L162" s="175"/>
      <c r="M162" s="153"/>
      <c r="N162" s="153"/>
      <c r="O162" s="153"/>
      <c r="P162" s="153"/>
      <c r="Q162" s="153"/>
      <c r="R162" s="153"/>
    </row>
    <row r="163" spans="1:18" s="75" customFormat="1" ht="17.25">
      <c r="A163" s="1113" t="s">
        <v>316</v>
      </c>
      <c r="B163" s="1114" t="s">
        <v>457</v>
      </c>
      <c r="C163" s="1114"/>
      <c r="D163" s="1114" t="s">
        <v>458</v>
      </c>
      <c r="E163" s="1114"/>
      <c r="F163" s="1114" t="s">
        <v>459</v>
      </c>
      <c r="G163" s="1114"/>
      <c r="H163" s="153"/>
      <c r="I163" s="153"/>
      <c r="J163" s="153"/>
      <c r="K163" s="153"/>
      <c r="L163" s="175"/>
      <c r="M163" s="153"/>
      <c r="N163" s="153"/>
      <c r="O163" s="153"/>
      <c r="P163" s="153"/>
      <c r="Q163" s="153"/>
      <c r="R163" s="153"/>
    </row>
    <row r="164" spans="1:18">
      <c r="A164" s="1115" t="s">
        <v>452</v>
      </c>
      <c r="B164" s="1118">
        <v>28356964</v>
      </c>
      <c r="C164" s="1119"/>
      <c r="D164" s="1118">
        <v>26348559</v>
      </c>
      <c r="E164" s="1119"/>
      <c r="F164" s="1118">
        <v>2008405</v>
      </c>
      <c r="G164" s="1119"/>
      <c r="L164" s="82"/>
    </row>
    <row r="165" spans="1:18">
      <c r="A165" s="84" t="s">
        <v>453</v>
      </c>
      <c r="B165" s="93"/>
      <c r="C165" s="93"/>
      <c r="L165" s="82"/>
    </row>
    <row r="166" spans="1:18" ht="23.25" customHeight="1">
      <c r="A166" s="631" t="s">
        <v>462</v>
      </c>
      <c r="B166" s="632"/>
      <c r="C166" s="632"/>
      <c r="D166" s="632"/>
      <c r="E166" s="632"/>
      <c r="F166" s="632"/>
      <c r="G166" s="632"/>
      <c r="H166" s="632"/>
      <c r="I166" s="632"/>
      <c r="J166" s="632"/>
      <c r="K166" s="632"/>
      <c r="L166" s="633"/>
      <c r="M166" s="85"/>
    </row>
    <row r="167" spans="1:18">
      <c r="A167" s="99"/>
      <c r="B167" s="85"/>
      <c r="C167" s="85"/>
      <c r="D167" s="85"/>
      <c r="E167" s="85"/>
      <c r="F167" s="85"/>
      <c r="G167" s="85"/>
      <c r="H167" s="85"/>
      <c r="I167" s="85"/>
      <c r="J167" s="85"/>
      <c r="K167" s="85"/>
      <c r="L167" s="100"/>
      <c r="M167" s="85"/>
    </row>
    <row r="168" spans="1:18" s="75" customFormat="1" ht="17.25">
      <c r="A168" s="138" t="s">
        <v>463</v>
      </c>
      <c r="B168" s="184"/>
      <c r="C168" s="184"/>
      <c r="D168" s="153"/>
      <c r="E168" s="153"/>
      <c r="F168" s="153"/>
      <c r="G168" s="153"/>
      <c r="H168" s="153"/>
      <c r="I168" s="153"/>
      <c r="J168" s="153"/>
      <c r="K168" s="153"/>
      <c r="L168" s="175"/>
      <c r="M168" s="153"/>
      <c r="N168" s="153"/>
      <c r="O168" s="153"/>
      <c r="P168" s="153"/>
      <c r="Q168" s="153"/>
      <c r="R168" s="153"/>
    </row>
    <row r="169" spans="1:18" s="75" customFormat="1" ht="17.25">
      <c r="A169" s="173"/>
      <c r="B169" s="184"/>
      <c r="C169" s="184"/>
      <c r="D169" s="153"/>
      <c r="E169" s="153"/>
      <c r="F169" s="153"/>
      <c r="G169" s="153"/>
      <c r="H169" s="153"/>
      <c r="I169" s="153"/>
      <c r="J169" s="153"/>
      <c r="K169" s="153"/>
      <c r="L169" s="175"/>
      <c r="M169" s="153"/>
      <c r="N169" s="153"/>
      <c r="O169" s="153"/>
      <c r="P169" s="153"/>
      <c r="Q169" s="153"/>
      <c r="R169" s="153"/>
    </row>
    <row r="170" spans="1:18" s="75" customFormat="1" ht="17.25">
      <c r="A170" s="1113" t="s">
        <v>316</v>
      </c>
      <c r="B170" s="1114" t="s">
        <v>452</v>
      </c>
      <c r="C170" s="1114"/>
      <c r="D170" s="153"/>
      <c r="E170" s="153"/>
      <c r="F170" s="153"/>
      <c r="G170" s="153"/>
      <c r="H170" s="153"/>
      <c r="I170" s="153"/>
      <c r="J170" s="153"/>
      <c r="K170" s="153"/>
      <c r="L170" s="175"/>
      <c r="M170" s="153"/>
      <c r="N170" s="153"/>
      <c r="O170" s="153"/>
      <c r="P170" s="153"/>
      <c r="Q170" s="153"/>
      <c r="R170" s="153"/>
    </row>
    <row r="171" spans="1:18" ht="32.25" customHeight="1">
      <c r="A171" s="1120" t="s">
        <v>464</v>
      </c>
      <c r="B171" s="1118">
        <v>80906010</v>
      </c>
      <c r="C171" s="1119"/>
      <c r="L171" s="82"/>
    </row>
    <row r="172" spans="1:18">
      <c r="A172" s="1120" t="s">
        <v>465</v>
      </c>
      <c r="B172" s="1118">
        <v>-393272</v>
      </c>
      <c r="C172" s="1119"/>
      <c r="L172" s="82"/>
    </row>
    <row r="173" spans="1:18">
      <c r="A173" s="1120" t="s">
        <v>466</v>
      </c>
      <c r="B173" s="1118">
        <v>80512738</v>
      </c>
      <c r="C173" s="1119"/>
      <c r="L173" s="82"/>
    </row>
    <row r="174" spans="1:18">
      <c r="A174" s="1120"/>
      <c r="B174" s="1119"/>
      <c r="C174" s="1119"/>
      <c r="L174" s="82"/>
    </row>
    <row r="175" spans="1:18">
      <c r="A175" s="1120" t="s">
        <v>467</v>
      </c>
      <c r="B175" s="1119"/>
      <c r="C175" s="1119"/>
      <c r="L175" s="82"/>
    </row>
    <row r="176" spans="1:18">
      <c r="A176" s="1120" t="s">
        <v>468</v>
      </c>
      <c r="B176" s="1118">
        <v>7578595</v>
      </c>
      <c r="C176" s="1119"/>
      <c r="L176" s="82"/>
    </row>
    <row r="177" spans="1:18">
      <c r="A177" s="1120" t="s">
        <v>469</v>
      </c>
      <c r="B177" s="1118">
        <v>-7971867</v>
      </c>
      <c r="C177" s="1119"/>
      <c r="L177" s="82"/>
    </row>
    <row r="178" spans="1:18">
      <c r="A178" s="1120" t="s">
        <v>470</v>
      </c>
      <c r="B178" s="1119"/>
      <c r="C178" s="1119"/>
      <c r="L178" s="82"/>
    </row>
    <row r="179" spans="1:18">
      <c r="A179" s="84" t="s">
        <v>453</v>
      </c>
      <c r="B179" s="101"/>
      <c r="C179" s="101"/>
      <c r="L179" s="82"/>
    </row>
    <row r="180" spans="1:18" ht="23.25" customHeight="1">
      <c r="A180" s="631" t="s">
        <v>462</v>
      </c>
      <c r="B180" s="632"/>
      <c r="C180" s="632"/>
      <c r="D180" s="632"/>
      <c r="E180" s="632"/>
      <c r="F180" s="632"/>
      <c r="G180" s="632"/>
      <c r="H180" s="632"/>
      <c r="I180" s="632"/>
      <c r="J180" s="632"/>
      <c r="K180" s="632"/>
      <c r="L180" s="633"/>
      <c r="M180" s="85"/>
    </row>
    <row r="181" spans="1:18">
      <c r="A181" s="84"/>
      <c r="L181" s="82"/>
    </row>
    <row r="182" spans="1:18" s="75" customFormat="1" ht="17.25">
      <c r="A182" s="655" t="s">
        <v>471</v>
      </c>
      <c r="B182" s="656"/>
      <c r="C182" s="656"/>
      <c r="D182" s="163"/>
      <c r="E182" s="163"/>
      <c r="F182" s="163"/>
      <c r="G182" s="163"/>
      <c r="H182" s="153"/>
      <c r="I182" s="153"/>
      <c r="J182" s="153"/>
      <c r="K182" s="153"/>
      <c r="L182" s="175"/>
      <c r="M182" s="153"/>
      <c r="N182" s="153"/>
      <c r="O182" s="153"/>
      <c r="P182" s="153"/>
      <c r="Q182" s="153"/>
      <c r="R182" s="153"/>
    </row>
    <row r="183" spans="1:18" s="75" customFormat="1" ht="17.25">
      <c r="A183" s="173"/>
      <c r="B183" s="153"/>
      <c r="C183" s="153"/>
      <c r="D183" s="153"/>
      <c r="E183" s="153"/>
      <c r="F183" s="153"/>
      <c r="G183" s="153"/>
      <c r="H183" s="153"/>
      <c r="I183" s="153"/>
      <c r="J183" s="153"/>
      <c r="K183" s="153"/>
      <c r="L183" s="175"/>
      <c r="M183" s="153"/>
      <c r="N183" s="153"/>
      <c r="O183" s="153"/>
      <c r="P183" s="153"/>
      <c r="Q183" s="153"/>
      <c r="R183" s="153"/>
    </row>
    <row r="184" spans="1:18" s="75" customFormat="1" ht="51.75">
      <c r="A184" s="1079" t="s">
        <v>368</v>
      </c>
      <c r="B184" s="1066" t="s">
        <v>472</v>
      </c>
      <c r="C184" s="1066" t="s">
        <v>473</v>
      </c>
      <c r="D184" s="1066" t="s">
        <v>474</v>
      </c>
      <c r="E184" s="1066" t="s">
        <v>475</v>
      </c>
      <c r="F184" s="1066" t="s">
        <v>476</v>
      </c>
      <c r="G184" s="1066" t="s">
        <v>477</v>
      </c>
      <c r="H184" s="185"/>
      <c r="I184" s="153"/>
      <c r="J184" s="153"/>
      <c r="K184" s="153"/>
      <c r="L184" s="175"/>
      <c r="M184" s="153"/>
      <c r="N184" s="153"/>
      <c r="O184" s="153"/>
      <c r="P184" s="153"/>
      <c r="Q184" s="153"/>
      <c r="R184" s="153"/>
    </row>
    <row r="185" spans="1:18" s="75" customFormat="1" ht="17.25">
      <c r="A185" s="1080" t="s">
        <v>478</v>
      </c>
      <c r="B185" s="1100"/>
      <c r="C185" s="1100"/>
      <c r="D185" s="1100"/>
      <c r="E185" s="1100"/>
      <c r="F185" s="1100"/>
      <c r="G185" s="1100"/>
      <c r="H185" s="153"/>
      <c r="I185" s="153"/>
      <c r="J185" s="153"/>
      <c r="K185" s="153"/>
      <c r="L185" s="175"/>
      <c r="M185" s="153"/>
      <c r="N185" s="153"/>
      <c r="O185" s="153"/>
      <c r="P185" s="153"/>
      <c r="Q185" s="153"/>
      <c r="R185" s="153"/>
    </row>
    <row r="186" spans="1:18">
      <c r="A186" s="1081" t="s">
        <v>385</v>
      </c>
      <c r="B186" s="1098"/>
      <c r="C186" s="1098"/>
      <c r="D186" s="1098"/>
      <c r="E186" s="1098"/>
      <c r="F186" s="1098"/>
      <c r="G186" s="1098"/>
      <c r="L186" s="82"/>
    </row>
    <row r="187" spans="1:18">
      <c r="A187" s="1081" t="s">
        <v>386</v>
      </c>
      <c r="B187" s="1098"/>
      <c r="C187" s="1098"/>
      <c r="D187" s="1098"/>
      <c r="E187" s="1098"/>
      <c r="F187" s="1098"/>
      <c r="G187" s="1098"/>
      <c r="L187" s="82"/>
    </row>
    <row r="188" spans="1:18">
      <c r="A188" s="143" t="s">
        <v>479</v>
      </c>
      <c r="B188" s="144"/>
      <c r="C188" s="144"/>
      <c r="D188" s="144"/>
      <c r="E188" s="144"/>
      <c r="F188" s="144"/>
      <c r="G188" s="144"/>
      <c r="L188" s="82"/>
    </row>
    <row r="189" spans="1:18" ht="21" customHeight="1">
      <c r="A189" s="629" t="s">
        <v>480</v>
      </c>
      <c r="B189" s="630"/>
      <c r="C189" s="630"/>
      <c r="D189" s="630"/>
      <c r="E189" s="630"/>
      <c r="F189" s="630"/>
      <c r="G189" s="630"/>
      <c r="H189" s="630"/>
      <c r="I189" s="630"/>
      <c r="J189" s="630"/>
      <c r="K189" s="630"/>
      <c r="L189" s="82"/>
    </row>
    <row r="190" spans="1:18">
      <c r="A190" s="84"/>
      <c r="L190" s="82"/>
    </row>
    <row r="191" spans="1:18">
      <c r="A191" s="84"/>
      <c r="L191" s="82"/>
    </row>
    <row r="192" spans="1:18" s="75" customFormat="1" ht="17.25">
      <c r="A192" s="186" t="s">
        <v>481</v>
      </c>
      <c r="B192" s="163"/>
      <c r="C192" s="163"/>
      <c r="D192" s="163"/>
      <c r="E192" s="163"/>
      <c r="F192" s="163"/>
      <c r="G192" s="163"/>
      <c r="H192" s="163"/>
      <c r="I192" s="153"/>
      <c r="J192" s="153"/>
      <c r="K192" s="153"/>
      <c r="L192" s="175"/>
      <c r="M192" s="153"/>
      <c r="N192" s="153"/>
      <c r="O192" s="153"/>
      <c r="P192" s="153"/>
      <c r="Q192" s="153"/>
      <c r="R192" s="153"/>
    </row>
    <row r="193" spans="1:19">
      <c r="A193" s="84"/>
      <c r="L193" s="82"/>
    </row>
    <row r="194" spans="1:19" s="75" customFormat="1" ht="15" customHeight="1">
      <c r="A194" s="1065" t="s">
        <v>368</v>
      </c>
      <c r="B194" s="1067" t="s">
        <v>482</v>
      </c>
      <c r="C194" s="1067" t="s">
        <v>483</v>
      </c>
      <c r="D194" s="1067" t="s">
        <v>484</v>
      </c>
      <c r="E194" s="1067" t="s">
        <v>485</v>
      </c>
      <c r="F194" s="1067" t="s">
        <v>486</v>
      </c>
      <c r="G194" s="153"/>
      <c r="H194" s="153"/>
      <c r="I194" s="153"/>
      <c r="J194" s="153"/>
      <c r="K194" s="175"/>
      <c r="L194" s="153"/>
      <c r="M194" s="153"/>
      <c r="N194" s="153"/>
      <c r="O194" s="153"/>
      <c r="P194" s="153"/>
      <c r="Q194" s="153"/>
      <c r="R194" s="153"/>
      <c r="S194" s="153"/>
    </row>
    <row r="195" spans="1:19" s="75" customFormat="1" ht="79.5" customHeight="1">
      <c r="A195" s="1065"/>
      <c r="B195" s="1067"/>
      <c r="C195" s="1067"/>
      <c r="D195" s="1067"/>
      <c r="E195" s="1067"/>
      <c r="F195" s="1067"/>
      <c r="G195" s="153"/>
      <c r="H195" s="153"/>
      <c r="I195" s="153"/>
      <c r="J195" s="153"/>
      <c r="K195" s="175"/>
      <c r="L195" s="153"/>
      <c r="M195" s="153"/>
      <c r="N195" s="153"/>
      <c r="O195" s="153"/>
      <c r="P195" s="153"/>
      <c r="Q195" s="153"/>
      <c r="R195" s="153"/>
      <c r="S195" s="153"/>
    </row>
    <row r="196" spans="1:19">
      <c r="A196" s="1081" t="s">
        <v>487</v>
      </c>
      <c r="B196" s="1091"/>
      <c r="C196" s="1091"/>
      <c r="D196" s="1091"/>
      <c r="E196" s="1091"/>
      <c r="F196" s="1091"/>
      <c r="K196" s="82"/>
    </row>
    <row r="197" spans="1:19">
      <c r="A197" s="1081" t="s">
        <v>488</v>
      </c>
      <c r="B197" s="1091"/>
      <c r="C197" s="1091"/>
      <c r="D197" s="1091"/>
      <c r="E197" s="1091"/>
      <c r="F197" s="1091"/>
      <c r="K197" s="82"/>
    </row>
    <row r="198" spans="1:19">
      <c r="A198" s="143" t="s">
        <v>489</v>
      </c>
      <c r="B198" s="144"/>
      <c r="C198" s="144"/>
      <c r="D198" s="144"/>
      <c r="E198" s="144"/>
      <c r="F198" s="144"/>
      <c r="G198" s="144"/>
      <c r="H198" s="144"/>
      <c r="L198" s="82"/>
    </row>
    <row r="199" spans="1:19">
      <c r="A199" s="143"/>
      <c r="B199" s="144"/>
      <c r="C199" s="144"/>
      <c r="D199" s="144"/>
      <c r="E199" s="144"/>
      <c r="F199" s="144"/>
      <c r="G199" s="144"/>
      <c r="H199" s="144"/>
      <c r="L199" s="82"/>
    </row>
    <row r="200" spans="1:19" ht="33" customHeight="1" thickBot="1">
      <c r="A200" s="657" t="s">
        <v>490</v>
      </c>
      <c r="B200" s="658"/>
      <c r="C200" s="658"/>
      <c r="D200" s="658"/>
      <c r="E200" s="658"/>
      <c r="F200" s="658"/>
      <c r="G200" s="658"/>
      <c r="H200" s="658"/>
      <c r="I200" s="658"/>
      <c r="J200" s="658"/>
      <c r="K200" s="658"/>
      <c r="L200" s="659"/>
      <c r="M200" s="85"/>
      <c r="N200" s="85"/>
    </row>
    <row r="201" spans="1:19">
      <c r="A201" s="84"/>
    </row>
    <row r="205" spans="1:19">
      <c r="A205" s="620"/>
      <c r="B205" s="621"/>
      <c r="C205" s="621"/>
      <c r="D205" s="621"/>
      <c r="E205" s="621"/>
      <c r="F205" s="621"/>
      <c r="G205" s="621"/>
      <c r="H205" s="621"/>
      <c r="I205" s="621"/>
      <c r="J205" s="621"/>
      <c r="K205" s="621"/>
      <c r="L205" s="621"/>
    </row>
  </sheetData>
  <mergeCells count="102">
    <mergeCell ref="A200:L200"/>
    <mergeCell ref="B174:C174"/>
    <mergeCell ref="B175:C175"/>
    <mergeCell ref="B176:C176"/>
    <mergeCell ref="B177:C177"/>
    <mergeCell ref="A205:L205"/>
    <mergeCell ref="A189:K189"/>
    <mergeCell ref="A194:A195"/>
    <mergeCell ref="B194:B195"/>
    <mergeCell ref="C194:C195"/>
    <mergeCell ref="D194:D195"/>
    <mergeCell ref="E194:E195"/>
    <mergeCell ref="F194:F195"/>
    <mergeCell ref="B170:C170"/>
    <mergeCell ref="B171:C171"/>
    <mergeCell ref="B172:C172"/>
    <mergeCell ref="B173:C173"/>
    <mergeCell ref="B164:C164"/>
    <mergeCell ref="D164:E164"/>
    <mergeCell ref="B178:C178"/>
    <mergeCell ref="A180:L180"/>
    <mergeCell ref="A182:C182"/>
    <mergeCell ref="B149:C149"/>
    <mergeCell ref="D149:E149"/>
    <mergeCell ref="F149:G149"/>
    <mergeCell ref="B154:C154"/>
    <mergeCell ref="D154:E154"/>
    <mergeCell ref="F154:G154"/>
    <mergeCell ref="F164:G164"/>
    <mergeCell ref="A166:L166"/>
    <mergeCell ref="A159:L159"/>
    <mergeCell ref="A161:D161"/>
    <mergeCell ref="B163:C163"/>
    <mergeCell ref="D163:E163"/>
    <mergeCell ref="F163:G163"/>
    <mergeCell ref="A144:L144"/>
    <mergeCell ref="A146:C146"/>
    <mergeCell ref="B148:C148"/>
    <mergeCell ref="D148:E148"/>
    <mergeCell ref="F148:G148"/>
    <mergeCell ref="A135:J135"/>
    <mergeCell ref="A136:L136"/>
    <mergeCell ref="A138:E138"/>
    <mergeCell ref="B140:C140"/>
    <mergeCell ref="D140:E140"/>
    <mergeCell ref="A84:C84"/>
    <mergeCell ref="D84:L84"/>
    <mergeCell ref="A87:B87"/>
    <mergeCell ref="F63:F65"/>
    <mergeCell ref="G63:G65"/>
    <mergeCell ref="H63:H65"/>
    <mergeCell ref="A72:C72"/>
    <mergeCell ref="F140:G140"/>
    <mergeCell ref="A113:F113"/>
    <mergeCell ref="A119:F119"/>
    <mergeCell ref="A120:L120"/>
    <mergeCell ref="A122:C122"/>
    <mergeCell ref="B88:E88"/>
    <mergeCell ref="A100:F100"/>
    <mergeCell ref="A101:L101"/>
    <mergeCell ref="A107:J107"/>
    <mergeCell ref="A48:E48"/>
    <mergeCell ref="B59:C59"/>
    <mergeCell ref="A61:C61"/>
    <mergeCell ref="A63:A65"/>
    <mergeCell ref="B63:B65"/>
    <mergeCell ref="C63:C65"/>
    <mergeCell ref="D63:D65"/>
    <mergeCell ref="E63:E65"/>
    <mergeCell ref="A82:L82"/>
    <mergeCell ref="A42:B43"/>
    <mergeCell ref="B46:C46"/>
    <mergeCell ref="D46:E46"/>
    <mergeCell ref="B47:C47"/>
    <mergeCell ref="D47:E47"/>
    <mergeCell ref="B37:C37"/>
    <mergeCell ref="D37:E37"/>
    <mergeCell ref="A38:E38"/>
    <mergeCell ref="A39:L39"/>
    <mergeCell ref="B36:C36"/>
    <mergeCell ref="D36:E36"/>
    <mergeCell ref="A23:L23"/>
    <mergeCell ref="A24:B24"/>
    <mergeCell ref="A32:C32"/>
    <mergeCell ref="B34:C34"/>
    <mergeCell ref="D34:E34"/>
    <mergeCell ref="B35:C35"/>
    <mergeCell ref="D35:E35"/>
    <mergeCell ref="C20:D20"/>
    <mergeCell ref="E20:F20"/>
    <mergeCell ref="C21:D21"/>
    <mergeCell ref="E21:F21"/>
    <mergeCell ref="D13:L13"/>
    <mergeCell ref="A14:L14"/>
    <mergeCell ref="A16:C16"/>
    <mergeCell ref="A18:A19"/>
    <mergeCell ref="C18:D19"/>
    <mergeCell ref="E18:F19"/>
    <mergeCell ref="G18:G19"/>
    <mergeCell ref="H18:H19"/>
    <mergeCell ref="I18:J18"/>
    <mergeCell ref="K18:L18"/>
  </mergeCells>
  <phoneticPr fontId="71" type="noConversion"/>
  <pageMargins left="0.7" right="0.7" top="0.75" bottom="0.75" header="0.3" footer="0.3"/>
  <pageSetup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0:K2300"/>
  <sheetViews>
    <sheetView showGridLines="0" topLeftCell="A2165" zoomScale="90" zoomScaleNormal="90" workbookViewId="0">
      <selection activeCell="C2284" sqref="C2284"/>
    </sheetView>
  </sheetViews>
  <sheetFormatPr defaultColWidth="11.42578125" defaultRowHeight="14.25" customHeight="1"/>
  <cols>
    <col min="1" max="1" width="47" style="24" customWidth="1"/>
    <col min="2" max="2" width="61.140625" style="24" bestFit="1" customWidth="1"/>
    <col min="3" max="3" width="29.42578125" style="25" bestFit="1" customWidth="1"/>
    <col min="4" max="4" width="16.5703125" style="25" customWidth="1"/>
    <col min="5" max="5" width="16.5703125" style="24" customWidth="1"/>
    <col min="6" max="6" width="16" style="24" customWidth="1"/>
    <col min="7" max="7" width="17.5703125" style="273" customWidth="1"/>
    <col min="8" max="8" width="22.140625" style="26" customWidth="1"/>
    <col min="9" max="10" width="17.85546875" style="26" customWidth="1"/>
    <col min="11" max="11" width="19.5703125" style="25" customWidth="1"/>
    <col min="12" max="12" width="24.7109375" style="24" customWidth="1"/>
    <col min="13" max="13" width="23.85546875" style="24" customWidth="1"/>
    <col min="14" max="14" width="26.7109375" style="24" customWidth="1"/>
    <col min="15" max="16384" width="11.42578125" style="24"/>
  </cols>
  <sheetData>
    <row r="10" spans="1:11" ht="14.25" customHeight="1">
      <c r="A10" s="660" t="s">
        <v>491</v>
      </c>
      <c r="B10" s="660"/>
      <c r="C10" s="660"/>
      <c r="D10" s="660"/>
      <c r="E10" s="660"/>
      <c r="F10" s="660"/>
      <c r="G10" s="660"/>
      <c r="H10" s="660"/>
      <c r="I10" s="660"/>
      <c r="J10" s="660"/>
      <c r="K10" s="660"/>
    </row>
    <row r="11" spans="1:11" ht="14.25" customHeight="1" thickBot="1">
      <c r="C11" s="24"/>
    </row>
    <row r="12" spans="1:11" ht="14.25" customHeight="1">
      <c r="A12" s="661" t="s">
        <v>492</v>
      </c>
      <c r="B12" s="662"/>
      <c r="C12" s="662"/>
      <c r="D12" s="662"/>
      <c r="E12" s="662"/>
      <c r="F12" s="662"/>
      <c r="G12" s="662"/>
      <c r="H12" s="662"/>
      <c r="I12" s="662"/>
      <c r="J12" s="662"/>
      <c r="K12" s="663"/>
    </row>
    <row r="13" spans="1:11" ht="78.75" customHeight="1" thickBot="1">
      <c r="A13" s="258" t="s">
        <v>493</v>
      </c>
      <c r="B13" s="1121" t="s">
        <v>494</v>
      </c>
      <c r="C13" s="259" t="s">
        <v>495</v>
      </c>
      <c r="D13" s="259" t="s">
        <v>496</v>
      </c>
      <c r="E13" s="259" t="s">
        <v>497</v>
      </c>
      <c r="F13" s="259" t="s">
        <v>498</v>
      </c>
      <c r="G13" s="259" t="s">
        <v>499</v>
      </c>
      <c r="H13" s="259" t="s">
        <v>500</v>
      </c>
      <c r="I13" s="187" t="s">
        <v>501</v>
      </c>
      <c r="J13" s="187" t="s">
        <v>502</v>
      </c>
      <c r="K13" s="188" t="s">
        <v>503</v>
      </c>
    </row>
    <row r="14" spans="1:11" ht="14.25" customHeight="1">
      <c r="A14" s="271" t="s">
        <v>504</v>
      </c>
      <c r="B14" s="1089" t="s">
        <v>505</v>
      </c>
      <c r="C14" s="1122">
        <v>5193267</v>
      </c>
      <c r="D14" s="1122" t="s">
        <v>506</v>
      </c>
      <c r="E14" s="1123">
        <v>346970000</v>
      </c>
      <c r="F14" s="1124" t="s">
        <v>507</v>
      </c>
      <c r="G14" s="1124" t="s">
        <v>508</v>
      </c>
      <c r="H14" s="1124" t="s">
        <v>509</v>
      </c>
      <c r="I14" s="1125" t="s">
        <v>510</v>
      </c>
      <c r="J14" s="1126"/>
      <c r="K14" s="396" t="s">
        <v>511</v>
      </c>
    </row>
    <row r="15" spans="1:11" ht="14.25" customHeight="1">
      <c r="A15" s="271" t="s">
        <v>504</v>
      </c>
      <c r="B15" s="1089" t="s">
        <v>505</v>
      </c>
      <c r="C15" s="1122">
        <v>158497</v>
      </c>
      <c r="D15" s="1122" t="s">
        <v>512</v>
      </c>
      <c r="E15" s="1123">
        <v>269250000</v>
      </c>
      <c r="F15" s="1124" t="s">
        <v>507</v>
      </c>
      <c r="G15" s="1124" t="s">
        <v>508</v>
      </c>
      <c r="H15" s="1124" t="s">
        <v>509</v>
      </c>
      <c r="I15" s="397" t="s">
        <v>510</v>
      </c>
      <c r="J15" s="396"/>
      <c r="K15" s="396"/>
    </row>
    <row r="16" spans="1:11" ht="14.25" customHeight="1">
      <c r="A16" s="271" t="s">
        <v>504</v>
      </c>
      <c r="B16" s="1089" t="s">
        <v>505</v>
      </c>
      <c r="C16" s="1122">
        <v>205003</v>
      </c>
      <c r="D16" s="1122" t="s">
        <v>513</v>
      </c>
      <c r="E16" s="1123">
        <v>158784000</v>
      </c>
      <c r="F16" s="1124" t="s">
        <v>507</v>
      </c>
      <c r="G16" s="1124" t="s">
        <v>508</v>
      </c>
      <c r="H16" s="1124" t="s">
        <v>509</v>
      </c>
      <c r="I16" s="397" t="s">
        <v>510</v>
      </c>
      <c r="J16" s="396"/>
      <c r="K16" s="396"/>
    </row>
    <row r="17" spans="1:11" ht="14.25" customHeight="1">
      <c r="A17" s="271" t="s">
        <v>504</v>
      </c>
      <c r="B17" s="1089" t="s">
        <v>505</v>
      </c>
      <c r="C17" s="1122">
        <v>1696</v>
      </c>
      <c r="D17" s="1122" t="s">
        <v>514</v>
      </c>
      <c r="E17" s="1123">
        <v>171600000</v>
      </c>
      <c r="F17" s="1124" t="s">
        <v>507</v>
      </c>
      <c r="G17" s="1124" t="s">
        <v>508</v>
      </c>
      <c r="H17" s="1124" t="s">
        <v>509</v>
      </c>
      <c r="I17" s="397" t="s">
        <v>510</v>
      </c>
      <c r="J17" s="396"/>
      <c r="K17" s="396"/>
    </row>
    <row r="18" spans="1:11" ht="14.25" customHeight="1">
      <c r="A18" s="271" t="s">
        <v>504</v>
      </c>
      <c r="B18" s="1089" t="s">
        <v>505</v>
      </c>
      <c r="C18" s="1122">
        <v>1515696</v>
      </c>
      <c r="D18" s="1122" t="s">
        <v>512</v>
      </c>
      <c r="E18" s="1123">
        <v>516800000</v>
      </c>
      <c r="F18" s="1124" t="s">
        <v>507</v>
      </c>
      <c r="G18" s="1124" t="s">
        <v>508</v>
      </c>
      <c r="H18" s="1124" t="s">
        <v>509</v>
      </c>
      <c r="I18" s="397" t="s">
        <v>510</v>
      </c>
      <c r="J18" s="396"/>
      <c r="K18" s="396"/>
    </row>
    <row r="19" spans="1:11" ht="14.25" customHeight="1">
      <c r="A19" s="271" t="s">
        <v>504</v>
      </c>
      <c r="B19" s="1089" t="s">
        <v>505</v>
      </c>
      <c r="C19" s="1122">
        <v>1096</v>
      </c>
      <c r="D19" s="1122" t="s">
        <v>515</v>
      </c>
      <c r="E19" s="1123">
        <v>90000000</v>
      </c>
      <c r="F19" s="1124" t="s">
        <v>507</v>
      </c>
      <c r="G19" s="1124" t="s">
        <v>508</v>
      </c>
      <c r="H19" s="1124" t="s">
        <v>509</v>
      </c>
      <c r="I19" s="397" t="s">
        <v>510</v>
      </c>
      <c r="J19" s="396"/>
      <c r="K19" s="396"/>
    </row>
    <row r="20" spans="1:11" ht="14.25" customHeight="1">
      <c r="A20" s="271" t="s">
        <v>504</v>
      </c>
      <c r="B20" s="1089" t="s">
        <v>505</v>
      </c>
      <c r="C20" s="1122">
        <v>2179</v>
      </c>
      <c r="D20" s="1122" t="s">
        <v>516</v>
      </c>
      <c r="E20" s="1123">
        <v>134686800</v>
      </c>
      <c r="F20" s="1124" t="s">
        <v>507</v>
      </c>
      <c r="G20" s="1124" t="s">
        <v>508</v>
      </c>
      <c r="H20" s="1124" t="s">
        <v>509</v>
      </c>
      <c r="I20" s="397" t="s">
        <v>510</v>
      </c>
      <c r="J20" s="396"/>
      <c r="K20" s="396"/>
    </row>
    <row r="21" spans="1:11" ht="14.25" customHeight="1">
      <c r="A21" s="271" t="s">
        <v>504</v>
      </c>
      <c r="B21" s="1089" t="s">
        <v>505</v>
      </c>
      <c r="C21" s="1122">
        <v>9</v>
      </c>
      <c r="D21" s="1122" t="s">
        <v>517</v>
      </c>
      <c r="E21" s="1123">
        <v>5541445300</v>
      </c>
      <c r="F21" s="1124" t="s">
        <v>507</v>
      </c>
      <c r="G21" s="1124" t="s">
        <v>508</v>
      </c>
      <c r="H21" s="1124" t="s">
        <v>509</v>
      </c>
      <c r="I21" s="397" t="s">
        <v>510</v>
      </c>
      <c r="J21" s="396"/>
      <c r="K21" s="396"/>
    </row>
    <row r="22" spans="1:11" ht="14.25" customHeight="1">
      <c r="A22" s="271" t="s">
        <v>504</v>
      </c>
      <c r="B22" s="1089" t="s">
        <v>505</v>
      </c>
      <c r="C22" s="1122">
        <v>205006</v>
      </c>
      <c r="D22" s="1122" t="s">
        <v>518</v>
      </c>
      <c r="E22" s="1123">
        <v>3300000</v>
      </c>
      <c r="F22" s="1124" t="s">
        <v>507</v>
      </c>
      <c r="G22" s="1124" t="s">
        <v>508</v>
      </c>
      <c r="H22" s="1124" t="s">
        <v>509</v>
      </c>
      <c r="I22" s="397" t="s">
        <v>510</v>
      </c>
      <c r="J22" s="396"/>
      <c r="K22" s="396"/>
    </row>
    <row r="23" spans="1:11" ht="14.25" customHeight="1">
      <c r="A23" s="271" t="s">
        <v>504</v>
      </c>
      <c r="B23" s="1089" t="s">
        <v>505</v>
      </c>
      <c r="C23" s="1122">
        <v>205004</v>
      </c>
      <c r="D23" s="1122" t="s">
        <v>519</v>
      </c>
      <c r="E23" s="1123">
        <v>29580000</v>
      </c>
      <c r="F23" s="1124" t="s">
        <v>507</v>
      </c>
      <c r="G23" s="1124" t="s">
        <v>508</v>
      </c>
      <c r="H23" s="1124" t="s">
        <v>509</v>
      </c>
      <c r="I23" s="397" t="s">
        <v>510</v>
      </c>
      <c r="J23" s="396"/>
      <c r="K23" s="396"/>
    </row>
    <row r="24" spans="1:11" ht="14.25" customHeight="1">
      <c r="A24" s="271" t="s">
        <v>504</v>
      </c>
      <c r="B24" s="1089" t="s">
        <v>505</v>
      </c>
      <c r="C24" s="1122">
        <v>5193269</v>
      </c>
      <c r="D24" s="1122" t="s">
        <v>520</v>
      </c>
      <c r="E24" s="1123">
        <v>3907899797</v>
      </c>
      <c r="F24" s="1124" t="s">
        <v>507</v>
      </c>
      <c r="G24" s="1124" t="s">
        <v>508</v>
      </c>
      <c r="H24" s="1124" t="s">
        <v>509</v>
      </c>
      <c r="I24" s="397" t="s">
        <v>510</v>
      </c>
      <c r="J24" s="396"/>
      <c r="K24" s="396"/>
    </row>
    <row r="25" spans="1:11" ht="14.25" customHeight="1">
      <c r="A25" s="1127" t="s">
        <v>521</v>
      </c>
      <c r="B25" s="1089" t="s">
        <v>505</v>
      </c>
      <c r="C25" s="1122">
        <v>8497</v>
      </c>
      <c r="D25" s="1122" t="s">
        <v>512</v>
      </c>
      <c r="E25" s="1123">
        <v>53125500</v>
      </c>
      <c r="F25" s="1124" t="s">
        <v>522</v>
      </c>
      <c r="G25" s="1124" t="s">
        <v>508</v>
      </c>
      <c r="H25" s="1124" t="s">
        <v>509</v>
      </c>
      <c r="I25" s="397" t="s">
        <v>510</v>
      </c>
      <c r="J25" s="1124"/>
      <c r="K25" s="1124"/>
    </row>
    <row r="26" spans="1:11" ht="14.25" customHeight="1">
      <c r="A26" s="1127" t="s">
        <v>521</v>
      </c>
      <c r="B26" s="1089" t="s">
        <v>505</v>
      </c>
      <c r="C26" s="1122">
        <v>696</v>
      </c>
      <c r="D26" s="1122" t="s">
        <v>512</v>
      </c>
      <c r="E26" s="1123">
        <v>1271586400</v>
      </c>
      <c r="F26" s="1124" t="s">
        <v>522</v>
      </c>
      <c r="G26" s="1124" t="s">
        <v>508</v>
      </c>
      <c r="H26" s="1124" t="s">
        <v>509</v>
      </c>
      <c r="I26" s="397" t="s">
        <v>510</v>
      </c>
      <c r="J26" s="1124"/>
      <c r="K26" s="1124"/>
    </row>
    <row r="27" spans="1:11" ht="14.25" customHeight="1">
      <c r="A27" s="1127" t="s">
        <v>521</v>
      </c>
      <c r="B27" s="1089" t="s">
        <v>505</v>
      </c>
      <c r="C27" s="1122">
        <v>50004</v>
      </c>
      <c r="D27" s="1122" t="s">
        <v>519</v>
      </c>
      <c r="E27" s="1123">
        <v>107210493</v>
      </c>
      <c r="F27" s="1124" t="s">
        <v>522</v>
      </c>
      <c r="G27" s="1124" t="s">
        <v>508</v>
      </c>
      <c r="H27" s="1124" t="s">
        <v>509</v>
      </c>
      <c r="I27" s="397" t="s">
        <v>510</v>
      </c>
      <c r="J27" s="1124"/>
      <c r="K27" s="1124"/>
    </row>
    <row r="28" spans="1:11" ht="14.25" customHeight="1">
      <c r="A28" s="1127" t="s">
        <v>521</v>
      </c>
      <c r="B28" s="1089" t="s">
        <v>505</v>
      </c>
      <c r="C28" s="1122">
        <v>50003</v>
      </c>
      <c r="D28" s="1122" t="s">
        <v>513</v>
      </c>
      <c r="E28" s="1123">
        <v>17926682</v>
      </c>
      <c r="F28" s="1124" t="s">
        <v>522</v>
      </c>
      <c r="G28" s="1124" t="s">
        <v>508</v>
      </c>
      <c r="H28" s="1124" t="s">
        <v>509</v>
      </c>
      <c r="I28" s="397" t="s">
        <v>510</v>
      </c>
      <c r="J28" s="1124"/>
      <c r="K28" s="1124"/>
    </row>
    <row r="29" spans="1:11" ht="14.25" customHeight="1">
      <c r="A29" s="1127" t="s">
        <v>521</v>
      </c>
      <c r="B29" s="1089" t="s">
        <v>523</v>
      </c>
      <c r="C29" s="1122">
        <v>5193265</v>
      </c>
      <c r="D29" s="1122" t="s">
        <v>524</v>
      </c>
      <c r="E29" s="1123">
        <v>224112000</v>
      </c>
      <c r="F29" s="1124" t="s">
        <v>522</v>
      </c>
      <c r="G29" s="1124" t="s">
        <v>525</v>
      </c>
      <c r="H29" s="1124" t="s">
        <v>509</v>
      </c>
      <c r="I29" s="397" t="s">
        <v>510</v>
      </c>
      <c r="J29" s="1124"/>
      <c r="K29" s="1124"/>
    </row>
    <row r="30" spans="1:11" ht="14.25" customHeight="1">
      <c r="A30" s="1127" t="s">
        <v>521</v>
      </c>
      <c r="B30" s="1128"/>
      <c r="C30" s="1129"/>
      <c r="D30" s="1130"/>
      <c r="E30" s="1130"/>
      <c r="F30" s="1130"/>
      <c r="G30" s="1130"/>
      <c r="H30" s="1130"/>
      <c r="I30" s="1130"/>
      <c r="J30" s="1130"/>
      <c r="K30" s="601"/>
    </row>
    <row r="31" spans="1:11" ht="14.25" customHeight="1">
      <c r="A31" s="1127" t="s">
        <v>526</v>
      </c>
      <c r="B31" s="1089" t="s">
        <v>527</v>
      </c>
      <c r="C31" s="1122">
        <v>3421</v>
      </c>
      <c r="D31" s="1122" t="s">
        <v>528</v>
      </c>
      <c r="E31" s="1123">
        <v>192467</v>
      </c>
      <c r="F31" s="1124" t="s">
        <v>529</v>
      </c>
      <c r="G31" s="1124" t="s">
        <v>508</v>
      </c>
      <c r="H31" s="1124" t="s">
        <v>509</v>
      </c>
      <c r="I31" s="397" t="s">
        <v>510</v>
      </c>
      <c r="J31" s="1124"/>
      <c r="K31" s="1124"/>
    </row>
    <row r="32" spans="1:11" ht="14.25" customHeight="1">
      <c r="A32" s="1127" t="s">
        <v>526</v>
      </c>
      <c r="B32" s="1089" t="s">
        <v>530</v>
      </c>
      <c r="C32" s="1122">
        <v>1275</v>
      </c>
      <c r="D32" s="1122" t="s">
        <v>531</v>
      </c>
      <c r="E32" s="1123">
        <v>2530053</v>
      </c>
      <c r="F32" s="1124" t="s">
        <v>532</v>
      </c>
      <c r="G32" s="1124" t="s">
        <v>525</v>
      </c>
      <c r="H32" s="1124" t="s">
        <v>509</v>
      </c>
      <c r="I32" s="397" t="s">
        <v>510</v>
      </c>
      <c r="J32" s="1124"/>
      <c r="K32" s="1124"/>
    </row>
    <row r="33" spans="1:11" ht="14.25" customHeight="1">
      <c r="A33" s="1127" t="s">
        <v>526</v>
      </c>
      <c r="B33" s="1089" t="s">
        <v>533</v>
      </c>
      <c r="C33" s="1122">
        <v>1276</v>
      </c>
      <c r="D33" s="1122" t="s">
        <v>531</v>
      </c>
      <c r="E33" s="1123">
        <v>2530053</v>
      </c>
      <c r="F33" s="1124" t="s">
        <v>532</v>
      </c>
      <c r="G33" s="1124" t="s">
        <v>525</v>
      </c>
      <c r="H33" s="1124" t="s">
        <v>509</v>
      </c>
      <c r="I33" s="397" t="s">
        <v>510</v>
      </c>
      <c r="J33" s="1124"/>
      <c r="K33" s="1124"/>
    </row>
    <row r="34" spans="1:11" ht="14.25" customHeight="1">
      <c r="A34" s="1127" t="s">
        <v>526</v>
      </c>
      <c r="B34" s="1089" t="s">
        <v>534</v>
      </c>
      <c r="C34" s="1122">
        <v>1277</v>
      </c>
      <c r="D34" s="1122" t="s">
        <v>531</v>
      </c>
      <c r="E34" s="1123">
        <v>2530053</v>
      </c>
      <c r="F34" s="1124" t="s">
        <v>532</v>
      </c>
      <c r="G34" s="1124" t="s">
        <v>525</v>
      </c>
      <c r="H34" s="1124" t="s">
        <v>509</v>
      </c>
      <c r="I34" s="397" t="s">
        <v>510</v>
      </c>
      <c r="J34" s="1124"/>
      <c r="K34" s="1124"/>
    </row>
    <row r="35" spans="1:11" ht="14.25" customHeight="1">
      <c r="A35" s="1127" t="s">
        <v>526</v>
      </c>
      <c r="B35" s="1089" t="s">
        <v>535</v>
      </c>
      <c r="C35" s="1122">
        <v>45101</v>
      </c>
      <c r="D35" s="1122" t="s">
        <v>536</v>
      </c>
      <c r="E35" s="1123">
        <v>372633</v>
      </c>
      <c r="F35" s="1124" t="s">
        <v>537</v>
      </c>
      <c r="G35" s="1124" t="s">
        <v>525</v>
      </c>
      <c r="H35" s="1124" t="s">
        <v>509</v>
      </c>
      <c r="I35" s="397" t="s">
        <v>510</v>
      </c>
      <c r="J35" s="1124"/>
      <c r="K35" s="1124"/>
    </row>
    <row r="36" spans="1:11" ht="14.25" customHeight="1">
      <c r="A36" s="1127" t="s">
        <v>526</v>
      </c>
      <c r="B36" s="1089" t="s">
        <v>538</v>
      </c>
      <c r="C36" s="1122">
        <v>5192010</v>
      </c>
      <c r="D36" s="1122" t="s">
        <v>539</v>
      </c>
      <c r="E36" s="1123">
        <v>1858000</v>
      </c>
      <c r="F36" s="1124" t="s">
        <v>540</v>
      </c>
      <c r="G36" s="1124" t="s">
        <v>508</v>
      </c>
      <c r="H36" s="1124" t="s">
        <v>509</v>
      </c>
      <c r="I36" s="397" t="s">
        <v>510</v>
      </c>
      <c r="J36" s="1124"/>
      <c r="K36" s="1124"/>
    </row>
    <row r="37" spans="1:11" ht="14.25" customHeight="1">
      <c r="A37" s="1127" t="s">
        <v>526</v>
      </c>
      <c r="B37" s="1089" t="s">
        <v>541</v>
      </c>
      <c r="C37" s="1122">
        <v>5192011</v>
      </c>
      <c r="D37" s="1122" t="s">
        <v>539</v>
      </c>
      <c r="E37" s="1123">
        <v>2975066</v>
      </c>
      <c r="F37" s="1124" t="s">
        <v>537</v>
      </c>
      <c r="G37" s="1124" t="s">
        <v>508</v>
      </c>
      <c r="H37" s="1124" t="s">
        <v>509</v>
      </c>
      <c r="I37" s="397" t="s">
        <v>510</v>
      </c>
      <c r="J37" s="1124"/>
      <c r="K37" s="1124"/>
    </row>
    <row r="38" spans="1:11" ht="14.25" customHeight="1">
      <c r="A38" s="1127" t="s">
        <v>526</v>
      </c>
      <c r="B38" s="1089" t="s">
        <v>542</v>
      </c>
      <c r="C38" s="1122">
        <v>5192012</v>
      </c>
      <c r="D38" s="1122" t="s">
        <v>539</v>
      </c>
      <c r="E38" s="1123">
        <v>535200</v>
      </c>
      <c r="F38" s="1124" t="s">
        <v>543</v>
      </c>
      <c r="G38" s="1124" t="s">
        <v>508</v>
      </c>
      <c r="H38" s="1124" t="s">
        <v>509</v>
      </c>
      <c r="I38" s="397" t="s">
        <v>510</v>
      </c>
      <c r="J38" s="1124"/>
      <c r="K38" s="1124"/>
    </row>
    <row r="39" spans="1:11" ht="14.25" customHeight="1">
      <c r="A39" s="1127" t="s">
        <v>526</v>
      </c>
      <c r="B39" s="1089" t="s">
        <v>544</v>
      </c>
      <c r="C39" s="1122">
        <v>5192021</v>
      </c>
      <c r="D39" s="1122" t="s">
        <v>539</v>
      </c>
      <c r="E39" s="1123">
        <v>1976000</v>
      </c>
      <c r="F39" s="1124" t="s">
        <v>545</v>
      </c>
      <c r="G39" s="1124" t="s">
        <v>508</v>
      </c>
      <c r="H39" s="1124" t="s">
        <v>509</v>
      </c>
      <c r="I39" s="397" t="s">
        <v>510</v>
      </c>
      <c r="J39" s="1124"/>
      <c r="K39" s="1124"/>
    </row>
    <row r="40" spans="1:11" ht="14.25" customHeight="1">
      <c r="A40" s="1127" t="s">
        <v>526</v>
      </c>
      <c r="B40" s="1089" t="s">
        <v>544</v>
      </c>
      <c r="C40" s="1122">
        <v>32340</v>
      </c>
      <c r="D40" s="1122" t="s">
        <v>546</v>
      </c>
      <c r="E40" s="1123">
        <v>1987000</v>
      </c>
      <c r="F40" s="1124" t="s">
        <v>547</v>
      </c>
      <c r="G40" s="1124" t="s">
        <v>508</v>
      </c>
      <c r="H40" s="1124" t="s">
        <v>509</v>
      </c>
      <c r="I40" s="397" t="s">
        <v>510</v>
      </c>
      <c r="J40" s="1124"/>
      <c r="K40" s="1124"/>
    </row>
    <row r="41" spans="1:11" ht="14.25" customHeight="1">
      <c r="A41" s="1127" t="s">
        <v>526</v>
      </c>
      <c r="B41" s="1089" t="s">
        <v>548</v>
      </c>
      <c r="C41" s="1122">
        <v>3420</v>
      </c>
      <c r="D41" s="1122" t="s">
        <v>528</v>
      </c>
      <c r="E41" s="1123">
        <v>192467</v>
      </c>
      <c r="F41" s="1124" t="s">
        <v>529</v>
      </c>
      <c r="G41" s="1124" t="s">
        <v>508</v>
      </c>
      <c r="H41" s="1124" t="s">
        <v>509</v>
      </c>
      <c r="I41" s="397" t="s">
        <v>510</v>
      </c>
      <c r="J41" s="1124"/>
      <c r="K41" s="1124"/>
    </row>
    <row r="42" spans="1:11" ht="14.25" customHeight="1">
      <c r="A42" s="1127" t="s">
        <v>526</v>
      </c>
      <c r="B42" s="1089" t="s">
        <v>549</v>
      </c>
      <c r="C42" s="1122">
        <v>2267</v>
      </c>
      <c r="D42" s="1122" t="s">
        <v>550</v>
      </c>
      <c r="E42" s="1123">
        <v>132240</v>
      </c>
      <c r="F42" s="1124" t="s">
        <v>529</v>
      </c>
      <c r="G42" s="1124" t="s">
        <v>508</v>
      </c>
      <c r="H42" s="1124" t="s">
        <v>509</v>
      </c>
      <c r="I42" s="397" t="s">
        <v>510</v>
      </c>
      <c r="J42" s="1124"/>
      <c r="K42" s="1124"/>
    </row>
    <row r="43" spans="1:11" ht="14.25" customHeight="1">
      <c r="A43" s="1127" t="s">
        <v>526</v>
      </c>
      <c r="B43" s="1089" t="s">
        <v>551</v>
      </c>
      <c r="C43" s="1122">
        <v>2023</v>
      </c>
      <c r="D43" s="1122" t="s">
        <v>550</v>
      </c>
      <c r="E43" s="1123">
        <v>132240</v>
      </c>
      <c r="F43" s="1124" t="s">
        <v>529</v>
      </c>
      <c r="G43" s="1124" t="s">
        <v>508</v>
      </c>
      <c r="H43" s="1124" t="s">
        <v>509</v>
      </c>
      <c r="I43" s="397" t="s">
        <v>510</v>
      </c>
      <c r="J43" s="1124"/>
      <c r="K43" s="1124"/>
    </row>
    <row r="44" spans="1:11" ht="14.25" customHeight="1">
      <c r="A44" s="1127" t="s">
        <v>526</v>
      </c>
      <c r="B44" s="1089" t="s">
        <v>552</v>
      </c>
      <c r="C44" s="1122">
        <v>3424</v>
      </c>
      <c r="D44" s="1122" t="s">
        <v>528</v>
      </c>
      <c r="E44" s="1123">
        <v>192467</v>
      </c>
      <c r="F44" s="1124" t="s">
        <v>529</v>
      </c>
      <c r="G44" s="1124" t="s">
        <v>508</v>
      </c>
      <c r="H44" s="1124" t="s">
        <v>509</v>
      </c>
      <c r="I44" s="397" t="s">
        <v>510</v>
      </c>
      <c r="J44" s="1124"/>
      <c r="K44" s="1124"/>
    </row>
    <row r="45" spans="1:11" ht="14.25" customHeight="1">
      <c r="A45" s="1127" t="s">
        <v>526</v>
      </c>
      <c r="B45" s="1089" t="s">
        <v>553</v>
      </c>
      <c r="C45" s="1122">
        <v>10026</v>
      </c>
      <c r="D45" s="1122" t="s">
        <v>554</v>
      </c>
      <c r="E45" s="1123">
        <v>14001</v>
      </c>
      <c r="F45" s="1124" t="s">
        <v>529</v>
      </c>
      <c r="G45" s="1124" t="s">
        <v>508</v>
      </c>
      <c r="H45" s="1124" t="s">
        <v>509</v>
      </c>
      <c r="I45" s="397" t="s">
        <v>510</v>
      </c>
      <c r="J45" s="1124"/>
      <c r="K45" s="1124"/>
    </row>
    <row r="46" spans="1:11" ht="14.25" customHeight="1">
      <c r="A46" s="1127" t="s">
        <v>526</v>
      </c>
      <c r="B46" s="1089" t="s">
        <v>555</v>
      </c>
      <c r="C46" s="1122">
        <v>10027</v>
      </c>
      <c r="D46" s="1122" t="s">
        <v>554</v>
      </c>
      <c r="E46" s="1123">
        <v>14001</v>
      </c>
      <c r="F46" s="1124" t="s">
        <v>529</v>
      </c>
      <c r="G46" s="1124" t="s">
        <v>508</v>
      </c>
      <c r="H46" s="1124" t="s">
        <v>509</v>
      </c>
      <c r="I46" s="397" t="s">
        <v>510</v>
      </c>
      <c r="J46" s="1124"/>
      <c r="K46" s="1124"/>
    </row>
    <row r="47" spans="1:11" ht="14.25" customHeight="1">
      <c r="A47" s="1127" t="s">
        <v>526</v>
      </c>
      <c r="B47" s="1089" t="s">
        <v>556</v>
      </c>
      <c r="C47" s="1122">
        <v>10028</v>
      </c>
      <c r="D47" s="1122" t="s">
        <v>554</v>
      </c>
      <c r="E47" s="1123">
        <v>14001</v>
      </c>
      <c r="F47" s="1124" t="s">
        <v>529</v>
      </c>
      <c r="G47" s="1124" t="s">
        <v>508</v>
      </c>
      <c r="H47" s="1124" t="s">
        <v>509</v>
      </c>
      <c r="I47" s="397" t="s">
        <v>510</v>
      </c>
      <c r="J47" s="1124"/>
      <c r="K47" s="1124"/>
    </row>
    <row r="48" spans="1:11" ht="14.25" customHeight="1">
      <c r="A48" s="1127" t="s">
        <v>526</v>
      </c>
      <c r="B48" s="1089" t="s">
        <v>557</v>
      </c>
      <c r="C48" s="1122">
        <v>10029</v>
      </c>
      <c r="D48" s="1122" t="s">
        <v>554</v>
      </c>
      <c r="E48" s="1123">
        <v>14001</v>
      </c>
      <c r="F48" s="1124" t="s">
        <v>529</v>
      </c>
      <c r="G48" s="1124" t="s">
        <v>508</v>
      </c>
      <c r="H48" s="1124" t="s">
        <v>509</v>
      </c>
      <c r="I48" s="397" t="s">
        <v>510</v>
      </c>
      <c r="J48" s="1124"/>
      <c r="K48" s="1124"/>
    </row>
    <row r="49" spans="1:11" ht="14.25" customHeight="1">
      <c r="A49" s="1127" t="s">
        <v>526</v>
      </c>
      <c r="B49" s="1089" t="s">
        <v>551</v>
      </c>
      <c r="C49" s="1122">
        <v>2083</v>
      </c>
      <c r="D49" s="1122" t="s">
        <v>558</v>
      </c>
      <c r="E49" s="1123">
        <v>98255</v>
      </c>
      <c r="F49" s="1124" t="s">
        <v>529</v>
      </c>
      <c r="G49" s="1124" t="s">
        <v>508</v>
      </c>
      <c r="H49" s="1124" t="s">
        <v>509</v>
      </c>
      <c r="I49" s="397" t="s">
        <v>510</v>
      </c>
      <c r="J49" s="1124"/>
      <c r="K49" s="1124"/>
    </row>
    <row r="50" spans="1:11" ht="14.25" customHeight="1">
      <c r="A50" s="1127" t="s">
        <v>526</v>
      </c>
      <c r="B50" s="1089" t="s">
        <v>559</v>
      </c>
      <c r="C50" s="1122">
        <v>1864</v>
      </c>
      <c r="D50" s="1122" t="s">
        <v>560</v>
      </c>
      <c r="E50" s="1123">
        <v>530100</v>
      </c>
      <c r="F50" s="1124" t="s">
        <v>537</v>
      </c>
      <c r="G50" s="1124" t="s">
        <v>508</v>
      </c>
      <c r="H50" s="1124" t="s">
        <v>509</v>
      </c>
      <c r="I50" s="397" t="s">
        <v>510</v>
      </c>
      <c r="J50" s="1124"/>
      <c r="K50" s="1124"/>
    </row>
    <row r="51" spans="1:11" ht="14.25" customHeight="1">
      <c r="A51" s="1127" t="s">
        <v>526</v>
      </c>
      <c r="B51" s="1089" t="s">
        <v>561</v>
      </c>
      <c r="C51" s="1122">
        <v>10481</v>
      </c>
      <c r="D51" s="1122" t="s">
        <v>562</v>
      </c>
      <c r="E51" s="1123">
        <v>949999</v>
      </c>
      <c r="F51" s="1124" t="s">
        <v>537</v>
      </c>
      <c r="G51" s="1124" t="s">
        <v>525</v>
      </c>
      <c r="H51" s="1124" t="s">
        <v>509</v>
      </c>
      <c r="I51" s="397" t="s">
        <v>510</v>
      </c>
      <c r="J51" s="1124"/>
      <c r="K51" s="1124"/>
    </row>
    <row r="52" spans="1:11" ht="14.25" customHeight="1">
      <c r="A52" s="1127" t="s">
        <v>526</v>
      </c>
      <c r="B52" s="1089" t="s">
        <v>563</v>
      </c>
      <c r="C52" s="1122">
        <v>114</v>
      </c>
      <c r="D52" s="1122" t="s">
        <v>564</v>
      </c>
      <c r="E52" s="1123">
        <v>1740000</v>
      </c>
      <c r="F52" s="1124" t="s">
        <v>565</v>
      </c>
      <c r="G52" s="1124" t="s">
        <v>508</v>
      </c>
      <c r="H52" s="1124" t="s">
        <v>509</v>
      </c>
      <c r="I52" s="397" t="s">
        <v>510</v>
      </c>
      <c r="J52" s="1124"/>
      <c r="K52" s="1124"/>
    </row>
    <row r="53" spans="1:11" ht="14.25" customHeight="1">
      <c r="A53" s="1127" t="s">
        <v>526</v>
      </c>
      <c r="B53" s="1089" t="s">
        <v>566</v>
      </c>
      <c r="C53" s="1122">
        <v>15000</v>
      </c>
      <c r="D53" s="1122" t="s">
        <v>567</v>
      </c>
      <c r="E53" s="1123">
        <v>2047000</v>
      </c>
      <c r="F53" s="1124" t="s">
        <v>545</v>
      </c>
      <c r="G53" s="1124" t="s">
        <v>508</v>
      </c>
      <c r="H53" s="1124" t="s">
        <v>509</v>
      </c>
      <c r="I53" s="397" t="s">
        <v>510</v>
      </c>
      <c r="J53" s="1124"/>
      <c r="K53" s="1124"/>
    </row>
    <row r="54" spans="1:11" ht="14.25" customHeight="1">
      <c r="A54" s="1127" t="s">
        <v>526</v>
      </c>
      <c r="B54" s="1089" t="s">
        <v>505</v>
      </c>
      <c r="C54" s="1122">
        <v>2359</v>
      </c>
      <c r="D54" s="1122" t="s">
        <v>568</v>
      </c>
      <c r="E54" s="1123">
        <v>60572100</v>
      </c>
      <c r="F54" s="1124" t="s">
        <v>569</v>
      </c>
      <c r="G54" s="1124" t="s">
        <v>508</v>
      </c>
      <c r="H54" s="1124" t="s">
        <v>509</v>
      </c>
      <c r="I54" s="397" t="s">
        <v>510</v>
      </c>
      <c r="J54" s="1124"/>
      <c r="K54" s="1124"/>
    </row>
    <row r="55" spans="1:11" ht="14.25" customHeight="1">
      <c r="A55" s="1127" t="s">
        <v>526</v>
      </c>
      <c r="B55" s="1089" t="s">
        <v>566</v>
      </c>
      <c r="C55" s="1122">
        <v>171</v>
      </c>
      <c r="D55" s="1122" t="s">
        <v>564</v>
      </c>
      <c r="E55" s="1123">
        <v>2320000</v>
      </c>
      <c r="F55" s="1124" t="s">
        <v>570</v>
      </c>
      <c r="G55" s="1124" t="s">
        <v>508</v>
      </c>
      <c r="H55" s="1124" t="s">
        <v>509</v>
      </c>
      <c r="I55" s="397" t="s">
        <v>510</v>
      </c>
      <c r="J55" s="1124"/>
      <c r="K55" s="1124"/>
    </row>
    <row r="56" spans="1:11" ht="14.25" customHeight="1">
      <c r="A56" s="1127" t="s">
        <v>526</v>
      </c>
      <c r="B56" s="1089" t="s">
        <v>542</v>
      </c>
      <c r="C56" s="1122">
        <v>10022</v>
      </c>
      <c r="D56" s="1122" t="s">
        <v>554</v>
      </c>
      <c r="E56" s="1123">
        <v>1858000</v>
      </c>
      <c r="F56" s="1124" t="s">
        <v>540</v>
      </c>
      <c r="G56" s="1124" t="s">
        <v>508</v>
      </c>
      <c r="H56" s="1124" t="s">
        <v>509</v>
      </c>
      <c r="I56" s="397" t="s">
        <v>510</v>
      </c>
      <c r="J56" s="1124"/>
      <c r="K56" s="1124"/>
    </row>
    <row r="57" spans="1:11" ht="14.25" customHeight="1">
      <c r="A57" s="1127" t="s">
        <v>526</v>
      </c>
      <c r="B57" s="1089" t="s">
        <v>571</v>
      </c>
      <c r="C57" s="1122">
        <v>10401</v>
      </c>
      <c r="D57" s="1122" t="s">
        <v>572</v>
      </c>
      <c r="E57" s="1123">
        <v>470667</v>
      </c>
      <c r="F57" s="1124" t="s">
        <v>573</v>
      </c>
      <c r="G57" s="1124" t="s">
        <v>508</v>
      </c>
      <c r="H57" s="1124" t="s">
        <v>509</v>
      </c>
      <c r="I57" s="397" t="s">
        <v>510</v>
      </c>
      <c r="J57" s="1124"/>
      <c r="K57" s="1124"/>
    </row>
    <row r="58" spans="1:11" ht="14.25" customHeight="1">
      <c r="A58" s="1127" t="s">
        <v>526</v>
      </c>
      <c r="B58" s="1089" t="s">
        <v>544</v>
      </c>
      <c r="C58" s="1122">
        <v>12117</v>
      </c>
      <c r="D58" s="1122" t="s">
        <v>554</v>
      </c>
      <c r="E58" s="1123">
        <v>2339000</v>
      </c>
      <c r="F58" s="1124" t="s">
        <v>574</v>
      </c>
      <c r="G58" s="1124" t="s">
        <v>508</v>
      </c>
      <c r="H58" s="1124" t="s">
        <v>509</v>
      </c>
      <c r="I58" s="397" t="s">
        <v>510</v>
      </c>
      <c r="J58" s="1124"/>
      <c r="K58" s="1124"/>
    </row>
    <row r="59" spans="1:11" ht="14.25" customHeight="1">
      <c r="A59" s="1127" t="s">
        <v>526</v>
      </c>
      <c r="B59" s="1089" t="s">
        <v>575</v>
      </c>
      <c r="C59" s="1122">
        <v>10100</v>
      </c>
      <c r="D59" s="1122" t="s">
        <v>562</v>
      </c>
      <c r="E59" s="1123">
        <v>218900</v>
      </c>
      <c r="F59" s="1124" t="s">
        <v>576</v>
      </c>
      <c r="G59" s="1124" t="s">
        <v>508</v>
      </c>
      <c r="H59" s="1124" t="s">
        <v>509</v>
      </c>
      <c r="I59" s="397" t="s">
        <v>510</v>
      </c>
      <c r="J59" s="1124"/>
      <c r="K59" s="1124"/>
    </row>
    <row r="60" spans="1:11" ht="14.25" customHeight="1">
      <c r="A60" s="1127" t="s">
        <v>526</v>
      </c>
      <c r="B60" s="1089" t="s">
        <v>553</v>
      </c>
      <c r="C60" s="1122">
        <v>10103</v>
      </c>
      <c r="D60" s="1122" t="s">
        <v>562</v>
      </c>
      <c r="E60" s="1123">
        <v>218900</v>
      </c>
      <c r="F60" s="1124" t="s">
        <v>576</v>
      </c>
      <c r="G60" s="1124" t="s">
        <v>508</v>
      </c>
      <c r="H60" s="1124" t="s">
        <v>509</v>
      </c>
      <c r="I60" s="397" t="s">
        <v>510</v>
      </c>
      <c r="J60" s="1124"/>
      <c r="K60" s="1124"/>
    </row>
    <row r="61" spans="1:11" ht="14.25" customHeight="1">
      <c r="A61" s="1127" t="s">
        <v>526</v>
      </c>
      <c r="B61" s="1089" t="s">
        <v>566</v>
      </c>
      <c r="C61" s="1122">
        <v>1835</v>
      </c>
      <c r="D61" s="1122" t="s">
        <v>577</v>
      </c>
      <c r="E61" s="1123">
        <v>340000</v>
      </c>
      <c r="F61" s="1124" t="s">
        <v>576</v>
      </c>
      <c r="G61" s="1124" t="s">
        <v>508</v>
      </c>
      <c r="H61" s="1124" t="s">
        <v>509</v>
      </c>
      <c r="I61" s="397" t="s">
        <v>510</v>
      </c>
      <c r="J61" s="1124"/>
      <c r="K61" s="1124"/>
    </row>
    <row r="62" spans="1:11" ht="14.25" customHeight="1">
      <c r="A62" s="1127" t="s">
        <v>526</v>
      </c>
      <c r="B62" s="1089" t="s">
        <v>566</v>
      </c>
      <c r="C62" s="1122">
        <v>2353</v>
      </c>
      <c r="D62" s="1122" t="s">
        <v>578</v>
      </c>
      <c r="E62" s="1123">
        <v>130000</v>
      </c>
      <c r="F62" s="1124" t="s">
        <v>576</v>
      </c>
      <c r="G62" s="1124" t="s">
        <v>508</v>
      </c>
      <c r="H62" s="1124" t="s">
        <v>509</v>
      </c>
      <c r="I62" s="397" t="s">
        <v>510</v>
      </c>
      <c r="J62" s="1124"/>
      <c r="K62" s="1124"/>
    </row>
    <row r="63" spans="1:11" ht="14.25" customHeight="1">
      <c r="A63" s="1127" t="s">
        <v>526</v>
      </c>
      <c r="B63" s="1089" t="s">
        <v>544</v>
      </c>
      <c r="C63" s="1122">
        <v>107</v>
      </c>
      <c r="D63" s="1122" t="s">
        <v>579</v>
      </c>
      <c r="E63" s="1123">
        <v>49998552</v>
      </c>
      <c r="F63" s="1124" t="s">
        <v>580</v>
      </c>
      <c r="G63" s="1124" t="s">
        <v>508</v>
      </c>
      <c r="H63" s="1124" t="s">
        <v>509</v>
      </c>
      <c r="I63" s="397" t="s">
        <v>510</v>
      </c>
      <c r="J63" s="1124"/>
      <c r="K63" s="1124"/>
    </row>
    <row r="64" spans="1:11" ht="14.25" customHeight="1">
      <c r="A64" s="1127" t="s">
        <v>526</v>
      </c>
      <c r="B64" s="1089" t="s">
        <v>544</v>
      </c>
      <c r="C64" s="1122">
        <v>260438</v>
      </c>
      <c r="D64" s="1122" t="s">
        <v>581</v>
      </c>
      <c r="E64" s="1123">
        <v>147069</v>
      </c>
      <c r="F64" s="1124" t="s">
        <v>580</v>
      </c>
      <c r="G64" s="1124" t="s">
        <v>508</v>
      </c>
      <c r="H64" s="1124" t="s">
        <v>509</v>
      </c>
      <c r="I64" s="397" t="s">
        <v>510</v>
      </c>
      <c r="J64" s="1124"/>
      <c r="K64" s="1124"/>
    </row>
    <row r="65" spans="1:11" ht="14.25" customHeight="1">
      <c r="A65" s="1127" t="s">
        <v>526</v>
      </c>
      <c r="B65" s="1089" t="s">
        <v>544</v>
      </c>
      <c r="C65" s="1122">
        <v>260439</v>
      </c>
      <c r="D65" s="1122" t="s">
        <v>581</v>
      </c>
      <c r="E65" s="1123">
        <v>147069</v>
      </c>
      <c r="F65" s="1124" t="s">
        <v>580</v>
      </c>
      <c r="G65" s="1124" t="s">
        <v>508</v>
      </c>
      <c r="H65" s="1124" t="s">
        <v>509</v>
      </c>
      <c r="I65" s="397" t="s">
        <v>510</v>
      </c>
      <c r="J65" s="1124"/>
      <c r="K65" s="1124"/>
    </row>
    <row r="66" spans="1:11" ht="14.25" customHeight="1">
      <c r="A66" s="1127" t="s">
        <v>526</v>
      </c>
      <c r="B66" s="1089" t="s">
        <v>561</v>
      </c>
      <c r="C66" s="1122">
        <v>1302</v>
      </c>
      <c r="D66" s="1122" t="s">
        <v>582</v>
      </c>
      <c r="E66" s="1123">
        <v>276000</v>
      </c>
      <c r="F66" s="1124" t="s">
        <v>583</v>
      </c>
      <c r="G66" s="1124" t="s">
        <v>525</v>
      </c>
      <c r="H66" s="1124" t="s">
        <v>509</v>
      </c>
      <c r="I66" s="397" t="s">
        <v>510</v>
      </c>
      <c r="J66" s="1124"/>
      <c r="K66" s="1124"/>
    </row>
    <row r="67" spans="1:11" ht="14.25" customHeight="1">
      <c r="A67" s="1127" t="s">
        <v>526</v>
      </c>
      <c r="B67" s="1089" t="s">
        <v>544</v>
      </c>
      <c r="C67" s="1122">
        <v>204018</v>
      </c>
      <c r="D67" s="1122" t="s">
        <v>584</v>
      </c>
      <c r="E67" s="1123">
        <v>27996000</v>
      </c>
      <c r="F67" s="1124" t="s">
        <v>585</v>
      </c>
      <c r="G67" s="1124" t="s">
        <v>508</v>
      </c>
      <c r="H67" s="1124" t="s">
        <v>509</v>
      </c>
      <c r="I67" s="397" t="s">
        <v>510</v>
      </c>
      <c r="J67" s="1124"/>
      <c r="K67" s="1124"/>
    </row>
    <row r="68" spans="1:11" ht="14.25" customHeight="1">
      <c r="A68" s="1127" t="s">
        <v>526</v>
      </c>
      <c r="B68" s="1089" t="s">
        <v>566</v>
      </c>
      <c r="C68" s="1122">
        <v>153405</v>
      </c>
      <c r="D68" s="1122" t="s">
        <v>586</v>
      </c>
      <c r="E68" s="1123">
        <v>710500</v>
      </c>
      <c r="F68" s="1124" t="s">
        <v>587</v>
      </c>
      <c r="G68" s="1124" t="s">
        <v>508</v>
      </c>
      <c r="H68" s="1124" t="s">
        <v>509</v>
      </c>
      <c r="I68" s="397" t="s">
        <v>510</v>
      </c>
      <c r="J68" s="1124"/>
      <c r="K68" s="1124"/>
    </row>
    <row r="69" spans="1:11" ht="14.25" customHeight="1">
      <c r="A69" s="1127" t="s">
        <v>526</v>
      </c>
      <c r="B69" s="1089" t="s">
        <v>588</v>
      </c>
      <c r="C69" s="1122">
        <v>5192482</v>
      </c>
      <c r="D69" s="1122" t="s">
        <v>589</v>
      </c>
      <c r="E69" s="1123">
        <v>1449510</v>
      </c>
      <c r="F69" s="1124" t="s">
        <v>545</v>
      </c>
      <c r="G69" s="1124" t="s">
        <v>525</v>
      </c>
      <c r="H69" s="1124" t="s">
        <v>509</v>
      </c>
      <c r="I69" s="397" t="s">
        <v>510</v>
      </c>
      <c r="J69" s="1124"/>
      <c r="K69" s="1124"/>
    </row>
    <row r="70" spans="1:11" ht="14.25" customHeight="1">
      <c r="A70" s="1127" t="s">
        <v>526</v>
      </c>
      <c r="B70" s="1089" t="s">
        <v>533</v>
      </c>
      <c r="C70" s="1122">
        <v>5192497</v>
      </c>
      <c r="D70" s="1122" t="s">
        <v>589</v>
      </c>
      <c r="E70" s="1123">
        <v>1159323</v>
      </c>
      <c r="F70" s="1124" t="s">
        <v>540</v>
      </c>
      <c r="G70" s="1124" t="s">
        <v>525</v>
      </c>
      <c r="H70" s="1124" t="s">
        <v>509</v>
      </c>
      <c r="I70" s="397" t="s">
        <v>510</v>
      </c>
      <c r="J70" s="1124"/>
      <c r="K70" s="1124"/>
    </row>
    <row r="71" spans="1:11" ht="14.25" customHeight="1">
      <c r="A71" s="1127" t="s">
        <v>526</v>
      </c>
      <c r="B71" s="1089" t="s">
        <v>590</v>
      </c>
      <c r="C71" s="1122">
        <v>5192499</v>
      </c>
      <c r="D71" s="1122" t="s">
        <v>589</v>
      </c>
      <c r="E71" s="1123">
        <v>1159323</v>
      </c>
      <c r="F71" s="1124" t="s">
        <v>540</v>
      </c>
      <c r="G71" s="1124" t="s">
        <v>525</v>
      </c>
      <c r="H71" s="1124" t="s">
        <v>509</v>
      </c>
      <c r="I71" s="397" t="s">
        <v>510</v>
      </c>
      <c r="J71" s="1124"/>
      <c r="K71" s="1124"/>
    </row>
    <row r="72" spans="1:11" ht="14.25" customHeight="1">
      <c r="A72" s="1127" t="s">
        <v>526</v>
      </c>
      <c r="B72" s="1089" t="s">
        <v>534</v>
      </c>
      <c r="C72" s="1122">
        <v>5192500</v>
      </c>
      <c r="D72" s="1122" t="s">
        <v>589</v>
      </c>
      <c r="E72" s="1123">
        <v>1159323</v>
      </c>
      <c r="F72" s="1124" t="s">
        <v>540</v>
      </c>
      <c r="G72" s="1124" t="s">
        <v>525</v>
      </c>
      <c r="H72" s="1124" t="s">
        <v>509</v>
      </c>
      <c r="I72" s="397" t="s">
        <v>510</v>
      </c>
      <c r="J72" s="1124"/>
      <c r="K72" s="1124"/>
    </row>
    <row r="73" spans="1:11" ht="14.25" customHeight="1">
      <c r="A73" s="1127" t="s">
        <v>526</v>
      </c>
      <c r="B73" s="1089" t="s">
        <v>533</v>
      </c>
      <c r="C73" s="1122">
        <v>5192506</v>
      </c>
      <c r="D73" s="1122" t="s">
        <v>589</v>
      </c>
      <c r="E73" s="1123">
        <v>1849739</v>
      </c>
      <c r="F73" s="1124" t="s">
        <v>537</v>
      </c>
      <c r="G73" s="1124" t="s">
        <v>525</v>
      </c>
      <c r="H73" s="1124" t="s">
        <v>509</v>
      </c>
      <c r="I73" s="397" t="s">
        <v>510</v>
      </c>
      <c r="J73" s="1124"/>
      <c r="K73" s="1124"/>
    </row>
    <row r="74" spans="1:11" ht="14.25" customHeight="1">
      <c r="A74" s="1127" t="s">
        <v>526</v>
      </c>
      <c r="B74" s="1089" t="s">
        <v>588</v>
      </c>
      <c r="C74" s="1122">
        <v>5192507</v>
      </c>
      <c r="D74" s="1122" t="s">
        <v>589</v>
      </c>
      <c r="E74" s="1123">
        <v>1849739</v>
      </c>
      <c r="F74" s="1124" t="s">
        <v>537</v>
      </c>
      <c r="G74" s="1124" t="s">
        <v>525</v>
      </c>
      <c r="H74" s="1124" t="s">
        <v>509</v>
      </c>
      <c r="I74" s="397" t="s">
        <v>510</v>
      </c>
      <c r="J74" s="1124"/>
      <c r="K74" s="1124"/>
    </row>
    <row r="75" spans="1:11" ht="14.25" customHeight="1">
      <c r="A75" s="1127" t="s">
        <v>526</v>
      </c>
      <c r="B75" s="1089" t="s">
        <v>534</v>
      </c>
      <c r="C75" s="1122">
        <v>5192509</v>
      </c>
      <c r="D75" s="1122" t="s">
        <v>589</v>
      </c>
      <c r="E75" s="1123">
        <v>1849739</v>
      </c>
      <c r="F75" s="1124" t="s">
        <v>537</v>
      </c>
      <c r="G75" s="1124" t="s">
        <v>525</v>
      </c>
      <c r="H75" s="1124" t="s">
        <v>509</v>
      </c>
      <c r="I75" s="397" t="s">
        <v>510</v>
      </c>
      <c r="J75" s="1124"/>
      <c r="K75" s="1124"/>
    </row>
    <row r="76" spans="1:11" ht="14.25" customHeight="1">
      <c r="A76" s="1127" t="s">
        <v>526</v>
      </c>
      <c r="B76" s="1089" t="s">
        <v>590</v>
      </c>
      <c r="C76" s="1122">
        <v>5192510</v>
      </c>
      <c r="D76" s="1122" t="s">
        <v>589</v>
      </c>
      <c r="E76" s="1123">
        <v>1849739</v>
      </c>
      <c r="F76" s="1124" t="s">
        <v>537</v>
      </c>
      <c r="G76" s="1124" t="s">
        <v>525</v>
      </c>
      <c r="H76" s="1124" t="s">
        <v>509</v>
      </c>
      <c r="I76" s="397" t="s">
        <v>510</v>
      </c>
      <c r="J76" s="1124"/>
      <c r="K76" s="1124"/>
    </row>
    <row r="77" spans="1:11" ht="14.25" customHeight="1">
      <c r="A77" s="1127" t="s">
        <v>526</v>
      </c>
      <c r="B77" s="1089" t="s">
        <v>591</v>
      </c>
      <c r="C77" s="1122">
        <v>5192511</v>
      </c>
      <c r="D77" s="1122" t="s">
        <v>589</v>
      </c>
      <c r="E77" s="1123">
        <v>2153000</v>
      </c>
      <c r="F77" s="1124" t="s">
        <v>537</v>
      </c>
      <c r="G77" s="1124" t="s">
        <v>525</v>
      </c>
      <c r="H77" s="1124" t="s">
        <v>509</v>
      </c>
      <c r="I77" s="397" t="s">
        <v>510</v>
      </c>
      <c r="J77" s="1124"/>
      <c r="K77" s="1124"/>
    </row>
    <row r="78" spans="1:11" ht="14.25" customHeight="1">
      <c r="A78" s="1127" t="s">
        <v>526</v>
      </c>
      <c r="B78" s="1089" t="s">
        <v>533</v>
      </c>
      <c r="C78" s="1122">
        <v>5192512</v>
      </c>
      <c r="D78" s="1122" t="s">
        <v>589</v>
      </c>
      <c r="E78" s="1123">
        <v>676179</v>
      </c>
      <c r="F78" s="1124" t="s">
        <v>592</v>
      </c>
      <c r="G78" s="1124" t="s">
        <v>525</v>
      </c>
      <c r="H78" s="1124" t="s">
        <v>509</v>
      </c>
      <c r="I78" s="397" t="s">
        <v>510</v>
      </c>
      <c r="J78" s="1124"/>
      <c r="K78" s="1124"/>
    </row>
    <row r="79" spans="1:11" ht="14.25" customHeight="1">
      <c r="A79" s="1127" t="s">
        <v>526</v>
      </c>
      <c r="B79" s="1089" t="s">
        <v>588</v>
      </c>
      <c r="C79" s="1122">
        <v>5192513</v>
      </c>
      <c r="D79" s="1122" t="s">
        <v>589</v>
      </c>
      <c r="E79" s="1123">
        <v>676179</v>
      </c>
      <c r="F79" s="1124" t="s">
        <v>592</v>
      </c>
      <c r="G79" s="1124" t="s">
        <v>525</v>
      </c>
      <c r="H79" s="1124" t="s">
        <v>509</v>
      </c>
      <c r="I79" s="397" t="s">
        <v>510</v>
      </c>
      <c r="J79" s="1124"/>
      <c r="K79" s="1124"/>
    </row>
    <row r="80" spans="1:11" ht="14.25" customHeight="1">
      <c r="A80" s="1127" t="s">
        <v>526</v>
      </c>
      <c r="B80" s="1089" t="s">
        <v>590</v>
      </c>
      <c r="C80" s="1122">
        <v>5192515</v>
      </c>
      <c r="D80" s="1122" t="s">
        <v>589</v>
      </c>
      <c r="E80" s="1123">
        <v>676179</v>
      </c>
      <c r="F80" s="1124" t="s">
        <v>592</v>
      </c>
      <c r="G80" s="1124" t="s">
        <v>525</v>
      </c>
      <c r="H80" s="1124" t="s">
        <v>509</v>
      </c>
      <c r="I80" s="397" t="s">
        <v>510</v>
      </c>
      <c r="J80" s="1124"/>
      <c r="K80" s="1124"/>
    </row>
    <row r="81" spans="1:11" ht="14.25" customHeight="1">
      <c r="A81" s="1127" t="s">
        <v>526</v>
      </c>
      <c r="B81" s="1089" t="s">
        <v>593</v>
      </c>
      <c r="C81" s="1122">
        <v>5192222</v>
      </c>
      <c r="D81" s="1122" t="s">
        <v>594</v>
      </c>
      <c r="E81" s="1123">
        <v>3725000</v>
      </c>
      <c r="F81" s="1124" t="s">
        <v>595</v>
      </c>
      <c r="G81" s="1124" t="s">
        <v>508</v>
      </c>
      <c r="H81" s="1124" t="s">
        <v>509</v>
      </c>
      <c r="I81" s="397" t="s">
        <v>510</v>
      </c>
      <c r="J81" s="1124"/>
      <c r="K81" s="1124"/>
    </row>
    <row r="82" spans="1:11" ht="14.25" customHeight="1">
      <c r="A82" s="1127" t="s">
        <v>526</v>
      </c>
      <c r="B82" s="1089" t="s">
        <v>596</v>
      </c>
      <c r="C82" s="1122">
        <v>5192223</v>
      </c>
      <c r="D82" s="1122" t="s">
        <v>594</v>
      </c>
      <c r="E82" s="1123">
        <v>6463000</v>
      </c>
      <c r="F82" s="1124" t="s">
        <v>595</v>
      </c>
      <c r="G82" s="1124" t="s">
        <v>508</v>
      </c>
      <c r="H82" s="1124" t="s">
        <v>509</v>
      </c>
      <c r="I82" s="397" t="s">
        <v>510</v>
      </c>
      <c r="J82" s="1124"/>
      <c r="K82" s="1124"/>
    </row>
    <row r="83" spans="1:11" ht="14.25" customHeight="1">
      <c r="A83" s="1127" t="s">
        <v>526</v>
      </c>
      <c r="B83" s="1089" t="s">
        <v>597</v>
      </c>
      <c r="C83" s="1122">
        <v>5192225</v>
      </c>
      <c r="D83" s="1122" t="s">
        <v>594</v>
      </c>
      <c r="E83" s="1123">
        <v>3725000</v>
      </c>
      <c r="F83" s="1124" t="s">
        <v>595</v>
      </c>
      <c r="G83" s="1124" t="s">
        <v>508</v>
      </c>
      <c r="H83" s="1124" t="s">
        <v>509</v>
      </c>
      <c r="I83" s="397" t="s">
        <v>510</v>
      </c>
      <c r="J83" s="1124"/>
      <c r="K83" s="1124"/>
    </row>
    <row r="84" spans="1:11" ht="14.25" customHeight="1">
      <c r="A84" s="1127" t="s">
        <v>526</v>
      </c>
      <c r="B84" s="1089" t="s">
        <v>505</v>
      </c>
      <c r="C84" s="1122">
        <v>5192427</v>
      </c>
      <c r="D84" s="1122" t="s">
        <v>594</v>
      </c>
      <c r="E84" s="1123">
        <v>30000003</v>
      </c>
      <c r="F84" s="1124" t="s">
        <v>569</v>
      </c>
      <c r="G84" s="1124" t="s">
        <v>508</v>
      </c>
      <c r="H84" s="1124" t="s">
        <v>509</v>
      </c>
      <c r="I84" s="397" t="s">
        <v>510</v>
      </c>
      <c r="J84" s="1124"/>
      <c r="K84" s="1124"/>
    </row>
    <row r="85" spans="1:11" ht="14.25" customHeight="1">
      <c r="A85" s="1127" t="s">
        <v>526</v>
      </c>
      <c r="B85" s="1089" t="s">
        <v>598</v>
      </c>
      <c r="C85" s="1122">
        <v>5192847</v>
      </c>
      <c r="D85" s="1122" t="s">
        <v>599</v>
      </c>
      <c r="E85" s="1123">
        <v>1719000</v>
      </c>
      <c r="F85" s="1124" t="s">
        <v>545</v>
      </c>
      <c r="G85" s="1124" t="s">
        <v>525</v>
      </c>
      <c r="H85" s="1124" t="s">
        <v>509</v>
      </c>
      <c r="I85" s="397" t="s">
        <v>510</v>
      </c>
      <c r="J85" s="1124"/>
      <c r="K85" s="1124"/>
    </row>
    <row r="86" spans="1:11" ht="14.25" customHeight="1">
      <c r="A86" s="1127" t="s">
        <v>526</v>
      </c>
      <c r="B86" s="1089" t="s">
        <v>600</v>
      </c>
      <c r="C86" s="1122">
        <v>5192848</v>
      </c>
      <c r="D86" s="1122" t="s">
        <v>599</v>
      </c>
      <c r="E86" s="1123">
        <v>1719000</v>
      </c>
      <c r="F86" s="1124" t="s">
        <v>545</v>
      </c>
      <c r="G86" s="1124" t="s">
        <v>525</v>
      </c>
      <c r="H86" s="1124" t="s">
        <v>509</v>
      </c>
      <c r="I86" s="397" t="s">
        <v>510</v>
      </c>
      <c r="J86" s="1124"/>
      <c r="K86" s="1124"/>
    </row>
    <row r="87" spans="1:11" ht="14.25" customHeight="1">
      <c r="A87" s="1127" t="s">
        <v>526</v>
      </c>
      <c r="B87" s="1089" t="s">
        <v>601</v>
      </c>
      <c r="C87" s="1122">
        <v>5192849</v>
      </c>
      <c r="D87" s="1122" t="s">
        <v>599</v>
      </c>
      <c r="E87" s="1123">
        <v>1719000</v>
      </c>
      <c r="F87" s="1124" t="s">
        <v>545</v>
      </c>
      <c r="G87" s="1124" t="s">
        <v>525</v>
      </c>
      <c r="H87" s="1124" t="s">
        <v>509</v>
      </c>
      <c r="I87" s="397" t="s">
        <v>510</v>
      </c>
      <c r="J87" s="1124"/>
      <c r="K87" s="1124"/>
    </row>
    <row r="88" spans="1:11" ht="14.25" customHeight="1">
      <c r="A88" s="1127" t="s">
        <v>526</v>
      </c>
      <c r="B88" s="1089" t="s">
        <v>602</v>
      </c>
      <c r="C88" s="1122">
        <v>5192850</v>
      </c>
      <c r="D88" s="1122" t="s">
        <v>599</v>
      </c>
      <c r="E88" s="1123">
        <v>1719000</v>
      </c>
      <c r="F88" s="1124" t="s">
        <v>545</v>
      </c>
      <c r="G88" s="1124" t="s">
        <v>525</v>
      </c>
      <c r="H88" s="1124" t="s">
        <v>509</v>
      </c>
      <c r="I88" s="397" t="s">
        <v>510</v>
      </c>
      <c r="J88" s="1124"/>
      <c r="K88" s="1124"/>
    </row>
    <row r="89" spans="1:11" ht="14.25" customHeight="1">
      <c r="A89" s="1127" t="s">
        <v>526</v>
      </c>
      <c r="B89" s="1089" t="s">
        <v>603</v>
      </c>
      <c r="C89" s="1122">
        <v>5192683</v>
      </c>
      <c r="D89" s="1122" t="s">
        <v>604</v>
      </c>
      <c r="E89" s="1123">
        <v>1384033</v>
      </c>
      <c r="F89" s="1124" t="s">
        <v>605</v>
      </c>
      <c r="G89" s="1124" t="s">
        <v>508</v>
      </c>
      <c r="H89" s="1124" t="s">
        <v>509</v>
      </c>
      <c r="I89" s="397" t="s">
        <v>510</v>
      </c>
      <c r="J89" s="1124"/>
      <c r="K89" s="1124"/>
    </row>
    <row r="90" spans="1:11" ht="14.25" customHeight="1">
      <c r="A90" s="1127" t="s">
        <v>526</v>
      </c>
      <c r="B90" s="1089" t="s">
        <v>544</v>
      </c>
      <c r="C90" s="1122">
        <v>5192685</v>
      </c>
      <c r="D90" s="1122" t="s">
        <v>604</v>
      </c>
      <c r="E90" s="1123">
        <v>1880000</v>
      </c>
      <c r="F90" s="1124" t="s">
        <v>545</v>
      </c>
      <c r="G90" s="1124" t="s">
        <v>508</v>
      </c>
      <c r="H90" s="1124" t="s">
        <v>509</v>
      </c>
      <c r="I90" s="397" t="s">
        <v>510</v>
      </c>
      <c r="J90" s="1124"/>
      <c r="K90" s="1124"/>
    </row>
    <row r="91" spans="1:11" ht="14.25" customHeight="1">
      <c r="A91" s="1127" t="s">
        <v>526</v>
      </c>
      <c r="B91" s="1089" t="s">
        <v>544</v>
      </c>
      <c r="C91" s="1122">
        <v>5192686</v>
      </c>
      <c r="D91" s="1122" t="s">
        <v>604</v>
      </c>
      <c r="E91" s="1123">
        <v>1479002</v>
      </c>
      <c r="F91" s="1124" t="s">
        <v>545</v>
      </c>
      <c r="G91" s="1124" t="s">
        <v>508</v>
      </c>
      <c r="H91" s="1124" t="s">
        <v>509</v>
      </c>
      <c r="I91" s="397" t="s">
        <v>510</v>
      </c>
      <c r="J91" s="1124"/>
      <c r="K91" s="1124"/>
    </row>
    <row r="92" spans="1:11" ht="14.25" customHeight="1">
      <c r="A92" s="1127" t="s">
        <v>526</v>
      </c>
      <c r="B92" s="1089" t="s">
        <v>544</v>
      </c>
      <c r="C92" s="1122">
        <v>5192688</v>
      </c>
      <c r="D92" s="1122" t="s">
        <v>604</v>
      </c>
      <c r="E92" s="1123">
        <v>223770</v>
      </c>
      <c r="F92" s="1124" t="s">
        <v>606</v>
      </c>
      <c r="G92" s="1124" t="s">
        <v>508</v>
      </c>
      <c r="H92" s="1124" t="s">
        <v>509</v>
      </c>
      <c r="I92" s="397" t="s">
        <v>510</v>
      </c>
      <c r="J92" s="1124"/>
      <c r="K92" s="1124"/>
    </row>
    <row r="93" spans="1:11" ht="14.25" customHeight="1">
      <c r="A93" s="1127" t="s">
        <v>526</v>
      </c>
      <c r="B93" s="1089" t="s">
        <v>544</v>
      </c>
      <c r="C93" s="1122">
        <v>5192689</v>
      </c>
      <c r="D93" s="1122" t="s">
        <v>604</v>
      </c>
      <c r="E93" s="1123">
        <v>223770</v>
      </c>
      <c r="F93" s="1124" t="s">
        <v>606</v>
      </c>
      <c r="G93" s="1124" t="s">
        <v>508</v>
      </c>
      <c r="H93" s="1124" t="s">
        <v>509</v>
      </c>
      <c r="I93" s="397" t="s">
        <v>510</v>
      </c>
      <c r="J93" s="1124"/>
      <c r="K93" s="1124"/>
    </row>
    <row r="94" spans="1:11" ht="14.25" customHeight="1">
      <c r="A94" s="1127" t="s">
        <v>526</v>
      </c>
      <c r="B94" s="1089" t="s">
        <v>544</v>
      </c>
      <c r="C94" s="1122">
        <v>5192691</v>
      </c>
      <c r="D94" s="1122" t="s">
        <v>604</v>
      </c>
      <c r="E94" s="1123">
        <v>395312</v>
      </c>
      <c r="F94" s="1124" t="s">
        <v>592</v>
      </c>
      <c r="G94" s="1124" t="s">
        <v>508</v>
      </c>
      <c r="H94" s="1124" t="s">
        <v>509</v>
      </c>
      <c r="I94" s="397" t="s">
        <v>510</v>
      </c>
      <c r="J94" s="1124"/>
      <c r="K94" s="1124"/>
    </row>
    <row r="95" spans="1:11" ht="14.25" customHeight="1">
      <c r="A95" s="1127" t="s">
        <v>526</v>
      </c>
      <c r="B95" s="1089" t="s">
        <v>602</v>
      </c>
      <c r="C95" s="1122">
        <v>5192798</v>
      </c>
      <c r="D95" s="1122" t="s">
        <v>599</v>
      </c>
      <c r="E95" s="1123">
        <v>1621100</v>
      </c>
      <c r="F95" s="1124" t="s">
        <v>607</v>
      </c>
      <c r="G95" s="1124" t="s">
        <v>525</v>
      </c>
      <c r="H95" s="1124" t="s">
        <v>509</v>
      </c>
      <c r="I95" s="397" t="s">
        <v>510</v>
      </c>
      <c r="J95" s="1124"/>
      <c r="K95" s="1124"/>
    </row>
    <row r="96" spans="1:11" ht="14.25" customHeight="1">
      <c r="A96" s="1127" t="s">
        <v>526</v>
      </c>
      <c r="B96" s="1089" t="s">
        <v>608</v>
      </c>
      <c r="C96" s="1122">
        <v>5192800</v>
      </c>
      <c r="D96" s="1122" t="s">
        <v>599</v>
      </c>
      <c r="E96" s="1123">
        <v>1621100</v>
      </c>
      <c r="F96" s="1124" t="s">
        <v>607</v>
      </c>
      <c r="G96" s="1124" t="s">
        <v>525</v>
      </c>
      <c r="H96" s="1124" t="s">
        <v>509</v>
      </c>
      <c r="I96" s="397" t="s">
        <v>510</v>
      </c>
      <c r="J96" s="1124"/>
      <c r="K96" s="1124"/>
    </row>
    <row r="97" spans="1:11" ht="14.25" customHeight="1">
      <c r="A97" s="1127" t="s">
        <v>526</v>
      </c>
      <c r="B97" s="1089" t="s">
        <v>598</v>
      </c>
      <c r="C97" s="1122">
        <v>5192809</v>
      </c>
      <c r="D97" s="1122" t="s">
        <v>599</v>
      </c>
      <c r="E97" s="1123">
        <v>307400</v>
      </c>
      <c r="F97" s="1124" t="s">
        <v>609</v>
      </c>
      <c r="G97" s="1124" t="s">
        <v>525</v>
      </c>
      <c r="H97" s="1124" t="s">
        <v>509</v>
      </c>
      <c r="I97" s="397" t="s">
        <v>510</v>
      </c>
      <c r="J97" s="1124"/>
      <c r="K97" s="1124"/>
    </row>
    <row r="98" spans="1:11" ht="14.25" customHeight="1">
      <c r="A98" s="1127" t="s">
        <v>526</v>
      </c>
      <c r="B98" s="1089" t="s">
        <v>602</v>
      </c>
      <c r="C98" s="1122">
        <v>5192812</v>
      </c>
      <c r="D98" s="1122" t="s">
        <v>599</v>
      </c>
      <c r="E98" s="1123">
        <v>481400</v>
      </c>
      <c r="F98" s="1124" t="s">
        <v>610</v>
      </c>
      <c r="G98" s="1124" t="s">
        <v>525</v>
      </c>
      <c r="H98" s="1124" t="s">
        <v>509</v>
      </c>
      <c r="I98" s="397" t="s">
        <v>510</v>
      </c>
      <c r="J98" s="1124"/>
      <c r="K98" s="1124"/>
    </row>
    <row r="99" spans="1:11" ht="14.25" customHeight="1">
      <c r="A99" s="1127" t="s">
        <v>526</v>
      </c>
      <c r="B99" s="1089" t="s">
        <v>608</v>
      </c>
      <c r="C99" s="1122">
        <v>5192814</v>
      </c>
      <c r="D99" s="1122" t="s">
        <v>599</v>
      </c>
      <c r="E99" s="1123">
        <v>1386200</v>
      </c>
      <c r="F99" s="1124" t="s">
        <v>611</v>
      </c>
      <c r="G99" s="1124" t="s">
        <v>525</v>
      </c>
      <c r="H99" s="1124" t="s">
        <v>509</v>
      </c>
      <c r="I99" s="397" t="s">
        <v>510</v>
      </c>
      <c r="J99" s="1124"/>
      <c r="K99" s="1124"/>
    </row>
    <row r="100" spans="1:11" ht="14.25" customHeight="1">
      <c r="A100" s="1127" t="s">
        <v>526</v>
      </c>
      <c r="B100" s="1089" t="s">
        <v>598</v>
      </c>
      <c r="C100" s="1122">
        <v>5192815</v>
      </c>
      <c r="D100" s="1122" t="s">
        <v>599</v>
      </c>
      <c r="E100" s="1123">
        <v>1795680</v>
      </c>
      <c r="F100" s="1124" t="s">
        <v>532</v>
      </c>
      <c r="G100" s="1124" t="s">
        <v>525</v>
      </c>
      <c r="H100" s="1124" t="s">
        <v>509</v>
      </c>
      <c r="I100" s="397" t="s">
        <v>510</v>
      </c>
      <c r="J100" s="1124"/>
      <c r="K100" s="1124"/>
    </row>
    <row r="101" spans="1:11" ht="14.25" customHeight="1">
      <c r="A101" s="1127" t="s">
        <v>526</v>
      </c>
      <c r="B101" s="1089" t="s">
        <v>608</v>
      </c>
      <c r="C101" s="1122">
        <v>5192816</v>
      </c>
      <c r="D101" s="1122" t="s">
        <v>599</v>
      </c>
      <c r="E101" s="1123">
        <v>816756</v>
      </c>
      <c r="F101" s="1124" t="s">
        <v>592</v>
      </c>
      <c r="G101" s="1124" t="s">
        <v>525</v>
      </c>
      <c r="H101" s="1124" t="s">
        <v>509</v>
      </c>
      <c r="I101" s="397" t="s">
        <v>510</v>
      </c>
      <c r="J101" s="1124"/>
      <c r="K101" s="1124"/>
    </row>
    <row r="102" spans="1:11" ht="14.25" customHeight="1">
      <c r="A102" s="1127" t="s">
        <v>526</v>
      </c>
      <c r="B102" s="1089" t="s">
        <v>598</v>
      </c>
      <c r="C102" s="1122">
        <v>5192817</v>
      </c>
      <c r="D102" s="1122" t="s">
        <v>599</v>
      </c>
      <c r="E102" s="1123">
        <v>816756</v>
      </c>
      <c r="F102" s="1124" t="s">
        <v>592</v>
      </c>
      <c r="G102" s="1124" t="s">
        <v>525</v>
      </c>
      <c r="H102" s="1124" t="s">
        <v>509</v>
      </c>
      <c r="I102" s="397" t="s">
        <v>510</v>
      </c>
      <c r="J102" s="1124"/>
      <c r="K102" s="1124"/>
    </row>
    <row r="103" spans="1:11" ht="14.25" customHeight="1">
      <c r="A103" s="1127" t="s">
        <v>526</v>
      </c>
      <c r="B103" s="1089" t="s">
        <v>608</v>
      </c>
      <c r="C103" s="1122">
        <v>5192818</v>
      </c>
      <c r="D103" s="1122" t="s">
        <v>599</v>
      </c>
      <c r="E103" s="1123">
        <v>385700</v>
      </c>
      <c r="F103" s="1124" t="s">
        <v>576</v>
      </c>
      <c r="G103" s="1124" t="s">
        <v>525</v>
      </c>
      <c r="H103" s="1124" t="s">
        <v>509</v>
      </c>
      <c r="I103" s="397" t="s">
        <v>510</v>
      </c>
      <c r="J103" s="1124"/>
      <c r="K103" s="1124"/>
    </row>
    <row r="104" spans="1:11" ht="14.25" customHeight="1">
      <c r="A104" s="1127" t="s">
        <v>526</v>
      </c>
      <c r="B104" s="1089" t="s">
        <v>600</v>
      </c>
      <c r="C104" s="1122">
        <v>5192819</v>
      </c>
      <c r="D104" s="1122" t="s">
        <v>599</v>
      </c>
      <c r="E104" s="1123">
        <v>911528</v>
      </c>
      <c r="F104" s="1124" t="s">
        <v>612</v>
      </c>
      <c r="G104" s="1124" t="s">
        <v>525</v>
      </c>
      <c r="H104" s="1124" t="s">
        <v>509</v>
      </c>
      <c r="I104" s="397" t="s">
        <v>510</v>
      </c>
      <c r="J104" s="1124"/>
      <c r="K104" s="1124"/>
    </row>
    <row r="105" spans="1:11" ht="14.25" customHeight="1">
      <c r="A105" s="1127" t="s">
        <v>526</v>
      </c>
      <c r="B105" s="1089" t="s">
        <v>601</v>
      </c>
      <c r="C105" s="1122">
        <v>5192820</v>
      </c>
      <c r="D105" s="1122" t="s">
        <v>599</v>
      </c>
      <c r="E105" s="1123">
        <v>911528</v>
      </c>
      <c r="F105" s="1124" t="s">
        <v>612</v>
      </c>
      <c r="G105" s="1124" t="s">
        <v>525</v>
      </c>
      <c r="H105" s="1124" t="s">
        <v>509</v>
      </c>
      <c r="I105" s="397" t="s">
        <v>510</v>
      </c>
      <c r="J105" s="1124"/>
      <c r="K105" s="1124"/>
    </row>
    <row r="106" spans="1:11" ht="14.25" customHeight="1">
      <c r="A106" s="1127" t="s">
        <v>526</v>
      </c>
      <c r="B106" s="1089" t="s">
        <v>598</v>
      </c>
      <c r="C106" s="1122">
        <v>5192826</v>
      </c>
      <c r="D106" s="1122" t="s">
        <v>599</v>
      </c>
      <c r="E106" s="1123">
        <v>1846000</v>
      </c>
      <c r="F106" s="1124" t="s">
        <v>537</v>
      </c>
      <c r="G106" s="1124" t="s">
        <v>525</v>
      </c>
      <c r="H106" s="1124" t="s">
        <v>509</v>
      </c>
      <c r="I106" s="397" t="s">
        <v>510</v>
      </c>
      <c r="J106" s="1124"/>
      <c r="K106" s="1124"/>
    </row>
    <row r="107" spans="1:11" ht="14.25" customHeight="1">
      <c r="A107" s="1127" t="s">
        <v>526</v>
      </c>
      <c r="B107" s="1089" t="s">
        <v>600</v>
      </c>
      <c r="C107" s="1122">
        <v>5192827</v>
      </c>
      <c r="D107" s="1122" t="s">
        <v>599</v>
      </c>
      <c r="E107" s="1123">
        <v>1846000</v>
      </c>
      <c r="F107" s="1124" t="s">
        <v>537</v>
      </c>
      <c r="G107" s="1124" t="s">
        <v>525</v>
      </c>
      <c r="H107" s="1124" t="s">
        <v>509</v>
      </c>
      <c r="I107" s="397" t="s">
        <v>510</v>
      </c>
      <c r="J107" s="1124"/>
      <c r="K107" s="1124"/>
    </row>
    <row r="108" spans="1:11" ht="14.25" customHeight="1">
      <c r="A108" s="1127" t="s">
        <v>526</v>
      </c>
      <c r="B108" s="1089" t="s">
        <v>601</v>
      </c>
      <c r="C108" s="1122">
        <v>5192828</v>
      </c>
      <c r="D108" s="1122" t="s">
        <v>599</v>
      </c>
      <c r="E108" s="1123">
        <v>1846000</v>
      </c>
      <c r="F108" s="1124" t="s">
        <v>537</v>
      </c>
      <c r="G108" s="1124" t="s">
        <v>525</v>
      </c>
      <c r="H108" s="1124" t="s">
        <v>509</v>
      </c>
      <c r="I108" s="397" t="s">
        <v>510</v>
      </c>
      <c r="J108" s="1124"/>
      <c r="K108" s="1124"/>
    </row>
    <row r="109" spans="1:11" ht="14.25" customHeight="1">
      <c r="A109" s="1127" t="s">
        <v>526</v>
      </c>
      <c r="B109" s="1089" t="s">
        <v>598</v>
      </c>
      <c r="C109" s="1122">
        <v>5193219</v>
      </c>
      <c r="D109" s="1122" t="s">
        <v>613</v>
      </c>
      <c r="E109" s="1123">
        <v>63345</v>
      </c>
      <c r="F109" s="1124" t="s">
        <v>609</v>
      </c>
      <c r="G109" s="1124" t="s">
        <v>525</v>
      </c>
      <c r="H109" s="1124" t="s">
        <v>509</v>
      </c>
      <c r="I109" s="397" t="s">
        <v>510</v>
      </c>
      <c r="J109" s="1124"/>
      <c r="K109" s="1124"/>
    </row>
    <row r="110" spans="1:11" ht="14.25" customHeight="1">
      <c r="A110" s="1127" t="s">
        <v>526</v>
      </c>
      <c r="B110" s="1089" t="s">
        <v>598</v>
      </c>
      <c r="C110" s="1122">
        <v>5193220</v>
      </c>
      <c r="D110" s="1122" t="s">
        <v>613</v>
      </c>
      <c r="E110" s="1123">
        <v>63345</v>
      </c>
      <c r="F110" s="1124" t="s">
        <v>609</v>
      </c>
      <c r="G110" s="1124" t="s">
        <v>525</v>
      </c>
      <c r="H110" s="1124" t="s">
        <v>509</v>
      </c>
      <c r="I110" s="397" t="s">
        <v>510</v>
      </c>
      <c r="J110" s="1124"/>
      <c r="K110" s="1124"/>
    </row>
    <row r="111" spans="1:11" ht="14.25" customHeight="1">
      <c r="A111" s="1127" t="s">
        <v>526</v>
      </c>
      <c r="B111" s="1089" t="s">
        <v>598</v>
      </c>
      <c r="C111" s="1122">
        <v>5193221</v>
      </c>
      <c r="D111" s="1122" t="s">
        <v>613</v>
      </c>
      <c r="E111" s="1123">
        <v>63345</v>
      </c>
      <c r="F111" s="1124" t="s">
        <v>609</v>
      </c>
      <c r="G111" s="1124" t="s">
        <v>525</v>
      </c>
      <c r="H111" s="1124" t="s">
        <v>509</v>
      </c>
      <c r="I111" s="397" t="s">
        <v>510</v>
      </c>
      <c r="J111" s="1124"/>
      <c r="K111" s="1124"/>
    </row>
    <row r="112" spans="1:11" ht="14.25" customHeight="1">
      <c r="A112" s="1127" t="s">
        <v>526</v>
      </c>
      <c r="B112" s="1089" t="s">
        <v>614</v>
      </c>
      <c r="C112" s="1122">
        <v>5193222</v>
      </c>
      <c r="D112" s="1122" t="s">
        <v>613</v>
      </c>
      <c r="E112" s="1123">
        <v>653909</v>
      </c>
      <c r="F112" s="1124" t="s">
        <v>615</v>
      </c>
      <c r="G112" s="1124" t="s">
        <v>525</v>
      </c>
      <c r="H112" s="1124" t="s">
        <v>509</v>
      </c>
      <c r="I112" s="397" t="s">
        <v>510</v>
      </c>
      <c r="J112" s="1124"/>
      <c r="K112" s="1124"/>
    </row>
    <row r="113" spans="1:11" ht="14.25" customHeight="1">
      <c r="A113" s="1127" t="s">
        <v>526</v>
      </c>
      <c r="B113" s="1089" t="s">
        <v>616</v>
      </c>
      <c r="C113" s="1122">
        <v>5193223</v>
      </c>
      <c r="D113" s="1122" t="s">
        <v>613</v>
      </c>
      <c r="E113" s="1123">
        <v>653909</v>
      </c>
      <c r="F113" s="1124" t="s">
        <v>615</v>
      </c>
      <c r="G113" s="1124" t="s">
        <v>525</v>
      </c>
      <c r="H113" s="1124" t="s">
        <v>509</v>
      </c>
      <c r="I113" s="397" t="s">
        <v>510</v>
      </c>
      <c r="J113" s="1124"/>
      <c r="K113" s="1124"/>
    </row>
    <row r="114" spans="1:11" ht="14.25" customHeight="1">
      <c r="A114" s="1127" t="s">
        <v>526</v>
      </c>
      <c r="B114" s="1089" t="s">
        <v>617</v>
      </c>
      <c r="C114" s="1122">
        <v>5193224</v>
      </c>
      <c r="D114" s="1122" t="s">
        <v>613</v>
      </c>
      <c r="E114" s="1123">
        <v>653909</v>
      </c>
      <c r="F114" s="1124" t="s">
        <v>615</v>
      </c>
      <c r="G114" s="1124" t="s">
        <v>525</v>
      </c>
      <c r="H114" s="1124" t="s">
        <v>509</v>
      </c>
      <c r="I114" s="397" t="s">
        <v>510</v>
      </c>
      <c r="J114" s="1124"/>
      <c r="K114" s="1124"/>
    </row>
    <row r="115" spans="1:11" ht="14.25" customHeight="1">
      <c r="A115" s="1127" t="s">
        <v>526</v>
      </c>
      <c r="B115" s="1089" t="s">
        <v>616</v>
      </c>
      <c r="C115" s="1122">
        <v>5193225</v>
      </c>
      <c r="D115" s="1122" t="s">
        <v>613</v>
      </c>
      <c r="E115" s="1123">
        <v>1023720</v>
      </c>
      <c r="F115" s="1124" t="s">
        <v>537</v>
      </c>
      <c r="G115" s="1124" t="s">
        <v>525</v>
      </c>
      <c r="H115" s="1124" t="s">
        <v>509</v>
      </c>
      <c r="I115" s="397" t="s">
        <v>510</v>
      </c>
      <c r="J115" s="1124"/>
      <c r="K115" s="1124"/>
    </row>
    <row r="116" spans="1:11" ht="14.25" customHeight="1">
      <c r="A116" s="1127" t="s">
        <v>526</v>
      </c>
      <c r="B116" s="1089" t="s">
        <v>617</v>
      </c>
      <c r="C116" s="1122">
        <v>5193226</v>
      </c>
      <c r="D116" s="1122" t="s">
        <v>613</v>
      </c>
      <c r="E116" s="1123">
        <v>1023720</v>
      </c>
      <c r="F116" s="1124" t="s">
        <v>537</v>
      </c>
      <c r="G116" s="1124" t="s">
        <v>525</v>
      </c>
      <c r="H116" s="1124" t="s">
        <v>509</v>
      </c>
      <c r="I116" s="397" t="s">
        <v>510</v>
      </c>
      <c r="J116" s="1124"/>
      <c r="K116" s="1124"/>
    </row>
    <row r="117" spans="1:11" ht="14.25" customHeight="1">
      <c r="A117" s="1127" t="s">
        <v>526</v>
      </c>
      <c r="B117" s="1089" t="s">
        <v>616</v>
      </c>
      <c r="C117" s="1122">
        <v>5193227</v>
      </c>
      <c r="D117" s="1122" t="s">
        <v>613</v>
      </c>
      <c r="E117" s="1123">
        <v>424844</v>
      </c>
      <c r="F117" s="1124" t="s">
        <v>618</v>
      </c>
      <c r="G117" s="1124" t="s">
        <v>525</v>
      </c>
      <c r="H117" s="1124" t="s">
        <v>509</v>
      </c>
      <c r="I117" s="397" t="s">
        <v>510</v>
      </c>
      <c r="J117" s="1124"/>
      <c r="K117" s="1124"/>
    </row>
    <row r="118" spans="1:11" ht="14.25" customHeight="1">
      <c r="A118" s="1127" t="s">
        <v>526</v>
      </c>
      <c r="B118" s="1089" t="s">
        <v>544</v>
      </c>
      <c r="C118" s="1122">
        <v>5193185</v>
      </c>
      <c r="D118" s="1122" t="s">
        <v>613</v>
      </c>
      <c r="E118" s="1123">
        <v>5165000</v>
      </c>
      <c r="F118" s="1124" t="s">
        <v>619</v>
      </c>
      <c r="G118" s="1124" t="s">
        <v>508</v>
      </c>
      <c r="H118" s="1124" t="s">
        <v>509</v>
      </c>
      <c r="I118" s="397" t="s">
        <v>510</v>
      </c>
      <c r="J118" s="1124"/>
      <c r="K118" s="1124"/>
    </row>
    <row r="119" spans="1:11" ht="14.25" customHeight="1">
      <c r="A119" s="1127" t="s">
        <v>526</v>
      </c>
      <c r="B119" s="1089" t="s">
        <v>620</v>
      </c>
      <c r="C119" s="1122">
        <v>5193188</v>
      </c>
      <c r="D119" s="1122" t="s">
        <v>613</v>
      </c>
      <c r="E119" s="1123">
        <v>288458</v>
      </c>
      <c r="F119" s="1124" t="s">
        <v>529</v>
      </c>
      <c r="G119" s="1124" t="s">
        <v>508</v>
      </c>
      <c r="H119" s="1124" t="s">
        <v>509</v>
      </c>
      <c r="I119" s="397" t="s">
        <v>510</v>
      </c>
      <c r="J119" s="1124"/>
      <c r="K119" s="1124"/>
    </row>
    <row r="120" spans="1:11" ht="14.25" customHeight="1">
      <c r="A120" s="1127" t="s">
        <v>526</v>
      </c>
      <c r="B120" s="1089" t="s">
        <v>505</v>
      </c>
      <c r="C120" s="1122">
        <v>5193191</v>
      </c>
      <c r="D120" s="1122" t="s">
        <v>613</v>
      </c>
      <c r="E120" s="1123">
        <v>288458</v>
      </c>
      <c r="F120" s="1124" t="s">
        <v>529</v>
      </c>
      <c r="G120" s="1124" t="s">
        <v>508</v>
      </c>
      <c r="H120" s="1124" t="s">
        <v>509</v>
      </c>
      <c r="I120" s="397" t="s">
        <v>510</v>
      </c>
      <c r="J120" s="1124"/>
      <c r="K120" s="1124"/>
    </row>
    <row r="121" spans="1:11" ht="14.25" customHeight="1">
      <c r="A121" s="1127" t="s">
        <v>526</v>
      </c>
      <c r="B121" s="1089" t="s">
        <v>621</v>
      </c>
      <c r="C121" s="1122">
        <v>5193193</v>
      </c>
      <c r="D121" s="1122" t="s">
        <v>613</v>
      </c>
      <c r="E121" s="1123">
        <v>288458</v>
      </c>
      <c r="F121" s="1124" t="s">
        <v>529</v>
      </c>
      <c r="G121" s="1124" t="s">
        <v>508</v>
      </c>
      <c r="H121" s="1124" t="s">
        <v>509</v>
      </c>
      <c r="I121" s="397" t="s">
        <v>510</v>
      </c>
      <c r="J121" s="1124"/>
      <c r="K121" s="1124"/>
    </row>
    <row r="122" spans="1:11" ht="14.25" customHeight="1">
      <c r="A122" s="1127" t="s">
        <v>526</v>
      </c>
      <c r="B122" s="1089" t="s">
        <v>622</v>
      </c>
      <c r="C122" s="1122">
        <v>5193194</v>
      </c>
      <c r="D122" s="1122" t="s">
        <v>613</v>
      </c>
      <c r="E122" s="1123">
        <v>288458</v>
      </c>
      <c r="F122" s="1124" t="s">
        <v>529</v>
      </c>
      <c r="G122" s="1124" t="s">
        <v>508</v>
      </c>
      <c r="H122" s="1124" t="s">
        <v>509</v>
      </c>
      <c r="I122" s="397" t="s">
        <v>510</v>
      </c>
      <c r="J122" s="1124"/>
      <c r="K122" s="1124"/>
    </row>
    <row r="123" spans="1:11" ht="14.25" customHeight="1">
      <c r="A123" s="1127" t="s">
        <v>526</v>
      </c>
      <c r="B123" s="1089" t="s">
        <v>623</v>
      </c>
      <c r="C123" s="1122">
        <v>5193195</v>
      </c>
      <c r="D123" s="1122" t="s">
        <v>613</v>
      </c>
      <c r="E123" s="1123">
        <v>288458</v>
      </c>
      <c r="F123" s="1124" t="s">
        <v>529</v>
      </c>
      <c r="G123" s="1124" t="s">
        <v>508</v>
      </c>
      <c r="H123" s="1124" t="s">
        <v>509</v>
      </c>
      <c r="I123" s="397" t="s">
        <v>510</v>
      </c>
      <c r="J123" s="1124"/>
      <c r="K123" s="1124"/>
    </row>
    <row r="124" spans="1:11" ht="14.25" customHeight="1">
      <c r="A124" s="1127" t="s">
        <v>526</v>
      </c>
      <c r="B124" s="1089" t="s">
        <v>530</v>
      </c>
      <c r="C124" s="1122">
        <v>5193200</v>
      </c>
      <c r="D124" s="1122" t="s">
        <v>613</v>
      </c>
      <c r="E124" s="1123">
        <v>2587000</v>
      </c>
      <c r="F124" s="1124" t="s">
        <v>545</v>
      </c>
      <c r="G124" s="1124" t="s">
        <v>525</v>
      </c>
      <c r="H124" s="1124" t="s">
        <v>509</v>
      </c>
      <c r="I124" s="397" t="s">
        <v>510</v>
      </c>
      <c r="J124" s="1124"/>
      <c r="K124" s="1124"/>
    </row>
    <row r="125" spans="1:11" ht="14.25" customHeight="1">
      <c r="A125" s="1127" t="s">
        <v>526</v>
      </c>
      <c r="B125" s="1089" t="s">
        <v>614</v>
      </c>
      <c r="C125" s="1122">
        <v>5193201</v>
      </c>
      <c r="D125" s="1122" t="s">
        <v>613</v>
      </c>
      <c r="E125" s="1123">
        <v>2587000</v>
      </c>
      <c r="F125" s="1124" t="s">
        <v>545</v>
      </c>
      <c r="G125" s="1124" t="s">
        <v>525</v>
      </c>
      <c r="H125" s="1124" t="s">
        <v>509</v>
      </c>
      <c r="I125" s="397" t="s">
        <v>510</v>
      </c>
      <c r="J125" s="1124"/>
      <c r="K125" s="1124"/>
    </row>
    <row r="126" spans="1:11" ht="14.25" customHeight="1">
      <c r="A126" s="1127" t="s">
        <v>526</v>
      </c>
      <c r="B126" s="1089" t="s">
        <v>616</v>
      </c>
      <c r="C126" s="1122">
        <v>5193202</v>
      </c>
      <c r="D126" s="1122" t="s">
        <v>613</v>
      </c>
      <c r="E126" s="1123">
        <v>2669000</v>
      </c>
      <c r="F126" s="1124" t="s">
        <v>545</v>
      </c>
      <c r="G126" s="1124" t="s">
        <v>525</v>
      </c>
      <c r="H126" s="1124" t="s">
        <v>509</v>
      </c>
      <c r="I126" s="397" t="s">
        <v>510</v>
      </c>
      <c r="J126" s="1124"/>
      <c r="K126" s="1124"/>
    </row>
    <row r="127" spans="1:11" ht="14.25" customHeight="1">
      <c r="A127" s="1127" t="s">
        <v>526</v>
      </c>
      <c r="B127" s="1089" t="s">
        <v>617</v>
      </c>
      <c r="C127" s="1122">
        <v>5193203</v>
      </c>
      <c r="D127" s="1122" t="s">
        <v>613</v>
      </c>
      <c r="E127" s="1123">
        <v>2693000</v>
      </c>
      <c r="F127" s="1124" t="s">
        <v>545</v>
      </c>
      <c r="G127" s="1124" t="s">
        <v>525</v>
      </c>
      <c r="H127" s="1124" t="s">
        <v>509</v>
      </c>
      <c r="I127" s="397" t="s">
        <v>510</v>
      </c>
      <c r="J127" s="1124"/>
      <c r="K127" s="1124"/>
    </row>
    <row r="128" spans="1:11" ht="14.25" customHeight="1">
      <c r="A128" s="1127" t="s">
        <v>526</v>
      </c>
      <c r="B128" s="1089" t="s">
        <v>624</v>
      </c>
      <c r="C128" s="1122">
        <v>5193204</v>
      </c>
      <c r="D128" s="1122" t="s">
        <v>613</v>
      </c>
      <c r="E128" s="1123">
        <v>2786000</v>
      </c>
      <c r="F128" s="1124" t="s">
        <v>545</v>
      </c>
      <c r="G128" s="1124" t="s">
        <v>525</v>
      </c>
      <c r="H128" s="1124" t="s">
        <v>509</v>
      </c>
      <c r="I128" s="397" t="s">
        <v>510</v>
      </c>
      <c r="J128" s="1124"/>
      <c r="K128" s="1124"/>
    </row>
    <row r="129" spans="1:11" ht="14.25" customHeight="1">
      <c r="A129" s="1127" t="s">
        <v>526</v>
      </c>
      <c r="B129" s="1089" t="s">
        <v>530</v>
      </c>
      <c r="C129" s="1122">
        <v>5193205</v>
      </c>
      <c r="D129" s="1122" t="s">
        <v>613</v>
      </c>
      <c r="E129" s="1123">
        <v>1502000</v>
      </c>
      <c r="F129" s="1124" t="s">
        <v>540</v>
      </c>
      <c r="G129" s="1124" t="s">
        <v>525</v>
      </c>
      <c r="H129" s="1124" t="s">
        <v>509</v>
      </c>
      <c r="I129" s="397" t="s">
        <v>510</v>
      </c>
      <c r="J129" s="1124"/>
      <c r="K129" s="1124"/>
    </row>
    <row r="130" spans="1:11" ht="14.25" customHeight="1">
      <c r="A130" s="1127" t="s">
        <v>526</v>
      </c>
      <c r="B130" s="1089" t="s">
        <v>614</v>
      </c>
      <c r="C130" s="1122">
        <v>5193206</v>
      </c>
      <c r="D130" s="1122" t="s">
        <v>613</v>
      </c>
      <c r="E130" s="1123">
        <v>1502000</v>
      </c>
      <c r="F130" s="1124" t="s">
        <v>540</v>
      </c>
      <c r="G130" s="1124" t="s">
        <v>525</v>
      </c>
      <c r="H130" s="1124" t="s">
        <v>509</v>
      </c>
      <c r="I130" s="397" t="s">
        <v>510</v>
      </c>
      <c r="J130" s="1124"/>
      <c r="K130" s="1124"/>
    </row>
    <row r="131" spans="1:11" ht="14.25" customHeight="1">
      <c r="A131" s="1127" t="s">
        <v>526</v>
      </c>
      <c r="B131" s="1089" t="s">
        <v>556</v>
      </c>
      <c r="C131" s="1122">
        <v>5193134</v>
      </c>
      <c r="D131" s="1122" t="s">
        <v>625</v>
      </c>
      <c r="E131" s="1123">
        <v>2480000</v>
      </c>
      <c r="F131" s="1124" t="s">
        <v>626</v>
      </c>
      <c r="G131" s="1124" t="s">
        <v>508</v>
      </c>
      <c r="H131" s="1124" t="s">
        <v>509</v>
      </c>
      <c r="I131" s="397" t="s">
        <v>510</v>
      </c>
      <c r="J131" s="1124"/>
      <c r="K131" s="1124"/>
    </row>
    <row r="132" spans="1:11" ht="14.25" customHeight="1">
      <c r="A132" s="1127" t="s">
        <v>526</v>
      </c>
      <c r="B132" s="1089" t="s">
        <v>627</v>
      </c>
      <c r="C132" s="1122">
        <v>5193135</v>
      </c>
      <c r="D132" s="1122" t="s">
        <v>625</v>
      </c>
      <c r="E132" s="1123">
        <v>1543000</v>
      </c>
      <c r="F132" s="1124" t="s">
        <v>529</v>
      </c>
      <c r="G132" s="1124" t="s">
        <v>508</v>
      </c>
      <c r="H132" s="1124" t="s">
        <v>509</v>
      </c>
      <c r="I132" s="397" t="s">
        <v>510</v>
      </c>
      <c r="J132" s="1124"/>
      <c r="K132" s="1124"/>
    </row>
    <row r="133" spans="1:11" ht="14.25" customHeight="1">
      <c r="A133" s="1127" t="s">
        <v>526</v>
      </c>
      <c r="B133" s="1089" t="s">
        <v>628</v>
      </c>
      <c r="C133" s="1122">
        <v>5193280</v>
      </c>
      <c r="D133" s="1122" t="s">
        <v>629</v>
      </c>
      <c r="E133" s="1123">
        <v>2317000</v>
      </c>
      <c r="F133" s="1124" t="s">
        <v>545</v>
      </c>
      <c r="G133" s="1124" t="s">
        <v>525</v>
      </c>
      <c r="H133" s="1124" t="s">
        <v>509</v>
      </c>
      <c r="I133" s="397" t="s">
        <v>510</v>
      </c>
      <c r="J133" s="1124"/>
      <c r="K133" s="1124"/>
    </row>
    <row r="134" spans="1:11" ht="14.25" customHeight="1">
      <c r="A134" s="1127" t="s">
        <v>526</v>
      </c>
      <c r="B134" s="1089" t="s">
        <v>630</v>
      </c>
      <c r="C134" s="1122">
        <v>5193281</v>
      </c>
      <c r="D134" s="1122" t="s">
        <v>629</v>
      </c>
      <c r="E134" s="1123">
        <v>2317000</v>
      </c>
      <c r="F134" s="1124" t="s">
        <v>545</v>
      </c>
      <c r="G134" s="1124" t="s">
        <v>525</v>
      </c>
      <c r="H134" s="1124" t="s">
        <v>509</v>
      </c>
      <c r="I134" s="397" t="s">
        <v>510</v>
      </c>
      <c r="J134" s="1124"/>
      <c r="K134" s="1124"/>
    </row>
    <row r="135" spans="1:11" ht="14.25" customHeight="1">
      <c r="A135" s="1127" t="s">
        <v>526</v>
      </c>
      <c r="B135" s="1089" t="s">
        <v>631</v>
      </c>
      <c r="C135" s="1122">
        <v>5193282</v>
      </c>
      <c r="D135" s="1122" t="s">
        <v>629</v>
      </c>
      <c r="E135" s="1123">
        <v>2317000</v>
      </c>
      <c r="F135" s="1124" t="s">
        <v>545</v>
      </c>
      <c r="G135" s="1124" t="s">
        <v>525</v>
      </c>
      <c r="H135" s="1124" t="s">
        <v>509</v>
      </c>
      <c r="I135" s="397" t="s">
        <v>510</v>
      </c>
      <c r="J135" s="1124"/>
      <c r="K135" s="1124"/>
    </row>
    <row r="136" spans="1:11" ht="14.25" customHeight="1">
      <c r="A136" s="1127" t="s">
        <v>526</v>
      </c>
      <c r="B136" s="1089" t="s">
        <v>632</v>
      </c>
      <c r="C136" s="1122">
        <v>5193283</v>
      </c>
      <c r="D136" s="1122" t="s">
        <v>629</v>
      </c>
      <c r="E136" s="1123">
        <v>2317000</v>
      </c>
      <c r="F136" s="1124" t="s">
        <v>545</v>
      </c>
      <c r="G136" s="1124" t="s">
        <v>525</v>
      </c>
      <c r="H136" s="1124" t="s">
        <v>509</v>
      </c>
      <c r="I136" s="397" t="s">
        <v>510</v>
      </c>
      <c r="J136" s="1124"/>
      <c r="K136" s="1124"/>
    </row>
    <row r="137" spans="1:11" ht="14.25" customHeight="1">
      <c r="A137" s="1127" t="s">
        <v>526</v>
      </c>
      <c r="B137" s="1089" t="s">
        <v>633</v>
      </c>
      <c r="C137" s="1122">
        <v>5193284</v>
      </c>
      <c r="D137" s="1122" t="s">
        <v>629</v>
      </c>
      <c r="E137" s="1123">
        <v>2323000</v>
      </c>
      <c r="F137" s="1124" t="s">
        <v>545</v>
      </c>
      <c r="G137" s="1124" t="s">
        <v>525</v>
      </c>
      <c r="H137" s="1124" t="s">
        <v>509</v>
      </c>
      <c r="I137" s="397" t="s">
        <v>510</v>
      </c>
      <c r="J137" s="1124"/>
      <c r="K137" s="1124"/>
    </row>
    <row r="138" spans="1:11" ht="14.25" customHeight="1">
      <c r="A138" s="1127" t="s">
        <v>526</v>
      </c>
      <c r="B138" s="1089" t="s">
        <v>634</v>
      </c>
      <c r="C138" s="1122">
        <v>5193285</v>
      </c>
      <c r="D138" s="1122" t="s">
        <v>629</v>
      </c>
      <c r="E138" s="1123">
        <v>2328000</v>
      </c>
      <c r="F138" s="1124" t="s">
        <v>545</v>
      </c>
      <c r="G138" s="1124" t="s">
        <v>525</v>
      </c>
      <c r="H138" s="1124" t="s">
        <v>509</v>
      </c>
      <c r="I138" s="397" t="s">
        <v>510</v>
      </c>
      <c r="J138" s="1124"/>
      <c r="K138" s="1124"/>
    </row>
    <row r="139" spans="1:11" ht="14.25" customHeight="1">
      <c r="A139" s="1127" t="s">
        <v>526</v>
      </c>
      <c r="B139" s="1089" t="s">
        <v>628</v>
      </c>
      <c r="C139" s="1122">
        <v>5193292</v>
      </c>
      <c r="D139" s="1122" t="s">
        <v>629</v>
      </c>
      <c r="E139" s="1123">
        <v>2954000</v>
      </c>
      <c r="F139" s="1124" t="s">
        <v>615</v>
      </c>
      <c r="G139" s="1124" t="s">
        <v>525</v>
      </c>
      <c r="H139" s="1124" t="s">
        <v>509</v>
      </c>
      <c r="I139" s="397" t="s">
        <v>510</v>
      </c>
      <c r="J139" s="1124"/>
      <c r="K139" s="1124"/>
    </row>
    <row r="140" spans="1:11" ht="14.25" customHeight="1">
      <c r="A140" s="1127" t="s">
        <v>526</v>
      </c>
      <c r="B140" s="1089" t="s">
        <v>631</v>
      </c>
      <c r="C140" s="1122">
        <v>5193293</v>
      </c>
      <c r="D140" s="1122" t="s">
        <v>629</v>
      </c>
      <c r="E140" s="1123">
        <v>2954000</v>
      </c>
      <c r="F140" s="1124" t="s">
        <v>615</v>
      </c>
      <c r="G140" s="1124" t="s">
        <v>525</v>
      </c>
      <c r="H140" s="1124" t="s">
        <v>509</v>
      </c>
      <c r="I140" s="397" t="s">
        <v>510</v>
      </c>
      <c r="J140" s="1124"/>
      <c r="K140" s="1124"/>
    </row>
    <row r="141" spans="1:11" ht="14.25" customHeight="1">
      <c r="A141" s="1127" t="s">
        <v>526</v>
      </c>
      <c r="B141" s="1089" t="s">
        <v>633</v>
      </c>
      <c r="C141" s="1122">
        <v>5193294</v>
      </c>
      <c r="D141" s="1122" t="s">
        <v>629</v>
      </c>
      <c r="E141" s="1123">
        <v>2962000</v>
      </c>
      <c r="F141" s="1124" t="s">
        <v>615</v>
      </c>
      <c r="G141" s="1124" t="s">
        <v>525</v>
      </c>
      <c r="H141" s="1124" t="s">
        <v>509</v>
      </c>
      <c r="I141" s="397" t="s">
        <v>510</v>
      </c>
      <c r="J141" s="1124"/>
      <c r="K141" s="1124"/>
    </row>
    <row r="142" spans="1:11" ht="14.25" customHeight="1">
      <c r="A142" s="1127" t="s">
        <v>526</v>
      </c>
      <c r="B142" s="1089" t="s">
        <v>634</v>
      </c>
      <c r="C142" s="1122">
        <v>5193295</v>
      </c>
      <c r="D142" s="1122" t="s">
        <v>629</v>
      </c>
      <c r="E142" s="1123">
        <v>2969000</v>
      </c>
      <c r="F142" s="1124" t="s">
        <v>615</v>
      </c>
      <c r="G142" s="1124" t="s">
        <v>525</v>
      </c>
      <c r="H142" s="1124" t="s">
        <v>509</v>
      </c>
      <c r="I142" s="397" t="s">
        <v>510</v>
      </c>
      <c r="J142" s="1124"/>
      <c r="K142" s="1124"/>
    </row>
    <row r="143" spans="1:11" ht="14.25" customHeight="1">
      <c r="A143" s="1127" t="s">
        <v>526</v>
      </c>
      <c r="B143" s="1089" t="s">
        <v>628</v>
      </c>
      <c r="C143" s="1122">
        <v>5193296</v>
      </c>
      <c r="D143" s="1122" t="s">
        <v>629</v>
      </c>
      <c r="E143" s="1123">
        <v>2007000</v>
      </c>
      <c r="F143" s="1124" t="s">
        <v>537</v>
      </c>
      <c r="G143" s="1124" t="s">
        <v>525</v>
      </c>
      <c r="H143" s="1124" t="s">
        <v>509</v>
      </c>
      <c r="I143" s="397" t="s">
        <v>510</v>
      </c>
      <c r="J143" s="1124"/>
      <c r="K143" s="1124"/>
    </row>
    <row r="144" spans="1:11" ht="14.25" customHeight="1">
      <c r="A144" s="1127" t="s">
        <v>526</v>
      </c>
      <c r="B144" s="1089" t="s">
        <v>630</v>
      </c>
      <c r="C144" s="1122">
        <v>5193297</v>
      </c>
      <c r="D144" s="1122" t="s">
        <v>629</v>
      </c>
      <c r="E144" s="1123">
        <v>2007000</v>
      </c>
      <c r="F144" s="1124" t="s">
        <v>537</v>
      </c>
      <c r="G144" s="1124" t="s">
        <v>525</v>
      </c>
      <c r="H144" s="1124" t="s">
        <v>509</v>
      </c>
      <c r="I144" s="397" t="s">
        <v>510</v>
      </c>
      <c r="J144" s="1124"/>
      <c r="K144" s="1124"/>
    </row>
    <row r="145" spans="1:11" ht="14.25" customHeight="1">
      <c r="A145" s="1127" t="s">
        <v>526</v>
      </c>
      <c r="B145" s="1089" t="s">
        <v>632</v>
      </c>
      <c r="C145" s="1122">
        <v>5193299</v>
      </c>
      <c r="D145" s="1122" t="s">
        <v>629</v>
      </c>
      <c r="E145" s="1123">
        <v>2007000</v>
      </c>
      <c r="F145" s="1124" t="s">
        <v>537</v>
      </c>
      <c r="G145" s="1124" t="s">
        <v>525</v>
      </c>
      <c r="H145" s="1124" t="s">
        <v>509</v>
      </c>
      <c r="I145" s="397" t="s">
        <v>510</v>
      </c>
      <c r="J145" s="1124"/>
      <c r="K145" s="1124"/>
    </row>
    <row r="146" spans="1:11" ht="14.25" customHeight="1">
      <c r="A146" s="1127" t="s">
        <v>526</v>
      </c>
      <c r="B146" s="1089" t="s">
        <v>633</v>
      </c>
      <c r="C146" s="1122">
        <v>5193300</v>
      </c>
      <c r="D146" s="1122" t="s">
        <v>629</v>
      </c>
      <c r="E146" s="1123">
        <v>2014000</v>
      </c>
      <c r="F146" s="1124" t="s">
        <v>537</v>
      </c>
      <c r="G146" s="1124" t="s">
        <v>525</v>
      </c>
      <c r="H146" s="1124" t="s">
        <v>509</v>
      </c>
      <c r="I146" s="397" t="s">
        <v>510</v>
      </c>
      <c r="J146" s="1124"/>
      <c r="K146" s="1124"/>
    </row>
    <row r="147" spans="1:11" ht="14.25" customHeight="1">
      <c r="A147" s="1127" t="s">
        <v>526</v>
      </c>
      <c r="B147" s="1089" t="s">
        <v>634</v>
      </c>
      <c r="C147" s="1122">
        <v>5193301</v>
      </c>
      <c r="D147" s="1122" t="s">
        <v>629</v>
      </c>
      <c r="E147" s="1123">
        <v>2019000</v>
      </c>
      <c r="F147" s="1124" t="s">
        <v>537</v>
      </c>
      <c r="G147" s="1124" t="s">
        <v>525</v>
      </c>
      <c r="H147" s="1124" t="s">
        <v>509</v>
      </c>
      <c r="I147" s="397" t="s">
        <v>510</v>
      </c>
      <c r="J147" s="1124"/>
      <c r="K147" s="1124"/>
    </row>
    <row r="148" spans="1:11" ht="14.25" customHeight="1">
      <c r="A148" s="1127" t="s">
        <v>526</v>
      </c>
      <c r="B148" s="1089" t="s">
        <v>544</v>
      </c>
      <c r="C148" s="1122">
        <v>5193693</v>
      </c>
      <c r="D148" s="1122" t="s">
        <v>635</v>
      </c>
      <c r="E148" s="1123">
        <v>63393652</v>
      </c>
      <c r="F148" s="1124" t="s">
        <v>636</v>
      </c>
      <c r="G148" s="1124" t="s">
        <v>508</v>
      </c>
      <c r="H148" s="1124" t="s">
        <v>509</v>
      </c>
      <c r="I148" s="397" t="s">
        <v>510</v>
      </c>
      <c r="J148" s="1124"/>
      <c r="K148" s="1124"/>
    </row>
    <row r="149" spans="1:11" ht="14.25" customHeight="1">
      <c r="A149" s="1127" t="s">
        <v>526</v>
      </c>
      <c r="B149" s="1089" t="s">
        <v>544</v>
      </c>
      <c r="C149" s="1122">
        <v>5193401</v>
      </c>
      <c r="D149" s="1122" t="s">
        <v>637</v>
      </c>
      <c r="E149" s="1123">
        <v>645650</v>
      </c>
      <c r="F149" s="1124" t="s">
        <v>540</v>
      </c>
      <c r="G149" s="1124" t="s">
        <v>508</v>
      </c>
      <c r="H149" s="1124" t="s">
        <v>509</v>
      </c>
      <c r="I149" s="397" t="s">
        <v>510</v>
      </c>
      <c r="J149" s="1124"/>
      <c r="K149" s="1124"/>
    </row>
    <row r="150" spans="1:11" ht="14.25" customHeight="1">
      <c r="A150" s="1127" t="s">
        <v>526</v>
      </c>
      <c r="B150" s="1089" t="s">
        <v>544</v>
      </c>
      <c r="C150" s="1122">
        <v>5193402</v>
      </c>
      <c r="D150" s="1122" t="s">
        <v>637</v>
      </c>
      <c r="E150" s="1123">
        <v>645650</v>
      </c>
      <c r="F150" s="1124" t="s">
        <v>540</v>
      </c>
      <c r="G150" s="1124" t="s">
        <v>508</v>
      </c>
      <c r="H150" s="1124" t="s">
        <v>509</v>
      </c>
      <c r="I150" s="397" t="s">
        <v>510</v>
      </c>
      <c r="J150" s="1124"/>
      <c r="K150" s="1124"/>
    </row>
    <row r="151" spans="1:11" ht="14.25" customHeight="1">
      <c r="A151" s="1127" t="s">
        <v>526</v>
      </c>
      <c r="B151" s="1089" t="s">
        <v>544</v>
      </c>
      <c r="C151" s="1122">
        <v>5193403</v>
      </c>
      <c r="D151" s="1122" t="s">
        <v>637</v>
      </c>
      <c r="E151" s="1123">
        <v>645650</v>
      </c>
      <c r="F151" s="1124" t="s">
        <v>540</v>
      </c>
      <c r="G151" s="1124" t="s">
        <v>508</v>
      </c>
      <c r="H151" s="1124" t="s">
        <v>509</v>
      </c>
      <c r="I151" s="397" t="s">
        <v>510</v>
      </c>
      <c r="J151" s="1124"/>
      <c r="K151" s="1124"/>
    </row>
    <row r="152" spans="1:11" ht="14.25" customHeight="1">
      <c r="A152" s="1127" t="s">
        <v>526</v>
      </c>
      <c r="B152" s="1089" t="s">
        <v>544</v>
      </c>
      <c r="C152" s="1122">
        <v>5193596</v>
      </c>
      <c r="D152" s="1122" t="s">
        <v>637</v>
      </c>
      <c r="E152" s="1123">
        <v>2832000</v>
      </c>
      <c r="F152" s="1124" t="s">
        <v>545</v>
      </c>
      <c r="G152" s="1124" t="s">
        <v>508</v>
      </c>
      <c r="H152" s="1124" t="s">
        <v>509</v>
      </c>
      <c r="I152" s="397" t="s">
        <v>510</v>
      </c>
      <c r="J152" s="1124"/>
      <c r="K152" s="1124"/>
    </row>
    <row r="153" spans="1:11" ht="14.25" customHeight="1">
      <c r="A153" s="1127" t="s">
        <v>526</v>
      </c>
      <c r="B153" s="1089" t="s">
        <v>544</v>
      </c>
      <c r="C153" s="1122">
        <v>5193597</v>
      </c>
      <c r="D153" s="1122" t="s">
        <v>637</v>
      </c>
      <c r="E153" s="1123">
        <v>7596441</v>
      </c>
      <c r="F153" s="1124" t="s">
        <v>638</v>
      </c>
      <c r="G153" s="1124" t="s">
        <v>508</v>
      </c>
      <c r="H153" s="1124" t="s">
        <v>509</v>
      </c>
      <c r="I153" s="397" t="s">
        <v>510</v>
      </c>
      <c r="J153" s="1124"/>
      <c r="K153" s="1124"/>
    </row>
    <row r="154" spans="1:11" ht="14.25" customHeight="1">
      <c r="A154" s="1127" t="s">
        <v>526</v>
      </c>
      <c r="B154" s="1089" t="s">
        <v>544</v>
      </c>
      <c r="C154" s="1122">
        <v>5193598</v>
      </c>
      <c r="D154" s="1122" t="s">
        <v>637</v>
      </c>
      <c r="E154" s="1123">
        <v>256811</v>
      </c>
      <c r="F154" s="1124" t="s">
        <v>592</v>
      </c>
      <c r="G154" s="1124" t="s">
        <v>508</v>
      </c>
      <c r="H154" s="1124" t="s">
        <v>509</v>
      </c>
      <c r="I154" s="397" t="s">
        <v>510</v>
      </c>
      <c r="J154" s="1124"/>
      <c r="K154" s="1124"/>
    </row>
    <row r="155" spans="1:11" ht="14.25" customHeight="1">
      <c r="A155" s="1127" t="s">
        <v>526</v>
      </c>
      <c r="B155" s="1089" t="s">
        <v>544</v>
      </c>
      <c r="C155" s="1122">
        <v>5193602</v>
      </c>
      <c r="D155" s="1122" t="s">
        <v>637</v>
      </c>
      <c r="E155" s="1123">
        <v>347747</v>
      </c>
      <c r="F155" s="1124" t="s">
        <v>639</v>
      </c>
      <c r="G155" s="1124" t="s">
        <v>508</v>
      </c>
      <c r="H155" s="1124" t="s">
        <v>509</v>
      </c>
      <c r="I155" s="397" t="s">
        <v>510</v>
      </c>
      <c r="J155" s="1124"/>
      <c r="K155" s="1124"/>
    </row>
    <row r="156" spans="1:11" ht="14.25" customHeight="1">
      <c r="A156" s="1127" t="s">
        <v>526</v>
      </c>
      <c r="B156" s="1089" t="s">
        <v>544</v>
      </c>
      <c r="C156" s="1122">
        <v>5193603</v>
      </c>
      <c r="D156" s="1122" t="s">
        <v>637</v>
      </c>
      <c r="E156" s="1123">
        <v>347747</v>
      </c>
      <c r="F156" s="1124" t="s">
        <v>639</v>
      </c>
      <c r="G156" s="1124" t="s">
        <v>508</v>
      </c>
      <c r="H156" s="1124" t="s">
        <v>509</v>
      </c>
      <c r="I156" s="397" t="s">
        <v>510</v>
      </c>
      <c r="J156" s="1124"/>
      <c r="K156" s="1124"/>
    </row>
    <row r="157" spans="1:11" ht="14.25" customHeight="1">
      <c r="A157" s="1127" t="s">
        <v>526</v>
      </c>
      <c r="B157" s="1089" t="s">
        <v>544</v>
      </c>
      <c r="C157" s="1122">
        <v>5193604</v>
      </c>
      <c r="D157" s="1122" t="s">
        <v>637</v>
      </c>
      <c r="E157" s="1123">
        <v>347747</v>
      </c>
      <c r="F157" s="1124" t="s">
        <v>639</v>
      </c>
      <c r="G157" s="1124" t="s">
        <v>508</v>
      </c>
      <c r="H157" s="1124" t="s">
        <v>509</v>
      </c>
      <c r="I157" s="397" t="s">
        <v>510</v>
      </c>
      <c r="J157" s="1124"/>
      <c r="K157" s="1124"/>
    </row>
    <row r="158" spans="1:11" ht="14.25" customHeight="1">
      <c r="A158" s="1127" t="s">
        <v>526</v>
      </c>
      <c r="B158" s="1089" t="s">
        <v>544</v>
      </c>
      <c r="C158" s="1122">
        <v>5193609</v>
      </c>
      <c r="D158" s="1122" t="s">
        <v>637</v>
      </c>
      <c r="E158" s="1123">
        <v>2216500</v>
      </c>
      <c r="F158" s="1124" t="s">
        <v>537</v>
      </c>
      <c r="G158" s="1124" t="s">
        <v>508</v>
      </c>
      <c r="H158" s="1124" t="s">
        <v>509</v>
      </c>
      <c r="I158" s="397" t="s">
        <v>510</v>
      </c>
      <c r="J158" s="1124"/>
      <c r="K158" s="1124"/>
    </row>
    <row r="159" spans="1:11" ht="14.25" customHeight="1">
      <c r="A159" s="1127" t="s">
        <v>526</v>
      </c>
      <c r="B159" s="1089" t="s">
        <v>544</v>
      </c>
      <c r="C159" s="1122">
        <v>5193610</v>
      </c>
      <c r="D159" s="1122" t="s">
        <v>637</v>
      </c>
      <c r="E159" s="1123">
        <v>2216500</v>
      </c>
      <c r="F159" s="1124" t="s">
        <v>537</v>
      </c>
      <c r="G159" s="1124" t="s">
        <v>508</v>
      </c>
      <c r="H159" s="1124" t="s">
        <v>509</v>
      </c>
      <c r="I159" s="397" t="s">
        <v>510</v>
      </c>
      <c r="J159" s="1124"/>
      <c r="K159" s="1124"/>
    </row>
    <row r="160" spans="1:11" ht="14.25" customHeight="1">
      <c r="A160" s="1127" t="s">
        <v>526</v>
      </c>
      <c r="B160" s="1089" t="s">
        <v>544</v>
      </c>
      <c r="C160" s="1122">
        <v>5193611</v>
      </c>
      <c r="D160" s="1122" t="s">
        <v>637</v>
      </c>
      <c r="E160" s="1123">
        <v>2216500</v>
      </c>
      <c r="F160" s="1124" t="s">
        <v>537</v>
      </c>
      <c r="G160" s="1124" t="s">
        <v>508</v>
      </c>
      <c r="H160" s="1124" t="s">
        <v>509</v>
      </c>
      <c r="I160" s="397" t="s">
        <v>510</v>
      </c>
      <c r="J160" s="1124"/>
      <c r="K160" s="1124"/>
    </row>
    <row r="161" spans="1:11" ht="14.25" customHeight="1">
      <c r="A161" s="1127" t="s">
        <v>526</v>
      </c>
      <c r="B161" s="1089" t="s">
        <v>544</v>
      </c>
      <c r="C161" s="1122">
        <v>5193612</v>
      </c>
      <c r="D161" s="1122" t="s">
        <v>637</v>
      </c>
      <c r="E161" s="1123">
        <v>1407333</v>
      </c>
      <c r="F161" s="1124" t="s">
        <v>547</v>
      </c>
      <c r="G161" s="1124" t="s">
        <v>508</v>
      </c>
      <c r="H161" s="1124" t="s">
        <v>509</v>
      </c>
      <c r="I161" s="397" t="s">
        <v>510</v>
      </c>
      <c r="J161" s="1124"/>
      <c r="K161" s="1124"/>
    </row>
    <row r="162" spans="1:11" ht="14.25" customHeight="1">
      <c r="A162" s="1127" t="s">
        <v>526</v>
      </c>
      <c r="B162" s="1089" t="s">
        <v>544</v>
      </c>
      <c r="C162" s="1122">
        <v>5193613</v>
      </c>
      <c r="D162" s="1122" t="s">
        <v>637</v>
      </c>
      <c r="E162" s="1123">
        <v>1407333</v>
      </c>
      <c r="F162" s="1124" t="s">
        <v>547</v>
      </c>
      <c r="G162" s="1124" t="s">
        <v>508</v>
      </c>
      <c r="H162" s="1124" t="s">
        <v>509</v>
      </c>
      <c r="I162" s="397" t="s">
        <v>510</v>
      </c>
      <c r="J162" s="1124"/>
      <c r="K162" s="1124"/>
    </row>
    <row r="163" spans="1:11" ht="14.25" customHeight="1">
      <c r="A163" s="1127" t="s">
        <v>526</v>
      </c>
      <c r="B163" s="1089" t="s">
        <v>544</v>
      </c>
      <c r="C163" s="1122">
        <v>5193614</v>
      </c>
      <c r="D163" s="1122" t="s">
        <v>637</v>
      </c>
      <c r="E163" s="1123">
        <v>1407333</v>
      </c>
      <c r="F163" s="1124" t="s">
        <v>547</v>
      </c>
      <c r="G163" s="1124" t="s">
        <v>508</v>
      </c>
      <c r="H163" s="1124" t="s">
        <v>509</v>
      </c>
      <c r="I163" s="397" t="s">
        <v>510</v>
      </c>
      <c r="J163" s="1124"/>
      <c r="K163" s="1124"/>
    </row>
    <row r="164" spans="1:11" ht="14.25" customHeight="1">
      <c r="A164" s="1127" t="s">
        <v>526</v>
      </c>
      <c r="B164" s="1089" t="s">
        <v>544</v>
      </c>
      <c r="C164" s="1122">
        <v>5193641</v>
      </c>
      <c r="D164" s="1122" t="s">
        <v>637</v>
      </c>
      <c r="E164" s="1123">
        <v>17960000</v>
      </c>
      <c r="F164" s="1124" t="s">
        <v>640</v>
      </c>
      <c r="G164" s="1124" t="s">
        <v>508</v>
      </c>
      <c r="H164" s="1124" t="s">
        <v>509</v>
      </c>
      <c r="I164" s="397" t="s">
        <v>510</v>
      </c>
      <c r="J164" s="1124"/>
      <c r="K164" s="1124"/>
    </row>
    <row r="165" spans="1:11" ht="14.25" customHeight="1">
      <c r="A165" s="1127" t="s">
        <v>526</v>
      </c>
      <c r="B165" s="1089" t="s">
        <v>534</v>
      </c>
      <c r="C165" s="1122">
        <v>5193958</v>
      </c>
      <c r="D165" s="1122" t="s">
        <v>641</v>
      </c>
      <c r="E165" s="1123">
        <v>162383</v>
      </c>
      <c r="F165" s="1124" t="s">
        <v>638</v>
      </c>
      <c r="G165" s="1124" t="s">
        <v>525</v>
      </c>
      <c r="H165" s="1124" t="s">
        <v>642</v>
      </c>
      <c r="I165" s="397" t="s">
        <v>510</v>
      </c>
      <c r="J165" s="1124"/>
      <c r="K165" s="1124"/>
    </row>
    <row r="166" spans="1:11" ht="14.25" customHeight="1">
      <c r="A166" s="1127" t="s">
        <v>526</v>
      </c>
      <c r="B166" s="1089" t="s">
        <v>553</v>
      </c>
      <c r="C166" s="1122">
        <v>5194684</v>
      </c>
      <c r="D166" s="1122" t="s">
        <v>643</v>
      </c>
      <c r="E166" s="1123">
        <v>1510953</v>
      </c>
      <c r="F166" s="1124" t="s">
        <v>537</v>
      </c>
      <c r="G166" s="1124" t="s">
        <v>508</v>
      </c>
      <c r="H166" s="1124" t="s">
        <v>509</v>
      </c>
      <c r="I166" s="397" t="s">
        <v>510</v>
      </c>
      <c r="J166" s="1124"/>
      <c r="K166" s="1124"/>
    </row>
    <row r="167" spans="1:11" ht="14.25" customHeight="1">
      <c r="A167" s="1127" t="s">
        <v>526</v>
      </c>
      <c r="B167" s="1089" t="s">
        <v>588</v>
      </c>
      <c r="C167" s="1122">
        <v>5193945</v>
      </c>
      <c r="D167" s="1122" t="s">
        <v>644</v>
      </c>
      <c r="E167" s="1123">
        <v>162383</v>
      </c>
      <c r="F167" s="1124" t="s">
        <v>638</v>
      </c>
      <c r="G167" s="1124" t="s">
        <v>525</v>
      </c>
      <c r="H167" s="1124" t="s">
        <v>509</v>
      </c>
      <c r="I167" s="397" t="s">
        <v>510</v>
      </c>
      <c r="J167" s="1124"/>
      <c r="K167" s="1124"/>
    </row>
    <row r="168" spans="1:11" ht="14.25" customHeight="1">
      <c r="A168" s="1127" t="s">
        <v>526</v>
      </c>
      <c r="B168" s="1089" t="s">
        <v>534</v>
      </c>
      <c r="C168" s="1122">
        <v>5193947</v>
      </c>
      <c r="D168" s="1122" t="s">
        <v>644</v>
      </c>
      <c r="E168" s="1123">
        <v>1449510</v>
      </c>
      <c r="F168" s="1124" t="s">
        <v>545</v>
      </c>
      <c r="G168" s="1124" t="s">
        <v>525</v>
      </c>
      <c r="H168" s="1124" t="s">
        <v>509</v>
      </c>
      <c r="I168" s="397" t="s">
        <v>510</v>
      </c>
      <c r="J168" s="1124"/>
      <c r="K168" s="1124"/>
    </row>
    <row r="169" spans="1:11" ht="14.25" customHeight="1">
      <c r="A169" s="1127" t="s">
        <v>526</v>
      </c>
      <c r="B169" s="1089" t="s">
        <v>563</v>
      </c>
      <c r="C169" s="1122">
        <v>5193948</v>
      </c>
      <c r="D169" s="1122" t="s">
        <v>644</v>
      </c>
      <c r="E169" s="1123">
        <v>1449510</v>
      </c>
      <c r="F169" s="1124" t="s">
        <v>545</v>
      </c>
      <c r="G169" s="1124" t="s">
        <v>508</v>
      </c>
      <c r="H169" s="1124" t="s">
        <v>509</v>
      </c>
      <c r="I169" s="397" t="s">
        <v>510</v>
      </c>
      <c r="J169" s="1124"/>
      <c r="K169" s="1124"/>
    </row>
    <row r="170" spans="1:11" ht="14.25" customHeight="1">
      <c r="A170" s="1127" t="s">
        <v>526</v>
      </c>
      <c r="B170" s="1089" t="s">
        <v>591</v>
      </c>
      <c r="C170" s="1122">
        <v>5195541</v>
      </c>
      <c r="D170" s="1122" t="s">
        <v>645</v>
      </c>
      <c r="E170" s="1123">
        <v>1014458</v>
      </c>
      <c r="F170" s="1124" t="s">
        <v>545</v>
      </c>
      <c r="G170" s="1124" t="s">
        <v>525</v>
      </c>
      <c r="H170" s="1124" t="s">
        <v>509</v>
      </c>
      <c r="I170" s="397" t="s">
        <v>510</v>
      </c>
      <c r="J170" s="1124"/>
      <c r="K170" s="1124"/>
    </row>
    <row r="171" spans="1:11" ht="14.25" customHeight="1">
      <c r="A171" s="1127" t="s">
        <v>526</v>
      </c>
      <c r="B171" s="1089" t="s">
        <v>591</v>
      </c>
      <c r="C171" s="1122">
        <v>5195542</v>
      </c>
      <c r="D171" s="1122" t="s">
        <v>645</v>
      </c>
      <c r="E171" s="1123">
        <v>79900</v>
      </c>
      <c r="F171" s="1124" t="s">
        <v>592</v>
      </c>
      <c r="G171" s="1124" t="s">
        <v>525</v>
      </c>
      <c r="H171" s="1124" t="s">
        <v>509</v>
      </c>
      <c r="I171" s="397" t="s">
        <v>510</v>
      </c>
      <c r="J171" s="1124"/>
      <c r="K171" s="1124"/>
    </row>
    <row r="172" spans="1:11" ht="14.25" customHeight="1">
      <c r="A172" s="1127" t="s">
        <v>526</v>
      </c>
      <c r="B172" s="1089" t="s">
        <v>566</v>
      </c>
      <c r="C172" s="1122">
        <v>5195605</v>
      </c>
      <c r="D172" s="1122" t="s">
        <v>646</v>
      </c>
      <c r="E172" s="1123">
        <v>1226890</v>
      </c>
      <c r="F172" s="1124" t="s">
        <v>647</v>
      </c>
      <c r="G172" s="1124" t="s">
        <v>508</v>
      </c>
      <c r="H172" s="1124" t="s">
        <v>509</v>
      </c>
      <c r="I172" s="397" t="s">
        <v>510</v>
      </c>
      <c r="J172" s="1124"/>
      <c r="K172" s="1124"/>
    </row>
    <row r="173" spans="1:11" ht="14.25" customHeight="1">
      <c r="A173" s="1127" t="s">
        <v>526</v>
      </c>
      <c r="B173" s="1089" t="s">
        <v>566</v>
      </c>
      <c r="C173" s="1122">
        <v>5195606</v>
      </c>
      <c r="D173" s="1122" t="s">
        <v>646</v>
      </c>
      <c r="E173" s="1123">
        <v>1210825</v>
      </c>
      <c r="F173" s="1124" t="s">
        <v>647</v>
      </c>
      <c r="G173" s="1124" t="s">
        <v>508</v>
      </c>
      <c r="H173" s="1124" t="s">
        <v>509</v>
      </c>
      <c r="I173" s="397" t="s">
        <v>510</v>
      </c>
      <c r="J173" s="1124"/>
      <c r="K173" s="1124"/>
    </row>
    <row r="174" spans="1:11" ht="14.25" customHeight="1">
      <c r="A174" s="1127" t="s">
        <v>526</v>
      </c>
      <c r="B174" s="1089" t="s">
        <v>566</v>
      </c>
      <c r="C174" s="1122">
        <v>5195607</v>
      </c>
      <c r="D174" s="1122" t="s">
        <v>646</v>
      </c>
      <c r="E174" s="1123">
        <v>1210825</v>
      </c>
      <c r="F174" s="1124" t="s">
        <v>647</v>
      </c>
      <c r="G174" s="1124" t="s">
        <v>508</v>
      </c>
      <c r="H174" s="1124" t="s">
        <v>509</v>
      </c>
      <c r="I174" s="397" t="s">
        <v>510</v>
      </c>
      <c r="J174" s="1124"/>
      <c r="K174" s="1124"/>
    </row>
    <row r="175" spans="1:11" ht="14.25" customHeight="1">
      <c r="A175" s="1127" t="s">
        <v>526</v>
      </c>
      <c r="B175" s="1089" t="s">
        <v>566</v>
      </c>
      <c r="C175" s="1122">
        <v>5195608</v>
      </c>
      <c r="D175" s="1122" t="s">
        <v>646</v>
      </c>
      <c r="E175" s="1123">
        <v>1210825</v>
      </c>
      <c r="F175" s="1124" t="s">
        <v>647</v>
      </c>
      <c r="G175" s="1124" t="s">
        <v>508</v>
      </c>
      <c r="H175" s="1124" t="s">
        <v>509</v>
      </c>
      <c r="I175" s="397" t="s">
        <v>510</v>
      </c>
      <c r="J175" s="1124"/>
      <c r="K175" s="1124"/>
    </row>
    <row r="176" spans="1:11" ht="14.25" customHeight="1">
      <c r="A176" s="1127" t="s">
        <v>526</v>
      </c>
      <c r="B176" s="1089" t="s">
        <v>566</v>
      </c>
      <c r="C176" s="1122">
        <v>5195609</v>
      </c>
      <c r="D176" s="1122" t="s">
        <v>646</v>
      </c>
      <c r="E176" s="1123">
        <v>1210825</v>
      </c>
      <c r="F176" s="1124" t="s">
        <v>647</v>
      </c>
      <c r="G176" s="1124" t="s">
        <v>508</v>
      </c>
      <c r="H176" s="1124" t="s">
        <v>509</v>
      </c>
      <c r="I176" s="397" t="s">
        <v>510</v>
      </c>
      <c r="J176" s="1124"/>
      <c r="K176" s="1124"/>
    </row>
    <row r="177" spans="1:11" ht="14.25" customHeight="1">
      <c r="A177" s="1127" t="s">
        <v>526</v>
      </c>
      <c r="B177" s="1089" t="s">
        <v>566</v>
      </c>
      <c r="C177" s="1122">
        <v>5195610</v>
      </c>
      <c r="D177" s="1122" t="s">
        <v>646</v>
      </c>
      <c r="E177" s="1123">
        <v>1210825</v>
      </c>
      <c r="F177" s="1124" t="s">
        <v>647</v>
      </c>
      <c r="G177" s="1124" t="s">
        <v>508</v>
      </c>
      <c r="H177" s="1124" t="s">
        <v>509</v>
      </c>
      <c r="I177" s="397" t="s">
        <v>510</v>
      </c>
      <c r="J177" s="1124"/>
      <c r="K177" s="1124"/>
    </row>
    <row r="178" spans="1:11" ht="14.25" customHeight="1">
      <c r="A178" s="1127" t="s">
        <v>526</v>
      </c>
      <c r="B178" s="1089" t="s">
        <v>566</v>
      </c>
      <c r="C178" s="1122">
        <v>5195611</v>
      </c>
      <c r="D178" s="1122" t="s">
        <v>646</v>
      </c>
      <c r="E178" s="1123">
        <v>1210825</v>
      </c>
      <c r="F178" s="1124" t="s">
        <v>647</v>
      </c>
      <c r="G178" s="1124" t="s">
        <v>508</v>
      </c>
      <c r="H178" s="1124" t="s">
        <v>509</v>
      </c>
      <c r="I178" s="397" t="s">
        <v>510</v>
      </c>
      <c r="J178" s="1124"/>
      <c r="K178" s="1124"/>
    </row>
    <row r="179" spans="1:11" ht="14.25" customHeight="1">
      <c r="A179" s="1127" t="s">
        <v>526</v>
      </c>
      <c r="B179" s="1089" t="s">
        <v>566</v>
      </c>
      <c r="C179" s="1122">
        <v>5195612</v>
      </c>
      <c r="D179" s="1122" t="s">
        <v>646</v>
      </c>
      <c r="E179" s="1123">
        <v>1210825</v>
      </c>
      <c r="F179" s="1124" t="s">
        <v>647</v>
      </c>
      <c r="G179" s="1124" t="s">
        <v>508</v>
      </c>
      <c r="H179" s="1124" t="s">
        <v>509</v>
      </c>
      <c r="I179" s="397" t="s">
        <v>510</v>
      </c>
      <c r="J179" s="1124"/>
      <c r="K179" s="1124"/>
    </row>
    <row r="180" spans="1:11" ht="14.25" customHeight="1">
      <c r="A180" s="1127" t="s">
        <v>526</v>
      </c>
      <c r="B180" s="1089" t="s">
        <v>566</v>
      </c>
      <c r="C180" s="1122">
        <v>5195613</v>
      </c>
      <c r="D180" s="1122" t="s">
        <v>646</v>
      </c>
      <c r="E180" s="1123">
        <v>1173935</v>
      </c>
      <c r="F180" s="1124" t="s">
        <v>576</v>
      </c>
      <c r="G180" s="1124" t="s">
        <v>508</v>
      </c>
      <c r="H180" s="1124" t="s">
        <v>509</v>
      </c>
      <c r="I180" s="397" t="s">
        <v>510</v>
      </c>
      <c r="J180" s="1124"/>
      <c r="K180" s="1124"/>
    </row>
    <row r="181" spans="1:11" ht="14.25" customHeight="1">
      <c r="A181" s="1127" t="s">
        <v>526</v>
      </c>
      <c r="B181" s="1089" t="s">
        <v>566</v>
      </c>
      <c r="C181" s="1122">
        <v>5195617</v>
      </c>
      <c r="D181" s="1122" t="s">
        <v>646</v>
      </c>
      <c r="E181" s="1123">
        <v>925225</v>
      </c>
      <c r="F181" s="1124" t="s">
        <v>648</v>
      </c>
      <c r="G181" s="1124" t="s">
        <v>508</v>
      </c>
      <c r="H181" s="1124" t="s">
        <v>509</v>
      </c>
      <c r="I181" s="397" t="s">
        <v>510</v>
      </c>
      <c r="J181" s="1124"/>
      <c r="K181" s="1124"/>
    </row>
    <row r="182" spans="1:11" ht="14.25" customHeight="1">
      <c r="A182" s="1127" t="s">
        <v>526</v>
      </c>
      <c r="B182" s="1089" t="s">
        <v>566</v>
      </c>
      <c r="C182" s="1122">
        <v>5195618</v>
      </c>
      <c r="D182" s="1122" t="s">
        <v>646</v>
      </c>
      <c r="E182" s="1123">
        <v>925225</v>
      </c>
      <c r="F182" s="1124" t="s">
        <v>648</v>
      </c>
      <c r="G182" s="1124" t="s">
        <v>508</v>
      </c>
      <c r="H182" s="1124" t="s">
        <v>509</v>
      </c>
      <c r="I182" s="397" t="s">
        <v>510</v>
      </c>
      <c r="J182" s="1124"/>
      <c r="K182" s="1124"/>
    </row>
    <row r="183" spans="1:11" ht="14.25" customHeight="1">
      <c r="A183" s="1127" t="s">
        <v>526</v>
      </c>
      <c r="B183" s="1089" t="s">
        <v>566</v>
      </c>
      <c r="C183" s="1122">
        <v>5195619</v>
      </c>
      <c r="D183" s="1122" t="s">
        <v>646</v>
      </c>
      <c r="E183" s="1123">
        <v>925225</v>
      </c>
      <c r="F183" s="1124" t="s">
        <v>648</v>
      </c>
      <c r="G183" s="1124" t="s">
        <v>508</v>
      </c>
      <c r="H183" s="1124" t="s">
        <v>509</v>
      </c>
      <c r="I183" s="397" t="s">
        <v>510</v>
      </c>
      <c r="J183" s="1124"/>
      <c r="K183" s="1124"/>
    </row>
    <row r="184" spans="1:11" ht="14.25" customHeight="1">
      <c r="A184" s="1127" t="s">
        <v>526</v>
      </c>
      <c r="B184" s="1089" t="s">
        <v>566</v>
      </c>
      <c r="C184" s="1122">
        <v>5195620</v>
      </c>
      <c r="D184" s="1122" t="s">
        <v>646</v>
      </c>
      <c r="E184" s="1123">
        <v>925225</v>
      </c>
      <c r="F184" s="1124" t="s">
        <v>648</v>
      </c>
      <c r="G184" s="1124" t="s">
        <v>508</v>
      </c>
      <c r="H184" s="1124" t="s">
        <v>509</v>
      </c>
      <c r="I184" s="397" t="s">
        <v>510</v>
      </c>
      <c r="J184" s="1124"/>
      <c r="K184" s="1124"/>
    </row>
    <row r="185" spans="1:11" ht="14.25" customHeight="1">
      <c r="A185" s="1127" t="s">
        <v>526</v>
      </c>
      <c r="B185" s="1089" t="s">
        <v>566</v>
      </c>
      <c r="C185" s="1122">
        <v>5195621</v>
      </c>
      <c r="D185" s="1122" t="s">
        <v>646</v>
      </c>
      <c r="E185" s="1123">
        <v>1570205</v>
      </c>
      <c r="F185" s="1124" t="s">
        <v>649</v>
      </c>
      <c r="G185" s="1124" t="s">
        <v>508</v>
      </c>
      <c r="H185" s="1124" t="s">
        <v>509</v>
      </c>
      <c r="I185" s="397" t="s">
        <v>510</v>
      </c>
      <c r="J185" s="1124"/>
      <c r="K185" s="1124"/>
    </row>
    <row r="186" spans="1:11" ht="14.25" customHeight="1">
      <c r="A186" s="1127" t="s">
        <v>526</v>
      </c>
      <c r="B186" s="1089" t="s">
        <v>566</v>
      </c>
      <c r="C186" s="1122">
        <v>5195622</v>
      </c>
      <c r="D186" s="1122" t="s">
        <v>646</v>
      </c>
      <c r="E186" s="1123">
        <v>666995</v>
      </c>
      <c r="F186" s="1124" t="s">
        <v>547</v>
      </c>
      <c r="G186" s="1124" t="s">
        <v>508</v>
      </c>
      <c r="H186" s="1124" t="s">
        <v>509</v>
      </c>
      <c r="I186" s="397" t="s">
        <v>510</v>
      </c>
      <c r="J186" s="1124"/>
      <c r="K186" s="1124"/>
    </row>
    <row r="187" spans="1:11" ht="14.25" customHeight="1">
      <c r="A187" s="1127" t="s">
        <v>526</v>
      </c>
      <c r="B187" s="1089" t="s">
        <v>566</v>
      </c>
      <c r="C187" s="1122">
        <v>5195623</v>
      </c>
      <c r="D187" s="1122" t="s">
        <v>646</v>
      </c>
      <c r="E187" s="1123">
        <v>456960</v>
      </c>
      <c r="F187" s="1124" t="s">
        <v>547</v>
      </c>
      <c r="G187" s="1124" t="s">
        <v>508</v>
      </c>
      <c r="H187" s="1124" t="s">
        <v>509</v>
      </c>
      <c r="I187" s="397" t="s">
        <v>510</v>
      </c>
      <c r="J187" s="1124"/>
      <c r="K187" s="1124"/>
    </row>
    <row r="188" spans="1:11" ht="14.25" customHeight="1">
      <c r="A188" s="1127" t="s">
        <v>526</v>
      </c>
      <c r="B188" s="1089" t="s">
        <v>566</v>
      </c>
      <c r="C188" s="1122">
        <v>5195624</v>
      </c>
      <c r="D188" s="1122" t="s">
        <v>646</v>
      </c>
      <c r="E188" s="1123">
        <v>1928990</v>
      </c>
      <c r="F188" s="1124" t="s">
        <v>609</v>
      </c>
      <c r="G188" s="1124" t="s">
        <v>508</v>
      </c>
      <c r="H188" s="1124" t="s">
        <v>509</v>
      </c>
      <c r="I188" s="397" t="s">
        <v>510</v>
      </c>
      <c r="J188" s="1124"/>
      <c r="K188" s="1124"/>
    </row>
    <row r="189" spans="1:11" ht="14.25" customHeight="1">
      <c r="A189" s="1127" t="s">
        <v>526</v>
      </c>
      <c r="B189" s="1089" t="s">
        <v>566</v>
      </c>
      <c r="C189" s="1122">
        <v>5195625</v>
      </c>
      <c r="D189" s="1122" t="s">
        <v>646</v>
      </c>
      <c r="E189" s="1123">
        <v>671160</v>
      </c>
      <c r="F189" s="1124" t="s">
        <v>540</v>
      </c>
      <c r="G189" s="1124" t="s">
        <v>508</v>
      </c>
      <c r="H189" s="1124" t="s">
        <v>509</v>
      </c>
      <c r="I189" s="397" t="s">
        <v>510</v>
      </c>
      <c r="J189" s="1124"/>
      <c r="K189" s="1124"/>
    </row>
    <row r="190" spans="1:11" ht="14.25" customHeight="1">
      <c r="A190" s="1127" t="s">
        <v>526</v>
      </c>
      <c r="B190" s="1089" t="s">
        <v>566</v>
      </c>
      <c r="C190" s="1122">
        <v>5195626</v>
      </c>
      <c r="D190" s="1122" t="s">
        <v>646</v>
      </c>
      <c r="E190" s="1123">
        <v>671160</v>
      </c>
      <c r="F190" s="1124" t="s">
        <v>540</v>
      </c>
      <c r="G190" s="1124" t="s">
        <v>508</v>
      </c>
      <c r="H190" s="1124" t="s">
        <v>509</v>
      </c>
      <c r="I190" s="397" t="s">
        <v>510</v>
      </c>
      <c r="J190" s="1124"/>
      <c r="K190" s="1124"/>
    </row>
    <row r="191" spans="1:11" ht="14.25" customHeight="1">
      <c r="A191" s="1127" t="s">
        <v>526</v>
      </c>
      <c r="B191" s="1089" t="s">
        <v>566</v>
      </c>
      <c r="C191" s="1122">
        <v>5195628</v>
      </c>
      <c r="D191" s="1122" t="s">
        <v>646</v>
      </c>
      <c r="E191" s="1123">
        <v>668185</v>
      </c>
      <c r="F191" s="1124" t="s">
        <v>547</v>
      </c>
      <c r="G191" s="1124" t="s">
        <v>508</v>
      </c>
      <c r="H191" s="1124" t="s">
        <v>509</v>
      </c>
      <c r="I191" s="397" t="s">
        <v>510</v>
      </c>
      <c r="J191" s="1124"/>
      <c r="K191" s="1124"/>
    </row>
    <row r="192" spans="1:11" ht="14.25" customHeight="1">
      <c r="A192" s="1127" t="s">
        <v>526</v>
      </c>
      <c r="B192" s="1089" t="s">
        <v>566</v>
      </c>
      <c r="C192" s="1122">
        <v>5195629</v>
      </c>
      <c r="D192" s="1122" t="s">
        <v>646</v>
      </c>
      <c r="E192" s="1123">
        <v>3636640</v>
      </c>
      <c r="F192" s="1124" t="s">
        <v>545</v>
      </c>
      <c r="G192" s="1124" t="s">
        <v>508</v>
      </c>
      <c r="H192" s="1124" t="s">
        <v>509</v>
      </c>
      <c r="I192" s="397" t="s">
        <v>510</v>
      </c>
      <c r="J192" s="1124"/>
      <c r="K192" s="1124"/>
    </row>
    <row r="193" spans="1:11" ht="14.25" customHeight="1">
      <c r="A193" s="1127" t="s">
        <v>526</v>
      </c>
      <c r="B193" s="1089" t="s">
        <v>566</v>
      </c>
      <c r="C193" s="1122">
        <v>5195631</v>
      </c>
      <c r="D193" s="1122" t="s">
        <v>646</v>
      </c>
      <c r="E193" s="1123">
        <v>2678095</v>
      </c>
      <c r="F193" s="1124" t="s">
        <v>565</v>
      </c>
      <c r="G193" s="1124" t="s">
        <v>508</v>
      </c>
      <c r="H193" s="1124" t="s">
        <v>509</v>
      </c>
      <c r="I193" s="397" t="s">
        <v>510</v>
      </c>
      <c r="J193" s="1124"/>
      <c r="K193" s="1124"/>
    </row>
    <row r="194" spans="1:11" ht="14.25" customHeight="1">
      <c r="A194" s="1127" t="s">
        <v>526</v>
      </c>
      <c r="B194" s="1089" t="s">
        <v>650</v>
      </c>
      <c r="C194" s="1122">
        <v>5195321</v>
      </c>
      <c r="D194" s="1122" t="s">
        <v>651</v>
      </c>
      <c r="E194" s="1123">
        <v>3825000</v>
      </c>
      <c r="F194" s="1124" t="s">
        <v>545</v>
      </c>
      <c r="G194" s="1124" t="s">
        <v>508</v>
      </c>
      <c r="H194" s="1124" t="s">
        <v>509</v>
      </c>
      <c r="I194" s="397" t="s">
        <v>510</v>
      </c>
      <c r="J194" s="1124"/>
      <c r="K194" s="1124"/>
    </row>
    <row r="195" spans="1:11" ht="14.25" customHeight="1">
      <c r="A195" s="1127" t="s">
        <v>526</v>
      </c>
      <c r="B195" s="1089" t="s">
        <v>505</v>
      </c>
      <c r="C195" s="1122">
        <v>5195358</v>
      </c>
      <c r="D195" s="1122" t="s">
        <v>651</v>
      </c>
      <c r="E195" s="1123">
        <v>283000</v>
      </c>
      <c r="F195" s="1124" t="s">
        <v>652</v>
      </c>
      <c r="G195" s="1124" t="s">
        <v>508</v>
      </c>
      <c r="H195" s="1124" t="s">
        <v>509</v>
      </c>
      <c r="I195" s="397" t="s">
        <v>510</v>
      </c>
      <c r="J195" s="1124"/>
      <c r="K195" s="1124"/>
    </row>
    <row r="196" spans="1:11" ht="14.25" customHeight="1">
      <c r="A196" s="1127" t="s">
        <v>526</v>
      </c>
      <c r="B196" s="1089" t="s">
        <v>544</v>
      </c>
      <c r="C196" s="1122">
        <v>5194738</v>
      </c>
      <c r="D196" s="1122" t="s">
        <v>651</v>
      </c>
      <c r="E196" s="1123">
        <v>19140000</v>
      </c>
      <c r="F196" s="1124" t="s">
        <v>640</v>
      </c>
      <c r="G196" s="1124" t="s">
        <v>508</v>
      </c>
      <c r="H196" s="1124" t="s">
        <v>509</v>
      </c>
      <c r="I196" s="397" t="s">
        <v>510</v>
      </c>
      <c r="J196" s="1124"/>
      <c r="K196" s="1124"/>
    </row>
    <row r="197" spans="1:11" ht="14.25" customHeight="1">
      <c r="A197" s="1127" t="s">
        <v>526</v>
      </c>
      <c r="B197" s="1089" t="s">
        <v>653</v>
      </c>
      <c r="C197" s="1122">
        <v>5194967</v>
      </c>
      <c r="D197" s="1122" t="s">
        <v>651</v>
      </c>
      <c r="E197" s="1123">
        <v>68500</v>
      </c>
      <c r="F197" s="1124" t="s">
        <v>654</v>
      </c>
      <c r="G197" s="1124" t="s">
        <v>508</v>
      </c>
      <c r="H197" s="1124" t="s">
        <v>509</v>
      </c>
      <c r="I197" s="397" t="s">
        <v>510</v>
      </c>
      <c r="J197" s="1124"/>
      <c r="K197" s="1124"/>
    </row>
    <row r="198" spans="1:11" ht="14.25" customHeight="1">
      <c r="A198" s="1127" t="s">
        <v>526</v>
      </c>
      <c r="B198" s="1089" t="s">
        <v>653</v>
      </c>
      <c r="C198" s="1122">
        <v>5194968</v>
      </c>
      <c r="D198" s="1122" t="s">
        <v>651</v>
      </c>
      <c r="E198" s="1123">
        <v>75800</v>
      </c>
      <c r="F198" s="1124" t="s">
        <v>654</v>
      </c>
      <c r="G198" s="1124" t="s">
        <v>508</v>
      </c>
      <c r="H198" s="1124" t="s">
        <v>509</v>
      </c>
      <c r="I198" s="397" t="s">
        <v>510</v>
      </c>
      <c r="J198" s="1124"/>
      <c r="K198" s="1124"/>
    </row>
    <row r="199" spans="1:11" ht="14.25" customHeight="1">
      <c r="A199" s="1127" t="s">
        <v>526</v>
      </c>
      <c r="B199" s="1089" t="s">
        <v>505</v>
      </c>
      <c r="C199" s="1122">
        <v>5195068</v>
      </c>
      <c r="D199" s="1122" t="s">
        <v>651</v>
      </c>
      <c r="E199" s="1123">
        <v>428560</v>
      </c>
      <c r="F199" s="1124" t="s">
        <v>655</v>
      </c>
      <c r="G199" s="1124" t="s">
        <v>508</v>
      </c>
      <c r="H199" s="1124" t="s">
        <v>509</v>
      </c>
      <c r="I199" s="397" t="s">
        <v>510</v>
      </c>
      <c r="J199" s="1124"/>
      <c r="K199" s="1124"/>
    </row>
    <row r="200" spans="1:11" ht="14.25" customHeight="1">
      <c r="A200" s="1127" t="s">
        <v>526</v>
      </c>
      <c r="B200" s="1089" t="s">
        <v>544</v>
      </c>
      <c r="C200" s="1122">
        <v>5195674</v>
      </c>
      <c r="D200" s="1122" t="s">
        <v>656</v>
      </c>
      <c r="E200" s="1123">
        <v>5510750</v>
      </c>
      <c r="F200" s="1124" t="s">
        <v>615</v>
      </c>
      <c r="G200" s="1124" t="s">
        <v>508</v>
      </c>
      <c r="H200" s="1124" t="s">
        <v>509</v>
      </c>
      <c r="I200" s="397" t="s">
        <v>510</v>
      </c>
      <c r="J200" s="1124"/>
      <c r="K200" s="1124"/>
    </row>
    <row r="201" spans="1:11" ht="14.25" customHeight="1">
      <c r="A201" s="1127" t="s">
        <v>526</v>
      </c>
      <c r="B201" s="1089" t="s">
        <v>544</v>
      </c>
      <c r="C201" s="1122">
        <v>5195675</v>
      </c>
      <c r="D201" s="1122" t="s">
        <v>656</v>
      </c>
      <c r="E201" s="1123">
        <v>5510750</v>
      </c>
      <c r="F201" s="1124" t="s">
        <v>615</v>
      </c>
      <c r="G201" s="1124" t="s">
        <v>508</v>
      </c>
      <c r="H201" s="1124" t="s">
        <v>509</v>
      </c>
      <c r="I201" s="397" t="s">
        <v>510</v>
      </c>
      <c r="J201" s="1124"/>
      <c r="K201" s="1124"/>
    </row>
    <row r="202" spans="1:11" ht="14.25" customHeight="1">
      <c r="A202" s="1127" t="s">
        <v>526</v>
      </c>
      <c r="B202" s="1089" t="s">
        <v>544</v>
      </c>
      <c r="C202" s="1122">
        <v>5195676</v>
      </c>
      <c r="D202" s="1122" t="s">
        <v>656</v>
      </c>
      <c r="E202" s="1123">
        <v>3450000</v>
      </c>
      <c r="F202" s="1124" t="s">
        <v>657</v>
      </c>
      <c r="G202" s="1124" t="s">
        <v>508</v>
      </c>
      <c r="H202" s="1124" t="s">
        <v>509</v>
      </c>
      <c r="I202" s="397" t="s">
        <v>510</v>
      </c>
      <c r="J202" s="1124"/>
      <c r="K202" s="1124"/>
    </row>
    <row r="203" spans="1:11" ht="14.25" customHeight="1">
      <c r="A203" s="1127" t="s">
        <v>526</v>
      </c>
      <c r="B203" s="1089" t="s">
        <v>544</v>
      </c>
      <c r="C203" s="1122">
        <v>5195677</v>
      </c>
      <c r="D203" s="1122" t="s">
        <v>656</v>
      </c>
      <c r="E203" s="1123">
        <v>361364</v>
      </c>
      <c r="F203" s="1124" t="s">
        <v>609</v>
      </c>
      <c r="G203" s="1124" t="s">
        <v>508</v>
      </c>
      <c r="H203" s="1124" t="s">
        <v>509</v>
      </c>
      <c r="I203" s="397" t="s">
        <v>510</v>
      </c>
      <c r="J203" s="1124"/>
      <c r="K203" s="1124"/>
    </row>
    <row r="204" spans="1:11" ht="14.25" customHeight="1">
      <c r="A204" s="1127" t="s">
        <v>526</v>
      </c>
      <c r="B204" s="1089" t="s">
        <v>544</v>
      </c>
      <c r="C204" s="1122">
        <v>5195678</v>
      </c>
      <c r="D204" s="1122" t="s">
        <v>656</v>
      </c>
      <c r="E204" s="1123">
        <v>361364</v>
      </c>
      <c r="F204" s="1124" t="s">
        <v>609</v>
      </c>
      <c r="G204" s="1124" t="s">
        <v>508</v>
      </c>
      <c r="H204" s="1124" t="s">
        <v>509</v>
      </c>
      <c r="I204" s="397" t="s">
        <v>510</v>
      </c>
      <c r="J204" s="1124"/>
      <c r="K204" s="1124"/>
    </row>
    <row r="205" spans="1:11" ht="14.25" customHeight="1">
      <c r="A205" s="1127" t="s">
        <v>526</v>
      </c>
      <c r="B205" s="1089" t="s">
        <v>544</v>
      </c>
      <c r="C205" s="1122">
        <v>5195679</v>
      </c>
      <c r="D205" s="1122" t="s">
        <v>656</v>
      </c>
      <c r="E205" s="1123">
        <v>361364</v>
      </c>
      <c r="F205" s="1124" t="s">
        <v>609</v>
      </c>
      <c r="G205" s="1124" t="s">
        <v>508</v>
      </c>
      <c r="H205" s="1124" t="s">
        <v>509</v>
      </c>
      <c r="I205" s="397" t="s">
        <v>510</v>
      </c>
      <c r="J205" s="1124"/>
      <c r="K205" s="1124"/>
    </row>
    <row r="206" spans="1:11" ht="14.25" customHeight="1">
      <c r="A206" s="1127" t="s">
        <v>526</v>
      </c>
      <c r="B206" s="1089" t="s">
        <v>544</v>
      </c>
      <c r="C206" s="1122">
        <v>5195680</v>
      </c>
      <c r="D206" s="1122" t="s">
        <v>656</v>
      </c>
      <c r="E206" s="1123">
        <v>468067</v>
      </c>
      <c r="F206" s="1124" t="s">
        <v>609</v>
      </c>
      <c r="G206" s="1124" t="s">
        <v>508</v>
      </c>
      <c r="H206" s="1124" t="s">
        <v>509</v>
      </c>
      <c r="I206" s="397" t="s">
        <v>510</v>
      </c>
      <c r="J206" s="1124"/>
      <c r="K206" s="1124"/>
    </row>
    <row r="207" spans="1:11" ht="14.25" customHeight="1">
      <c r="A207" s="1127" t="s">
        <v>526</v>
      </c>
      <c r="B207" s="1089" t="s">
        <v>544</v>
      </c>
      <c r="C207" s="1122">
        <v>5196108</v>
      </c>
      <c r="D207" s="1122" t="s">
        <v>658</v>
      </c>
      <c r="E207" s="1123">
        <v>2558500</v>
      </c>
      <c r="F207" s="1124" t="s">
        <v>547</v>
      </c>
      <c r="G207" s="1124" t="s">
        <v>508</v>
      </c>
      <c r="H207" s="1124" t="s">
        <v>509</v>
      </c>
      <c r="I207" s="397" t="s">
        <v>510</v>
      </c>
      <c r="J207" s="1124"/>
      <c r="K207" s="1124"/>
    </row>
    <row r="208" spans="1:11" ht="14.25" customHeight="1">
      <c r="A208" s="1127" t="s">
        <v>526</v>
      </c>
      <c r="B208" s="1089" t="s">
        <v>659</v>
      </c>
      <c r="C208" s="1122">
        <v>5196102</v>
      </c>
      <c r="D208" s="1122" t="s">
        <v>660</v>
      </c>
      <c r="E208" s="1123">
        <v>8491356</v>
      </c>
      <c r="F208" s="1124" t="s">
        <v>595</v>
      </c>
      <c r="G208" s="1124" t="s">
        <v>508</v>
      </c>
      <c r="H208" s="1124" t="s">
        <v>509</v>
      </c>
      <c r="I208" s="397" t="s">
        <v>510</v>
      </c>
      <c r="J208" s="1124"/>
      <c r="K208" s="1124"/>
    </row>
    <row r="209" spans="1:11" ht="14.25" customHeight="1">
      <c r="A209" s="1127" t="s">
        <v>526</v>
      </c>
      <c r="B209" s="1089" t="s">
        <v>603</v>
      </c>
      <c r="C209" s="1122">
        <v>5196103</v>
      </c>
      <c r="D209" s="1122" t="s">
        <v>660</v>
      </c>
      <c r="E209" s="1123">
        <v>8491356</v>
      </c>
      <c r="F209" s="1124" t="s">
        <v>595</v>
      </c>
      <c r="G209" s="1124" t="s">
        <v>508</v>
      </c>
      <c r="H209" s="1124" t="s">
        <v>509</v>
      </c>
      <c r="I209" s="397" t="s">
        <v>510</v>
      </c>
      <c r="J209" s="1124"/>
      <c r="K209" s="1124"/>
    </row>
    <row r="210" spans="1:11" ht="14.25" customHeight="1">
      <c r="A210" s="1127" t="s">
        <v>526</v>
      </c>
      <c r="B210" s="1089" t="s">
        <v>544</v>
      </c>
      <c r="C210" s="1122">
        <v>5196104</v>
      </c>
      <c r="D210" s="1122" t="s">
        <v>660</v>
      </c>
      <c r="E210" s="1123">
        <v>2554825</v>
      </c>
      <c r="F210" s="1124" t="s">
        <v>605</v>
      </c>
      <c r="G210" s="1124" t="s">
        <v>508</v>
      </c>
      <c r="H210" s="1124" t="s">
        <v>509</v>
      </c>
      <c r="I210" s="397" t="s">
        <v>510</v>
      </c>
      <c r="J210" s="1124"/>
      <c r="K210" s="1124"/>
    </row>
    <row r="211" spans="1:11" ht="14.25" customHeight="1">
      <c r="A211" s="1127" t="s">
        <v>526</v>
      </c>
      <c r="B211" s="1089" t="s">
        <v>659</v>
      </c>
      <c r="C211" s="1122">
        <v>5196105</v>
      </c>
      <c r="D211" s="1122" t="s">
        <v>660</v>
      </c>
      <c r="E211" s="1123">
        <v>2554825</v>
      </c>
      <c r="F211" s="1124" t="s">
        <v>605</v>
      </c>
      <c r="G211" s="1124" t="s">
        <v>508</v>
      </c>
      <c r="H211" s="1124" t="s">
        <v>509</v>
      </c>
      <c r="I211" s="397" t="s">
        <v>510</v>
      </c>
      <c r="J211" s="1124"/>
      <c r="K211" s="1124"/>
    </row>
    <row r="212" spans="1:11" ht="14.25" customHeight="1">
      <c r="A212" s="1127" t="s">
        <v>526</v>
      </c>
      <c r="B212" s="1089" t="s">
        <v>544</v>
      </c>
      <c r="C212" s="1122">
        <v>5196106</v>
      </c>
      <c r="D212" s="1122" t="s">
        <v>660</v>
      </c>
      <c r="E212" s="1123">
        <v>2554825</v>
      </c>
      <c r="F212" s="1124" t="s">
        <v>605</v>
      </c>
      <c r="G212" s="1124" t="s">
        <v>508</v>
      </c>
      <c r="H212" s="1124" t="s">
        <v>509</v>
      </c>
      <c r="I212" s="397" t="s">
        <v>510</v>
      </c>
      <c r="J212" s="1124"/>
      <c r="K212" s="1124"/>
    </row>
    <row r="213" spans="1:11" ht="14.25" customHeight="1">
      <c r="A213" s="1127" t="s">
        <v>526</v>
      </c>
      <c r="B213" s="1089" t="s">
        <v>631</v>
      </c>
      <c r="C213" s="1122">
        <v>5196044</v>
      </c>
      <c r="D213" s="1122" t="s">
        <v>661</v>
      </c>
      <c r="E213" s="1123">
        <v>1290000</v>
      </c>
      <c r="F213" s="1124" t="s">
        <v>537</v>
      </c>
      <c r="G213" s="1124" t="s">
        <v>525</v>
      </c>
      <c r="H213" s="1124" t="s">
        <v>509</v>
      </c>
      <c r="I213" s="397" t="s">
        <v>510</v>
      </c>
      <c r="J213" s="1124"/>
      <c r="K213" s="1124"/>
    </row>
    <row r="214" spans="1:11" ht="14.25" customHeight="1">
      <c r="A214" s="1127" t="s">
        <v>526</v>
      </c>
      <c r="B214" s="1089" t="s">
        <v>600</v>
      </c>
      <c r="C214" s="1122">
        <v>5196536</v>
      </c>
      <c r="D214" s="1122" t="s">
        <v>662</v>
      </c>
      <c r="E214" s="1123">
        <v>773500</v>
      </c>
      <c r="F214" s="1124" t="s">
        <v>607</v>
      </c>
      <c r="G214" s="1124" t="s">
        <v>525</v>
      </c>
      <c r="H214" s="1124" t="s">
        <v>509</v>
      </c>
      <c r="I214" s="397" t="s">
        <v>510</v>
      </c>
      <c r="J214" s="1124"/>
      <c r="K214" s="1124"/>
    </row>
    <row r="215" spans="1:11" ht="14.25" customHeight="1">
      <c r="A215" s="1127" t="s">
        <v>526</v>
      </c>
      <c r="B215" s="1089" t="s">
        <v>630</v>
      </c>
      <c r="C215" s="1122">
        <v>5196537</v>
      </c>
      <c r="D215" s="1122" t="s">
        <v>662</v>
      </c>
      <c r="E215" s="1123">
        <v>773500</v>
      </c>
      <c r="F215" s="1124" t="s">
        <v>607</v>
      </c>
      <c r="G215" s="1124" t="s">
        <v>525</v>
      </c>
      <c r="H215" s="1124" t="s">
        <v>509</v>
      </c>
      <c r="I215" s="397" t="s">
        <v>510</v>
      </c>
      <c r="J215" s="1124"/>
      <c r="K215" s="1124"/>
    </row>
    <row r="216" spans="1:11" ht="14.25" customHeight="1">
      <c r="A216" s="1127" t="s">
        <v>526</v>
      </c>
      <c r="B216" s="1089" t="s">
        <v>598</v>
      </c>
      <c r="C216" s="1122">
        <v>5196538</v>
      </c>
      <c r="D216" s="1122" t="s">
        <v>662</v>
      </c>
      <c r="E216" s="1123">
        <v>773500</v>
      </c>
      <c r="F216" s="1124" t="s">
        <v>607</v>
      </c>
      <c r="G216" s="1124" t="s">
        <v>525</v>
      </c>
      <c r="H216" s="1124" t="s">
        <v>509</v>
      </c>
      <c r="I216" s="397" t="s">
        <v>510</v>
      </c>
      <c r="J216" s="1124"/>
      <c r="K216" s="1124"/>
    </row>
    <row r="217" spans="1:11" ht="14.25" customHeight="1">
      <c r="A217" s="1127" t="s">
        <v>526</v>
      </c>
      <c r="B217" s="1089" t="s">
        <v>588</v>
      </c>
      <c r="C217" s="1122">
        <v>5196539</v>
      </c>
      <c r="D217" s="1122" t="s">
        <v>662</v>
      </c>
      <c r="E217" s="1123">
        <v>773500</v>
      </c>
      <c r="F217" s="1124" t="s">
        <v>607</v>
      </c>
      <c r="G217" s="1124" t="s">
        <v>525</v>
      </c>
      <c r="H217" s="1124" t="s">
        <v>509</v>
      </c>
      <c r="I217" s="397" t="s">
        <v>510</v>
      </c>
      <c r="J217" s="1124"/>
      <c r="K217" s="1124"/>
    </row>
    <row r="218" spans="1:11" ht="14.25" customHeight="1">
      <c r="A218" s="1127" t="s">
        <v>526</v>
      </c>
      <c r="B218" s="1089" t="s">
        <v>591</v>
      </c>
      <c r="C218" s="1122">
        <v>5196540</v>
      </c>
      <c r="D218" s="1122" t="s">
        <v>662</v>
      </c>
      <c r="E218" s="1123">
        <v>773500</v>
      </c>
      <c r="F218" s="1124" t="s">
        <v>607</v>
      </c>
      <c r="G218" s="1124" t="s">
        <v>525</v>
      </c>
      <c r="H218" s="1124" t="s">
        <v>509</v>
      </c>
      <c r="I218" s="397" t="s">
        <v>510</v>
      </c>
      <c r="J218" s="1124"/>
      <c r="K218" s="1124"/>
    </row>
    <row r="219" spans="1:11" ht="14.25" customHeight="1">
      <c r="A219" s="1127" t="s">
        <v>526</v>
      </c>
      <c r="B219" s="1089" t="s">
        <v>663</v>
      </c>
      <c r="C219" s="1122">
        <v>5196541</v>
      </c>
      <c r="D219" s="1122" t="s">
        <v>662</v>
      </c>
      <c r="E219" s="1123">
        <v>773500</v>
      </c>
      <c r="F219" s="1124" t="s">
        <v>607</v>
      </c>
      <c r="G219" s="1124" t="s">
        <v>525</v>
      </c>
      <c r="H219" s="1124" t="s">
        <v>509</v>
      </c>
      <c r="I219" s="397" t="s">
        <v>510</v>
      </c>
      <c r="J219" s="1124"/>
      <c r="K219" s="1124"/>
    </row>
    <row r="220" spans="1:11" ht="14.25" customHeight="1">
      <c r="A220" s="1127" t="s">
        <v>526</v>
      </c>
      <c r="B220" s="1089" t="s">
        <v>664</v>
      </c>
      <c r="C220" s="1122">
        <v>5196542</v>
      </c>
      <c r="D220" s="1122" t="s">
        <v>662</v>
      </c>
      <c r="E220" s="1123">
        <v>773500</v>
      </c>
      <c r="F220" s="1124" t="s">
        <v>607</v>
      </c>
      <c r="G220" s="1124" t="s">
        <v>525</v>
      </c>
      <c r="H220" s="1124" t="s">
        <v>509</v>
      </c>
      <c r="I220" s="397" t="s">
        <v>510</v>
      </c>
      <c r="J220" s="1124"/>
      <c r="K220" s="1124"/>
    </row>
    <row r="221" spans="1:11" ht="14.25" customHeight="1">
      <c r="A221" s="1127" t="s">
        <v>526</v>
      </c>
      <c r="B221" s="1089" t="s">
        <v>617</v>
      </c>
      <c r="C221" s="1122">
        <v>5196543</v>
      </c>
      <c r="D221" s="1122" t="s">
        <v>662</v>
      </c>
      <c r="E221" s="1123">
        <v>773500</v>
      </c>
      <c r="F221" s="1124" t="s">
        <v>607</v>
      </c>
      <c r="G221" s="1124" t="s">
        <v>525</v>
      </c>
      <c r="H221" s="1124" t="s">
        <v>509</v>
      </c>
      <c r="I221" s="397" t="s">
        <v>510</v>
      </c>
      <c r="J221" s="1124"/>
      <c r="K221" s="1124"/>
    </row>
    <row r="222" spans="1:11" ht="14.25" customHeight="1">
      <c r="A222" s="1127" t="s">
        <v>526</v>
      </c>
      <c r="B222" s="1089" t="s">
        <v>523</v>
      </c>
      <c r="C222" s="1122">
        <v>5196544</v>
      </c>
      <c r="D222" s="1122" t="s">
        <v>662</v>
      </c>
      <c r="E222" s="1123">
        <v>773500</v>
      </c>
      <c r="F222" s="1124" t="s">
        <v>607</v>
      </c>
      <c r="G222" s="1124" t="s">
        <v>525</v>
      </c>
      <c r="H222" s="1124" t="s">
        <v>509</v>
      </c>
      <c r="I222" s="397" t="s">
        <v>510</v>
      </c>
      <c r="J222" s="1124"/>
      <c r="K222" s="1124"/>
    </row>
    <row r="223" spans="1:11" ht="14.25" customHeight="1">
      <c r="A223" s="1127" t="s">
        <v>526</v>
      </c>
      <c r="B223" s="1089" t="s">
        <v>616</v>
      </c>
      <c r="C223" s="1122">
        <v>5196546</v>
      </c>
      <c r="D223" s="1122" t="s">
        <v>662</v>
      </c>
      <c r="E223" s="1123">
        <v>773500</v>
      </c>
      <c r="F223" s="1124" t="s">
        <v>607</v>
      </c>
      <c r="G223" s="1124" t="s">
        <v>525</v>
      </c>
      <c r="H223" s="1124" t="s">
        <v>509</v>
      </c>
      <c r="I223" s="397" t="s">
        <v>510</v>
      </c>
      <c r="J223" s="1124"/>
      <c r="K223" s="1124"/>
    </row>
    <row r="224" spans="1:11" ht="14.25" customHeight="1">
      <c r="A224" s="1127" t="s">
        <v>526</v>
      </c>
      <c r="B224" s="1089" t="s">
        <v>633</v>
      </c>
      <c r="C224" s="1122">
        <v>5196547</v>
      </c>
      <c r="D224" s="1122" t="s">
        <v>662</v>
      </c>
      <c r="E224" s="1123">
        <v>773500</v>
      </c>
      <c r="F224" s="1124" t="s">
        <v>607</v>
      </c>
      <c r="G224" s="1124" t="s">
        <v>525</v>
      </c>
      <c r="H224" s="1124" t="s">
        <v>509</v>
      </c>
      <c r="I224" s="397" t="s">
        <v>510</v>
      </c>
      <c r="J224" s="1124"/>
      <c r="K224" s="1124"/>
    </row>
    <row r="225" spans="1:11" ht="14.25" customHeight="1">
      <c r="A225" s="1127" t="s">
        <v>526</v>
      </c>
      <c r="B225" s="1089" t="s">
        <v>602</v>
      </c>
      <c r="C225" s="1122">
        <v>5196548</v>
      </c>
      <c r="D225" s="1122" t="s">
        <v>662</v>
      </c>
      <c r="E225" s="1123">
        <v>773500</v>
      </c>
      <c r="F225" s="1124" t="s">
        <v>607</v>
      </c>
      <c r="G225" s="1124" t="s">
        <v>525</v>
      </c>
      <c r="H225" s="1124" t="s">
        <v>509</v>
      </c>
      <c r="I225" s="397" t="s">
        <v>510</v>
      </c>
      <c r="J225" s="1124"/>
      <c r="K225" s="1124"/>
    </row>
    <row r="226" spans="1:11" ht="14.25" customHeight="1">
      <c r="A226" s="1127" t="s">
        <v>526</v>
      </c>
      <c r="B226" s="1089" t="s">
        <v>534</v>
      </c>
      <c r="C226" s="1122">
        <v>5196549</v>
      </c>
      <c r="D226" s="1122" t="s">
        <v>662</v>
      </c>
      <c r="E226" s="1123">
        <v>773500</v>
      </c>
      <c r="F226" s="1124" t="s">
        <v>607</v>
      </c>
      <c r="G226" s="1124" t="s">
        <v>525</v>
      </c>
      <c r="H226" s="1124" t="s">
        <v>509</v>
      </c>
      <c r="I226" s="397" t="s">
        <v>510</v>
      </c>
      <c r="J226" s="1124"/>
      <c r="K226" s="1124"/>
    </row>
    <row r="227" spans="1:11" ht="14.25" customHeight="1">
      <c r="A227" s="1127" t="s">
        <v>526</v>
      </c>
      <c r="B227" s="1089" t="s">
        <v>624</v>
      </c>
      <c r="C227" s="1122">
        <v>5196550</v>
      </c>
      <c r="D227" s="1122" t="s">
        <v>662</v>
      </c>
      <c r="E227" s="1123">
        <v>773500</v>
      </c>
      <c r="F227" s="1124" t="s">
        <v>607</v>
      </c>
      <c r="G227" s="1124" t="s">
        <v>525</v>
      </c>
      <c r="H227" s="1124" t="s">
        <v>509</v>
      </c>
      <c r="I227" s="397" t="s">
        <v>510</v>
      </c>
      <c r="J227" s="1124"/>
      <c r="K227" s="1124"/>
    </row>
    <row r="228" spans="1:11" ht="14.25" customHeight="1">
      <c r="A228" s="1127" t="s">
        <v>526</v>
      </c>
      <c r="B228" s="1089" t="s">
        <v>614</v>
      </c>
      <c r="C228" s="1122">
        <v>5196551</v>
      </c>
      <c r="D228" s="1122" t="s">
        <v>662</v>
      </c>
      <c r="E228" s="1123">
        <v>773500</v>
      </c>
      <c r="F228" s="1124" t="s">
        <v>607</v>
      </c>
      <c r="G228" s="1124" t="s">
        <v>525</v>
      </c>
      <c r="H228" s="1124" t="s">
        <v>509</v>
      </c>
      <c r="I228" s="397" t="s">
        <v>510</v>
      </c>
      <c r="J228" s="1124"/>
      <c r="K228" s="1124"/>
    </row>
    <row r="229" spans="1:11" ht="14.25" customHeight="1">
      <c r="A229" s="1127" t="s">
        <v>526</v>
      </c>
      <c r="B229" s="1089" t="s">
        <v>665</v>
      </c>
      <c r="C229" s="1122">
        <v>5196552</v>
      </c>
      <c r="D229" s="1122" t="s">
        <v>662</v>
      </c>
      <c r="E229" s="1123">
        <v>773500</v>
      </c>
      <c r="F229" s="1124" t="s">
        <v>607</v>
      </c>
      <c r="G229" s="1124" t="s">
        <v>525</v>
      </c>
      <c r="H229" s="1124" t="s">
        <v>509</v>
      </c>
      <c r="I229" s="397" t="s">
        <v>510</v>
      </c>
      <c r="J229" s="1124"/>
      <c r="K229" s="1124"/>
    </row>
    <row r="230" spans="1:11" ht="14.25" customHeight="1">
      <c r="A230" s="1127" t="s">
        <v>526</v>
      </c>
      <c r="B230" s="1089" t="s">
        <v>530</v>
      </c>
      <c r="C230" s="1122">
        <v>5196553</v>
      </c>
      <c r="D230" s="1122" t="s">
        <v>662</v>
      </c>
      <c r="E230" s="1123">
        <v>773500</v>
      </c>
      <c r="F230" s="1124" t="s">
        <v>607</v>
      </c>
      <c r="G230" s="1124" t="s">
        <v>525</v>
      </c>
      <c r="H230" s="1124" t="s">
        <v>509</v>
      </c>
      <c r="I230" s="397" t="s">
        <v>510</v>
      </c>
      <c r="J230" s="1124"/>
      <c r="K230" s="1124"/>
    </row>
    <row r="231" spans="1:11" ht="14.25" customHeight="1">
      <c r="A231" s="1127" t="s">
        <v>526</v>
      </c>
      <c r="B231" s="1089" t="s">
        <v>628</v>
      </c>
      <c r="C231" s="1122">
        <v>5196554</v>
      </c>
      <c r="D231" s="1122" t="s">
        <v>662</v>
      </c>
      <c r="E231" s="1123">
        <v>773500</v>
      </c>
      <c r="F231" s="1124" t="s">
        <v>607</v>
      </c>
      <c r="G231" s="1124" t="s">
        <v>525</v>
      </c>
      <c r="H231" s="1124" t="s">
        <v>509</v>
      </c>
      <c r="I231" s="397" t="s">
        <v>510</v>
      </c>
      <c r="J231" s="1124"/>
      <c r="K231" s="1124"/>
    </row>
    <row r="232" spans="1:11" ht="14.25" customHeight="1">
      <c r="A232" s="1127" t="s">
        <v>526</v>
      </c>
      <c r="B232" s="1089" t="s">
        <v>634</v>
      </c>
      <c r="C232" s="1122">
        <v>5196555</v>
      </c>
      <c r="D232" s="1122" t="s">
        <v>662</v>
      </c>
      <c r="E232" s="1123">
        <v>773500</v>
      </c>
      <c r="F232" s="1124" t="s">
        <v>607</v>
      </c>
      <c r="G232" s="1124" t="s">
        <v>525</v>
      </c>
      <c r="H232" s="1124" t="s">
        <v>509</v>
      </c>
      <c r="I232" s="397" t="s">
        <v>510</v>
      </c>
      <c r="J232" s="1124"/>
      <c r="K232" s="1124"/>
    </row>
    <row r="233" spans="1:11" ht="14.25" customHeight="1">
      <c r="A233" s="1127" t="s">
        <v>526</v>
      </c>
      <c r="B233" s="1089" t="s">
        <v>566</v>
      </c>
      <c r="C233" s="1122">
        <v>5196644</v>
      </c>
      <c r="D233" s="1122" t="s">
        <v>666</v>
      </c>
      <c r="E233" s="1123">
        <v>2422080</v>
      </c>
      <c r="F233" s="1124" t="s">
        <v>537</v>
      </c>
      <c r="G233" s="1124" t="s">
        <v>508</v>
      </c>
      <c r="H233" s="1124" t="s">
        <v>509</v>
      </c>
      <c r="I233" s="397" t="s">
        <v>510</v>
      </c>
      <c r="J233" s="1124"/>
      <c r="K233" s="1124"/>
    </row>
    <row r="234" spans="1:11" ht="14.25" customHeight="1">
      <c r="A234" s="1127" t="s">
        <v>526</v>
      </c>
      <c r="B234" s="1089" t="s">
        <v>667</v>
      </c>
      <c r="C234" s="1122">
        <v>5196645</v>
      </c>
      <c r="D234" s="1122" t="s">
        <v>666</v>
      </c>
      <c r="E234" s="1123">
        <v>2422080</v>
      </c>
      <c r="F234" s="1124" t="s">
        <v>537</v>
      </c>
      <c r="G234" s="1124" t="s">
        <v>508</v>
      </c>
      <c r="H234" s="1124" t="s">
        <v>509</v>
      </c>
      <c r="I234" s="397" t="s">
        <v>510</v>
      </c>
      <c r="J234" s="1124"/>
      <c r="K234" s="1124"/>
    </row>
    <row r="235" spans="1:11" ht="14.25" customHeight="1">
      <c r="A235" s="1127" t="s">
        <v>526</v>
      </c>
      <c r="B235" s="1089" t="s">
        <v>608</v>
      </c>
      <c r="C235" s="1122">
        <v>5196697</v>
      </c>
      <c r="D235" s="1122" t="s">
        <v>666</v>
      </c>
      <c r="E235" s="1123">
        <v>2273000</v>
      </c>
      <c r="F235" s="1124" t="s">
        <v>545</v>
      </c>
      <c r="G235" s="1124" t="s">
        <v>525</v>
      </c>
      <c r="H235" s="1124" t="s">
        <v>509</v>
      </c>
      <c r="I235" s="397" t="s">
        <v>510</v>
      </c>
      <c r="J235" s="1124"/>
      <c r="K235" s="1124"/>
    </row>
    <row r="236" spans="1:11" ht="14.25" customHeight="1">
      <c r="A236" s="1127" t="s">
        <v>526</v>
      </c>
      <c r="B236" s="1089" t="s">
        <v>552</v>
      </c>
      <c r="C236" s="1122">
        <v>5196412</v>
      </c>
      <c r="D236" s="1122" t="s">
        <v>668</v>
      </c>
      <c r="E236" s="1123">
        <v>262237</v>
      </c>
      <c r="F236" s="1124" t="s">
        <v>669</v>
      </c>
      <c r="G236" s="1124" t="s">
        <v>508</v>
      </c>
      <c r="H236" s="1124" t="s">
        <v>509</v>
      </c>
      <c r="I236" s="397" t="s">
        <v>510</v>
      </c>
      <c r="J236" s="1124"/>
      <c r="K236" s="1124"/>
    </row>
    <row r="237" spans="1:11" ht="14.25" customHeight="1">
      <c r="A237" s="1127" t="s">
        <v>526</v>
      </c>
      <c r="B237" s="1089" t="s">
        <v>552</v>
      </c>
      <c r="C237" s="1122">
        <v>5196413</v>
      </c>
      <c r="D237" s="1122" t="s">
        <v>668</v>
      </c>
      <c r="E237" s="1123">
        <v>262237</v>
      </c>
      <c r="F237" s="1124" t="s">
        <v>669</v>
      </c>
      <c r="G237" s="1124" t="s">
        <v>508</v>
      </c>
      <c r="H237" s="1124" t="s">
        <v>509</v>
      </c>
      <c r="I237" s="397" t="s">
        <v>510</v>
      </c>
      <c r="J237" s="1124"/>
      <c r="K237" s="1124"/>
    </row>
    <row r="238" spans="1:11" ht="14.25" customHeight="1">
      <c r="A238" s="1127" t="s">
        <v>526</v>
      </c>
      <c r="B238" s="1089" t="s">
        <v>552</v>
      </c>
      <c r="C238" s="1122">
        <v>5196414</v>
      </c>
      <c r="D238" s="1122" t="s">
        <v>668</v>
      </c>
      <c r="E238" s="1123">
        <v>262237</v>
      </c>
      <c r="F238" s="1124" t="s">
        <v>669</v>
      </c>
      <c r="G238" s="1124" t="s">
        <v>508</v>
      </c>
      <c r="H238" s="1124" t="s">
        <v>509</v>
      </c>
      <c r="I238" s="397" t="s">
        <v>510</v>
      </c>
      <c r="J238" s="1124"/>
      <c r="K238" s="1124"/>
    </row>
    <row r="239" spans="1:11" ht="14.25" customHeight="1">
      <c r="A239" s="1127" t="s">
        <v>526</v>
      </c>
      <c r="B239" s="1089" t="s">
        <v>552</v>
      </c>
      <c r="C239" s="1122">
        <v>5196415</v>
      </c>
      <c r="D239" s="1122" t="s">
        <v>668</v>
      </c>
      <c r="E239" s="1123">
        <v>262237</v>
      </c>
      <c r="F239" s="1124" t="s">
        <v>669</v>
      </c>
      <c r="G239" s="1124" t="s">
        <v>508</v>
      </c>
      <c r="H239" s="1124" t="s">
        <v>509</v>
      </c>
      <c r="I239" s="397" t="s">
        <v>510</v>
      </c>
      <c r="J239" s="1124"/>
      <c r="K239" s="1124"/>
    </row>
    <row r="240" spans="1:11" ht="14.25" customHeight="1">
      <c r="A240" s="1127" t="s">
        <v>526</v>
      </c>
      <c r="B240" s="1089" t="s">
        <v>552</v>
      </c>
      <c r="C240" s="1122">
        <v>5196416</v>
      </c>
      <c r="D240" s="1122" t="s">
        <v>668</v>
      </c>
      <c r="E240" s="1123">
        <v>164616</v>
      </c>
      <c r="F240" s="1124" t="s">
        <v>583</v>
      </c>
      <c r="G240" s="1124" t="s">
        <v>508</v>
      </c>
      <c r="H240" s="1124" t="s">
        <v>509</v>
      </c>
      <c r="I240" s="397" t="s">
        <v>510</v>
      </c>
      <c r="J240" s="1124"/>
      <c r="K240" s="1124"/>
    </row>
    <row r="241" spans="1:11" ht="14.25" customHeight="1">
      <c r="A241" s="1127" t="s">
        <v>526</v>
      </c>
      <c r="B241" s="1089" t="s">
        <v>552</v>
      </c>
      <c r="C241" s="1122">
        <v>5196417</v>
      </c>
      <c r="D241" s="1122" t="s">
        <v>668</v>
      </c>
      <c r="E241" s="1123">
        <v>164616</v>
      </c>
      <c r="F241" s="1124" t="s">
        <v>583</v>
      </c>
      <c r="G241" s="1124" t="s">
        <v>508</v>
      </c>
      <c r="H241" s="1124" t="s">
        <v>509</v>
      </c>
      <c r="I241" s="397" t="s">
        <v>510</v>
      </c>
      <c r="J241" s="1124"/>
      <c r="K241" s="1124"/>
    </row>
    <row r="242" spans="1:11" ht="14.25" customHeight="1">
      <c r="A242" s="1127" t="s">
        <v>526</v>
      </c>
      <c r="B242" s="1089" t="s">
        <v>552</v>
      </c>
      <c r="C242" s="1122">
        <v>5196418</v>
      </c>
      <c r="D242" s="1122" t="s">
        <v>668</v>
      </c>
      <c r="E242" s="1123">
        <v>164616</v>
      </c>
      <c r="F242" s="1124" t="s">
        <v>583</v>
      </c>
      <c r="G242" s="1124" t="s">
        <v>508</v>
      </c>
      <c r="H242" s="1124" t="s">
        <v>509</v>
      </c>
      <c r="I242" s="397" t="s">
        <v>510</v>
      </c>
      <c r="J242" s="1124"/>
      <c r="K242" s="1124"/>
    </row>
    <row r="243" spans="1:11" ht="14.25" customHeight="1">
      <c r="A243" s="1127" t="s">
        <v>526</v>
      </c>
      <c r="B243" s="1089" t="s">
        <v>552</v>
      </c>
      <c r="C243" s="1122">
        <v>5196419</v>
      </c>
      <c r="D243" s="1122" t="s">
        <v>668</v>
      </c>
      <c r="E243" s="1123">
        <v>164616</v>
      </c>
      <c r="F243" s="1124" t="s">
        <v>583</v>
      </c>
      <c r="G243" s="1124" t="s">
        <v>508</v>
      </c>
      <c r="H243" s="1124" t="s">
        <v>509</v>
      </c>
      <c r="I243" s="397" t="s">
        <v>510</v>
      </c>
      <c r="J243" s="1124"/>
      <c r="K243" s="1124"/>
    </row>
    <row r="244" spans="1:11" ht="14.25" customHeight="1">
      <c r="A244" s="1127" t="s">
        <v>526</v>
      </c>
      <c r="B244" s="1089" t="s">
        <v>601</v>
      </c>
      <c r="C244" s="1122">
        <v>5196714</v>
      </c>
      <c r="D244" s="1122" t="s">
        <v>670</v>
      </c>
      <c r="E244" s="1123">
        <v>1294720</v>
      </c>
      <c r="F244" s="1124" t="s">
        <v>607</v>
      </c>
      <c r="G244" s="1124" t="s">
        <v>525</v>
      </c>
      <c r="H244" s="1124" t="s">
        <v>509</v>
      </c>
      <c r="I244" s="397" t="s">
        <v>510</v>
      </c>
      <c r="J244" s="1124"/>
      <c r="K244" s="1124"/>
    </row>
    <row r="245" spans="1:11" ht="14.25" customHeight="1">
      <c r="A245" s="1127" t="s">
        <v>671</v>
      </c>
      <c r="B245" s="1089" t="s">
        <v>672</v>
      </c>
      <c r="C245" s="1122">
        <v>21501</v>
      </c>
      <c r="D245" s="1122" t="s">
        <v>673</v>
      </c>
      <c r="E245" s="1123">
        <v>35519000</v>
      </c>
      <c r="F245" s="1124" t="s">
        <v>674</v>
      </c>
      <c r="G245" s="1124" t="s">
        <v>508</v>
      </c>
      <c r="H245" s="1124" t="s">
        <v>509</v>
      </c>
      <c r="I245" s="397" t="s">
        <v>510</v>
      </c>
      <c r="J245" s="1124"/>
      <c r="K245" s="1124"/>
    </row>
    <row r="246" spans="1:11" ht="14.25" customHeight="1">
      <c r="A246" s="1127" t="s">
        <v>671</v>
      </c>
      <c r="B246" s="1089" t="s">
        <v>675</v>
      </c>
      <c r="C246" s="1122">
        <v>21500</v>
      </c>
      <c r="D246" s="1122" t="s">
        <v>673</v>
      </c>
      <c r="E246" s="1123">
        <v>35519000</v>
      </c>
      <c r="F246" s="1124" t="s">
        <v>674</v>
      </c>
      <c r="G246" s="1124" t="s">
        <v>508</v>
      </c>
      <c r="H246" s="1124" t="s">
        <v>509</v>
      </c>
      <c r="I246" s="397" t="s">
        <v>510</v>
      </c>
      <c r="J246" s="1124"/>
      <c r="K246" s="1124"/>
    </row>
    <row r="247" spans="1:11" ht="14.25" customHeight="1">
      <c r="A247" s="1127" t="s">
        <v>671</v>
      </c>
      <c r="B247" s="1089" t="s">
        <v>676</v>
      </c>
      <c r="C247" s="1122">
        <v>25002</v>
      </c>
      <c r="D247" s="1122" t="s">
        <v>673</v>
      </c>
      <c r="E247" s="1123">
        <v>32526000</v>
      </c>
      <c r="F247" s="1124" t="s">
        <v>677</v>
      </c>
      <c r="G247" s="1124" t="s">
        <v>508</v>
      </c>
      <c r="H247" s="1124" t="s">
        <v>509</v>
      </c>
      <c r="I247" s="397" t="s">
        <v>510</v>
      </c>
      <c r="J247" s="1124"/>
      <c r="K247" s="1124"/>
    </row>
    <row r="248" spans="1:11" ht="14.25" customHeight="1">
      <c r="A248" s="1127" t="s">
        <v>671</v>
      </c>
      <c r="B248" s="1089" t="s">
        <v>678</v>
      </c>
      <c r="C248" s="1122">
        <v>5192637</v>
      </c>
      <c r="D248" s="1122" t="s">
        <v>679</v>
      </c>
      <c r="E248" s="1123">
        <v>84404000</v>
      </c>
      <c r="F248" s="1124" t="s">
        <v>674</v>
      </c>
      <c r="G248" s="1124" t="s">
        <v>508</v>
      </c>
      <c r="H248" s="1124" t="s">
        <v>509</v>
      </c>
      <c r="I248" s="397" t="s">
        <v>510</v>
      </c>
      <c r="J248" s="1124"/>
      <c r="K248" s="1124"/>
    </row>
    <row r="249" spans="1:11" ht="14.25" customHeight="1">
      <c r="A249" s="1127" t="s">
        <v>680</v>
      </c>
      <c r="B249" s="1089" t="s">
        <v>533</v>
      </c>
      <c r="C249" s="1122">
        <v>16133</v>
      </c>
      <c r="D249" s="1122" t="s">
        <v>681</v>
      </c>
      <c r="E249" s="1123">
        <v>928464</v>
      </c>
      <c r="F249" s="1124" t="s">
        <v>682</v>
      </c>
      <c r="G249" s="1124" t="s">
        <v>525</v>
      </c>
      <c r="H249" s="1124" t="s">
        <v>509</v>
      </c>
      <c r="I249" s="397" t="s">
        <v>510</v>
      </c>
      <c r="J249" s="1124"/>
      <c r="K249" s="1124"/>
    </row>
    <row r="250" spans="1:11" ht="14.25" customHeight="1">
      <c r="A250" s="1127" t="s">
        <v>680</v>
      </c>
      <c r="B250" s="1089" t="s">
        <v>534</v>
      </c>
      <c r="C250" s="1122">
        <v>16134</v>
      </c>
      <c r="D250" s="1122" t="s">
        <v>681</v>
      </c>
      <c r="E250" s="1123">
        <v>928464</v>
      </c>
      <c r="F250" s="1124" t="s">
        <v>682</v>
      </c>
      <c r="G250" s="1124" t="s">
        <v>525</v>
      </c>
      <c r="H250" s="1124" t="s">
        <v>509</v>
      </c>
      <c r="I250" s="397" t="s">
        <v>510</v>
      </c>
      <c r="J250" s="1124"/>
      <c r="K250" s="1124"/>
    </row>
    <row r="251" spans="1:11" ht="14.25" customHeight="1">
      <c r="A251" s="1127" t="s">
        <v>680</v>
      </c>
      <c r="B251" s="1089" t="s">
        <v>561</v>
      </c>
      <c r="C251" s="1122">
        <v>5192020</v>
      </c>
      <c r="D251" s="1122" t="s">
        <v>539</v>
      </c>
      <c r="E251" s="1123">
        <v>17566000</v>
      </c>
      <c r="F251" s="1124" t="s">
        <v>682</v>
      </c>
      <c r="G251" s="1124" t="s">
        <v>525</v>
      </c>
      <c r="H251" s="1124" t="s">
        <v>509</v>
      </c>
      <c r="I251" s="397" t="s">
        <v>510</v>
      </c>
      <c r="J251" s="1124"/>
      <c r="K251" s="1124"/>
    </row>
    <row r="252" spans="1:11" ht="14.25" customHeight="1">
      <c r="A252" s="1127" t="s">
        <v>680</v>
      </c>
      <c r="B252" s="1089" t="s">
        <v>544</v>
      </c>
      <c r="C252" s="1122">
        <v>32338</v>
      </c>
      <c r="D252" s="1122" t="s">
        <v>683</v>
      </c>
      <c r="E252" s="1123">
        <v>1200000</v>
      </c>
      <c r="F252" s="1124" t="s">
        <v>684</v>
      </c>
      <c r="G252" s="1124" t="s">
        <v>508</v>
      </c>
      <c r="H252" s="1124" t="s">
        <v>509</v>
      </c>
      <c r="I252" s="397" t="s">
        <v>510</v>
      </c>
      <c r="J252" s="1124"/>
      <c r="K252" s="1124"/>
    </row>
    <row r="253" spans="1:11" ht="14.25" customHeight="1">
      <c r="A253" s="1127" t="s">
        <v>680</v>
      </c>
      <c r="B253" s="1089" t="s">
        <v>566</v>
      </c>
      <c r="C253" s="1122">
        <v>260407</v>
      </c>
      <c r="D253" s="1122" t="s">
        <v>581</v>
      </c>
      <c r="E253" s="1123">
        <v>1141209</v>
      </c>
      <c r="F253" s="1124" t="s">
        <v>685</v>
      </c>
      <c r="G253" s="1124" t="s">
        <v>508</v>
      </c>
      <c r="H253" s="1124" t="s">
        <v>509</v>
      </c>
      <c r="I253" s="397" t="s">
        <v>510</v>
      </c>
      <c r="J253" s="1124"/>
      <c r="K253" s="1124"/>
    </row>
    <row r="254" spans="1:11" ht="14.25" customHeight="1">
      <c r="A254" s="1127" t="s">
        <v>680</v>
      </c>
      <c r="B254" s="1089" t="s">
        <v>686</v>
      </c>
      <c r="C254" s="1122">
        <v>260408</v>
      </c>
      <c r="D254" s="1122" t="s">
        <v>581</v>
      </c>
      <c r="E254" s="1123">
        <v>1141209</v>
      </c>
      <c r="F254" s="1124" t="s">
        <v>685</v>
      </c>
      <c r="G254" s="1124" t="s">
        <v>508</v>
      </c>
      <c r="H254" s="1124" t="s">
        <v>509</v>
      </c>
      <c r="I254" s="397" t="s">
        <v>510</v>
      </c>
      <c r="J254" s="1124"/>
      <c r="K254" s="1124"/>
    </row>
    <row r="255" spans="1:11" ht="14.25" customHeight="1">
      <c r="A255" s="1127" t="s">
        <v>680</v>
      </c>
      <c r="B255" s="1089" t="s">
        <v>544</v>
      </c>
      <c r="C255" s="1122">
        <v>260409</v>
      </c>
      <c r="D255" s="1122" t="s">
        <v>581</v>
      </c>
      <c r="E255" s="1123">
        <v>1141209</v>
      </c>
      <c r="F255" s="1124" t="s">
        <v>685</v>
      </c>
      <c r="G255" s="1124" t="s">
        <v>508</v>
      </c>
      <c r="H255" s="1124" t="s">
        <v>687</v>
      </c>
      <c r="I255" s="397" t="s">
        <v>510</v>
      </c>
      <c r="J255" s="1124"/>
      <c r="K255" s="1124"/>
    </row>
    <row r="256" spans="1:11" ht="14.25" customHeight="1">
      <c r="A256" s="1127" t="s">
        <v>680</v>
      </c>
      <c r="B256" s="1089" t="s">
        <v>544</v>
      </c>
      <c r="C256" s="1122">
        <v>260413</v>
      </c>
      <c r="D256" s="1122" t="s">
        <v>581</v>
      </c>
      <c r="E256" s="1123">
        <v>1141209</v>
      </c>
      <c r="F256" s="1124" t="s">
        <v>685</v>
      </c>
      <c r="G256" s="1124" t="s">
        <v>508</v>
      </c>
      <c r="H256" s="1124" t="s">
        <v>509</v>
      </c>
      <c r="I256" s="397" t="s">
        <v>510</v>
      </c>
      <c r="J256" s="1124"/>
      <c r="K256" s="1124"/>
    </row>
    <row r="257" spans="1:11" ht="14.25" customHeight="1">
      <c r="A257" s="1127" t="s">
        <v>680</v>
      </c>
      <c r="B257" s="1089" t="s">
        <v>544</v>
      </c>
      <c r="C257" s="1122">
        <v>260416</v>
      </c>
      <c r="D257" s="1122" t="s">
        <v>581</v>
      </c>
      <c r="E257" s="1123">
        <v>1141209</v>
      </c>
      <c r="F257" s="1124" t="s">
        <v>685</v>
      </c>
      <c r="G257" s="1124" t="s">
        <v>508</v>
      </c>
      <c r="H257" s="1124" t="s">
        <v>509</v>
      </c>
      <c r="I257" s="397" t="s">
        <v>510</v>
      </c>
      <c r="J257" s="1124"/>
      <c r="K257" s="1124"/>
    </row>
    <row r="258" spans="1:11" ht="14.25" customHeight="1">
      <c r="A258" s="1127" t="s">
        <v>680</v>
      </c>
      <c r="B258" s="1089" t="s">
        <v>542</v>
      </c>
      <c r="C258" s="1122">
        <v>260422</v>
      </c>
      <c r="D258" s="1122" t="s">
        <v>581</v>
      </c>
      <c r="E258" s="1123">
        <v>1141209</v>
      </c>
      <c r="F258" s="1124" t="s">
        <v>685</v>
      </c>
      <c r="G258" s="1124" t="s">
        <v>508</v>
      </c>
      <c r="H258" s="1124" t="s">
        <v>509</v>
      </c>
      <c r="I258" s="397" t="s">
        <v>510</v>
      </c>
      <c r="J258" s="1124"/>
      <c r="K258" s="1124"/>
    </row>
    <row r="259" spans="1:11" ht="14.25" customHeight="1">
      <c r="A259" s="1127" t="s">
        <v>680</v>
      </c>
      <c r="B259" s="1089" t="s">
        <v>688</v>
      </c>
      <c r="C259" s="1122">
        <v>260429</v>
      </c>
      <c r="D259" s="1122" t="s">
        <v>581</v>
      </c>
      <c r="E259" s="1123">
        <v>1141209</v>
      </c>
      <c r="F259" s="1124" t="s">
        <v>685</v>
      </c>
      <c r="G259" s="1124" t="s">
        <v>508</v>
      </c>
      <c r="H259" s="1124" t="s">
        <v>509</v>
      </c>
      <c r="I259" s="397" t="s">
        <v>510</v>
      </c>
      <c r="J259" s="1124"/>
      <c r="K259" s="1124"/>
    </row>
    <row r="260" spans="1:11" ht="14.25" customHeight="1">
      <c r="A260" s="1127" t="s">
        <v>680</v>
      </c>
      <c r="B260" s="1089" t="s">
        <v>686</v>
      </c>
      <c r="C260" s="1122">
        <v>260432</v>
      </c>
      <c r="D260" s="1122" t="s">
        <v>581</v>
      </c>
      <c r="E260" s="1123">
        <v>1141209</v>
      </c>
      <c r="F260" s="1124" t="s">
        <v>685</v>
      </c>
      <c r="G260" s="1124" t="s">
        <v>508</v>
      </c>
      <c r="H260" s="1124" t="s">
        <v>509</v>
      </c>
      <c r="I260" s="397" t="s">
        <v>510</v>
      </c>
      <c r="J260" s="1124"/>
      <c r="K260" s="1124"/>
    </row>
    <row r="261" spans="1:11" ht="14.25" customHeight="1">
      <c r="A261" s="1127" t="s">
        <v>680</v>
      </c>
      <c r="B261" s="1089" t="s">
        <v>689</v>
      </c>
      <c r="C261" s="1122">
        <v>260434</v>
      </c>
      <c r="D261" s="1122" t="s">
        <v>581</v>
      </c>
      <c r="E261" s="1123">
        <v>1487256</v>
      </c>
      <c r="F261" s="1124" t="s">
        <v>685</v>
      </c>
      <c r="G261" s="1124" t="s">
        <v>508</v>
      </c>
      <c r="H261" s="1124" t="s">
        <v>509</v>
      </c>
      <c r="I261" s="397" t="s">
        <v>510</v>
      </c>
      <c r="J261" s="1124"/>
      <c r="K261" s="1124"/>
    </row>
    <row r="262" spans="1:11" ht="14.25" customHeight="1">
      <c r="A262" s="1127" t="s">
        <v>680</v>
      </c>
      <c r="B262" s="1089" t="s">
        <v>544</v>
      </c>
      <c r="C262" s="1122">
        <v>160018</v>
      </c>
      <c r="D262" s="1122" t="s">
        <v>690</v>
      </c>
      <c r="E262" s="1123">
        <v>1621669</v>
      </c>
      <c r="F262" s="1124" t="s">
        <v>684</v>
      </c>
      <c r="G262" s="1124" t="s">
        <v>508</v>
      </c>
      <c r="H262" s="1124" t="s">
        <v>509</v>
      </c>
      <c r="I262" s="397" t="s">
        <v>510</v>
      </c>
      <c r="J262" s="1124"/>
      <c r="K262" s="1124"/>
    </row>
    <row r="263" spans="1:11" ht="14.25" customHeight="1">
      <c r="A263" s="1127" t="s">
        <v>680</v>
      </c>
      <c r="B263" s="1089" t="s">
        <v>544</v>
      </c>
      <c r="C263" s="1122">
        <v>12109</v>
      </c>
      <c r="D263" s="1122" t="s">
        <v>554</v>
      </c>
      <c r="E263" s="1123">
        <v>818000</v>
      </c>
      <c r="F263" s="1124" t="s">
        <v>691</v>
      </c>
      <c r="G263" s="1124" t="s">
        <v>508</v>
      </c>
      <c r="H263" s="1124" t="s">
        <v>509</v>
      </c>
      <c r="I263" s="397" t="s">
        <v>510</v>
      </c>
      <c r="J263" s="1124"/>
      <c r="K263" s="1124"/>
    </row>
    <row r="264" spans="1:11" ht="14.25" customHeight="1">
      <c r="A264" s="1127" t="s">
        <v>680</v>
      </c>
      <c r="B264" s="1089" t="s">
        <v>544</v>
      </c>
      <c r="C264" s="1122">
        <v>12110</v>
      </c>
      <c r="D264" s="1122" t="s">
        <v>554</v>
      </c>
      <c r="E264" s="1123">
        <v>818000</v>
      </c>
      <c r="F264" s="1124" t="s">
        <v>691</v>
      </c>
      <c r="G264" s="1124" t="s">
        <v>508</v>
      </c>
      <c r="H264" s="1124" t="s">
        <v>509</v>
      </c>
      <c r="I264" s="397" t="s">
        <v>510</v>
      </c>
      <c r="J264" s="1124"/>
      <c r="K264" s="1124"/>
    </row>
    <row r="265" spans="1:11" ht="14.25" customHeight="1">
      <c r="A265" s="1127" t="s">
        <v>680</v>
      </c>
      <c r="B265" s="1089" t="s">
        <v>544</v>
      </c>
      <c r="C265" s="1122">
        <v>12111</v>
      </c>
      <c r="D265" s="1122" t="s">
        <v>554</v>
      </c>
      <c r="E265" s="1123">
        <v>818000</v>
      </c>
      <c r="F265" s="1124" t="s">
        <v>691</v>
      </c>
      <c r="G265" s="1124" t="s">
        <v>508</v>
      </c>
      <c r="H265" s="1124" t="s">
        <v>509</v>
      </c>
      <c r="I265" s="397" t="s">
        <v>510</v>
      </c>
      <c r="J265" s="1124"/>
      <c r="K265" s="1124"/>
    </row>
    <row r="266" spans="1:11" ht="14.25" customHeight="1">
      <c r="A266" s="1127" t="s">
        <v>680</v>
      </c>
      <c r="B266" s="1089" t="s">
        <v>544</v>
      </c>
      <c r="C266" s="1122">
        <v>12113</v>
      </c>
      <c r="D266" s="1122" t="s">
        <v>554</v>
      </c>
      <c r="E266" s="1123">
        <v>818000</v>
      </c>
      <c r="F266" s="1124" t="s">
        <v>691</v>
      </c>
      <c r="G266" s="1124" t="s">
        <v>508</v>
      </c>
      <c r="H266" s="1124" t="s">
        <v>509</v>
      </c>
      <c r="I266" s="397" t="s">
        <v>510</v>
      </c>
      <c r="J266" s="1124"/>
      <c r="K266" s="1124"/>
    </row>
    <row r="267" spans="1:11" ht="14.25" customHeight="1">
      <c r="A267" s="1127" t="s">
        <v>680</v>
      </c>
      <c r="B267" s="1089" t="s">
        <v>533</v>
      </c>
      <c r="C267" s="1122">
        <v>5192490</v>
      </c>
      <c r="D267" s="1122" t="s">
        <v>589</v>
      </c>
      <c r="E267" s="1123">
        <v>2269977</v>
      </c>
      <c r="F267" s="1124" t="s">
        <v>685</v>
      </c>
      <c r="G267" s="1124" t="s">
        <v>525</v>
      </c>
      <c r="H267" s="1124" t="s">
        <v>509</v>
      </c>
      <c r="I267" s="397" t="s">
        <v>510</v>
      </c>
      <c r="J267" s="1124"/>
      <c r="K267" s="1124"/>
    </row>
    <row r="268" spans="1:11" ht="14.25" customHeight="1">
      <c r="A268" s="1127" t="s">
        <v>680</v>
      </c>
      <c r="B268" s="1089" t="s">
        <v>533</v>
      </c>
      <c r="C268" s="1122">
        <v>5192491</v>
      </c>
      <c r="D268" s="1122" t="s">
        <v>589</v>
      </c>
      <c r="E268" s="1123">
        <v>2269977</v>
      </c>
      <c r="F268" s="1124" t="s">
        <v>685</v>
      </c>
      <c r="G268" s="1124" t="s">
        <v>525</v>
      </c>
      <c r="H268" s="1124" t="s">
        <v>509</v>
      </c>
      <c r="I268" s="397" t="s">
        <v>510</v>
      </c>
      <c r="J268" s="1124"/>
      <c r="K268" s="1124"/>
    </row>
    <row r="269" spans="1:11" ht="14.25" customHeight="1">
      <c r="A269" s="1127" t="s">
        <v>680</v>
      </c>
      <c r="B269" s="1089" t="s">
        <v>588</v>
      </c>
      <c r="C269" s="1122">
        <v>5192492</v>
      </c>
      <c r="D269" s="1122" t="s">
        <v>589</v>
      </c>
      <c r="E269" s="1123">
        <v>2269977</v>
      </c>
      <c r="F269" s="1124" t="s">
        <v>685</v>
      </c>
      <c r="G269" s="1124" t="s">
        <v>525</v>
      </c>
      <c r="H269" s="1124" t="s">
        <v>509</v>
      </c>
      <c r="I269" s="397" t="s">
        <v>510</v>
      </c>
      <c r="J269" s="1124"/>
      <c r="K269" s="1124"/>
    </row>
    <row r="270" spans="1:11" ht="14.25" customHeight="1">
      <c r="A270" s="1127" t="s">
        <v>680</v>
      </c>
      <c r="B270" s="1089" t="s">
        <v>590</v>
      </c>
      <c r="C270" s="1122">
        <v>5192495</v>
      </c>
      <c r="D270" s="1122" t="s">
        <v>589</v>
      </c>
      <c r="E270" s="1123">
        <v>2269977</v>
      </c>
      <c r="F270" s="1124" t="s">
        <v>685</v>
      </c>
      <c r="G270" s="1124" t="s">
        <v>525</v>
      </c>
      <c r="H270" s="1124" t="s">
        <v>509</v>
      </c>
      <c r="I270" s="397" t="s">
        <v>510</v>
      </c>
      <c r="J270" s="1124"/>
      <c r="K270" s="1124"/>
    </row>
    <row r="271" spans="1:11" ht="14.25" customHeight="1">
      <c r="A271" s="1127" t="s">
        <v>680</v>
      </c>
      <c r="B271" s="1089" t="s">
        <v>590</v>
      </c>
      <c r="C271" s="1122">
        <v>5192496</v>
      </c>
      <c r="D271" s="1122" t="s">
        <v>589</v>
      </c>
      <c r="E271" s="1123">
        <v>2269977</v>
      </c>
      <c r="F271" s="1124" t="s">
        <v>685</v>
      </c>
      <c r="G271" s="1124" t="s">
        <v>525</v>
      </c>
      <c r="H271" s="1124" t="s">
        <v>509</v>
      </c>
      <c r="I271" s="397" t="s">
        <v>510</v>
      </c>
      <c r="J271" s="1124"/>
      <c r="K271" s="1124"/>
    </row>
    <row r="272" spans="1:11" ht="14.25" customHeight="1">
      <c r="A272" s="1127" t="s">
        <v>680</v>
      </c>
      <c r="B272" s="1089" t="s">
        <v>588</v>
      </c>
      <c r="C272" s="1122">
        <v>5192502</v>
      </c>
      <c r="D272" s="1122" t="s">
        <v>589</v>
      </c>
      <c r="E272" s="1123">
        <v>528796</v>
      </c>
      <c r="F272" s="1124" t="s">
        <v>682</v>
      </c>
      <c r="G272" s="1124" t="s">
        <v>525</v>
      </c>
      <c r="H272" s="1124" t="s">
        <v>509</v>
      </c>
      <c r="I272" s="397" t="s">
        <v>510</v>
      </c>
      <c r="J272" s="1124"/>
      <c r="K272" s="1124"/>
    </row>
    <row r="273" spans="1:11" ht="14.25" customHeight="1">
      <c r="A273" s="1127" t="s">
        <v>680</v>
      </c>
      <c r="B273" s="1089" t="s">
        <v>534</v>
      </c>
      <c r="C273" s="1122">
        <v>5192504</v>
      </c>
      <c r="D273" s="1122" t="s">
        <v>589</v>
      </c>
      <c r="E273" s="1123">
        <v>528796</v>
      </c>
      <c r="F273" s="1124" t="s">
        <v>682</v>
      </c>
      <c r="G273" s="1124" t="s">
        <v>525</v>
      </c>
      <c r="H273" s="1124" t="s">
        <v>509</v>
      </c>
      <c r="I273" s="397" t="s">
        <v>510</v>
      </c>
      <c r="J273" s="1124"/>
      <c r="K273" s="1124"/>
    </row>
    <row r="274" spans="1:11" ht="14.25" customHeight="1">
      <c r="A274" s="1127" t="s">
        <v>680</v>
      </c>
      <c r="B274" s="1089" t="s">
        <v>590</v>
      </c>
      <c r="C274" s="1122">
        <v>5192505</v>
      </c>
      <c r="D274" s="1122" t="s">
        <v>589</v>
      </c>
      <c r="E274" s="1123">
        <v>528796</v>
      </c>
      <c r="F274" s="1124" t="s">
        <v>682</v>
      </c>
      <c r="G274" s="1124" t="s">
        <v>525</v>
      </c>
      <c r="H274" s="1124" t="s">
        <v>509</v>
      </c>
      <c r="I274" s="397" t="s">
        <v>510</v>
      </c>
      <c r="J274" s="1124"/>
      <c r="K274" s="1124"/>
    </row>
    <row r="275" spans="1:11" ht="14.25" customHeight="1">
      <c r="A275" s="1127" t="s">
        <v>680</v>
      </c>
      <c r="B275" s="1089" t="s">
        <v>544</v>
      </c>
      <c r="C275" s="1122">
        <v>5192676</v>
      </c>
      <c r="D275" s="1122" t="s">
        <v>604</v>
      </c>
      <c r="E275" s="1123">
        <v>16524335</v>
      </c>
      <c r="F275" s="1124" t="s">
        <v>692</v>
      </c>
      <c r="G275" s="1124" t="s">
        <v>508</v>
      </c>
      <c r="H275" s="1124" t="s">
        <v>509</v>
      </c>
      <c r="I275" s="397" t="s">
        <v>510</v>
      </c>
      <c r="J275" s="1124"/>
      <c r="K275" s="1124"/>
    </row>
    <row r="276" spans="1:11" ht="14.25" customHeight="1">
      <c r="A276" s="1127" t="s">
        <v>680</v>
      </c>
      <c r="B276" s="1089" t="s">
        <v>505</v>
      </c>
      <c r="C276" s="1122">
        <v>5192677</v>
      </c>
      <c r="D276" s="1122" t="s">
        <v>604</v>
      </c>
      <c r="E276" s="1123">
        <v>4633425</v>
      </c>
      <c r="F276" s="1124" t="s">
        <v>684</v>
      </c>
      <c r="G276" s="1124" t="s">
        <v>508</v>
      </c>
      <c r="H276" s="1124" t="s">
        <v>509</v>
      </c>
      <c r="I276" s="397" t="s">
        <v>510</v>
      </c>
      <c r="J276" s="1124"/>
      <c r="K276" s="1124"/>
    </row>
    <row r="277" spans="1:11" ht="14.25" customHeight="1">
      <c r="A277" s="1127" t="s">
        <v>680</v>
      </c>
      <c r="B277" s="1089" t="s">
        <v>602</v>
      </c>
      <c r="C277" s="1122">
        <v>5192841</v>
      </c>
      <c r="D277" s="1122" t="s">
        <v>599</v>
      </c>
      <c r="E277" s="1123">
        <v>1491000</v>
      </c>
      <c r="F277" s="1124" t="s">
        <v>684</v>
      </c>
      <c r="G277" s="1124" t="s">
        <v>525</v>
      </c>
      <c r="H277" s="1124" t="s">
        <v>509</v>
      </c>
      <c r="I277" s="397" t="s">
        <v>510</v>
      </c>
      <c r="J277" s="1124"/>
      <c r="K277" s="1124"/>
    </row>
    <row r="278" spans="1:11" ht="14.25" customHeight="1">
      <c r="A278" s="1127" t="s">
        <v>680</v>
      </c>
      <c r="B278" s="1089" t="s">
        <v>600</v>
      </c>
      <c r="C278" s="1122">
        <v>5192842</v>
      </c>
      <c r="D278" s="1122" t="s">
        <v>599</v>
      </c>
      <c r="E278" s="1123">
        <v>1646504</v>
      </c>
      <c r="F278" s="1124" t="s">
        <v>682</v>
      </c>
      <c r="G278" s="1124" t="s">
        <v>525</v>
      </c>
      <c r="H278" s="1124" t="s">
        <v>509</v>
      </c>
      <c r="I278" s="397" t="s">
        <v>510</v>
      </c>
      <c r="J278" s="1124"/>
      <c r="K278" s="1124"/>
    </row>
    <row r="279" spans="1:11" ht="14.25" customHeight="1">
      <c r="A279" s="1127" t="s">
        <v>680</v>
      </c>
      <c r="B279" s="1089" t="s">
        <v>601</v>
      </c>
      <c r="C279" s="1122">
        <v>5192843</v>
      </c>
      <c r="D279" s="1122" t="s">
        <v>599</v>
      </c>
      <c r="E279" s="1123">
        <v>1646504</v>
      </c>
      <c r="F279" s="1124" t="s">
        <v>682</v>
      </c>
      <c r="G279" s="1124" t="s">
        <v>525</v>
      </c>
      <c r="H279" s="1124" t="s">
        <v>509</v>
      </c>
      <c r="I279" s="397" t="s">
        <v>510</v>
      </c>
      <c r="J279" s="1124"/>
      <c r="K279" s="1124"/>
    </row>
    <row r="280" spans="1:11" ht="14.25" customHeight="1">
      <c r="A280" s="1127" t="s">
        <v>680</v>
      </c>
      <c r="B280" s="1089" t="s">
        <v>602</v>
      </c>
      <c r="C280" s="1122">
        <v>5192844</v>
      </c>
      <c r="D280" s="1122" t="s">
        <v>599</v>
      </c>
      <c r="E280" s="1123">
        <v>1646504</v>
      </c>
      <c r="F280" s="1124" t="s">
        <v>682</v>
      </c>
      <c r="G280" s="1124" t="s">
        <v>525</v>
      </c>
      <c r="H280" s="1124" t="s">
        <v>509</v>
      </c>
      <c r="I280" s="397" t="s">
        <v>510</v>
      </c>
      <c r="J280" s="1124"/>
      <c r="K280" s="1124"/>
    </row>
    <row r="281" spans="1:11" ht="14.25" customHeight="1">
      <c r="A281" s="1127" t="s">
        <v>680</v>
      </c>
      <c r="B281" s="1089" t="s">
        <v>693</v>
      </c>
      <c r="C281" s="1122">
        <v>5192845</v>
      </c>
      <c r="D281" s="1122" t="s">
        <v>599</v>
      </c>
      <c r="E281" s="1123">
        <v>1646504</v>
      </c>
      <c r="F281" s="1124" t="s">
        <v>682</v>
      </c>
      <c r="G281" s="1124" t="s">
        <v>525</v>
      </c>
      <c r="H281" s="1124" t="s">
        <v>509</v>
      </c>
      <c r="I281" s="397" t="s">
        <v>510</v>
      </c>
      <c r="J281" s="1124"/>
      <c r="K281" s="1124"/>
    </row>
    <row r="282" spans="1:11" ht="14.25" customHeight="1">
      <c r="A282" s="1127" t="s">
        <v>680</v>
      </c>
      <c r="B282" s="1089" t="s">
        <v>544</v>
      </c>
      <c r="C282" s="1122">
        <v>5192680</v>
      </c>
      <c r="D282" s="1122" t="s">
        <v>604</v>
      </c>
      <c r="E282" s="1123">
        <v>4633425</v>
      </c>
      <c r="F282" s="1124" t="s">
        <v>684</v>
      </c>
      <c r="G282" s="1124" t="s">
        <v>508</v>
      </c>
      <c r="H282" s="1124" t="s">
        <v>509</v>
      </c>
      <c r="I282" s="397" t="s">
        <v>510</v>
      </c>
      <c r="J282" s="1124"/>
      <c r="K282" s="1124"/>
    </row>
    <row r="283" spans="1:11" ht="14.25" customHeight="1">
      <c r="A283" s="1127" t="s">
        <v>680</v>
      </c>
      <c r="B283" s="1089" t="s">
        <v>575</v>
      </c>
      <c r="C283" s="1122">
        <v>5193127</v>
      </c>
      <c r="D283" s="1122" t="s">
        <v>694</v>
      </c>
      <c r="E283" s="1123">
        <v>262160</v>
      </c>
      <c r="F283" s="1124" t="s">
        <v>695</v>
      </c>
      <c r="G283" s="1124" t="s">
        <v>508</v>
      </c>
      <c r="H283" s="1124" t="s">
        <v>509</v>
      </c>
      <c r="I283" s="397" t="s">
        <v>510</v>
      </c>
      <c r="J283" s="1124"/>
      <c r="K283" s="1124"/>
    </row>
    <row r="284" spans="1:11" ht="14.25" customHeight="1">
      <c r="A284" s="1127" t="s">
        <v>680</v>
      </c>
      <c r="B284" s="1089" t="s">
        <v>523</v>
      </c>
      <c r="C284" s="1122">
        <v>5193215</v>
      </c>
      <c r="D284" s="1122" t="s">
        <v>613</v>
      </c>
      <c r="E284" s="1123">
        <v>1115346</v>
      </c>
      <c r="F284" s="1124" t="s">
        <v>682</v>
      </c>
      <c r="G284" s="1124" t="s">
        <v>525</v>
      </c>
      <c r="H284" s="1124" t="s">
        <v>509</v>
      </c>
      <c r="I284" s="397" t="s">
        <v>510</v>
      </c>
      <c r="J284" s="1124"/>
      <c r="K284" s="1124"/>
    </row>
    <row r="285" spans="1:11" ht="14.25" customHeight="1">
      <c r="A285" s="1127" t="s">
        <v>680</v>
      </c>
      <c r="B285" s="1089" t="s">
        <v>588</v>
      </c>
      <c r="C285" s="1122">
        <v>5193257</v>
      </c>
      <c r="D285" s="1122" t="s">
        <v>696</v>
      </c>
      <c r="E285" s="1123">
        <v>1437240</v>
      </c>
      <c r="F285" s="1124" t="s">
        <v>685</v>
      </c>
      <c r="G285" s="1124" t="s">
        <v>525</v>
      </c>
      <c r="H285" s="1124" t="s">
        <v>509</v>
      </c>
      <c r="I285" s="397" t="s">
        <v>510</v>
      </c>
      <c r="J285" s="1124"/>
      <c r="K285" s="1124"/>
    </row>
    <row r="286" spans="1:11" ht="14.25" customHeight="1">
      <c r="A286" s="1127" t="s">
        <v>680</v>
      </c>
      <c r="B286" s="1089" t="s">
        <v>628</v>
      </c>
      <c r="C286" s="1122">
        <v>5193286</v>
      </c>
      <c r="D286" s="1122" t="s">
        <v>629</v>
      </c>
      <c r="E286" s="1123">
        <v>2342000</v>
      </c>
      <c r="F286" s="1124" t="s">
        <v>685</v>
      </c>
      <c r="G286" s="1124" t="s">
        <v>525</v>
      </c>
      <c r="H286" s="1124" t="s">
        <v>509</v>
      </c>
      <c r="I286" s="397" t="s">
        <v>510</v>
      </c>
      <c r="J286" s="1124"/>
      <c r="K286" s="1124"/>
    </row>
    <row r="287" spans="1:11" ht="14.25" customHeight="1">
      <c r="A287" s="1127" t="s">
        <v>680</v>
      </c>
      <c r="B287" s="1089" t="s">
        <v>630</v>
      </c>
      <c r="C287" s="1122">
        <v>5193287</v>
      </c>
      <c r="D287" s="1122" t="s">
        <v>629</v>
      </c>
      <c r="E287" s="1123">
        <v>2342000</v>
      </c>
      <c r="F287" s="1124" t="s">
        <v>685</v>
      </c>
      <c r="G287" s="1124" t="s">
        <v>525</v>
      </c>
      <c r="H287" s="1124" t="s">
        <v>509</v>
      </c>
      <c r="I287" s="397" t="s">
        <v>510</v>
      </c>
      <c r="J287" s="1124"/>
      <c r="K287" s="1124"/>
    </row>
    <row r="288" spans="1:11" ht="14.25" customHeight="1">
      <c r="A288" s="1127" t="s">
        <v>680</v>
      </c>
      <c r="B288" s="1089" t="s">
        <v>631</v>
      </c>
      <c r="C288" s="1122">
        <v>5193288</v>
      </c>
      <c r="D288" s="1122" t="s">
        <v>629</v>
      </c>
      <c r="E288" s="1123">
        <v>2342000</v>
      </c>
      <c r="F288" s="1124" t="s">
        <v>685</v>
      </c>
      <c r="G288" s="1124" t="s">
        <v>525</v>
      </c>
      <c r="H288" s="1124" t="s">
        <v>509</v>
      </c>
      <c r="I288" s="397" t="s">
        <v>510</v>
      </c>
      <c r="J288" s="1124"/>
      <c r="K288" s="1124"/>
    </row>
    <row r="289" spans="1:11" ht="14.25" customHeight="1">
      <c r="A289" s="1127" t="s">
        <v>680</v>
      </c>
      <c r="B289" s="1089" t="s">
        <v>632</v>
      </c>
      <c r="C289" s="1122">
        <v>5193289</v>
      </c>
      <c r="D289" s="1122" t="s">
        <v>629</v>
      </c>
      <c r="E289" s="1123">
        <v>2342000</v>
      </c>
      <c r="F289" s="1124" t="s">
        <v>685</v>
      </c>
      <c r="G289" s="1124" t="s">
        <v>525</v>
      </c>
      <c r="H289" s="1124" t="s">
        <v>509</v>
      </c>
      <c r="I289" s="397" t="s">
        <v>510</v>
      </c>
      <c r="J289" s="1124"/>
      <c r="K289" s="1124"/>
    </row>
    <row r="290" spans="1:11" ht="14.25" customHeight="1">
      <c r="A290" s="1127" t="s">
        <v>680</v>
      </c>
      <c r="B290" s="1089" t="s">
        <v>633</v>
      </c>
      <c r="C290" s="1122">
        <v>5193290</v>
      </c>
      <c r="D290" s="1122" t="s">
        <v>629</v>
      </c>
      <c r="E290" s="1123">
        <v>2352000</v>
      </c>
      <c r="F290" s="1124" t="s">
        <v>685</v>
      </c>
      <c r="G290" s="1124" t="s">
        <v>525</v>
      </c>
      <c r="H290" s="1124" t="s">
        <v>509</v>
      </c>
      <c r="I290" s="397" t="s">
        <v>510</v>
      </c>
      <c r="J290" s="1124"/>
      <c r="K290" s="1124"/>
    </row>
    <row r="291" spans="1:11" ht="14.25" customHeight="1">
      <c r="A291" s="1127" t="s">
        <v>680</v>
      </c>
      <c r="B291" s="1089" t="s">
        <v>634</v>
      </c>
      <c r="C291" s="1122">
        <v>5193291</v>
      </c>
      <c r="D291" s="1122" t="s">
        <v>629</v>
      </c>
      <c r="E291" s="1123">
        <v>2360000</v>
      </c>
      <c r="F291" s="1124" t="s">
        <v>685</v>
      </c>
      <c r="G291" s="1124" t="s">
        <v>525</v>
      </c>
      <c r="H291" s="1124" t="s">
        <v>509</v>
      </c>
      <c r="I291" s="397" t="s">
        <v>510</v>
      </c>
      <c r="J291" s="1124"/>
      <c r="K291" s="1124"/>
    </row>
    <row r="292" spans="1:11" ht="14.25" customHeight="1">
      <c r="A292" s="1127" t="s">
        <v>680</v>
      </c>
      <c r="B292" s="1089" t="s">
        <v>697</v>
      </c>
      <c r="C292" s="1122">
        <v>5193270</v>
      </c>
      <c r="D292" s="1122" t="s">
        <v>698</v>
      </c>
      <c r="E292" s="1123">
        <v>3881000</v>
      </c>
      <c r="F292" s="1124" t="s">
        <v>685</v>
      </c>
      <c r="G292" s="1124" t="s">
        <v>508</v>
      </c>
      <c r="H292" s="1124" t="s">
        <v>509</v>
      </c>
      <c r="I292" s="397" t="s">
        <v>510</v>
      </c>
      <c r="J292" s="1124"/>
      <c r="K292" s="1124"/>
    </row>
    <row r="293" spans="1:11" ht="14.25" customHeight="1">
      <c r="A293" s="1127" t="s">
        <v>680</v>
      </c>
      <c r="B293" s="1089" t="s">
        <v>699</v>
      </c>
      <c r="C293" s="1122">
        <v>5193271</v>
      </c>
      <c r="D293" s="1122" t="s">
        <v>698</v>
      </c>
      <c r="E293" s="1123">
        <v>3881000</v>
      </c>
      <c r="F293" s="1124" t="s">
        <v>685</v>
      </c>
      <c r="G293" s="1124" t="s">
        <v>508</v>
      </c>
      <c r="H293" s="1124" t="s">
        <v>509</v>
      </c>
      <c r="I293" s="397" t="s">
        <v>510</v>
      </c>
      <c r="J293" s="1124"/>
      <c r="K293" s="1124"/>
    </row>
    <row r="294" spans="1:11" ht="14.25" customHeight="1">
      <c r="A294" s="1127" t="s">
        <v>680</v>
      </c>
      <c r="B294" s="1089" t="s">
        <v>700</v>
      </c>
      <c r="C294" s="1122">
        <v>5193272</v>
      </c>
      <c r="D294" s="1122" t="s">
        <v>698</v>
      </c>
      <c r="E294" s="1123">
        <v>3881000</v>
      </c>
      <c r="F294" s="1124" t="s">
        <v>685</v>
      </c>
      <c r="G294" s="1124" t="s">
        <v>508</v>
      </c>
      <c r="H294" s="1124" t="s">
        <v>509</v>
      </c>
      <c r="I294" s="397" t="s">
        <v>510</v>
      </c>
      <c r="J294" s="1124"/>
      <c r="K294" s="1124"/>
    </row>
    <row r="295" spans="1:11" ht="14.25" customHeight="1">
      <c r="A295" s="1127" t="s">
        <v>680</v>
      </c>
      <c r="B295" s="1089" t="s">
        <v>575</v>
      </c>
      <c r="C295" s="1122">
        <v>5193273</v>
      </c>
      <c r="D295" s="1122" t="s">
        <v>698</v>
      </c>
      <c r="E295" s="1123">
        <v>3881000</v>
      </c>
      <c r="F295" s="1124" t="s">
        <v>685</v>
      </c>
      <c r="G295" s="1124" t="s">
        <v>508</v>
      </c>
      <c r="H295" s="1124" t="s">
        <v>509</v>
      </c>
      <c r="I295" s="397" t="s">
        <v>510</v>
      </c>
      <c r="J295" s="1124"/>
      <c r="K295" s="1124"/>
    </row>
    <row r="296" spans="1:11" ht="14.25" customHeight="1">
      <c r="A296" s="1127" t="s">
        <v>680</v>
      </c>
      <c r="B296" s="1089" t="s">
        <v>701</v>
      </c>
      <c r="C296" s="1122">
        <v>5193275</v>
      </c>
      <c r="D296" s="1122" t="s">
        <v>698</v>
      </c>
      <c r="E296" s="1123">
        <v>3884400</v>
      </c>
      <c r="F296" s="1124" t="s">
        <v>685</v>
      </c>
      <c r="G296" s="1124" t="s">
        <v>508</v>
      </c>
      <c r="H296" s="1124" t="s">
        <v>509</v>
      </c>
      <c r="I296" s="397" t="s">
        <v>510</v>
      </c>
      <c r="J296" s="1124"/>
      <c r="K296" s="1124"/>
    </row>
    <row r="297" spans="1:11" ht="14.25" customHeight="1">
      <c r="A297" s="1127" t="s">
        <v>680</v>
      </c>
      <c r="B297" s="1089" t="s">
        <v>702</v>
      </c>
      <c r="C297" s="1122">
        <v>5193276</v>
      </c>
      <c r="D297" s="1122" t="s">
        <v>698</v>
      </c>
      <c r="E297" s="1123">
        <v>4250000</v>
      </c>
      <c r="F297" s="1124" t="s">
        <v>685</v>
      </c>
      <c r="G297" s="1124" t="s">
        <v>508</v>
      </c>
      <c r="H297" s="1124" t="s">
        <v>509</v>
      </c>
      <c r="I297" s="397" t="s">
        <v>510</v>
      </c>
      <c r="J297" s="1124"/>
      <c r="K297" s="1124"/>
    </row>
    <row r="298" spans="1:11" ht="14.25" customHeight="1">
      <c r="A298" s="1127" t="s">
        <v>680</v>
      </c>
      <c r="B298" s="1089" t="s">
        <v>667</v>
      </c>
      <c r="C298" s="1122">
        <v>5193277</v>
      </c>
      <c r="D298" s="1122" t="s">
        <v>698</v>
      </c>
      <c r="E298" s="1123">
        <v>4049000</v>
      </c>
      <c r="F298" s="1124" t="s">
        <v>685</v>
      </c>
      <c r="G298" s="1124" t="s">
        <v>508</v>
      </c>
      <c r="H298" s="1124" t="s">
        <v>509</v>
      </c>
      <c r="I298" s="397" t="s">
        <v>510</v>
      </c>
      <c r="J298" s="1124"/>
      <c r="K298" s="1124"/>
    </row>
    <row r="299" spans="1:11" ht="14.25" customHeight="1">
      <c r="A299" s="1127" t="s">
        <v>680</v>
      </c>
      <c r="B299" s="1089" t="s">
        <v>544</v>
      </c>
      <c r="C299" s="1122">
        <v>5193278</v>
      </c>
      <c r="D299" s="1122" t="s">
        <v>698</v>
      </c>
      <c r="E299" s="1123">
        <v>4049000</v>
      </c>
      <c r="F299" s="1124" t="s">
        <v>685</v>
      </c>
      <c r="G299" s="1124" t="s">
        <v>508</v>
      </c>
      <c r="H299" s="1124" t="s">
        <v>509</v>
      </c>
      <c r="I299" s="397" t="s">
        <v>510</v>
      </c>
      <c r="J299" s="1124"/>
      <c r="K299" s="1124"/>
    </row>
    <row r="300" spans="1:11" ht="14.25" customHeight="1">
      <c r="A300" s="1127" t="s">
        <v>680</v>
      </c>
      <c r="B300" s="1089" t="s">
        <v>544</v>
      </c>
      <c r="C300" s="1122">
        <v>5193279</v>
      </c>
      <c r="D300" s="1122" t="s">
        <v>698</v>
      </c>
      <c r="E300" s="1123">
        <v>45462000</v>
      </c>
      <c r="F300" s="1124" t="s">
        <v>703</v>
      </c>
      <c r="G300" s="1124" t="s">
        <v>508</v>
      </c>
      <c r="H300" s="1124" t="s">
        <v>509</v>
      </c>
      <c r="I300" s="397" t="s">
        <v>510</v>
      </c>
      <c r="J300" s="1124"/>
      <c r="K300" s="1124"/>
    </row>
    <row r="301" spans="1:11" ht="14.25" customHeight="1">
      <c r="A301" s="1127" t="s">
        <v>680</v>
      </c>
      <c r="B301" s="1089" t="s">
        <v>544</v>
      </c>
      <c r="C301" s="1122">
        <v>5193694</v>
      </c>
      <c r="D301" s="1122" t="s">
        <v>635</v>
      </c>
      <c r="E301" s="1123">
        <v>123336884</v>
      </c>
      <c r="F301" s="1124" t="s">
        <v>580</v>
      </c>
      <c r="G301" s="1124" t="s">
        <v>508</v>
      </c>
      <c r="H301" s="1124" t="s">
        <v>509</v>
      </c>
      <c r="I301" s="397" t="s">
        <v>510</v>
      </c>
      <c r="J301" s="1124"/>
      <c r="K301" s="1124"/>
    </row>
    <row r="302" spans="1:11" ht="14.25" customHeight="1">
      <c r="A302" s="1127" t="s">
        <v>680</v>
      </c>
      <c r="B302" s="1089" t="s">
        <v>544</v>
      </c>
      <c r="C302" s="1122">
        <v>5193398</v>
      </c>
      <c r="D302" s="1122" t="s">
        <v>637</v>
      </c>
      <c r="E302" s="1123">
        <v>763333</v>
      </c>
      <c r="F302" s="1124" t="s">
        <v>704</v>
      </c>
      <c r="G302" s="1124" t="s">
        <v>508</v>
      </c>
      <c r="H302" s="1124" t="s">
        <v>509</v>
      </c>
      <c r="I302" s="397" t="s">
        <v>510</v>
      </c>
      <c r="J302" s="1124"/>
      <c r="K302" s="1124"/>
    </row>
    <row r="303" spans="1:11" ht="14.25" customHeight="1">
      <c r="A303" s="1127" t="s">
        <v>680</v>
      </c>
      <c r="B303" s="1089" t="s">
        <v>544</v>
      </c>
      <c r="C303" s="1122">
        <v>5193399</v>
      </c>
      <c r="D303" s="1122" t="s">
        <v>637</v>
      </c>
      <c r="E303" s="1123">
        <v>763333</v>
      </c>
      <c r="F303" s="1124" t="s">
        <v>704</v>
      </c>
      <c r="G303" s="1124" t="s">
        <v>508</v>
      </c>
      <c r="H303" s="1124" t="s">
        <v>509</v>
      </c>
      <c r="I303" s="397" t="s">
        <v>510</v>
      </c>
      <c r="J303" s="1124"/>
      <c r="K303" s="1124"/>
    </row>
    <row r="304" spans="1:11" ht="14.25" customHeight="1">
      <c r="A304" s="1127" t="s">
        <v>680</v>
      </c>
      <c r="B304" s="1089" t="s">
        <v>544</v>
      </c>
      <c r="C304" s="1122">
        <v>5193400</v>
      </c>
      <c r="D304" s="1122" t="s">
        <v>637</v>
      </c>
      <c r="E304" s="1123">
        <v>763333</v>
      </c>
      <c r="F304" s="1124" t="s">
        <v>704</v>
      </c>
      <c r="G304" s="1124" t="s">
        <v>508</v>
      </c>
      <c r="H304" s="1124" t="s">
        <v>509</v>
      </c>
      <c r="I304" s="397" t="s">
        <v>510</v>
      </c>
      <c r="J304" s="1124"/>
      <c r="K304" s="1124"/>
    </row>
    <row r="305" spans="1:11" ht="14.25" customHeight="1">
      <c r="A305" s="1127" t="s">
        <v>680</v>
      </c>
      <c r="B305" s="1089" t="s">
        <v>544</v>
      </c>
      <c r="C305" s="1122">
        <v>5193539</v>
      </c>
      <c r="D305" s="1122" t="s">
        <v>637</v>
      </c>
      <c r="E305" s="1123">
        <v>2136018</v>
      </c>
      <c r="F305" s="1124" t="s">
        <v>685</v>
      </c>
      <c r="G305" s="1124" t="s">
        <v>508</v>
      </c>
      <c r="H305" s="1124" t="s">
        <v>509</v>
      </c>
      <c r="I305" s="397" t="s">
        <v>510</v>
      </c>
      <c r="J305" s="1124"/>
      <c r="K305" s="1124"/>
    </row>
    <row r="306" spans="1:11" ht="14.25" customHeight="1">
      <c r="A306" s="1127" t="s">
        <v>680</v>
      </c>
      <c r="B306" s="1089" t="s">
        <v>544</v>
      </c>
      <c r="C306" s="1122">
        <v>5193540</v>
      </c>
      <c r="D306" s="1122" t="s">
        <v>637</v>
      </c>
      <c r="E306" s="1123">
        <v>2136018</v>
      </c>
      <c r="F306" s="1124" t="s">
        <v>685</v>
      </c>
      <c r="G306" s="1124" t="s">
        <v>508</v>
      </c>
      <c r="H306" s="1124" t="s">
        <v>509</v>
      </c>
      <c r="I306" s="397" t="s">
        <v>510</v>
      </c>
      <c r="J306" s="1124"/>
      <c r="K306" s="1124"/>
    </row>
    <row r="307" spans="1:11" ht="14.25" customHeight="1">
      <c r="A307" s="1127" t="s">
        <v>680</v>
      </c>
      <c r="B307" s="1089" t="s">
        <v>544</v>
      </c>
      <c r="C307" s="1122">
        <v>5193541</v>
      </c>
      <c r="D307" s="1122" t="s">
        <v>637</v>
      </c>
      <c r="E307" s="1123">
        <v>2136018</v>
      </c>
      <c r="F307" s="1124" t="s">
        <v>685</v>
      </c>
      <c r="G307" s="1124" t="s">
        <v>508</v>
      </c>
      <c r="H307" s="1124" t="s">
        <v>509</v>
      </c>
      <c r="I307" s="397" t="s">
        <v>510</v>
      </c>
      <c r="J307" s="1124"/>
      <c r="K307" s="1124"/>
    </row>
    <row r="308" spans="1:11" ht="14.25" customHeight="1">
      <c r="A308" s="1127" t="s">
        <v>680</v>
      </c>
      <c r="B308" s="1089" t="s">
        <v>544</v>
      </c>
      <c r="C308" s="1122">
        <v>5193542</v>
      </c>
      <c r="D308" s="1122" t="s">
        <v>637</v>
      </c>
      <c r="E308" s="1123">
        <v>2136018</v>
      </c>
      <c r="F308" s="1124" t="s">
        <v>685</v>
      </c>
      <c r="G308" s="1124" t="s">
        <v>508</v>
      </c>
      <c r="H308" s="1124" t="s">
        <v>509</v>
      </c>
      <c r="I308" s="397" t="s">
        <v>510</v>
      </c>
      <c r="J308" s="1124"/>
      <c r="K308" s="1124"/>
    </row>
    <row r="309" spans="1:11" ht="14.25" customHeight="1">
      <c r="A309" s="1127" t="s">
        <v>680</v>
      </c>
      <c r="B309" s="1089" t="s">
        <v>544</v>
      </c>
      <c r="C309" s="1122">
        <v>5193543</v>
      </c>
      <c r="D309" s="1122" t="s">
        <v>637</v>
      </c>
      <c r="E309" s="1123">
        <v>2136018</v>
      </c>
      <c r="F309" s="1124" t="s">
        <v>685</v>
      </c>
      <c r="G309" s="1124" t="s">
        <v>508</v>
      </c>
      <c r="H309" s="1124" t="s">
        <v>509</v>
      </c>
      <c r="I309" s="397" t="s">
        <v>510</v>
      </c>
      <c r="J309" s="1124"/>
      <c r="K309" s="1124"/>
    </row>
    <row r="310" spans="1:11" ht="14.25" customHeight="1">
      <c r="A310" s="1127" t="s">
        <v>680</v>
      </c>
      <c r="B310" s="1089" t="s">
        <v>544</v>
      </c>
      <c r="C310" s="1122">
        <v>5193544</v>
      </c>
      <c r="D310" s="1122" t="s">
        <v>637</v>
      </c>
      <c r="E310" s="1123">
        <v>3344000</v>
      </c>
      <c r="F310" s="1124" t="s">
        <v>682</v>
      </c>
      <c r="G310" s="1124" t="s">
        <v>508</v>
      </c>
      <c r="H310" s="1124" t="s">
        <v>509</v>
      </c>
      <c r="I310" s="397" t="s">
        <v>510</v>
      </c>
      <c r="J310" s="1124"/>
      <c r="K310" s="1124"/>
    </row>
    <row r="311" spans="1:11" ht="14.25" customHeight="1">
      <c r="A311" s="1127" t="s">
        <v>680</v>
      </c>
      <c r="B311" s="1089" t="s">
        <v>544</v>
      </c>
      <c r="C311" s="1122">
        <v>5193545</v>
      </c>
      <c r="D311" s="1122" t="s">
        <v>637</v>
      </c>
      <c r="E311" s="1123">
        <v>2427000</v>
      </c>
      <c r="F311" s="1124" t="s">
        <v>682</v>
      </c>
      <c r="G311" s="1124" t="s">
        <v>508</v>
      </c>
      <c r="H311" s="1124" t="s">
        <v>509</v>
      </c>
      <c r="I311" s="397" t="s">
        <v>510</v>
      </c>
      <c r="J311" s="1124"/>
      <c r="K311" s="1124"/>
    </row>
    <row r="312" spans="1:11" ht="14.25" customHeight="1">
      <c r="A312" s="1127" t="s">
        <v>680</v>
      </c>
      <c r="B312" s="1089" t="s">
        <v>544</v>
      </c>
      <c r="C312" s="1122">
        <v>5193552</v>
      </c>
      <c r="D312" s="1122" t="s">
        <v>637</v>
      </c>
      <c r="E312" s="1123">
        <v>3665917</v>
      </c>
      <c r="F312" s="1124" t="s">
        <v>580</v>
      </c>
      <c r="G312" s="1124" t="s">
        <v>508</v>
      </c>
      <c r="H312" s="1124" t="s">
        <v>509</v>
      </c>
      <c r="I312" s="397" t="s">
        <v>510</v>
      </c>
      <c r="J312" s="1124"/>
      <c r="K312" s="1124"/>
    </row>
    <row r="313" spans="1:11" ht="14.25" customHeight="1">
      <c r="A313" s="1127" t="s">
        <v>680</v>
      </c>
      <c r="B313" s="1089" t="s">
        <v>544</v>
      </c>
      <c r="C313" s="1122">
        <v>5193553</v>
      </c>
      <c r="D313" s="1122" t="s">
        <v>637</v>
      </c>
      <c r="E313" s="1123">
        <v>1324472</v>
      </c>
      <c r="F313" s="1124" t="s">
        <v>691</v>
      </c>
      <c r="G313" s="1124" t="s">
        <v>508</v>
      </c>
      <c r="H313" s="1124" t="s">
        <v>509</v>
      </c>
      <c r="I313" s="397" t="s">
        <v>510</v>
      </c>
      <c r="J313" s="1124"/>
      <c r="K313" s="1124"/>
    </row>
    <row r="314" spans="1:11" ht="14.25" customHeight="1">
      <c r="A314" s="1127" t="s">
        <v>680</v>
      </c>
      <c r="B314" s="1089" t="s">
        <v>544</v>
      </c>
      <c r="C314" s="1122">
        <v>5193554</v>
      </c>
      <c r="D314" s="1122" t="s">
        <v>637</v>
      </c>
      <c r="E314" s="1123">
        <v>1324472</v>
      </c>
      <c r="F314" s="1124" t="s">
        <v>691</v>
      </c>
      <c r="G314" s="1124" t="s">
        <v>508</v>
      </c>
      <c r="H314" s="1124" t="s">
        <v>509</v>
      </c>
      <c r="I314" s="397" t="s">
        <v>510</v>
      </c>
      <c r="J314" s="1124"/>
      <c r="K314" s="1124"/>
    </row>
    <row r="315" spans="1:11" ht="14.25" customHeight="1">
      <c r="A315" s="1127" t="s">
        <v>680</v>
      </c>
      <c r="B315" s="1089" t="s">
        <v>544</v>
      </c>
      <c r="C315" s="1122">
        <v>5193561</v>
      </c>
      <c r="D315" s="1122" t="s">
        <v>637</v>
      </c>
      <c r="E315" s="1123">
        <v>778767</v>
      </c>
      <c r="F315" s="1124" t="s">
        <v>705</v>
      </c>
      <c r="G315" s="1124" t="s">
        <v>508</v>
      </c>
      <c r="H315" s="1124" t="s">
        <v>509</v>
      </c>
      <c r="I315" s="397" t="s">
        <v>510</v>
      </c>
      <c r="J315" s="1124"/>
      <c r="K315" s="1124"/>
    </row>
    <row r="316" spans="1:11" ht="14.25" customHeight="1">
      <c r="A316" s="1127" t="s">
        <v>680</v>
      </c>
      <c r="B316" s="1089" t="s">
        <v>544</v>
      </c>
      <c r="C316" s="1122">
        <v>5193564</v>
      </c>
      <c r="D316" s="1122" t="s">
        <v>637</v>
      </c>
      <c r="E316" s="1123">
        <v>7830464</v>
      </c>
      <c r="F316" s="1124" t="s">
        <v>703</v>
      </c>
      <c r="G316" s="1124" t="s">
        <v>508</v>
      </c>
      <c r="H316" s="1124" t="s">
        <v>509</v>
      </c>
      <c r="I316" s="397" t="s">
        <v>510</v>
      </c>
      <c r="J316" s="1124"/>
      <c r="K316" s="1124"/>
    </row>
    <row r="317" spans="1:11" ht="14.25" customHeight="1">
      <c r="A317" s="1127" t="s">
        <v>680</v>
      </c>
      <c r="B317" s="1089" t="s">
        <v>533</v>
      </c>
      <c r="C317" s="1122">
        <v>5193961</v>
      </c>
      <c r="D317" s="1122" t="s">
        <v>706</v>
      </c>
      <c r="E317" s="1123">
        <v>1500000</v>
      </c>
      <c r="F317" s="1124" t="s">
        <v>684</v>
      </c>
      <c r="G317" s="1124" t="s">
        <v>525</v>
      </c>
      <c r="H317" s="1124" t="s">
        <v>509</v>
      </c>
      <c r="I317" s="397" t="s">
        <v>510</v>
      </c>
      <c r="J317" s="1124"/>
      <c r="K317" s="1124"/>
    </row>
    <row r="318" spans="1:11" ht="14.25" customHeight="1">
      <c r="A318" s="1127" t="s">
        <v>680</v>
      </c>
      <c r="B318" s="1089" t="s">
        <v>533</v>
      </c>
      <c r="C318" s="1122">
        <v>5193962</v>
      </c>
      <c r="D318" s="1122" t="s">
        <v>706</v>
      </c>
      <c r="E318" s="1123">
        <v>690946</v>
      </c>
      <c r="F318" s="1124" t="s">
        <v>682</v>
      </c>
      <c r="G318" s="1124" t="s">
        <v>525</v>
      </c>
      <c r="H318" s="1124" t="s">
        <v>509</v>
      </c>
      <c r="I318" s="397" t="s">
        <v>510</v>
      </c>
      <c r="J318" s="1124"/>
      <c r="K318" s="1124"/>
    </row>
    <row r="319" spans="1:11" ht="14.25" customHeight="1">
      <c r="A319" s="1127" t="s">
        <v>680</v>
      </c>
      <c r="B319" s="1089" t="s">
        <v>533</v>
      </c>
      <c r="C319" s="1122">
        <v>5193949</v>
      </c>
      <c r="D319" s="1122" t="s">
        <v>644</v>
      </c>
      <c r="E319" s="1123">
        <v>1777621</v>
      </c>
      <c r="F319" s="1124" t="s">
        <v>684</v>
      </c>
      <c r="G319" s="1124" t="s">
        <v>525</v>
      </c>
      <c r="H319" s="1124" t="s">
        <v>509</v>
      </c>
      <c r="I319" s="397" t="s">
        <v>510</v>
      </c>
      <c r="J319" s="1124"/>
      <c r="K319" s="1124"/>
    </row>
    <row r="320" spans="1:11" ht="14.25" customHeight="1">
      <c r="A320" s="1127" t="s">
        <v>680</v>
      </c>
      <c r="B320" s="1089" t="s">
        <v>591</v>
      </c>
      <c r="C320" s="1122">
        <v>5193951</v>
      </c>
      <c r="D320" s="1122" t="s">
        <v>644</v>
      </c>
      <c r="E320" s="1123">
        <v>528796</v>
      </c>
      <c r="F320" s="1124" t="s">
        <v>682</v>
      </c>
      <c r="G320" s="1124" t="s">
        <v>525</v>
      </c>
      <c r="H320" s="1124" t="s">
        <v>509</v>
      </c>
      <c r="I320" s="397" t="s">
        <v>510</v>
      </c>
      <c r="J320" s="1124"/>
      <c r="K320" s="1124"/>
    </row>
    <row r="321" spans="1:11" ht="14.25" customHeight="1">
      <c r="A321" s="1127" t="s">
        <v>680</v>
      </c>
      <c r="B321" s="1089" t="s">
        <v>544</v>
      </c>
      <c r="C321" s="1122">
        <v>5195320</v>
      </c>
      <c r="D321" s="1122" t="s">
        <v>651</v>
      </c>
      <c r="E321" s="1123">
        <v>4890000</v>
      </c>
      <c r="F321" s="1124" t="s">
        <v>580</v>
      </c>
      <c r="G321" s="1124" t="s">
        <v>508</v>
      </c>
      <c r="H321" s="1124" t="s">
        <v>509</v>
      </c>
      <c r="I321" s="397" t="s">
        <v>510</v>
      </c>
      <c r="J321" s="1124"/>
      <c r="K321" s="1124"/>
    </row>
    <row r="322" spans="1:11" ht="14.25" customHeight="1">
      <c r="A322" s="1127" t="s">
        <v>680</v>
      </c>
      <c r="B322" s="1089" t="s">
        <v>544</v>
      </c>
      <c r="C322" s="1122">
        <v>5194816</v>
      </c>
      <c r="D322" s="1122" t="s">
        <v>651</v>
      </c>
      <c r="E322" s="1123">
        <v>756000</v>
      </c>
      <c r="F322" s="1124" t="s">
        <v>684</v>
      </c>
      <c r="G322" s="1124" t="s">
        <v>508</v>
      </c>
      <c r="H322" s="1124" t="s">
        <v>509</v>
      </c>
      <c r="I322" s="397" t="s">
        <v>510</v>
      </c>
      <c r="J322" s="1124"/>
      <c r="K322" s="1124"/>
    </row>
    <row r="323" spans="1:11" ht="14.25" customHeight="1">
      <c r="A323" s="1127" t="s">
        <v>680</v>
      </c>
      <c r="B323" s="1089" t="s">
        <v>544</v>
      </c>
      <c r="C323" s="1122">
        <v>5194817</v>
      </c>
      <c r="D323" s="1122" t="s">
        <v>651</v>
      </c>
      <c r="E323" s="1123">
        <v>756000</v>
      </c>
      <c r="F323" s="1124" t="s">
        <v>684</v>
      </c>
      <c r="G323" s="1124" t="s">
        <v>508</v>
      </c>
      <c r="H323" s="1124" t="s">
        <v>509</v>
      </c>
      <c r="I323" s="397" t="s">
        <v>510</v>
      </c>
      <c r="J323" s="1124"/>
      <c r="K323" s="1124"/>
    </row>
    <row r="324" spans="1:11" ht="14.25" customHeight="1">
      <c r="A324" s="1127" t="s">
        <v>680</v>
      </c>
      <c r="B324" s="1089" t="s">
        <v>544</v>
      </c>
      <c r="C324" s="1122">
        <v>5194818</v>
      </c>
      <c r="D324" s="1122" t="s">
        <v>651</v>
      </c>
      <c r="E324" s="1123">
        <v>756000</v>
      </c>
      <c r="F324" s="1124" t="s">
        <v>684</v>
      </c>
      <c r="G324" s="1124" t="s">
        <v>508</v>
      </c>
      <c r="H324" s="1124" t="s">
        <v>509</v>
      </c>
      <c r="I324" s="397" t="s">
        <v>510</v>
      </c>
      <c r="J324" s="1124"/>
      <c r="K324" s="1124"/>
    </row>
    <row r="325" spans="1:11" ht="14.25" customHeight="1">
      <c r="A325" s="1127" t="s">
        <v>680</v>
      </c>
      <c r="B325" s="1089" t="s">
        <v>544</v>
      </c>
      <c r="C325" s="1122">
        <v>5194819</v>
      </c>
      <c r="D325" s="1122" t="s">
        <v>651</v>
      </c>
      <c r="E325" s="1123">
        <v>756000</v>
      </c>
      <c r="F325" s="1124" t="s">
        <v>684</v>
      </c>
      <c r="G325" s="1124" t="s">
        <v>508</v>
      </c>
      <c r="H325" s="1124" t="s">
        <v>509</v>
      </c>
      <c r="I325" s="397" t="s">
        <v>510</v>
      </c>
      <c r="J325" s="1124"/>
      <c r="K325" s="1124"/>
    </row>
    <row r="326" spans="1:11" ht="14.25" customHeight="1">
      <c r="A326" s="1127" t="s">
        <v>680</v>
      </c>
      <c r="B326" s="1089" t="s">
        <v>544</v>
      </c>
      <c r="C326" s="1122">
        <v>5194820</v>
      </c>
      <c r="D326" s="1122" t="s">
        <v>651</v>
      </c>
      <c r="E326" s="1123">
        <v>756000</v>
      </c>
      <c r="F326" s="1124" t="s">
        <v>684</v>
      </c>
      <c r="G326" s="1124" t="s">
        <v>508</v>
      </c>
      <c r="H326" s="1124" t="s">
        <v>509</v>
      </c>
      <c r="I326" s="397" t="s">
        <v>510</v>
      </c>
      <c r="J326" s="1124"/>
      <c r="K326" s="1124"/>
    </row>
    <row r="327" spans="1:11" ht="14.25" customHeight="1">
      <c r="A327" s="1127" t="s">
        <v>680</v>
      </c>
      <c r="B327" s="1089" t="s">
        <v>544</v>
      </c>
      <c r="C327" s="1122">
        <v>5194821</v>
      </c>
      <c r="D327" s="1122" t="s">
        <v>651</v>
      </c>
      <c r="E327" s="1123">
        <v>756000</v>
      </c>
      <c r="F327" s="1124" t="s">
        <v>684</v>
      </c>
      <c r="G327" s="1124" t="s">
        <v>508</v>
      </c>
      <c r="H327" s="1124" t="s">
        <v>509</v>
      </c>
      <c r="I327" s="397" t="s">
        <v>510</v>
      </c>
      <c r="J327" s="1124"/>
      <c r="K327" s="1124"/>
    </row>
    <row r="328" spans="1:11" ht="14.25" customHeight="1">
      <c r="A328" s="1127" t="s">
        <v>680</v>
      </c>
      <c r="B328" s="1089" t="s">
        <v>544</v>
      </c>
      <c r="C328" s="1122">
        <v>5194822</v>
      </c>
      <c r="D328" s="1122" t="s">
        <v>651</v>
      </c>
      <c r="E328" s="1123">
        <v>756000</v>
      </c>
      <c r="F328" s="1124" t="s">
        <v>684</v>
      </c>
      <c r="G328" s="1124" t="s">
        <v>508</v>
      </c>
      <c r="H328" s="1124" t="s">
        <v>509</v>
      </c>
      <c r="I328" s="397" t="s">
        <v>510</v>
      </c>
      <c r="J328" s="1124"/>
      <c r="K328" s="1124"/>
    </row>
    <row r="329" spans="1:11" ht="14.25" customHeight="1">
      <c r="A329" s="1127" t="s">
        <v>680</v>
      </c>
      <c r="B329" s="1089" t="s">
        <v>544</v>
      </c>
      <c r="C329" s="1122">
        <v>5194823</v>
      </c>
      <c r="D329" s="1122" t="s">
        <v>651</v>
      </c>
      <c r="E329" s="1123">
        <v>756000</v>
      </c>
      <c r="F329" s="1124" t="s">
        <v>684</v>
      </c>
      <c r="G329" s="1124" t="s">
        <v>508</v>
      </c>
      <c r="H329" s="1124" t="s">
        <v>509</v>
      </c>
      <c r="I329" s="397" t="s">
        <v>510</v>
      </c>
      <c r="J329" s="1124"/>
      <c r="K329" s="1124"/>
    </row>
    <row r="330" spans="1:11" ht="14.25" customHeight="1">
      <c r="A330" s="1127" t="s">
        <v>680</v>
      </c>
      <c r="B330" s="1089" t="s">
        <v>544</v>
      </c>
      <c r="C330" s="1122">
        <v>5194824</v>
      </c>
      <c r="D330" s="1122" t="s">
        <v>651</v>
      </c>
      <c r="E330" s="1123">
        <v>756000</v>
      </c>
      <c r="F330" s="1124" t="s">
        <v>684</v>
      </c>
      <c r="G330" s="1124" t="s">
        <v>508</v>
      </c>
      <c r="H330" s="1124" t="s">
        <v>509</v>
      </c>
      <c r="I330" s="397" t="s">
        <v>510</v>
      </c>
      <c r="J330" s="1124"/>
      <c r="K330" s="1124"/>
    </row>
    <row r="331" spans="1:11" ht="14.25" customHeight="1">
      <c r="A331" s="1127" t="s">
        <v>680</v>
      </c>
      <c r="B331" s="1089" t="s">
        <v>544</v>
      </c>
      <c r="C331" s="1122">
        <v>5194825</v>
      </c>
      <c r="D331" s="1122" t="s">
        <v>651</v>
      </c>
      <c r="E331" s="1123">
        <v>756000</v>
      </c>
      <c r="F331" s="1124" t="s">
        <v>684</v>
      </c>
      <c r="G331" s="1124" t="s">
        <v>508</v>
      </c>
      <c r="H331" s="1124" t="s">
        <v>509</v>
      </c>
      <c r="I331" s="397" t="s">
        <v>510</v>
      </c>
      <c r="J331" s="1124"/>
      <c r="K331" s="1124"/>
    </row>
    <row r="332" spans="1:11" ht="14.25" customHeight="1">
      <c r="A332" s="1127" t="s">
        <v>680</v>
      </c>
      <c r="B332" s="1089" t="s">
        <v>544</v>
      </c>
      <c r="C332" s="1122">
        <v>5194826</v>
      </c>
      <c r="D332" s="1122" t="s">
        <v>651</v>
      </c>
      <c r="E332" s="1123">
        <v>756000</v>
      </c>
      <c r="F332" s="1124" t="s">
        <v>684</v>
      </c>
      <c r="G332" s="1124" t="s">
        <v>508</v>
      </c>
      <c r="H332" s="1124" t="s">
        <v>509</v>
      </c>
      <c r="I332" s="397" t="s">
        <v>510</v>
      </c>
      <c r="J332" s="1124"/>
      <c r="K332" s="1124"/>
    </row>
    <row r="333" spans="1:11" ht="14.25" customHeight="1">
      <c r="A333" s="1127" t="s">
        <v>680</v>
      </c>
      <c r="B333" s="1089" t="s">
        <v>544</v>
      </c>
      <c r="C333" s="1122">
        <v>5194827</v>
      </c>
      <c r="D333" s="1122" t="s">
        <v>651</v>
      </c>
      <c r="E333" s="1123">
        <v>756000</v>
      </c>
      <c r="F333" s="1124" t="s">
        <v>684</v>
      </c>
      <c r="G333" s="1124" t="s">
        <v>508</v>
      </c>
      <c r="H333" s="1124" t="s">
        <v>509</v>
      </c>
      <c r="I333" s="397" t="s">
        <v>510</v>
      </c>
      <c r="J333" s="1124"/>
      <c r="K333" s="1124"/>
    </row>
    <row r="334" spans="1:11" ht="14.25" customHeight="1">
      <c r="A334" s="1127" t="s">
        <v>680</v>
      </c>
      <c r="B334" s="1089" t="s">
        <v>544</v>
      </c>
      <c r="C334" s="1122">
        <v>5194828</v>
      </c>
      <c r="D334" s="1122" t="s">
        <v>651</v>
      </c>
      <c r="E334" s="1123">
        <v>756000</v>
      </c>
      <c r="F334" s="1124" t="s">
        <v>684</v>
      </c>
      <c r="G334" s="1124" t="s">
        <v>508</v>
      </c>
      <c r="H334" s="1124" t="s">
        <v>509</v>
      </c>
      <c r="I334" s="397" t="s">
        <v>510</v>
      </c>
      <c r="J334" s="1124"/>
      <c r="K334" s="1124"/>
    </row>
    <row r="335" spans="1:11" ht="14.25" customHeight="1">
      <c r="A335" s="1127" t="s">
        <v>680</v>
      </c>
      <c r="B335" s="1089" t="s">
        <v>544</v>
      </c>
      <c r="C335" s="1122">
        <v>5194829</v>
      </c>
      <c r="D335" s="1122" t="s">
        <v>651</v>
      </c>
      <c r="E335" s="1123">
        <v>756000</v>
      </c>
      <c r="F335" s="1124" t="s">
        <v>684</v>
      </c>
      <c r="G335" s="1124" t="s">
        <v>508</v>
      </c>
      <c r="H335" s="1124" t="s">
        <v>509</v>
      </c>
      <c r="I335" s="397" t="s">
        <v>510</v>
      </c>
      <c r="J335" s="1124"/>
      <c r="K335" s="1124"/>
    </row>
    <row r="336" spans="1:11" ht="14.25" customHeight="1">
      <c r="A336" s="1127" t="s">
        <v>680</v>
      </c>
      <c r="B336" s="1089" t="s">
        <v>544</v>
      </c>
      <c r="C336" s="1122">
        <v>5194830</v>
      </c>
      <c r="D336" s="1122" t="s">
        <v>651</v>
      </c>
      <c r="E336" s="1123">
        <v>756000</v>
      </c>
      <c r="F336" s="1124" t="s">
        <v>684</v>
      </c>
      <c r="G336" s="1124" t="s">
        <v>508</v>
      </c>
      <c r="H336" s="1124" t="s">
        <v>509</v>
      </c>
      <c r="I336" s="397" t="s">
        <v>510</v>
      </c>
      <c r="J336" s="1124"/>
      <c r="K336" s="1124"/>
    </row>
    <row r="337" spans="1:11" ht="14.25" customHeight="1">
      <c r="A337" s="1127" t="s">
        <v>680</v>
      </c>
      <c r="B337" s="1089" t="s">
        <v>544</v>
      </c>
      <c r="C337" s="1122">
        <v>5194831</v>
      </c>
      <c r="D337" s="1122" t="s">
        <v>651</v>
      </c>
      <c r="E337" s="1123">
        <v>756000</v>
      </c>
      <c r="F337" s="1124" t="s">
        <v>684</v>
      </c>
      <c r="G337" s="1124" t="s">
        <v>508</v>
      </c>
      <c r="H337" s="1124" t="s">
        <v>509</v>
      </c>
      <c r="I337" s="397" t="s">
        <v>510</v>
      </c>
      <c r="J337" s="1124"/>
      <c r="K337" s="1124"/>
    </row>
    <row r="338" spans="1:11" ht="14.25" customHeight="1">
      <c r="A338" s="1127" t="s">
        <v>680</v>
      </c>
      <c r="B338" s="1089" t="s">
        <v>544</v>
      </c>
      <c r="C338" s="1122">
        <v>5194832</v>
      </c>
      <c r="D338" s="1122" t="s">
        <v>651</v>
      </c>
      <c r="E338" s="1123">
        <v>756000</v>
      </c>
      <c r="F338" s="1124" t="s">
        <v>684</v>
      </c>
      <c r="G338" s="1124" t="s">
        <v>508</v>
      </c>
      <c r="H338" s="1124" t="s">
        <v>509</v>
      </c>
      <c r="I338" s="397" t="s">
        <v>510</v>
      </c>
      <c r="J338" s="1124"/>
      <c r="K338" s="1124"/>
    </row>
    <row r="339" spans="1:11" ht="14.25" customHeight="1">
      <c r="A339" s="1127" t="s">
        <v>680</v>
      </c>
      <c r="B339" s="1089" t="s">
        <v>544</v>
      </c>
      <c r="C339" s="1122">
        <v>5194833</v>
      </c>
      <c r="D339" s="1122" t="s">
        <v>651</v>
      </c>
      <c r="E339" s="1123">
        <v>756000</v>
      </c>
      <c r="F339" s="1124" t="s">
        <v>684</v>
      </c>
      <c r="G339" s="1124" t="s">
        <v>508</v>
      </c>
      <c r="H339" s="1124" t="s">
        <v>509</v>
      </c>
      <c r="I339" s="397" t="s">
        <v>510</v>
      </c>
      <c r="J339" s="1124"/>
      <c r="K339" s="1124"/>
    </row>
    <row r="340" spans="1:11" ht="14.25" customHeight="1">
      <c r="A340" s="1127" t="s">
        <v>680</v>
      </c>
      <c r="B340" s="1089" t="s">
        <v>544</v>
      </c>
      <c r="C340" s="1122">
        <v>5194834</v>
      </c>
      <c r="D340" s="1122" t="s">
        <v>651</v>
      </c>
      <c r="E340" s="1123">
        <v>756000</v>
      </c>
      <c r="F340" s="1124" t="s">
        <v>684</v>
      </c>
      <c r="G340" s="1124" t="s">
        <v>508</v>
      </c>
      <c r="H340" s="1124" t="s">
        <v>509</v>
      </c>
      <c r="I340" s="397" t="s">
        <v>510</v>
      </c>
      <c r="J340" s="1124"/>
      <c r="K340" s="1124"/>
    </row>
    <row r="341" spans="1:11" ht="14.25" customHeight="1">
      <c r="A341" s="1127" t="s">
        <v>680</v>
      </c>
      <c r="B341" s="1089" t="s">
        <v>544</v>
      </c>
      <c r="C341" s="1122">
        <v>5194835</v>
      </c>
      <c r="D341" s="1122" t="s">
        <v>651</v>
      </c>
      <c r="E341" s="1123">
        <v>756000</v>
      </c>
      <c r="F341" s="1124" t="s">
        <v>684</v>
      </c>
      <c r="G341" s="1124" t="s">
        <v>508</v>
      </c>
      <c r="H341" s="1124" t="s">
        <v>509</v>
      </c>
      <c r="I341" s="397" t="s">
        <v>510</v>
      </c>
      <c r="J341" s="1124"/>
      <c r="K341" s="1124"/>
    </row>
    <row r="342" spans="1:11" ht="14.25" customHeight="1">
      <c r="A342" s="1127" t="s">
        <v>680</v>
      </c>
      <c r="B342" s="1089" t="s">
        <v>544</v>
      </c>
      <c r="C342" s="1122">
        <v>5194836</v>
      </c>
      <c r="D342" s="1122" t="s">
        <v>651</v>
      </c>
      <c r="E342" s="1123">
        <v>756000</v>
      </c>
      <c r="F342" s="1124" t="s">
        <v>684</v>
      </c>
      <c r="G342" s="1124" t="s">
        <v>508</v>
      </c>
      <c r="H342" s="1124" t="s">
        <v>509</v>
      </c>
      <c r="I342" s="397" t="s">
        <v>510</v>
      </c>
      <c r="J342" s="1124"/>
      <c r="K342" s="1124"/>
    </row>
    <row r="343" spans="1:11" ht="14.25" customHeight="1">
      <c r="A343" s="1127" t="s">
        <v>680</v>
      </c>
      <c r="B343" s="1089" t="s">
        <v>544</v>
      </c>
      <c r="C343" s="1122">
        <v>5194837</v>
      </c>
      <c r="D343" s="1122" t="s">
        <v>651</v>
      </c>
      <c r="E343" s="1123">
        <v>756000</v>
      </c>
      <c r="F343" s="1124" t="s">
        <v>684</v>
      </c>
      <c r="G343" s="1124" t="s">
        <v>508</v>
      </c>
      <c r="H343" s="1124" t="s">
        <v>509</v>
      </c>
      <c r="I343" s="397" t="s">
        <v>510</v>
      </c>
      <c r="J343" s="1124"/>
      <c r="K343" s="1124"/>
    </row>
    <row r="344" spans="1:11" ht="14.25" customHeight="1">
      <c r="A344" s="1127" t="s">
        <v>680</v>
      </c>
      <c r="B344" s="1089" t="s">
        <v>544</v>
      </c>
      <c r="C344" s="1122">
        <v>5194859</v>
      </c>
      <c r="D344" s="1122" t="s">
        <v>651</v>
      </c>
      <c r="E344" s="1123">
        <v>857000</v>
      </c>
      <c r="F344" s="1124" t="s">
        <v>684</v>
      </c>
      <c r="G344" s="1124" t="s">
        <v>508</v>
      </c>
      <c r="H344" s="1124" t="s">
        <v>509</v>
      </c>
      <c r="I344" s="397" t="s">
        <v>510</v>
      </c>
      <c r="J344" s="1124"/>
      <c r="K344" s="1124"/>
    </row>
    <row r="345" spans="1:11" ht="14.25" customHeight="1">
      <c r="A345" s="1127" t="s">
        <v>680</v>
      </c>
      <c r="B345" s="1089" t="s">
        <v>544</v>
      </c>
      <c r="C345" s="1122">
        <v>5194860</v>
      </c>
      <c r="D345" s="1122" t="s">
        <v>651</v>
      </c>
      <c r="E345" s="1123">
        <v>857000</v>
      </c>
      <c r="F345" s="1124" t="s">
        <v>684</v>
      </c>
      <c r="G345" s="1124" t="s">
        <v>508</v>
      </c>
      <c r="H345" s="1124" t="s">
        <v>509</v>
      </c>
      <c r="I345" s="397" t="s">
        <v>510</v>
      </c>
      <c r="J345" s="1124"/>
      <c r="K345" s="1124"/>
    </row>
    <row r="346" spans="1:11" ht="14.25" customHeight="1">
      <c r="A346" s="1127" t="s">
        <v>680</v>
      </c>
      <c r="B346" s="1089" t="s">
        <v>544</v>
      </c>
      <c r="C346" s="1122">
        <v>5194861</v>
      </c>
      <c r="D346" s="1122" t="s">
        <v>651</v>
      </c>
      <c r="E346" s="1123">
        <v>857000</v>
      </c>
      <c r="F346" s="1124" t="s">
        <v>684</v>
      </c>
      <c r="G346" s="1124" t="s">
        <v>508</v>
      </c>
      <c r="H346" s="1124" t="s">
        <v>509</v>
      </c>
      <c r="I346" s="397" t="s">
        <v>510</v>
      </c>
      <c r="J346" s="1124"/>
      <c r="K346" s="1124"/>
    </row>
    <row r="347" spans="1:11" ht="14.25" customHeight="1">
      <c r="A347" s="1127" t="s">
        <v>680</v>
      </c>
      <c r="B347" s="1089" t="s">
        <v>544</v>
      </c>
      <c r="C347" s="1122">
        <v>5194862</v>
      </c>
      <c r="D347" s="1122" t="s">
        <v>651</v>
      </c>
      <c r="E347" s="1123">
        <v>857000</v>
      </c>
      <c r="F347" s="1124" t="s">
        <v>684</v>
      </c>
      <c r="G347" s="1124" t="s">
        <v>508</v>
      </c>
      <c r="H347" s="1124" t="s">
        <v>509</v>
      </c>
      <c r="I347" s="397" t="s">
        <v>510</v>
      </c>
      <c r="J347" s="1124"/>
      <c r="K347" s="1124"/>
    </row>
    <row r="348" spans="1:11" ht="14.25" customHeight="1">
      <c r="A348" s="1127" t="s">
        <v>680</v>
      </c>
      <c r="B348" s="1089" t="s">
        <v>544</v>
      </c>
      <c r="C348" s="1122">
        <v>5194863</v>
      </c>
      <c r="D348" s="1122" t="s">
        <v>651</v>
      </c>
      <c r="E348" s="1123">
        <v>857000</v>
      </c>
      <c r="F348" s="1124" t="s">
        <v>684</v>
      </c>
      <c r="G348" s="1124" t="s">
        <v>508</v>
      </c>
      <c r="H348" s="1124" t="s">
        <v>509</v>
      </c>
      <c r="I348" s="397" t="s">
        <v>510</v>
      </c>
      <c r="J348" s="1124"/>
      <c r="K348" s="1124"/>
    </row>
    <row r="349" spans="1:11" ht="14.25" customHeight="1">
      <c r="A349" s="1127" t="s">
        <v>680</v>
      </c>
      <c r="B349" s="1089" t="s">
        <v>544</v>
      </c>
      <c r="C349" s="1122">
        <v>5194864</v>
      </c>
      <c r="D349" s="1122" t="s">
        <v>651</v>
      </c>
      <c r="E349" s="1123">
        <v>857000</v>
      </c>
      <c r="F349" s="1124" t="s">
        <v>684</v>
      </c>
      <c r="G349" s="1124" t="s">
        <v>508</v>
      </c>
      <c r="H349" s="1124" t="s">
        <v>509</v>
      </c>
      <c r="I349" s="397" t="s">
        <v>510</v>
      </c>
      <c r="J349" s="1124"/>
      <c r="K349" s="1124"/>
    </row>
    <row r="350" spans="1:11" ht="14.25" customHeight="1">
      <c r="A350" s="1127" t="s">
        <v>680</v>
      </c>
      <c r="B350" s="1089" t="s">
        <v>544</v>
      </c>
      <c r="C350" s="1122">
        <v>5194865</v>
      </c>
      <c r="D350" s="1122" t="s">
        <v>651</v>
      </c>
      <c r="E350" s="1123">
        <v>857000</v>
      </c>
      <c r="F350" s="1124" t="s">
        <v>684</v>
      </c>
      <c r="G350" s="1124" t="s">
        <v>508</v>
      </c>
      <c r="H350" s="1124" t="s">
        <v>509</v>
      </c>
      <c r="I350" s="397" t="s">
        <v>510</v>
      </c>
      <c r="J350" s="1124"/>
      <c r="K350" s="1124"/>
    </row>
    <row r="351" spans="1:11" ht="14.25" customHeight="1">
      <c r="A351" s="1127" t="s">
        <v>680</v>
      </c>
      <c r="B351" s="1089" t="s">
        <v>544</v>
      </c>
      <c r="C351" s="1122">
        <v>5194866</v>
      </c>
      <c r="D351" s="1122" t="s">
        <v>651</v>
      </c>
      <c r="E351" s="1123">
        <v>857000</v>
      </c>
      <c r="F351" s="1124" t="s">
        <v>684</v>
      </c>
      <c r="G351" s="1124" t="s">
        <v>508</v>
      </c>
      <c r="H351" s="1124" t="s">
        <v>509</v>
      </c>
      <c r="I351" s="397" t="s">
        <v>510</v>
      </c>
      <c r="J351" s="1124"/>
      <c r="K351" s="1124"/>
    </row>
    <row r="352" spans="1:11" ht="14.25" customHeight="1">
      <c r="A352" s="1127" t="s">
        <v>680</v>
      </c>
      <c r="B352" s="1089" t="s">
        <v>544</v>
      </c>
      <c r="C352" s="1122">
        <v>5194867</v>
      </c>
      <c r="D352" s="1122" t="s">
        <v>651</v>
      </c>
      <c r="E352" s="1123">
        <v>857000</v>
      </c>
      <c r="F352" s="1124" t="s">
        <v>684</v>
      </c>
      <c r="G352" s="1124" t="s">
        <v>508</v>
      </c>
      <c r="H352" s="1124" t="s">
        <v>509</v>
      </c>
      <c r="I352" s="397" t="s">
        <v>510</v>
      </c>
      <c r="J352" s="1124"/>
      <c r="K352" s="1124"/>
    </row>
    <row r="353" spans="1:11" ht="14.25" customHeight="1">
      <c r="A353" s="1127" t="s">
        <v>680</v>
      </c>
      <c r="B353" s="1089" t="s">
        <v>544</v>
      </c>
      <c r="C353" s="1122">
        <v>5194868</v>
      </c>
      <c r="D353" s="1122" t="s">
        <v>651</v>
      </c>
      <c r="E353" s="1123">
        <v>857000</v>
      </c>
      <c r="F353" s="1124" t="s">
        <v>684</v>
      </c>
      <c r="G353" s="1124" t="s">
        <v>508</v>
      </c>
      <c r="H353" s="1124" t="s">
        <v>509</v>
      </c>
      <c r="I353" s="397" t="s">
        <v>510</v>
      </c>
      <c r="J353" s="1124"/>
      <c r="K353" s="1124"/>
    </row>
    <row r="354" spans="1:11" ht="14.25" customHeight="1">
      <c r="A354" s="1127" t="s">
        <v>680</v>
      </c>
      <c r="B354" s="1089" t="s">
        <v>544</v>
      </c>
      <c r="C354" s="1122">
        <v>5194869</v>
      </c>
      <c r="D354" s="1122" t="s">
        <v>651</v>
      </c>
      <c r="E354" s="1123">
        <v>857000</v>
      </c>
      <c r="F354" s="1124" t="s">
        <v>684</v>
      </c>
      <c r="G354" s="1124" t="s">
        <v>508</v>
      </c>
      <c r="H354" s="1124" t="s">
        <v>509</v>
      </c>
      <c r="I354" s="397" t="s">
        <v>510</v>
      </c>
      <c r="J354" s="1124"/>
      <c r="K354" s="1124"/>
    </row>
    <row r="355" spans="1:11" ht="14.25" customHeight="1">
      <c r="A355" s="1127" t="s">
        <v>680</v>
      </c>
      <c r="B355" s="1089" t="s">
        <v>544</v>
      </c>
      <c r="C355" s="1122">
        <v>5194870</v>
      </c>
      <c r="D355" s="1122" t="s">
        <v>651</v>
      </c>
      <c r="E355" s="1123">
        <v>857000</v>
      </c>
      <c r="F355" s="1124" t="s">
        <v>684</v>
      </c>
      <c r="G355" s="1124" t="s">
        <v>508</v>
      </c>
      <c r="H355" s="1124" t="s">
        <v>509</v>
      </c>
      <c r="I355" s="397" t="s">
        <v>510</v>
      </c>
      <c r="J355" s="1124"/>
      <c r="K355" s="1124"/>
    </row>
    <row r="356" spans="1:11" ht="14.25" customHeight="1">
      <c r="A356" s="1127" t="s">
        <v>680</v>
      </c>
      <c r="B356" s="1089" t="s">
        <v>544</v>
      </c>
      <c r="C356" s="1122">
        <v>5194871</v>
      </c>
      <c r="D356" s="1122" t="s">
        <v>651</v>
      </c>
      <c r="E356" s="1123">
        <v>857000</v>
      </c>
      <c r="F356" s="1124" t="s">
        <v>684</v>
      </c>
      <c r="G356" s="1124" t="s">
        <v>508</v>
      </c>
      <c r="H356" s="1124" t="s">
        <v>509</v>
      </c>
      <c r="I356" s="397" t="s">
        <v>510</v>
      </c>
      <c r="J356" s="1124"/>
      <c r="K356" s="1124"/>
    </row>
    <row r="357" spans="1:11" ht="14.25" customHeight="1">
      <c r="A357" s="1127" t="s">
        <v>680</v>
      </c>
      <c r="B357" s="1089" t="s">
        <v>544</v>
      </c>
      <c r="C357" s="1122">
        <v>5194872</v>
      </c>
      <c r="D357" s="1122" t="s">
        <v>651</v>
      </c>
      <c r="E357" s="1123">
        <v>857000</v>
      </c>
      <c r="F357" s="1124" t="s">
        <v>684</v>
      </c>
      <c r="G357" s="1124" t="s">
        <v>508</v>
      </c>
      <c r="H357" s="1124" t="s">
        <v>509</v>
      </c>
      <c r="I357" s="397" t="s">
        <v>510</v>
      </c>
      <c r="J357" s="1124"/>
      <c r="K357" s="1124"/>
    </row>
    <row r="358" spans="1:11" ht="14.25" customHeight="1">
      <c r="A358" s="1127" t="s">
        <v>680</v>
      </c>
      <c r="B358" s="1089" t="s">
        <v>544</v>
      </c>
      <c r="C358" s="1122">
        <v>5194873</v>
      </c>
      <c r="D358" s="1122" t="s">
        <v>651</v>
      </c>
      <c r="E358" s="1123">
        <v>857000</v>
      </c>
      <c r="F358" s="1124" t="s">
        <v>684</v>
      </c>
      <c r="G358" s="1124" t="s">
        <v>508</v>
      </c>
      <c r="H358" s="1124" t="s">
        <v>509</v>
      </c>
      <c r="I358" s="397" t="s">
        <v>510</v>
      </c>
      <c r="J358" s="1124"/>
      <c r="K358" s="1124"/>
    </row>
    <row r="359" spans="1:11" ht="14.25" customHeight="1">
      <c r="A359" s="1127" t="s">
        <v>680</v>
      </c>
      <c r="B359" s="1089" t="s">
        <v>544</v>
      </c>
      <c r="C359" s="1122">
        <v>5194874</v>
      </c>
      <c r="D359" s="1122" t="s">
        <v>651</v>
      </c>
      <c r="E359" s="1123">
        <v>857000</v>
      </c>
      <c r="F359" s="1124" t="s">
        <v>684</v>
      </c>
      <c r="G359" s="1124" t="s">
        <v>508</v>
      </c>
      <c r="H359" s="1124" t="s">
        <v>509</v>
      </c>
      <c r="I359" s="397" t="s">
        <v>510</v>
      </c>
      <c r="J359" s="1124"/>
      <c r="K359" s="1124"/>
    </row>
    <row r="360" spans="1:11" ht="14.25" customHeight="1">
      <c r="A360" s="1127" t="s">
        <v>680</v>
      </c>
      <c r="B360" s="1089" t="s">
        <v>563</v>
      </c>
      <c r="C360" s="1122">
        <v>5194875</v>
      </c>
      <c r="D360" s="1122" t="s">
        <v>651</v>
      </c>
      <c r="E360" s="1123">
        <v>857000</v>
      </c>
      <c r="F360" s="1124" t="s">
        <v>684</v>
      </c>
      <c r="G360" s="1124" t="s">
        <v>508</v>
      </c>
      <c r="H360" s="1124" t="s">
        <v>509</v>
      </c>
      <c r="I360" s="397" t="s">
        <v>510</v>
      </c>
      <c r="J360" s="1124"/>
      <c r="K360" s="1124"/>
    </row>
    <row r="361" spans="1:11" ht="14.25" customHeight="1">
      <c r="A361" s="1127" t="s">
        <v>680</v>
      </c>
      <c r="B361" s="1089" t="s">
        <v>544</v>
      </c>
      <c r="C361" s="1122">
        <v>5194876</v>
      </c>
      <c r="D361" s="1122" t="s">
        <v>651</v>
      </c>
      <c r="E361" s="1123">
        <v>857000</v>
      </c>
      <c r="F361" s="1124" t="s">
        <v>684</v>
      </c>
      <c r="G361" s="1124" t="s">
        <v>508</v>
      </c>
      <c r="H361" s="1124" t="s">
        <v>509</v>
      </c>
      <c r="I361" s="397" t="s">
        <v>510</v>
      </c>
      <c r="J361" s="1124"/>
      <c r="K361" s="1124"/>
    </row>
    <row r="362" spans="1:11" ht="14.25" customHeight="1">
      <c r="A362" s="1127" t="s">
        <v>680</v>
      </c>
      <c r="B362" s="1089" t="s">
        <v>544</v>
      </c>
      <c r="C362" s="1122">
        <v>5194877</v>
      </c>
      <c r="D362" s="1122" t="s">
        <v>651</v>
      </c>
      <c r="E362" s="1123">
        <v>857000</v>
      </c>
      <c r="F362" s="1124" t="s">
        <v>684</v>
      </c>
      <c r="G362" s="1124" t="s">
        <v>508</v>
      </c>
      <c r="H362" s="1124" t="s">
        <v>509</v>
      </c>
      <c r="I362" s="397" t="s">
        <v>510</v>
      </c>
      <c r="J362" s="1124"/>
      <c r="K362" s="1124"/>
    </row>
    <row r="363" spans="1:11" ht="14.25" customHeight="1">
      <c r="A363" s="1127" t="s">
        <v>680</v>
      </c>
      <c r="B363" s="1089" t="s">
        <v>544</v>
      </c>
      <c r="C363" s="1122">
        <v>5194878</v>
      </c>
      <c r="D363" s="1122" t="s">
        <v>651</v>
      </c>
      <c r="E363" s="1123">
        <v>857000</v>
      </c>
      <c r="F363" s="1124" t="s">
        <v>684</v>
      </c>
      <c r="G363" s="1124" t="s">
        <v>508</v>
      </c>
      <c r="H363" s="1124" t="s">
        <v>509</v>
      </c>
      <c r="I363" s="397" t="s">
        <v>510</v>
      </c>
      <c r="J363" s="1124"/>
      <c r="K363" s="1124"/>
    </row>
    <row r="364" spans="1:11" ht="14.25" customHeight="1">
      <c r="A364" s="1127" t="s">
        <v>680</v>
      </c>
      <c r="B364" s="1089" t="s">
        <v>544</v>
      </c>
      <c r="C364" s="1122">
        <v>5194879</v>
      </c>
      <c r="D364" s="1122" t="s">
        <v>651</v>
      </c>
      <c r="E364" s="1123">
        <v>857000</v>
      </c>
      <c r="F364" s="1124" t="s">
        <v>684</v>
      </c>
      <c r="G364" s="1124" t="s">
        <v>508</v>
      </c>
      <c r="H364" s="1124" t="s">
        <v>509</v>
      </c>
      <c r="I364" s="397" t="s">
        <v>510</v>
      </c>
      <c r="J364" s="1124"/>
      <c r="K364" s="1124"/>
    </row>
    <row r="365" spans="1:11" ht="14.25" customHeight="1">
      <c r="A365" s="1127" t="s">
        <v>680</v>
      </c>
      <c r="B365" s="1089" t="s">
        <v>544</v>
      </c>
      <c r="C365" s="1122">
        <v>5194880</v>
      </c>
      <c r="D365" s="1122" t="s">
        <v>651</v>
      </c>
      <c r="E365" s="1123">
        <v>857000</v>
      </c>
      <c r="F365" s="1124" t="s">
        <v>684</v>
      </c>
      <c r="G365" s="1124" t="s">
        <v>508</v>
      </c>
      <c r="H365" s="1124" t="s">
        <v>509</v>
      </c>
      <c r="I365" s="397" t="s">
        <v>510</v>
      </c>
      <c r="J365" s="1124"/>
      <c r="K365" s="1124"/>
    </row>
    <row r="366" spans="1:11" ht="14.25" customHeight="1">
      <c r="A366" s="1127" t="s">
        <v>680</v>
      </c>
      <c r="B366" s="1089" t="s">
        <v>544</v>
      </c>
      <c r="C366" s="1122">
        <v>5194881</v>
      </c>
      <c r="D366" s="1122" t="s">
        <v>651</v>
      </c>
      <c r="E366" s="1123">
        <v>857000</v>
      </c>
      <c r="F366" s="1124" t="s">
        <v>684</v>
      </c>
      <c r="G366" s="1124" t="s">
        <v>508</v>
      </c>
      <c r="H366" s="1124" t="s">
        <v>509</v>
      </c>
      <c r="I366" s="397" t="s">
        <v>510</v>
      </c>
      <c r="J366" s="1124"/>
      <c r="K366" s="1124"/>
    </row>
    <row r="367" spans="1:11" ht="14.25" customHeight="1">
      <c r="A367" s="1127" t="s">
        <v>680</v>
      </c>
      <c r="B367" s="1089" t="s">
        <v>544</v>
      </c>
      <c r="C367" s="1122">
        <v>5194882</v>
      </c>
      <c r="D367" s="1122" t="s">
        <v>651</v>
      </c>
      <c r="E367" s="1123">
        <v>857000</v>
      </c>
      <c r="F367" s="1124" t="s">
        <v>684</v>
      </c>
      <c r="G367" s="1124" t="s">
        <v>508</v>
      </c>
      <c r="H367" s="1124" t="s">
        <v>509</v>
      </c>
      <c r="I367" s="397" t="s">
        <v>510</v>
      </c>
      <c r="J367" s="1124"/>
      <c r="K367" s="1124"/>
    </row>
    <row r="368" spans="1:11" ht="14.25" customHeight="1">
      <c r="A368" s="1127" t="s">
        <v>680</v>
      </c>
      <c r="B368" s="1089" t="s">
        <v>544</v>
      </c>
      <c r="C368" s="1122">
        <v>5194883</v>
      </c>
      <c r="D368" s="1122" t="s">
        <v>651</v>
      </c>
      <c r="E368" s="1123">
        <v>857000</v>
      </c>
      <c r="F368" s="1124" t="s">
        <v>684</v>
      </c>
      <c r="G368" s="1124" t="s">
        <v>508</v>
      </c>
      <c r="H368" s="1124" t="s">
        <v>509</v>
      </c>
      <c r="I368" s="397" t="s">
        <v>510</v>
      </c>
      <c r="J368" s="1124"/>
      <c r="K368" s="1124"/>
    </row>
    <row r="369" spans="1:11" ht="14.25" customHeight="1">
      <c r="A369" s="1127" t="s">
        <v>680</v>
      </c>
      <c r="B369" s="1089" t="s">
        <v>544</v>
      </c>
      <c r="C369" s="1122">
        <v>5194884</v>
      </c>
      <c r="D369" s="1122" t="s">
        <v>651</v>
      </c>
      <c r="E369" s="1123">
        <v>857000</v>
      </c>
      <c r="F369" s="1124" t="s">
        <v>684</v>
      </c>
      <c r="G369" s="1124" t="s">
        <v>508</v>
      </c>
      <c r="H369" s="1124" t="s">
        <v>509</v>
      </c>
      <c r="I369" s="397" t="s">
        <v>510</v>
      </c>
      <c r="J369" s="1124"/>
      <c r="K369" s="1124"/>
    </row>
    <row r="370" spans="1:11" ht="14.25" customHeight="1">
      <c r="A370" s="1127" t="s">
        <v>680</v>
      </c>
      <c r="B370" s="1089" t="s">
        <v>544</v>
      </c>
      <c r="C370" s="1122">
        <v>5194885</v>
      </c>
      <c r="D370" s="1122" t="s">
        <v>651</v>
      </c>
      <c r="E370" s="1123">
        <v>857000</v>
      </c>
      <c r="F370" s="1124" t="s">
        <v>684</v>
      </c>
      <c r="G370" s="1124" t="s">
        <v>508</v>
      </c>
      <c r="H370" s="1124" t="s">
        <v>509</v>
      </c>
      <c r="I370" s="397" t="s">
        <v>510</v>
      </c>
      <c r="J370" s="1124"/>
      <c r="K370" s="1124"/>
    </row>
    <row r="371" spans="1:11" ht="14.25" customHeight="1">
      <c r="A371" s="1127" t="s">
        <v>680</v>
      </c>
      <c r="B371" s="1089" t="s">
        <v>544</v>
      </c>
      <c r="C371" s="1122">
        <v>5194886</v>
      </c>
      <c r="D371" s="1122" t="s">
        <v>651</v>
      </c>
      <c r="E371" s="1123">
        <v>857000</v>
      </c>
      <c r="F371" s="1124" t="s">
        <v>684</v>
      </c>
      <c r="G371" s="1124" t="s">
        <v>508</v>
      </c>
      <c r="H371" s="1124" t="s">
        <v>509</v>
      </c>
      <c r="I371" s="397" t="s">
        <v>510</v>
      </c>
      <c r="J371" s="1124"/>
      <c r="K371" s="1124"/>
    </row>
    <row r="372" spans="1:11" ht="14.25" customHeight="1">
      <c r="A372" s="1127" t="s">
        <v>680</v>
      </c>
      <c r="B372" s="1089" t="s">
        <v>544</v>
      </c>
      <c r="C372" s="1122">
        <v>5196045</v>
      </c>
      <c r="D372" s="1122" t="s">
        <v>660</v>
      </c>
      <c r="E372" s="1123">
        <v>4818433</v>
      </c>
      <c r="F372" s="1124" t="s">
        <v>685</v>
      </c>
      <c r="G372" s="1124" t="s">
        <v>508</v>
      </c>
      <c r="H372" s="1124" t="s">
        <v>509</v>
      </c>
      <c r="I372" s="397" t="s">
        <v>510</v>
      </c>
      <c r="J372" s="1124"/>
      <c r="K372" s="1124"/>
    </row>
    <row r="373" spans="1:11" ht="14.25" customHeight="1">
      <c r="A373" s="1127" t="s">
        <v>680</v>
      </c>
      <c r="B373" s="1089" t="s">
        <v>707</v>
      </c>
      <c r="C373" s="1122">
        <v>5196046</v>
      </c>
      <c r="D373" s="1122" t="s">
        <v>660</v>
      </c>
      <c r="E373" s="1123">
        <v>4818433</v>
      </c>
      <c r="F373" s="1124" t="s">
        <v>685</v>
      </c>
      <c r="G373" s="1124" t="s">
        <v>508</v>
      </c>
      <c r="H373" s="1124" t="s">
        <v>509</v>
      </c>
      <c r="I373" s="397" t="s">
        <v>510</v>
      </c>
      <c r="J373" s="1124"/>
      <c r="K373" s="1124"/>
    </row>
    <row r="374" spans="1:11" ht="14.25" customHeight="1">
      <c r="A374" s="1127" t="s">
        <v>680</v>
      </c>
      <c r="B374" s="1089" t="s">
        <v>708</v>
      </c>
      <c r="C374" s="1122">
        <v>5196047</v>
      </c>
      <c r="D374" s="1122" t="s">
        <v>660</v>
      </c>
      <c r="E374" s="1123">
        <v>4818433</v>
      </c>
      <c r="F374" s="1124" t="s">
        <v>685</v>
      </c>
      <c r="G374" s="1124" t="s">
        <v>508</v>
      </c>
      <c r="H374" s="1124" t="s">
        <v>509</v>
      </c>
      <c r="I374" s="397" t="s">
        <v>510</v>
      </c>
      <c r="J374" s="1124"/>
      <c r="K374" s="1124"/>
    </row>
    <row r="375" spans="1:11" ht="14.25" customHeight="1">
      <c r="A375" s="1127" t="s">
        <v>680</v>
      </c>
      <c r="B375" s="1089" t="s">
        <v>709</v>
      </c>
      <c r="C375" s="1122">
        <v>5196048</v>
      </c>
      <c r="D375" s="1122" t="s">
        <v>660</v>
      </c>
      <c r="E375" s="1123">
        <v>4818433</v>
      </c>
      <c r="F375" s="1124" t="s">
        <v>685</v>
      </c>
      <c r="G375" s="1124" t="s">
        <v>508</v>
      </c>
      <c r="H375" s="1124" t="s">
        <v>509</v>
      </c>
      <c r="I375" s="397" t="s">
        <v>510</v>
      </c>
      <c r="J375" s="1124"/>
      <c r="K375" s="1124"/>
    </row>
    <row r="376" spans="1:11" ht="14.25" customHeight="1">
      <c r="A376" s="1127" t="s">
        <v>680</v>
      </c>
      <c r="B376" s="1089" t="s">
        <v>710</v>
      </c>
      <c r="C376" s="1122">
        <v>5196049</v>
      </c>
      <c r="D376" s="1122" t="s">
        <v>660</v>
      </c>
      <c r="E376" s="1123">
        <v>4818433</v>
      </c>
      <c r="F376" s="1124" t="s">
        <v>685</v>
      </c>
      <c r="G376" s="1124" t="s">
        <v>508</v>
      </c>
      <c r="H376" s="1124" t="s">
        <v>509</v>
      </c>
      <c r="I376" s="397" t="s">
        <v>510</v>
      </c>
      <c r="J376" s="1124"/>
      <c r="K376" s="1124"/>
    </row>
    <row r="377" spans="1:11" ht="14.25" customHeight="1">
      <c r="A377" s="1127" t="s">
        <v>680</v>
      </c>
      <c r="B377" s="1089" t="s">
        <v>711</v>
      </c>
      <c r="C377" s="1122">
        <v>5196050</v>
      </c>
      <c r="D377" s="1122" t="s">
        <v>660</v>
      </c>
      <c r="E377" s="1123">
        <v>4818433</v>
      </c>
      <c r="F377" s="1124" t="s">
        <v>685</v>
      </c>
      <c r="G377" s="1124" t="s">
        <v>508</v>
      </c>
      <c r="H377" s="1124" t="s">
        <v>509</v>
      </c>
      <c r="I377" s="397" t="s">
        <v>510</v>
      </c>
      <c r="J377" s="1124"/>
      <c r="K377" s="1124"/>
    </row>
    <row r="378" spans="1:11" ht="14.25" customHeight="1">
      <c r="A378" s="1127" t="s">
        <v>680</v>
      </c>
      <c r="B378" s="1089" t="s">
        <v>712</v>
      </c>
      <c r="C378" s="1122">
        <v>5196052</v>
      </c>
      <c r="D378" s="1122" t="s">
        <v>660</v>
      </c>
      <c r="E378" s="1123">
        <v>4818433</v>
      </c>
      <c r="F378" s="1124" t="s">
        <v>685</v>
      </c>
      <c r="G378" s="1124" t="s">
        <v>508</v>
      </c>
      <c r="H378" s="1124" t="s">
        <v>509</v>
      </c>
      <c r="I378" s="397" t="s">
        <v>510</v>
      </c>
      <c r="J378" s="1124"/>
      <c r="K378" s="1124"/>
    </row>
    <row r="379" spans="1:11" ht="14.25" customHeight="1">
      <c r="A379" s="1127" t="s">
        <v>680</v>
      </c>
      <c r="B379" s="1089" t="s">
        <v>713</v>
      </c>
      <c r="C379" s="1122">
        <v>5196053</v>
      </c>
      <c r="D379" s="1122" t="s">
        <v>660</v>
      </c>
      <c r="E379" s="1123">
        <v>4818433</v>
      </c>
      <c r="F379" s="1124" t="s">
        <v>685</v>
      </c>
      <c r="G379" s="1124" t="s">
        <v>508</v>
      </c>
      <c r="H379" s="1124" t="s">
        <v>509</v>
      </c>
      <c r="I379" s="397" t="s">
        <v>510</v>
      </c>
      <c r="J379" s="1124"/>
      <c r="K379" s="1124"/>
    </row>
    <row r="380" spans="1:11" ht="14.25" customHeight="1">
      <c r="A380" s="1127" t="s">
        <v>680</v>
      </c>
      <c r="B380" s="1089" t="s">
        <v>714</v>
      </c>
      <c r="C380" s="1122">
        <v>5196054</v>
      </c>
      <c r="D380" s="1122" t="s">
        <v>660</v>
      </c>
      <c r="E380" s="1123">
        <v>4818433</v>
      </c>
      <c r="F380" s="1124" t="s">
        <v>685</v>
      </c>
      <c r="G380" s="1124" t="s">
        <v>508</v>
      </c>
      <c r="H380" s="1124" t="s">
        <v>509</v>
      </c>
      <c r="I380" s="397" t="s">
        <v>510</v>
      </c>
      <c r="J380" s="1124"/>
      <c r="K380" s="1124"/>
    </row>
    <row r="381" spans="1:11" ht="14.25" customHeight="1">
      <c r="A381" s="1127" t="s">
        <v>680</v>
      </c>
      <c r="B381" s="1089" t="s">
        <v>715</v>
      </c>
      <c r="C381" s="1122">
        <v>5196055</v>
      </c>
      <c r="D381" s="1122" t="s">
        <v>660</v>
      </c>
      <c r="E381" s="1123">
        <v>4818433</v>
      </c>
      <c r="F381" s="1124" t="s">
        <v>685</v>
      </c>
      <c r="G381" s="1124" t="s">
        <v>508</v>
      </c>
      <c r="H381" s="1124" t="s">
        <v>509</v>
      </c>
      <c r="I381" s="397" t="s">
        <v>510</v>
      </c>
      <c r="J381" s="1124"/>
      <c r="K381" s="1124"/>
    </row>
    <row r="382" spans="1:11" ht="14.25" customHeight="1">
      <c r="A382" s="1127" t="s">
        <v>680</v>
      </c>
      <c r="B382" s="1089" t="s">
        <v>716</v>
      </c>
      <c r="C382" s="1122">
        <v>5196056</v>
      </c>
      <c r="D382" s="1122" t="s">
        <v>660</v>
      </c>
      <c r="E382" s="1123">
        <v>4818433</v>
      </c>
      <c r="F382" s="1124" t="s">
        <v>685</v>
      </c>
      <c r="G382" s="1124" t="s">
        <v>508</v>
      </c>
      <c r="H382" s="1124" t="s">
        <v>509</v>
      </c>
      <c r="I382" s="397" t="s">
        <v>510</v>
      </c>
      <c r="J382" s="1124"/>
      <c r="K382" s="1124"/>
    </row>
    <row r="383" spans="1:11" ht="14.25" customHeight="1">
      <c r="A383" s="1127" t="s">
        <v>680</v>
      </c>
      <c r="B383" s="1089" t="s">
        <v>717</v>
      </c>
      <c r="C383" s="1122">
        <v>5196057</v>
      </c>
      <c r="D383" s="1122" t="s">
        <v>660</v>
      </c>
      <c r="E383" s="1123">
        <v>4818433</v>
      </c>
      <c r="F383" s="1124" t="s">
        <v>685</v>
      </c>
      <c r="G383" s="1124" t="s">
        <v>508</v>
      </c>
      <c r="H383" s="1124" t="s">
        <v>509</v>
      </c>
      <c r="I383" s="397" t="s">
        <v>510</v>
      </c>
      <c r="J383" s="1124"/>
      <c r="K383" s="1124"/>
    </row>
    <row r="384" spans="1:11" ht="14.25" customHeight="1">
      <c r="A384" s="1127" t="s">
        <v>680</v>
      </c>
      <c r="B384" s="1089" t="s">
        <v>718</v>
      </c>
      <c r="C384" s="1122">
        <v>5196058</v>
      </c>
      <c r="D384" s="1122" t="s">
        <v>660</v>
      </c>
      <c r="E384" s="1123">
        <v>4818433</v>
      </c>
      <c r="F384" s="1124" t="s">
        <v>685</v>
      </c>
      <c r="G384" s="1124" t="s">
        <v>508</v>
      </c>
      <c r="H384" s="1124" t="s">
        <v>509</v>
      </c>
      <c r="I384" s="397" t="s">
        <v>510</v>
      </c>
      <c r="J384" s="1124"/>
      <c r="K384" s="1124"/>
    </row>
    <row r="385" spans="1:11" ht="14.25" customHeight="1">
      <c r="A385" s="1127" t="s">
        <v>680</v>
      </c>
      <c r="B385" s="1089" t="s">
        <v>719</v>
      </c>
      <c r="C385" s="1122">
        <v>5196059</v>
      </c>
      <c r="D385" s="1122" t="s">
        <v>660</v>
      </c>
      <c r="E385" s="1123">
        <v>4818433</v>
      </c>
      <c r="F385" s="1124" t="s">
        <v>685</v>
      </c>
      <c r="G385" s="1124" t="s">
        <v>508</v>
      </c>
      <c r="H385" s="1124" t="s">
        <v>509</v>
      </c>
      <c r="I385" s="397" t="s">
        <v>510</v>
      </c>
      <c r="J385" s="1124"/>
      <c r="K385" s="1124"/>
    </row>
    <row r="386" spans="1:11" ht="14.25" customHeight="1">
      <c r="A386" s="1127" t="s">
        <v>680</v>
      </c>
      <c r="B386" s="1089" t="s">
        <v>720</v>
      </c>
      <c r="C386" s="1122">
        <v>5196060</v>
      </c>
      <c r="D386" s="1122" t="s">
        <v>660</v>
      </c>
      <c r="E386" s="1123">
        <v>4818433</v>
      </c>
      <c r="F386" s="1124" t="s">
        <v>685</v>
      </c>
      <c r="G386" s="1124" t="s">
        <v>508</v>
      </c>
      <c r="H386" s="1124" t="s">
        <v>509</v>
      </c>
      <c r="I386" s="397" t="s">
        <v>510</v>
      </c>
      <c r="J386" s="1124"/>
      <c r="K386" s="1124"/>
    </row>
    <row r="387" spans="1:11" ht="14.25" customHeight="1">
      <c r="A387" s="1127" t="s">
        <v>680</v>
      </c>
      <c r="B387" s="1089" t="s">
        <v>555</v>
      </c>
      <c r="C387" s="1122">
        <v>5196061</v>
      </c>
      <c r="D387" s="1122" t="s">
        <v>660</v>
      </c>
      <c r="E387" s="1123">
        <v>4818433</v>
      </c>
      <c r="F387" s="1124" t="s">
        <v>685</v>
      </c>
      <c r="G387" s="1124" t="s">
        <v>508</v>
      </c>
      <c r="H387" s="1124" t="s">
        <v>509</v>
      </c>
      <c r="I387" s="397" t="s">
        <v>510</v>
      </c>
      <c r="J387" s="1124"/>
      <c r="K387" s="1124"/>
    </row>
    <row r="388" spans="1:11" ht="14.25" customHeight="1">
      <c r="A388" s="1127" t="s">
        <v>680</v>
      </c>
      <c r="B388" s="1089" t="s">
        <v>717</v>
      </c>
      <c r="C388" s="1122">
        <v>5196062</v>
      </c>
      <c r="D388" s="1122" t="s">
        <v>660</v>
      </c>
      <c r="E388" s="1123">
        <v>4818433</v>
      </c>
      <c r="F388" s="1124" t="s">
        <v>685</v>
      </c>
      <c r="G388" s="1124" t="s">
        <v>508</v>
      </c>
      <c r="H388" s="1124" t="s">
        <v>509</v>
      </c>
      <c r="I388" s="397" t="s">
        <v>510</v>
      </c>
      <c r="J388" s="1124"/>
      <c r="K388" s="1124"/>
    </row>
    <row r="389" spans="1:11" ht="14.25" customHeight="1">
      <c r="A389" s="1127" t="s">
        <v>680</v>
      </c>
      <c r="B389" s="1089" t="s">
        <v>721</v>
      </c>
      <c r="C389" s="1122">
        <v>5196063</v>
      </c>
      <c r="D389" s="1122" t="s">
        <v>660</v>
      </c>
      <c r="E389" s="1123">
        <v>4818433</v>
      </c>
      <c r="F389" s="1124" t="s">
        <v>685</v>
      </c>
      <c r="G389" s="1124" t="s">
        <v>508</v>
      </c>
      <c r="H389" s="1124" t="s">
        <v>509</v>
      </c>
      <c r="I389" s="397" t="s">
        <v>510</v>
      </c>
      <c r="J389" s="1124"/>
      <c r="K389" s="1124"/>
    </row>
    <row r="390" spans="1:11" ht="14.25" customHeight="1">
      <c r="A390" s="1127" t="s">
        <v>680</v>
      </c>
      <c r="B390" s="1089" t="s">
        <v>722</v>
      </c>
      <c r="C390" s="1122">
        <v>5196064</v>
      </c>
      <c r="D390" s="1122" t="s">
        <v>660</v>
      </c>
      <c r="E390" s="1123">
        <v>4818433</v>
      </c>
      <c r="F390" s="1124" t="s">
        <v>685</v>
      </c>
      <c r="G390" s="1124" t="s">
        <v>508</v>
      </c>
      <c r="H390" s="1124" t="s">
        <v>509</v>
      </c>
      <c r="I390" s="397" t="s">
        <v>510</v>
      </c>
      <c r="J390" s="1124"/>
      <c r="K390" s="1124"/>
    </row>
    <row r="391" spans="1:11" ht="14.25" customHeight="1">
      <c r="A391" s="1127" t="s">
        <v>680</v>
      </c>
      <c r="B391" s="1089" t="s">
        <v>723</v>
      </c>
      <c r="C391" s="1122">
        <v>5196065</v>
      </c>
      <c r="D391" s="1122" t="s">
        <v>660</v>
      </c>
      <c r="E391" s="1123">
        <v>4818433</v>
      </c>
      <c r="F391" s="1124" t="s">
        <v>685</v>
      </c>
      <c r="G391" s="1124" t="s">
        <v>508</v>
      </c>
      <c r="H391" s="1124" t="s">
        <v>509</v>
      </c>
      <c r="I391" s="397" t="s">
        <v>510</v>
      </c>
      <c r="J391" s="1124"/>
      <c r="K391" s="1124"/>
    </row>
    <row r="392" spans="1:11" ht="14.25" customHeight="1">
      <c r="A392" s="1127" t="s">
        <v>680</v>
      </c>
      <c r="B392" s="1089" t="s">
        <v>724</v>
      </c>
      <c r="C392" s="1122">
        <v>5196066</v>
      </c>
      <c r="D392" s="1122" t="s">
        <v>660</v>
      </c>
      <c r="E392" s="1123">
        <v>4818433</v>
      </c>
      <c r="F392" s="1124" t="s">
        <v>685</v>
      </c>
      <c r="G392" s="1124" t="s">
        <v>508</v>
      </c>
      <c r="H392" s="1124" t="s">
        <v>509</v>
      </c>
      <c r="I392" s="397" t="s">
        <v>510</v>
      </c>
      <c r="J392" s="1124"/>
      <c r="K392" s="1124"/>
    </row>
    <row r="393" spans="1:11" ht="14.25" customHeight="1">
      <c r="A393" s="1127" t="s">
        <v>680</v>
      </c>
      <c r="B393" s="1089" t="s">
        <v>725</v>
      </c>
      <c r="C393" s="1122">
        <v>5196067</v>
      </c>
      <c r="D393" s="1122" t="s">
        <v>660</v>
      </c>
      <c r="E393" s="1123">
        <v>4818433</v>
      </c>
      <c r="F393" s="1124" t="s">
        <v>685</v>
      </c>
      <c r="G393" s="1124" t="s">
        <v>508</v>
      </c>
      <c r="H393" s="1124" t="s">
        <v>509</v>
      </c>
      <c r="I393" s="397" t="s">
        <v>510</v>
      </c>
      <c r="J393" s="1124"/>
      <c r="K393" s="1124"/>
    </row>
    <row r="394" spans="1:11" ht="14.25" customHeight="1">
      <c r="A394" s="1127" t="s">
        <v>680</v>
      </c>
      <c r="B394" s="1089" t="s">
        <v>726</v>
      </c>
      <c r="C394" s="1122">
        <v>5196068</v>
      </c>
      <c r="D394" s="1122" t="s">
        <v>660</v>
      </c>
      <c r="E394" s="1123">
        <v>4818433</v>
      </c>
      <c r="F394" s="1124" t="s">
        <v>685</v>
      </c>
      <c r="G394" s="1124" t="s">
        <v>508</v>
      </c>
      <c r="H394" s="1124" t="s">
        <v>509</v>
      </c>
      <c r="I394" s="397" t="s">
        <v>510</v>
      </c>
      <c r="J394" s="1124"/>
      <c r="K394" s="1124"/>
    </row>
    <row r="395" spans="1:11" ht="14.25" customHeight="1">
      <c r="A395" s="1127" t="s">
        <v>680</v>
      </c>
      <c r="B395" s="1089" t="s">
        <v>559</v>
      </c>
      <c r="C395" s="1122">
        <v>5196069</v>
      </c>
      <c r="D395" s="1122" t="s">
        <v>660</v>
      </c>
      <c r="E395" s="1123">
        <v>4818433</v>
      </c>
      <c r="F395" s="1124" t="s">
        <v>685</v>
      </c>
      <c r="G395" s="1124" t="s">
        <v>508</v>
      </c>
      <c r="H395" s="1124" t="s">
        <v>509</v>
      </c>
      <c r="I395" s="397" t="s">
        <v>510</v>
      </c>
      <c r="J395" s="1124"/>
      <c r="K395" s="1124"/>
    </row>
    <row r="396" spans="1:11" ht="14.25" customHeight="1">
      <c r="A396" s="1127" t="s">
        <v>680</v>
      </c>
      <c r="B396" s="1089" t="s">
        <v>727</v>
      </c>
      <c r="C396" s="1122">
        <v>5196070</v>
      </c>
      <c r="D396" s="1122" t="s">
        <v>660</v>
      </c>
      <c r="E396" s="1123">
        <v>4818433</v>
      </c>
      <c r="F396" s="1124" t="s">
        <v>685</v>
      </c>
      <c r="G396" s="1124" t="s">
        <v>508</v>
      </c>
      <c r="H396" s="1124" t="s">
        <v>509</v>
      </c>
      <c r="I396" s="397" t="s">
        <v>510</v>
      </c>
      <c r="J396" s="1124"/>
      <c r="K396" s="1124"/>
    </row>
    <row r="397" spans="1:11" ht="14.25" customHeight="1">
      <c r="A397" s="1127" t="s">
        <v>680</v>
      </c>
      <c r="B397" s="1089" t="s">
        <v>728</v>
      </c>
      <c r="C397" s="1122">
        <v>5196071</v>
      </c>
      <c r="D397" s="1122" t="s">
        <v>660</v>
      </c>
      <c r="E397" s="1123">
        <v>4818433</v>
      </c>
      <c r="F397" s="1124" t="s">
        <v>685</v>
      </c>
      <c r="G397" s="1124" t="s">
        <v>508</v>
      </c>
      <c r="H397" s="1124" t="s">
        <v>509</v>
      </c>
      <c r="I397" s="397" t="s">
        <v>510</v>
      </c>
      <c r="J397" s="1124"/>
      <c r="K397" s="1124"/>
    </row>
    <row r="398" spans="1:11" ht="14.25" customHeight="1">
      <c r="A398" s="1127" t="s">
        <v>680</v>
      </c>
      <c r="B398" s="1089" t="s">
        <v>729</v>
      </c>
      <c r="C398" s="1122">
        <v>5196072</v>
      </c>
      <c r="D398" s="1122" t="s">
        <v>660</v>
      </c>
      <c r="E398" s="1123">
        <v>4818433</v>
      </c>
      <c r="F398" s="1124" t="s">
        <v>685</v>
      </c>
      <c r="G398" s="1124" t="s">
        <v>508</v>
      </c>
      <c r="H398" s="1124" t="s">
        <v>509</v>
      </c>
      <c r="I398" s="397" t="s">
        <v>510</v>
      </c>
      <c r="J398" s="1124"/>
      <c r="K398" s="1124"/>
    </row>
    <row r="399" spans="1:11" ht="14.25" customHeight="1">
      <c r="A399" s="1127" t="s">
        <v>680</v>
      </c>
      <c r="B399" s="1089" t="s">
        <v>729</v>
      </c>
      <c r="C399" s="1122">
        <v>5196073</v>
      </c>
      <c r="D399" s="1122" t="s">
        <v>660</v>
      </c>
      <c r="E399" s="1123">
        <v>4818433</v>
      </c>
      <c r="F399" s="1124" t="s">
        <v>685</v>
      </c>
      <c r="G399" s="1124" t="s">
        <v>508</v>
      </c>
      <c r="H399" s="1124" t="s">
        <v>509</v>
      </c>
      <c r="I399" s="397" t="s">
        <v>510</v>
      </c>
      <c r="J399" s="1124"/>
      <c r="K399" s="1124"/>
    </row>
    <row r="400" spans="1:11" ht="14.25" customHeight="1">
      <c r="A400" s="1127" t="s">
        <v>680</v>
      </c>
      <c r="B400" s="1089" t="s">
        <v>730</v>
      </c>
      <c r="C400" s="1122">
        <v>5196074</v>
      </c>
      <c r="D400" s="1122" t="s">
        <v>660</v>
      </c>
      <c r="E400" s="1123">
        <v>4818433</v>
      </c>
      <c r="F400" s="1124" t="s">
        <v>685</v>
      </c>
      <c r="G400" s="1124" t="s">
        <v>508</v>
      </c>
      <c r="H400" s="1124" t="s">
        <v>509</v>
      </c>
      <c r="I400" s="397" t="s">
        <v>510</v>
      </c>
      <c r="J400" s="1124"/>
      <c r="K400" s="1124"/>
    </row>
    <row r="401" spans="1:11" ht="14.25" customHeight="1">
      <c r="A401" s="1127" t="s">
        <v>680</v>
      </c>
      <c r="B401" s="1089" t="s">
        <v>731</v>
      </c>
      <c r="C401" s="1122">
        <v>5196075</v>
      </c>
      <c r="D401" s="1122" t="s">
        <v>660</v>
      </c>
      <c r="E401" s="1123">
        <v>4818433</v>
      </c>
      <c r="F401" s="1124" t="s">
        <v>685</v>
      </c>
      <c r="G401" s="1124" t="s">
        <v>508</v>
      </c>
      <c r="H401" s="1124" t="s">
        <v>509</v>
      </c>
      <c r="I401" s="397" t="s">
        <v>510</v>
      </c>
      <c r="J401" s="1124"/>
      <c r="K401" s="1124"/>
    </row>
    <row r="402" spans="1:11" ht="14.25" customHeight="1">
      <c r="A402" s="1127" t="s">
        <v>680</v>
      </c>
      <c r="B402" s="1089" t="s">
        <v>732</v>
      </c>
      <c r="C402" s="1122">
        <v>5196076</v>
      </c>
      <c r="D402" s="1122" t="s">
        <v>660</v>
      </c>
      <c r="E402" s="1123">
        <v>4818433</v>
      </c>
      <c r="F402" s="1124" t="s">
        <v>685</v>
      </c>
      <c r="G402" s="1124" t="s">
        <v>508</v>
      </c>
      <c r="H402" s="1124" t="s">
        <v>509</v>
      </c>
      <c r="I402" s="397" t="s">
        <v>510</v>
      </c>
      <c r="J402" s="1124"/>
      <c r="K402" s="1124"/>
    </row>
    <row r="403" spans="1:11" ht="14.25" customHeight="1">
      <c r="A403" s="1127" t="s">
        <v>680</v>
      </c>
      <c r="B403" s="1089" t="s">
        <v>733</v>
      </c>
      <c r="C403" s="1122">
        <v>5196077</v>
      </c>
      <c r="D403" s="1122" t="s">
        <v>660</v>
      </c>
      <c r="E403" s="1123">
        <v>4818433</v>
      </c>
      <c r="F403" s="1124" t="s">
        <v>685</v>
      </c>
      <c r="G403" s="1124" t="s">
        <v>508</v>
      </c>
      <c r="H403" s="1124" t="s">
        <v>509</v>
      </c>
      <c r="I403" s="397" t="s">
        <v>510</v>
      </c>
      <c r="J403" s="1124"/>
      <c r="K403" s="1124"/>
    </row>
    <row r="404" spans="1:11" ht="14.25" customHeight="1">
      <c r="A404" s="1127" t="s">
        <v>680</v>
      </c>
      <c r="B404" s="1089" t="s">
        <v>734</v>
      </c>
      <c r="C404" s="1122">
        <v>5196078</v>
      </c>
      <c r="D404" s="1122" t="s">
        <v>660</v>
      </c>
      <c r="E404" s="1123">
        <v>4818433</v>
      </c>
      <c r="F404" s="1124" t="s">
        <v>685</v>
      </c>
      <c r="G404" s="1124" t="s">
        <v>508</v>
      </c>
      <c r="H404" s="1124" t="s">
        <v>509</v>
      </c>
      <c r="I404" s="397" t="s">
        <v>510</v>
      </c>
      <c r="J404" s="1124"/>
      <c r="K404" s="1124"/>
    </row>
    <row r="405" spans="1:11" ht="14.25" customHeight="1">
      <c r="A405" s="1127" t="s">
        <v>680</v>
      </c>
      <c r="B405" s="1089" t="s">
        <v>735</v>
      </c>
      <c r="C405" s="1122">
        <v>5196079</v>
      </c>
      <c r="D405" s="1122" t="s">
        <v>660</v>
      </c>
      <c r="E405" s="1123">
        <v>4818433</v>
      </c>
      <c r="F405" s="1124" t="s">
        <v>685</v>
      </c>
      <c r="G405" s="1124" t="s">
        <v>508</v>
      </c>
      <c r="H405" s="1124" t="s">
        <v>509</v>
      </c>
      <c r="I405" s="397" t="s">
        <v>510</v>
      </c>
      <c r="J405" s="1124"/>
      <c r="K405" s="1124"/>
    </row>
    <row r="406" spans="1:11" ht="14.25" customHeight="1">
      <c r="A406" s="1127" t="s">
        <v>680</v>
      </c>
      <c r="B406" s="1089" t="s">
        <v>736</v>
      </c>
      <c r="C406" s="1122">
        <v>5196080</v>
      </c>
      <c r="D406" s="1122" t="s">
        <v>660</v>
      </c>
      <c r="E406" s="1123">
        <v>4818433</v>
      </c>
      <c r="F406" s="1124" t="s">
        <v>685</v>
      </c>
      <c r="G406" s="1124" t="s">
        <v>508</v>
      </c>
      <c r="H406" s="1124" t="s">
        <v>509</v>
      </c>
      <c r="I406" s="397" t="s">
        <v>510</v>
      </c>
      <c r="J406" s="1124"/>
      <c r="K406" s="1124"/>
    </row>
    <row r="407" spans="1:11" ht="14.25" customHeight="1">
      <c r="A407" s="1127" t="s">
        <v>680</v>
      </c>
      <c r="B407" s="1089" t="s">
        <v>737</v>
      </c>
      <c r="C407" s="1122">
        <v>5196081</v>
      </c>
      <c r="D407" s="1122" t="s">
        <v>660</v>
      </c>
      <c r="E407" s="1123">
        <v>4818433</v>
      </c>
      <c r="F407" s="1124" t="s">
        <v>685</v>
      </c>
      <c r="G407" s="1124" t="s">
        <v>508</v>
      </c>
      <c r="H407" s="1124" t="s">
        <v>509</v>
      </c>
      <c r="I407" s="397" t="s">
        <v>510</v>
      </c>
      <c r="J407" s="1124"/>
      <c r="K407" s="1124"/>
    </row>
    <row r="408" spans="1:11" ht="14.25" customHeight="1">
      <c r="A408" s="1127" t="s">
        <v>680</v>
      </c>
      <c r="B408" s="1089" t="s">
        <v>738</v>
      </c>
      <c r="C408" s="1122">
        <v>5196082</v>
      </c>
      <c r="D408" s="1122" t="s">
        <v>660</v>
      </c>
      <c r="E408" s="1123">
        <v>4818433</v>
      </c>
      <c r="F408" s="1124" t="s">
        <v>685</v>
      </c>
      <c r="G408" s="1124" t="s">
        <v>508</v>
      </c>
      <c r="H408" s="1124" t="s">
        <v>509</v>
      </c>
      <c r="I408" s="397" t="s">
        <v>510</v>
      </c>
      <c r="J408" s="1124"/>
      <c r="K408" s="1124"/>
    </row>
    <row r="409" spans="1:11" ht="14.25" customHeight="1">
      <c r="A409" s="1127" t="s">
        <v>680</v>
      </c>
      <c r="B409" s="1089" t="s">
        <v>739</v>
      </c>
      <c r="C409" s="1122">
        <v>5196083</v>
      </c>
      <c r="D409" s="1122" t="s">
        <v>660</v>
      </c>
      <c r="E409" s="1123">
        <v>4818433</v>
      </c>
      <c r="F409" s="1124" t="s">
        <v>685</v>
      </c>
      <c r="G409" s="1124" t="s">
        <v>508</v>
      </c>
      <c r="H409" s="1124" t="s">
        <v>509</v>
      </c>
      <c r="I409" s="397" t="s">
        <v>510</v>
      </c>
      <c r="J409" s="1124"/>
      <c r="K409" s="1124"/>
    </row>
    <row r="410" spans="1:11" ht="14.25" customHeight="1">
      <c r="A410" s="1127" t="s">
        <v>680</v>
      </c>
      <c r="B410" s="1089" t="s">
        <v>740</v>
      </c>
      <c r="C410" s="1122">
        <v>5196084</v>
      </c>
      <c r="D410" s="1122" t="s">
        <v>660</v>
      </c>
      <c r="E410" s="1123">
        <v>4818433</v>
      </c>
      <c r="F410" s="1124" t="s">
        <v>685</v>
      </c>
      <c r="G410" s="1124" t="s">
        <v>508</v>
      </c>
      <c r="H410" s="1124" t="s">
        <v>509</v>
      </c>
      <c r="I410" s="397" t="s">
        <v>510</v>
      </c>
      <c r="J410" s="1124"/>
      <c r="K410" s="1124"/>
    </row>
    <row r="411" spans="1:11" ht="14.25" customHeight="1">
      <c r="A411" s="1127" t="s">
        <v>680</v>
      </c>
      <c r="B411" s="1089" t="s">
        <v>741</v>
      </c>
      <c r="C411" s="1122">
        <v>5196085</v>
      </c>
      <c r="D411" s="1122" t="s">
        <v>660</v>
      </c>
      <c r="E411" s="1123">
        <v>4818433</v>
      </c>
      <c r="F411" s="1124" t="s">
        <v>685</v>
      </c>
      <c r="G411" s="1124" t="s">
        <v>508</v>
      </c>
      <c r="H411" s="1124" t="s">
        <v>509</v>
      </c>
      <c r="I411" s="397" t="s">
        <v>510</v>
      </c>
      <c r="J411" s="1124"/>
      <c r="K411" s="1124"/>
    </row>
    <row r="412" spans="1:11" ht="14.25" customHeight="1">
      <c r="A412" s="1127" t="s">
        <v>680</v>
      </c>
      <c r="B412" s="1089" t="s">
        <v>742</v>
      </c>
      <c r="C412" s="1122">
        <v>5196086</v>
      </c>
      <c r="D412" s="1122" t="s">
        <v>660</v>
      </c>
      <c r="E412" s="1123">
        <v>4818433</v>
      </c>
      <c r="F412" s="1124" t="s">
        <v>685</v>
      </c>
      <c r="G412" s="1124" t="s">
        <v>508</v>
      </c>
      <c r="H412" s="1124" t="s">
        <v>509</v>
      </c>
      <c r="I412" s="397" t="s">
        <v>510</v>
      </c>
      <c r="J412" s="1124"/>
      <c r="K412" s="1124"/>
    </row>
    <row r="413" spans="1:11" ht="14.25" customHeight="1">
      <c r="A413" s="1127" t="s">
        <v>680</v>
      </c>
      <c r="B413" s="1089" t="s">
        <v>743</v>
      </c>
      <c r="C413" s="1122">
        <v>5196087</v>
      </c>
      <c r="D413" s="1122" t="s">
        <v>660</v>
      </c>
      <c r="E413" s="1123">
        <v>4818433</v>
      </c>
      <c r="F413" s="1124" t="s">
        <v>685</v>
      </c>
      <c r="G413" s="1124" t="s">
        <v>508</v>
      </c>
      <c r="H413" s="1124" t="s">
        <v>509</v>
      </c>
      <c r="I413" s="397" t="s">
        <v>510</v>
      </c>
      <c r="J413" s="1124"/>
      <c r="K413" s="1124"/>
    </row>
    <row r="414" spans="1:11" ht="14.25" customHeight="1">
      <c r="A414" s="1127" t="s">
        <v>680</v>
      </c>
      <c r="B414" s="1089" t="s">
        <v>557</v>
      </c>
      <c r="C414" s="1122">
        <v>5196088</v>
      </c>
      <c r="D414" s="1122" t="s">
        <v>660</v>
      </c>
      <c r="E414" s="1123">
        <v>4818433</v>
      </c>
      <c r="F414" s="1124" t="s">
        <v>685</v>
      </c>
      <c r="G414" s="1124" t="s">
        <v>508</v>
      </c>
      <c r="H414" s="1124" t="s">
        <v>509</v>
      </c>
      <c r="I414" s="397" t="s">
        <v>510</v>
      </c>
      <c r="J414" s="1124"/>
      <c r="K414" s="1124"/>
    </row>
    <row r="415" spans="1:11" ht="14.25" customHeight="1">
      <c r="A415" s="1127" t="s">
        <v>680</v>
      </c>
      <c r="B415" s="1089" t="s">
        <v>744</v>
      </c>
      <c r="C415" s="1122">
        <v>5196089</v>
      </c>
      <c r="D415" s="1122" t="s">
        <v>660</v>
      </c>
      <c r="E415" s="1123">
        <v>4818433</v>
      </c>
      <c r="F415" s="1124" t="s">
        <v>685</v>
      </c>
      <c r="G415" s="1124" t="s">
        <v>508</v>
      </c>
      <c r="H415" s="1124" t="s">
        <v>509</v>
      </c>
      <c r="I415" s="397" t="s">
        <v>510</v>
      </c>
      <c r="J415" s="1124"/>
      <c r="K415" s="1124"/>
    </row>
    <row r="416" spans="1:11" ht="14.25" customHeight="1">
      <c r="A416" s="1127" t="s">
        <v>680</v>
      </c>
      <c r="B416" s="1089" t="s">
        <v>745</v>
      </c>
      <c r="C416" s="1122">
        <v>5196090</v>
      </c>
      <c r="D416" s="1122" t="s">
        <v>660</v>
      </c>
      <c r="E416" s="1123">
        <v>4818433</v>
      </c>
      <c r="F416" s="1124" t="s">
        <v>685</v>
      </c>
      <c r="G416" s="1124" t="s">
        <v>508</v>
      </c>
      <c r="H416" s="1124" t="s">
        <v>509</v>
      </c>
      <c r="I416" s="397" t="s">
        <v>510</v>
      </c>
      <c r="J416" s="1124"/>
      <c r="K416" s="1124"/>
    </row>
    <row r="417" spans="1:11" ht="14.25" customHeight="1">
      <c r="A417" s="1127" t="s">
        <v>680</v>
      </c>
      <c r="B417" s="1089" t="s">
        <v>746</v>
      </c>
      <c r="C417" s="1122">
        <v>5196091</v>
      </c>
      <c r="D417" s="1122" t="s">
        <v>660</v>
      </c>
      <c r="E417" s="1123">
        <v>4818433</v>
      </c>
      <c r="F417" s="1124" t="s">
        <v>685</v>
      </c>
      <c r="G417" s="1124" t="s">
        <v>508</v>
      </c>
      <c r="H417" s="1124" t="s">
        <v>509</v>
      </c>
      <c r="I417" s="397" t="s">
        <v>510</v>
      </c>
      <c r="J417" s="1124"/>
      <c r="K417" s="1124"/>
    </row>
    <row r="418" spans="1:11" ht="14.25" customHeight="1">
      <c r="A418" s="1127" t="s">
        <v>680</v>
      </c>
      <c r="B418" s="1089" t="s">
        <v>544</v>
      </c>
      <c r="C418" s="1122">
        <v>5196092</v>
      </c>
      <c r="D418" s="1122" t="s">
        <v>660</v>
      </c>
      <c r="E418" s="1123">
        <v>4818433</v>
      </c>
      <c r="F418" s="1124" t="s">
        <v>685</v>
      </c>
      <c r="G418" s="1124" t="s">
        <v>508</v>
      </c>
      <c r="H418" s="1124" t="s">
        <v>509</v>
      </c>
      <c r="I418" s="397" t="s">
        <v>510</v>
      </c>
      <c r="J418" s="1124"/>
      <c r="K418" s="1124"/>
    </row>
    <row r="419" spans="1:11" ht="14.25" customHeight="1">
      <c r="A419" s="1127" t="s">
        <v>680</v>
      </c>
      <c r="B419" s="1089" t="s">
        <v>747</v>
      </c>
      <c r="C419" s="1122">
        <v>5196093</v>
      </c>
      <c r="D419" s="1122" t="s">
        <v>660</v>
      </c>
      <c r="E419" s="1123">
        <v>4818433</v>
      </c>
      <c r="F419" s="1124" t="s">
        <v>685</v>
      </c>
      <c r="G419" s="1124" t="s">
        <v>508</v>
      </c>
      <c r="H419" s="1124" t="s">
        <v>509</v>
      </c>
      <c r="I419" s="397" t="s">
        <v>510</v>
      </c>
      <c r="J419" s="1124"/>
      <c r="K419" s="1124"/>
    </row>
    <row r="420" spans="1:11" ht="14.25" customHeight="1">
      <c r="A420" s="1127" t="s">
        <v>680</v>
      </c>
      <c r="B420" s="1089" t="s">
        <v>748</v>
      </c>
      <c r="C420" s="1122">
        <v>5196094</v>
      </c>
      <c r="D420" s="1122" t="s">
        <v>660</v>
      </c>
      <c r="E420" s="1123">
        <v>4818433</v>
      </c>
      <c r="F420" s="1124" t="s">
        <v>685</v>
      </c>
      <c r="G420" s="1124" t="s">
        <v>508</v>
      </c>
      <c r="H420" s="1124" t="s">
        <v>509</v>
      </c>
      <c r="I420" s="397" t="s">
        <v>510</v>
      </c>
      <c r="J420" s="1124"/>
      <c r="K420" s="1124"/>
    </row>
    <row r="421" spans="1:11" ht="14.25" customHeight="1">
      <c r="A421" s="1127" t="s">
        <v>680</v>
      </c>
      <c r="B421" s="1089" t="s">
        <v>749</v>
      </c>
      <c r="C421" s="1122">
        <v>5196095</v>
      </c>
      <c r="D421" s="1122" t="s">
        <v>660</v>
      </c>
      <c r="E421" s="1123">
        <v>4818433</v>
      </c>
      <c r="F421" s="1124" t="s">
        <v>685</v>
      </c>
      <c r="G421" s="1124" t="s">
        <v>508</v>
      </c>
      <c r="H421" s="1124" t="s">
        <v>509</v>
      </c>
      <c r="I421" s="397" t="s">
        <v>510</v>
      </c>
      <c r="J421" s="1124"/>
      <c r="K421" s="1124"/>
    </row>
    <row r="422" spans="1:11" ht="14.25" customHeight="1">
      <c r="A422" s="1127" t="s">
        <v>680</v>
      </c>
      <c r="B422" s="1089" t="s">
        <v>667</v>
      </c>
      <c r="C422" s="1122">
        <v>5196096</v>
      </c>
      <c r="D422" s="1122" t="s">
        <v>660</v>
      </c>
      <c r="E422" s="1123">
        <v>4818433</v>
      </c>
      <c r="F422" s="1124" t="s">
        <v>685</v>
      </c>
      <c r="G422" s="1124" t="s">
        <v>508</v>
      </c>
      <c r="H422" s="1124" t="s">
        <v>509</v>
      </c>
      <c r="I422" s="397" t="s">
        <v>510</v>
      </c>
      <c r="J422" s="1124"/>
      <c r="K422" s="1124"/>
    </row>
    <row r="423" spans="1:11" ht="14.25" customHeight="1">
      <c r="A423" s="1127" t="s">
        <v>680</v>
      </c>
      <c r="B423" s="1089" t="s">
        <v>544</v>
      </c>
      <c r="C423" s="1122">
        <v>5196097</v>
      </c>
      <c r="D423" s="1122" t="s">
        <v>660</v>
      </c>
      <c r="E423" s="1123">
        <v>4818433</v>
      </c>
      <c r="F423" s="1124" t="s">
        <v>685</v>
      </c>
      <c r="G423" s="1124" t="s">
        <v>508</v>
      </c>
      <c r="H423" s="1124" t="s">
        <v>509</v>
      </c>
      <c r="I423" s="397" t="s">
        <v>510</v>
      </c>
      <c r="J423" s="1124"/>
      <c r="K423" s="1124"/>
    </row>
    <row r="424" spans="1:11" ht="14.25" customHeight="1">
      <c r="A424" s="1127" t="s">
        <v>680</v>
      </c>
      <c r="B424" s="1089" t="s">
        <v>549</v>
      </c>
      <c r="C424" s="1122">
        <v>5196098</v>
      </c>
      <c r="D424" s="1122" t="s">
        <v>660</v>
      </c>
      <c r="E424" s="1123">
        <v>4818433</v>
      </c>
      <c r="F424" s="1124" t="s">
        <v>685</v>
      </c>
      <c r="G424" s="1124" t="s">
        <v>508</v>
      </c>
      <c r="H424" s="1124" t="s">
        <v>509</v>
      </c>
      <c r="I424" s="397" t="s">
        <v>510</v>
      </c>
      <c r="J424" s="1124"/>
      <c r="K424" s="1124"/>
    </row>
    <row r="425" spans="1:11" ht="14.25" customHeight="1">
      <c r="A425" s="1127" t="s">
        <v>680</v>
      </c>
      <c r="B425" s="1089" t="s">
        <v>750</v>
      </c>
      <c r="C425" s="1122">
        <v>5196099</v>
      </c>
      <c r="D425" s="1122" t="s">
        <v>660</v>
      </c>
      <c r="E425" s="1123">
        <v>4818433</v>
      </c>
      <c r="F425" s="1124" t="s">
        <v>685</v>
      </c>
      <c r="G425" s="1124" t="s">
        <v>508</v>
      </c>
      <c r="H425" s="1124" t="s">
        <v>509</v>
      </c>
      <c r="I425" s="397" t="s">
        <v>510</v>
      </c>
      <c r="J425" s="1124"/>
      <c r="K425" s="1124"/>
    </row>
    <row r="426" spans="1:11" ht="14.25" customHeight="1">
      <c r="A426" s="1127" t="s">
        <v>680</v>
      </c>
      <c r="B426" s="1089" t="s">
        <v>751</v>
      </c>
      <c r="C426" s="1122">
        <v>5196100</v>
      </c>
      <c r="D426" s="1122" t="s">
        <v>660</v>
      </c>
      <c r="E426" s="1123">
        <v>4818433</v>
      </c>
      <c r="F426" s="1124" t="s">
        <v>685</v>
      </c>
      <c r="G426" s="1124" t="s">
        <v>508</v>
      </c>
      <c r="H426" s="1124" t="s">
        <v>509</v>
      </c>
      <c r="I426" s="397" t="s">
        <v>510</v>
      </c>
      <c r="J426" s="1124"/>
      <c r="K426" s="1124"/>
    </row>
    <row r="427" spans="1:11" ht="14.25" customHeight="1">
      <c r="A427" s="1127" t="s">
        <v>680</v>
      </c>
      <c r="B427" s="1089" t="s">
        <v>553</v>
      </c>
      <c r="C427" s="1122">
        <v>5196101</v>
      </c>
      <c r="D427" s="1122" t="s">
        <v>660</v>
      </c>
      <c r="E427" s="1123">
        <v>4818433</v>
      </c>
      <c r="F427" s="1124" t="s">
        <v>685</v>
      </c>
      <c r="G427" s="1124" t="s">
        <v>508</v>
      </c>
      <c r="H427" s="1124" t="s">
        <v>509</v>
      </c>
      <c r="I427" s="397" t="s">
        <v>510</v>
      </c>
      <c r="J427" s="1124"/>
      <c r="K427" s="1124"/>
    </row>
    <row r="428" spans="1:11" ht="14.25" customHeight="1">
      <c r="A428" s="1127" t="s">
        <v>680</v>
      </c>
      <c r="B428" s="1089" t="s">
        <v>544</v>
      </c>
      <c r="C428" s="1122">
        <v>5196107</v>
      </c>
      <c r="D428" s="1122" t="s">
        <v>660</v>
      </c>
      <c r="E428" s="1123">
        <v>21526151</v>
      </c>
      <c r="F428" s="1124" t="s">
        <v>691</v>
      </c>
      <c r="G428" s="1124" t="s">
        <v>508</v>
      </c>
      <c r="H428" s="1124" t="s">
        <v>509</v>
      </c>
      <c r="I428" s="397" t="s">
        <v>510</v>
      </c>
      <c r="J428" s="1124"/>
      <c r="K428" s="1124"/>
    </row>
    <row r="429" spans="1:11" ht="14.25" customHeight="1">
      <c r="A429" s="1127" t="s">
        <v>680</v>
      </c>
      <c r="B429" s="1089" t="s">
        <v>600</v>
      </c>
      <c r="C429" s="1122">
        <v>5196516</v>
      </c>
      <c r="D429" s="1122" t="s">
        <v>662</v>
      </c>
      <c r="E429" s="1123">
        <v>2641800</v>
      </c>
      <c r="F429" s="1124" t="s">
        <v>685</v>
      </c>
      <c r="G429" s="1124" t="s">
        <v>525</v>
      </c>
      <c r="H429" s="1124" t="s">
        <v>509</v>
      </c>
      <c r="I429" s="397" t="s">
        <v>510</v>
      </c>
      <c r="J429" s="1124"/>
      <c r="K429" s="1124"/>
    </row>
    <row r="430" spans="1:11" ht="14.25" customHeight="1">
      <c r="A430" s="1127" t="s">
        <v>680</v>
      </c>
      <c r="B430" s="1089" t="s">
        <v>630</v>
      </c>
      <c r="C430" s="1122">
        <v>5196517</v>
      </c>
      <c r="D430" s="1122" t="s">
        <v>662</v>
      </c>
      <c r="E430" s="1123">
        <v>2641800</v>
      </c>
      <c r="F430" s="1124" t="s">
        <v>685</v>
      </c>
      <c r="G430" s="1124" t="s">
        <v>525</v>
      </c>
      <c r="H430" s="1124" t="s">
        <v>509</v>
      </c>
      <c r="I430" s="397" t="s">
        <v>510</v>
      </c>
      <c r="J430" s="1124"/>
      <c r="K430" s="1124"/>
    </row>
    <row r="431" spans="1:11" ht="14.25" customHeight="1">
      <c r="A431" s="1127" t="s">
        <v>680</v>
      </c>
      <c r="B431" s="1089" t="s">
        <v>598</v>
      </c>
      <c r="C431" s="1122">
        <v>5196518</v>
      </c>
      <c r="D431" s="1122" t="s">
        <v>662</v>
      </c>
      <c r="E431" s="1123">
        <v>2641800</v>
      </c>
      <c r="F431" s="1124" t="s">
        <v>685</v>
      </c>
      <c r="G431" s="1124" t="s">
        <v>525</v>
      </c>
      <c r="H431" s="1124" t="s">
        <v>509</v>
      </c>
      <c r="I431" s="397" t="s">
        <v>510</v>
      </c>
      <c r="J431" s="1124"/>
      <c r="K431" s="1124"/>
    </row>
    <row r="432" spans="1:11" ht="14.25" customHeight="1">
      <c r="A432" s="1127" t="s">
        <v>680</v>
      </c>
      <c r="B432" s="1089" t="s">
        <v>588</v>
      </c>
      <c r="C432" s="1122">
        <v>5196519</v>
      </c>
      <c r="D432" s="1122" t="s">
        <v>662</v>
      </c>
      <c r="E432" s="1123">
        <v>2641800</v>
      </c>
      <c r="F432" s="1124" t="s">
        <v>685</v>
      </c>
      <c r="G432" s="1124" t="s">
        <v>525</v>
      </c>
      <c r="H432" s="1124" t="s">
        <v>509</v>
      </c>
      <c r="I432" s="397" t="s">
        <v>510</v>
      </c>
      <c r="J432" s="1124"/>
      <c r="K432" s="1124"/>
    </row>
    <row r="433" spans="1:11" ht="14.25" customHeight="1">
      <c r="A433" s="1127" t="s">
        <v>680</v>
      </c>
      <c r="B433" s="1089" t="s">
        <v>591</v>
      </c>
      <c r="C433" s="1122">
        <v>5196520</v>
      </c>
      <c r="D433" s="1122" t="s">
        <v>662</v>
      </c>
      <c r="E433" s="1123">
        <v>2641800</v>
      </c>
      <c r="F433" s="1124" t="s">
        <v>685</v>
      </c>
      <c r="G433" s="1124" t="s">
        <v>525</v>
      </c>
      <c r="H433" s="1124" t="s">
        <v>509</v>
      </c>
      <c r="I433" s="397" t="s">
        <v>510</v>
      </c>
      <c r="J433" s="1124"/>
      <c r="K433" s="1124"/>
    </row>
    <row r="434" spans="1:11" ht="14.25" customHeight="1">
      <c r="A434" s="1127" t="s">
        <v>680</v>
      </c>
      <c r="B434" s="1089" t="s">
        <v>663</v>
      </c>
      <c r="C434" s="1122">
        <v>5196521</v>
      </c>
      <c r="D434" s="1122" t="s">
        <v>662</v>
      </c>
      <c r="E434" s="1123">
        <v>2641800</v>
      </c>
      <c r="F434" s="1124" t="s">
        <v>685</v>
      </c>
      <c r="G434" s="1124" t="s">
        <v>525</v>
      </c>
      <c r="H434" s="1124" t="s">
        <v>509</v>
      </c>
      <c r="I434" s="397" t="s">
        <v>510</v>
      </c>
      <c r="J434" s="1124"/>
      <c r="K434" s="1124"/>
    </row>
    <row r="435" spans="1:11" ht="14.25" customHeight="1">
      <c r="A435" s="1127" t="s">
        <v>680</v>
      </c>
      <c r="B435" s="1089" t="s">
        <v>664</v>
      </c>
      <c r="C435" s="1122">
        <v>5196522</v>
      </c>
      <c r="D435" s="1122" t="s">
        <v>662</v>
      </c>
      <c r="E435" s="1123">
        <v>2641800</v>
      </c>
      <c r="F435" s="1124" t="s">
        <v>685</v>
      </c>
      <c r="G435" s="1124" t="s">
        <v>525</v>
      </c>
      <c r="H435" s="1124" t="s">
        <v>509</v>
      </c>
      <c r="I435" s="397" t="s">
        <v>510</v>
      </c>
      <c r="J435" s="1124"/>
      <c r="K435" s="1124"/>
    </row>
    <row r="436" spans="1:11" ht="14.25" customHeight="1">
      <c r="A436" s="1127" t="s">
        <v>680</v>
      </c>
      <c r="B436" s="1089" t="s">
        <v>617</v>
      </c>
      <c r="C436" s="1122">
        <v>5196523</v>
      </c>
      <c r="D436" s="1122" t="s">
        <v>662</v>
      </c>
      <c r="E436" s="1123">
        <v>2641800</v>
      </c>
      <c r="F436" s="1124" t="s">
        <v>685</v>
      </c>
      <c r="G436" s="1124" t="s">
        <v>525</v>
      </c>
      <c r="H436" s="1124" t="s">
        <v>509</v>
      </c>
      <c r="I436" s="397" t="s">
        <v>510</v>
      </c>
      <c r="J436" s="1124"/>
      <c r="K436" s="1124"/>
    </row>
    <row r="437" spans="1:11" ht="14.25" customHeight="1">
      <c r="A437" s="1127" t="s">
        <v>680</v>
      </c>
      <c r="B437" s="1089" t="s">
        <v>523</v>
      </c>
      <c r="C437" s="1122">
        <v>5196524</v>
      </c>
      <c r="D437" s="1122" t="s">
        <v>662</v>
      </c>
      <c r="E437" s="1123">
        <v>2641800</v>
      </c>
      <c r="F437" s="1124" t="s">
        <v>685</v>
      </c>
      <c r="G437" s="1124" t="s">
        <v>525</v>
      </c>
      <c r="H437" s="1124" t="s">
        <v>509</v>
      </c>
      <c r="I437" s="397" t="s">
        <v>510</v>
      </c>
      <c r="J437" s="1124"/>
      <c r="K437" s="1124"/>
    </row>
    <row r="438" spans="1:11" ht="14.25" customHeight="1">
      <c r="A438" s="1127" t="s">
        <v>680</v>
      </c>
      <c r="B438" s="1089" t="s">
        <v>601</v>
      </c>
      <c r="C438" s="1122">
        <v>5196525</v>
      </c>
      <c r="D438" s="1122" t="s">
        <v>662</v>
      </c>
      <c r="E438" s="1123">
        <v>2641800</v>
      </c>
      <c r="F438" s="1124" t="s">
        <v>685</v>
      </c>
      <c r="G438" s="1124" t="s">
        <v>525</v>
      </c>
      <c r="H438" s="1124" t="s">
        <v>509</v>
      </c>
      <c r="I438" s="397" t="s">
        <v>510</v>
      </c>
      <c r="J438" s="1124"/>
      <c r="K438" s="1124"/>
    </row>
    <row r="439" spans="1:11" ht="14.25" customHeight="1">
      <c r="A439" s="1127" t="s">
        <v>680</v>
      </c>
      <c r="B439" s="1089" t="s">
        <v>616</v>
      </c>
      <c r="C439" s="1122">
        <v>5196526</v>
      </c>
      <c r="D439" s="1122" t="s">
        <v>662</v>
      </c>
      <c r="E439" s="1123">
        <v>2641800</v>
      </c>
      <c r="F439" s="1124" t="s">
        <v>685</v>
      </c>
      <c r="G439" s="1124" t="s">
        <v>525</v>
      </c>
      <c r="H439" s="1124" t="s">
        <v>509</v>
      </c>
      <c r="I439" s="397" t="s">
        <v>510</v>
      </c>
      <c r="J439" s="1124"/>
      <c r="K439" s="1124"/>
    </row>
    <row r="440" spans="1:11" ht="14.25" customHeight="1">
      <c r="A440" s="1127" t="s">
        <v>680</v>
      </c>
      <c r="B440" s="1089" t="s">
        <v>633</v>
      </c>
      <c r="C440" s="1122">
        <v>5196527</v>
      </c>
      <c r="D440" s="1122" t="s">
        <v>662</v>
      </c>
      <c r="E440" s="1123">
        <v>2641800</v>
      </c>
      <c r="F440" s="1124" t="s">
        <v>685</v>
      </c>
      <c r="G440" s="1124" t="s">
        <v>525</v>
      </c>
      <c r="H440" s="1124" t="s">
        <v>509</v>
      </c>
      <c r="I440" s="397" t="s">
        <v>510</v>
      </c>
      <c r="J440" s="1124"/>
      <c r="K440" s="1124"/>
    </row>
    <row r="441" spans="1:11" ht="14.25" customHeight="1">
      <c r="A441" s="1127" t="s">
        <v>680</v>
      </c>
      <c r="B441" s="1089" t="s">
        <v>602</v>
      </c>
      <c r="C441" s="1122">
        <v>5196528</v>
      </c>
      <c r="D441" s="1122" t="s">
        <v>662</v>
      </c>
      <c r="E441" s="1123">
        <v>2641800</v>
      </c>
      <c r="F441" s="1124" t="s">
        <v>685</v>
      </c>
      <c r="G441" s="1124" t="s">
        <v>525</v>
      </c>
      <c r="H441" s="1124" t="s">
        <v>509</v>
      </c>
      <c r="I441" s="397" t="s">
        <v>510</v>
      </c>
      <c r="J441" s="1124"/>
      <c r="K441" s="1124"/>
    </row>
    <row r="442" spans="1:11" ht="14.25" customHeight="1">
      <c r="A442" s="1127" t="s">
        <v>680</v>
      </c>
      <c r="B442" s="1089" t="s">
        <v>534</v>
      </c>
      <c r="C442" s="1122">
        <v>5196529</v>
      </c>
      <c r="D442" s="1122" t="s">
        <v>662</v>
      </c>
      <c r="E442" s="1123">
        <v>2641800</v>
      </c>
      <c r="F442" s="1124" t="s">
        <v>685</v>
      </c>
      <c r="G442" s="1124" t="s">
        <v>525</v>
      </c>
      <c r="H442" s="1124" t="s">
        <v>509</v>
      </c>
      <c r="I442" s="397" t="s">
        <v>510</v>
      </c>
      <c r="J442" s="1124"/>
      <c r="K442" s="1124"/>
    </row>
    <row r="443" spans="1:11" ht="14.25" customHeight="1">
      <c r="A443" s="1127" t="s">
        <v>680</v>
      </c>
      <c r="B443" s="1089" t="s">
        <v>624</v>
      </c>
      <c r="C443" s="1122">
        <v>5196530</v>
      </c>
      <c r="D443" s="1122" t="s">
        <v>662</v>
      </c>
      <c r="E443" s="1123">
        <v>2641800</v>
      </c>
      <c r="F443" s="1124" t="s">
        <v>685</v>
      </c>
      <c r="G443" s="1124" t="s">
        <v>525</v>
      </c>
      <c r="H443" s="1124" t="s">
        <v>509</v>
      </c>
      <c r="I443" s="397" t="s">
        <v>510</v>
      </c>
      <c r="J443" s="1124"/>
      <c r="K443" s="1124"/>
    </row>
    <row r="444" spans="1:11" ht="14.25" customHeight="1">
      <c r="A444" s="1127" t="s">
        <v>680</v>
      </c>
      <c r="B444" s="1089" t="s">
        <v>614</v>
      </c>
      <c r="C444" s="1122">
        <v>5196531</v>
      </c>
      <c r="D444" s="1122" t="s">
        <v>662</v>
      </c>
      <c r="E444" s="1123">
        <v>2641800</v>
      </c>
      <c r="F444" s="1124" t="s">
        <v>685</v>
      </c>
      <c r="G444" s="1124" t="s">
        <v>525</v>
      </c>
      <c r="H444" s="1124" t="s">
        <v>509</v>
      </c>
      <c r="I444" s="397" t="s">
        <v>510</v>
      </c>
      <c r="J444" s="1124"/>
      <c r="K444" s="1124"/>
    </row>
    <row r="445" spans="1:11" ht="14.25" customHeight="1">
      <c r="A445" s="1127" t="s">
        <v>680</v>
      </c>
      <c r="B445" s="1089" t="s">
        <v>665</v>
      </c>
      <c r="C445" s="1122">
        <v>5196532</v>
      </c>
      <c r="D445" s="1122" t="s">
        <v>662</v>
      </c>
      <c r="E445" s="1123">
        <v>2641800</v>
      </c>
      <c r="F445" s="1124" t="s">
        <v>685</v>
      </c>
      <c r="G445" s="1124" t="s">
        <v>525</v>
      </c>
      <c r="H445" s="1124" t="s">
        <v>509</v>
      </c>
      <c r="I445" s="397" t="s">
        <v>510</v>
      </c>
      <c r="J445" s="1124"/>
      <c r="K445" s="1124"/>
    </row>
    <row r="446" spans="1:11" ht="14.25" customHeight="1">
      <c r="A446" s="1127" t="s">
        <v>680</v>
      </c>
      <c r="B446" s="1089" t="s">
        <v>530</v>
      </c>
      <c r="C446" s="1122">
        <v>5196533</v>
      </c>
      <c r="D446" s="1122" t="s">
        <v>662</v>
      </c>
      <c r="E446" s="1123">
        <v>2641800</v>
      </c>
      <c r="F446" s="1124" t="s">
        <v>685</v>
      </c>
      <c r="G446" s="1124" t="s">
        <v>525</v>
      </c>
      <c r="H446" s="1124" t="s">
        <v>509</v>
      </c>
      <c r="I446" s="397" t="s">
        <v>510</v>
      </c>
      <c r="J446" s="1124"/>
      <c r="K446" s="1124"/>
    </row>
    <row r="447" spans="1:11" ht="14.25" customHeight="1">
      <c r="A447" s="1127" t="s">
        <v>680</v>
      </c>
      <c r="B447" s="1089" t="s">
        <v>628</v>
      </c>
      <c r="C447" s="1122">
        <v>5196534</v>
      </c>
      <c r="D447" s="1122" t="s">
        <v>662</v>
      </c>
      <c r="E447" s="1123">
        <v>2641800</v>
      </c>
      <c r="F447" s="1124" t="s">
        <v>685</v>
      </c>
      <c r="G447" s="1124" t="s">
        <v>525</v>
      </c>
      <c r="H447" s="1124" t="s">
        <v>509</v>
      </c>
      <c r="I447" s="397" t="s">
        <v>510</v>
      </c>
      <c r="J447" s="1124"/>
      <c r="K447" s="1124"/>
    </row>
    <row r="448" spans="1:11" ht="14.25" customHeight="1">
      <c r="A448" s="1127" t="s">
        <v>680</v>
      </c>
      <c r="B448" s="1089" t="s">
        <v>634</v>
      </c>
      <c r="C448" s="1122">
        <v>5196535</v>
      </c>
      <c r="D448" s="1122" t="s">
        <v>662</v>
      </c>
      <c r="E448" s="1123">
        <v>2641800</v>
      </c>
      <c r="F448" s="1124" t="s">
        <v>685</v>
      </c>
      <c r="G448" s="1124" t="s">
        <v>525</v>
      </c>
      <c r="H448" s="1124" t="s">
        <v>509</v>
      </c>
      <c r="I448" s="397" t="s">
        <v>510</v>
      </c>
      <c r="J448" s="1124"/>
      <c r="K448" s="1124"/>
    </row>
    <row r="449" spans="1:11" ht="14.25" customHeight="1">
      <c r="A449" s="1127" t="s">
        <v>680</v>
      </c>
      <c r="B449" s="1089" t="s">
        <v>544</v>
      </c>
      <c r="C449" s="1122">
        <v>5196639</v>
      </c>
      <c r="D449" s="1122" t="s">
        <v>666</v>
      </c>
      <c r="E449" s="1123">
        <v>5058760</v>
      </c>
      <c r="F449" s="1124" t="s">
        <v>685</v>
      </c>
      <c r="G449" s="1124" t="s">
        <v>508</v>
      </c>
      <c r="H449" s="1124" t="s">
        <v>687</v>
      </c>
      <c r="I449" s="397" t="s">
        <v>510</v>
      </c>
      <c r="J449" s="1124"/>
      <c r="K449" s="1124"/>
    </row>
    <row r="450" spans="1:11" ht="14.25" customHeight="1">
      <c r="A450" s="1127" t="s">
        <v>680</v>
      </c>
      <c r="B450" s="1089" t="s">
        <v>544</v>
      </c>
      <c r="C450" s="1122">
        <v>5196648</v>
      </c>
      <c r="D450" s="1122" t="s">
        <v>666</v>
      </c>
      <c r="E450" s="1123">
        <v>7051289</v>
      </c>
      <c r="F450" s="1124" t="s">
        <v>691</v>
      </c>
      <c r="G450" s="1124" t="s">
        <v>508</v>
      </c>
      <c r="H450" s="1124" t="s">
        <v>509</v>
      </c>
      <c r="I450" s="397" t="s">
        <v>510</v>
      </c>
      <c r="J450" s="1124"/>
      <c r="K450" s="1124"/>
    </row>
    <row r="451" spans="1:11" ht="14.25" customHeight="1">
      <c r="A451" s="1127" t="s">
        <v>680</v>
      </c>
      <c r="B451" s="1089" t="s">
        <v>544</v>
      </c>
      <c r="C451" s="1122">
        <v>5196649</v>
      </c>
      <c r="D451" s="1122" t="s">
        <v>666</v>
      </c>
      <c r="E451" s="1123">
        <v>48000000</v>
      </c>
      <c r="F451" s="1124" t="s">
        <v>685</v>
      </c>
      <c r="G451" s="1124" t="s">
        <v>508</v>
      </c>
      <c r="H451" s="1124" t="s">
        <v>509</v>
      </c>
      <c r="I451" s="397" t="s">
        <v>510</v>
      </c>
      <c r="J451" s="1124"/>
      <c r="K451" s="1124"/>
    </row>
    <row r="452" spans="1:11" ht="14.25" customHeight="1">
      <c r="A452" s="1127" t="s">
        <v>680</v>
      </c>
      <c r="B452" s="1089" t="s">
        <v>686</v>
      </c>
      <c r="C452" s="1122">
        <v>5196658</v>
      </c>
      <c r="D452" s="1122" t="s">
        <v>666</v>
      </c>
      <c r="E452" s="1123">
        <v>2060000</v>
      </c>
      <c r="F452" s="1124" t="s">
        <v>685</v>
      </c>
      <c r="G452" s="1124" t="s">
        <v>508</v>
      </c>
      <c r="H452" s="1124" t="s">
        <v>509</v>
      </c>
      <c r="I452" s="397" t="s">
        <v>510</v>
      </c>
      <c r="J452" s="1124"/>
      <c r="K452" s="1124"/>
    </row>
    <row r="453" spans="1:11" ht="14.25" customHeight="1">
      <c r="A453" s="1127" t="s">
        <v>680</v>
      </c>
      <c r="B453" s="1089" t="s">
        <v>544</v>
      </c>
      <c r="C453" s="1122">
        <v>5196659</v>
      </c>
      <c r="D453" s="1122" t="s">
        <v>666</v>
      </c>
      <c r="E453" s="1123">
        <v>2060000</v>
      </c>
      <c r="F453" s="1124" t="s">
        <v>685</v>
      </c>
      <c r="G453" s="1124" t="s">
        <v>508</v>
      </c>
      <c r="H453" s="1124" t="s">
        <v>509</v>
      </c>
      <c r="I453" s="397" t="s">
        <v>510</v>
      </c>
      <c r="J453" s="1124"/>
      <c r="K453" s="1124"/>
    </row>
    <row r="454" spans="1:11" ht="14.25" customHeight="1">
      <c r="A454" s="1127" t="s">
        <v>680</v>
      </c>
      <c r="B454" s="1089" t="s">
        <v>591</v>
      </c>
      <c r="C454" s="1122">
        <v>5196665</v>
      </c>
      <c r="D454" s="1122" t="s">
        <v>666</v>
      </c>
      <c r="E454" s="1123">
        <v>2220000</v>
      </c>
      <c r="F454" s="1124" t="s">
        <v>685</v>
      </c>
      <c r="G454" s="1124" t="s">
        <v>525</v>
      </c>
      <c r="H454" s="1124" t="s">
        <v>509</v>
      </c>
      <c r="I454" s="397" t="s">
        <v>510</v>
      </c>
      <c r="J454" s="1124"/>
      <c r="K454" s="1124"/>
    </row>
    <row r="455" spans="1:11" ht="14.25" customHeight="1">
      <c r="A455" s="1127" t="s">
        <v>680</v>
      </c>
      <c r="B455" s="1089" t="s">
        <v>600</v>
      </c>
      <c r="C455" s="1122">
        <v>5196666</v>
      </c>
      <c r="D455" s="1122" t="s">
        <v>666</v>
      </c>
      <c r="E455" s="1123">
        <v>2114000</v>
      </c>
      <c r="F455" s="1124" t="s">
        <v>685</v>
      </c>
      <c r="G455" s="1124" t="s">
        <v>525</v>
      </c>
      <c r="H455" s="1124" t="s">
        <v>509</v>
      </c>
      <c r="I455" s="397" t="s">
        <v>510</v>
      </c>
      <c r="J455" s="1124"/>
      <c r="K455" s="1124"/>
    </row>
    <row r="456" spans="1:11" ht="14.25" customHeight="1">
      <c r="A456" s="1127" t="s">
        <v>680</v>
      </c>
      <c r="B456" s="1089" t="s">
        <v>544</v>
      </c>
      <c r="C456" s="1122">
        <v>5196669</v>
      </c>
      <c r="D456" s="1122" t="s">
        <v>666</v>
      </c>
      <c r="E456" s="1123">
        <v>3979612</v>
      </c>
      <c r="F456" s="1124" t="s">
        <v>685</v>
      </c>
      <c r="G456" s="1124" t="s">
        <v>508</v>
      </c>
      <c r="H456" s="1124" t="s">
        <v>509</v>
      </c>
      <c r="I456" s="397" t="s">
        <v>510</v>
      </c>
      <c r="J456" s="1124"/>
      <c r="K456" s="1124"/>
    </row>
    <row r="457" spans="1:11" ht="14.25" customHeight="1">
      <c r="A457" s="1127" t="s">
        <v>680</v>
      </c>
      <c r="B457" s="1089" t="s">
        <v>544</v>
      </c>
      <c r="C457" s="1122">
        <v>5196672</v>
      </c>
      <c r="D457" s="1122" t="s">
        <v>666</v>
      </c>
      <c r="E457" s="1123">
        <v>24801940</v>
      </c>
      <c r="F457" s="1124" t="s">
        <v>703</v>
      </c>
      <c r="G457" s="1124" t="s">
        <v>508</v>
      </c>
      <c r="H457" s="1124" t="s">
        <v>509</v>
      </c>
      <c r="I457" s="397" t="s">
        <v>510</v>
      </c>
      <c r="J457" s="1124"/>
      <c r="K457" s="1124"/>
    </row>
    <row r="458" spans="1:11" ht="14.25" customHeight="1">
      <c r="A458" s="1127" t="s">
        <v>680</v>
      </c>
      <c r="B458" s="1089" t="s">
        <v>752</v>
      </c>
      <c r="C458" s="1122">
        <v>5196683</v>
      </c>
      <c r="D458" s="1122" t="s">
        <v>666</v>
      </c>
      <c r="E458" s="1123">
        <v>2200962</v>
      </c>
      <c r="F458" s="1124" t="s">
        <v>685</v>
      </c>
      <c r="G458" s="1124" t="s">
        <v>508</v>
      </c>
      <c r="H458" s="1124" t="s">
        <v>509</v>
      </c>
      <c r="I458" s="397" t="s">
        <v>510</v>
      </c>
      <c r="J458" s="1124"/>
      <c r="K458" s="1124"/>
    </row>
    <row r="459" spans="1:11" ht="14.25" customHeight="1">
      <c r="A459" s="1127" t="s">
        <v>680</v>
      </c>
      <c r="B459" s="1089" t="s">
        <v>534</v>
      </c>
      <c r="C459" s="1122">
        <v>5196685</v>
      </c>
      <c r="D459" s="1122" t="s">
        <v>666</v>
      </c>
      <c r="E459" s="1123">
        <v>1777621</v>
      </c>
      <c r="F459" s="1124" t="s">
        <v>684</v>
      </c>
      <c r="G459" s="1124" t="s">
        <v>525</v>
      </c>
      <c r="H459" s="1124" t="s">
        <v>509</v>
      </c>
      <c r="I459" s="397" t="s">
        <v>510</v>
      </c>
      <c r="J459" s="1124"/>
      <c r="K459" s="1124"/>
    </row>
    <row r="460" spans="1:11" ht="14.25" customHeight="1">
      <c r="A460" s="1127" t="s">
        <v>680</v>
      </c>
      <c r="B460" s="1089" t="s">
        <v>544</v>
      </c>
      <c r="C460" s="1122">
        <v>5196689</v>
      </c>
      <c r="D460" s="1122" t="s">
        <v>666</v>
      </c>
      <c r="E460" s="1123">
        <v>4633425</v>
      </c>
      <c r="F460" s="1124" t="s">
        <v>684</v>
      </c>
      <c r="G460" s="1124" t="s">
        <v>508</v>
      </c>
      <c r="H460" s="1124" t="s">
        <v>509</v>
      </c>
      <c r="I460" s="397" t="s">
        <v>510</v>
      </c>
      <c r="J460" s="1124"/>
      <c r="K460" s="1124"/>
    </row>
    <row r="461" spans="1:11" ht="14.25" customHeight="1">
      <c r="A461" s="1127" t="s">
        <v>680</v>
      </c>
      <c r="B461" s="1089" t="s">
        <v>544</v>
      </c>
      <c r="C461" s="1122">
        <v>5196690</v>
      </c>
      <c r="D461" s="1122" t="s">
        <v>666</v>
      </c>
      <c r="E461" s="1123">
        <v>4633425</v>
      </c>
      <c r="F461" s="1124" t="s">
        <v>684</v>
      </c>
      <c r="G461" s="1124" t="s">
        <v>508</v>
      </c>
      <c r="H461" s="1124" t="s">
        <v>509</v>
      </c>
      <c r="I461" s="397" t="s">
        <v>510</v>
      </c>
      <c r="J461" s="1124"/>
      <c r="K461" s="1124"/>
    </row>
    <row r="462" spans="1:11" ht="14.25" customHeight="1">
      <c r="A462" s="1127" t="s">
        <v>680</v>
      </c>
      <c r="B462" s="1089" t="s">
        <v>544</v>
      </c>
      <c r="C462" s="1122">
        <v>5196692</v>
      </c>
      <c r="D462" s="1122" t="s">
        <v>666</v>
      </c>
      <c r="E462" s="1123">
        <v>13712000</v>
      </c>
      <c r="F462" s="1124" t="s">
        <v>691</v>
      </c>
      <c r="G462" s="1124" t="s">
        <v>508</v>
      </c>
      <c r="H462" s="1124" t="s">
        <v>509</v>
      </c>
      <c r="I462" s="397" t="s">
        <v>510</v>
      </c>
      <c r="J462" s="1124"/>
      <c r="K462" s="1124"/>
    </row>
    <row r="463" spans="1:11" ht="14.25" customHeight="1">
      <c r="A463" s="1127" t="s">
        <v>680</v>
      </c>
      <c r="B463" s="1089" t="s">
        <v>616</v>
      </c>
      <c r="C463" s="1122">
        <v>5196694</v>
      </c>
      <c r="D463" s="1122" t="s">
        <v>666</v>
      </c>
      <c r="E463" s="1123">
        <v>2653000</v>
      </c>
      <c r="F463" s="1124" t="s">
        <v>684</v>
      </c>
      <c r="G463" s="1124" t="s">
        <v>525</v>
      </c>
      <c r="H463" s="1124" t="s">
        <v>509</v>
      </c>
      <c r="I463" s="397" t="s">
        <v>510</v>
      </c>
      <c r="J463" s="1124"/>
      <c r="K463" s="1124"/>
    </row>
    <row r="464" spans="1:11" ht="14.25" customHeight="1">
      <c r="A464" s="1127" t="s">
        <v>680</v>
      </c>
      <c r="B464" s="1089" t="s">
        <v>616</v>
      </c>
      <c r="C464" s="1122">
        <v>5196695</v>
      </c>
      <c r="D464" s="1122" t="s">
        <v>666</v>
      </c>
      <c r="E464" s="1123">
        <v>2876000</v>
      </c>
      <c r="F464" s="1124" t="s">
        <v>685</v>
      </c>
      <c r="G464" s="1124" t="s">
        <v>525</v>
      </c>
      <c r="H464" s="1124" t="s">
        <v>509</v>
      </c>
      <c r="I464" s="397" t="s">
        <v>510</v>
      </c>
      <c r="J464" s="1124"/>
      <c r="K464" s="1124"/>
    </row>
    <row r="465" spans="1:11" ht="14.25" customHeight="1">
      <c r="A465" s="1127" t="s">
        <v>680</v>
      </c>
      <c r="B465" s="1089" t="s">
        <v>530</v>
      </c>
      <c r="C465" s="1122">
        <v>5196698</v>
      </c>
      <c r="D465" s="1122" t="s">
        <v>666</v>
      </c>
      <c r="E465" s="1123">
        <v>2553000</v>
      </c>
      <c r="F465" s="1124" t="s">
        <v>684</v>
      </c>
      <c r="G465" s="1124" t="s">
        <v>525</v>
      </c>
      <c r="H465" s="1124" t="s">
        <v>509</v>
      </c>
      <c r="I465" s="397" t="s">
        <v>510</v>
      </c>
      <c r="J465" s="1124"/>
      <c r="K465" s="1124"/>
    </row>
    <row r="466" spans="1:11" ht="14.25" customHeight="1">
      <c r="A466" s="1127" t="s">
        <v>680</v>
      </c>
      <c r="B466" s="1089" t="s">
        <v>530</v>
      </c>
      <c r="C466" s="1122">
        <v>5196699</v>
      </c>
      <c r="D466" s="1122" t="s">
        <v>666</v>
      </c>
      <c r="E466" s="1123">
        <v>2768000</v>
      </c>
      <c r="F466" s="1124" t="s">
        <v>685</v>
      </c>
      <c r="G466" s="1124" t="s">
        <v>525</v>
      </c>
      <c r="H466" s="1124" t="s">
        <v>509</v>
      </c>
      <c r="I466" s="397" t="s">
        <v>510</v>
      </c>
      <c r="J466" s="1124"/>
      <c r="K466" s="1124"/>
    </row>
    <row r="467" spans="1:11" ht="14.25" customHeight="1">
      <c r="A467" s="1127" t="s">
        <v>680</v>
      </c>
      <c r="B467" s="1089" t="s">
        <v>534</v>
      </c>
      <c r="C467" s="1122">
        <v>5196704</v>
      </c>
      <c r="D467" s="1122" t="s">
        <v>666</v>
      </c>
      <c r="E467" s="1123">
        <v>1808000</v>
      </c>
      <c r="F467" s="1124" t="s">
        <v>685</v>
      </c>
      <c r="G467" s="1124" t="s">
        <v>525</v>
      </c>
      <c r="H467" s="1124" t="s">
        <v>509</v>
      </c>
      <c r="I467" s="397" t="s">
        <v>510</v>
      </c>
      <c r="J467" s="1124"/>
      <c r="K467" s="1124"/>
    </row>
    <row r="468" spans="1:11" ht="14.25" customHeight="1">
      <c r="A468" s="1127" t="s">
        <v>680</v>
      </c>
      <c r="B468" s="1089" t="s">
        <v>588</v>
      </c>
      <c r="C468" s="1122">
        <v>5196705</v>
      </c>
      <c r="D468" s="1122" t="s">
        <v>666</v>
      </c>
      <c r="E468" s="1123">
        <v>1777621</v>
      </c>
      <c r="F468" s="1124" t="s">
        <v>684</v>
      </c>
      <c r="G468" s="1124" t="s">
        <v>525</v>
      </c>
      <c r="H468" s="1124" t="s">
        <v>509</v>
      </c>
      <c r="I468" s="397" t="s">
        <v>510</v>
      </c>
      <c r="J468" s="1124"/>
      <c r="K468" s="1124"/>
    </row>
    <row r="469" spans="1:11" ht="14.25" customHeight="1">
      <c r="A469" s="1127" t="s">
        <v>680</v>
      </c>
      <c r="B469" s="1089" t="s">
        <v>624</v>
      </c>
      <c r="C469" s="1122">
        <v>5196706</v>
      </c>
      <c r="D469" s="1122" t="s">
        <v>666</v>
      </c>
      <c r="E469" s="1123">
        <v>2658000</v>
      </c>
      <c r="F469" s="1124" t="s">
        <v>684</v>
      </c>
      <c r="G469" s="1124" t="s">
        <v>525</v>
      </c>
      <c r="H469" s="1124" t="s">
        <v>509</v>
      </c>
      <c r="I469" s="397" t="s">
        <v>510</v>
      </c>
      <c r="J469" s="1124"/>
      <c r="K469" s="1124"/>
    </row>
    <row r="470" spans="1:11" ht="14.25" customHeight="1">
      <c r="A470" s="1127" t="s">
        <v>680</v>
      </c>
      <c r="B470" s="1089" t="s">
        <v>601</v>
      </c>
      <c r="C470" s="1122">
        <v>5196707</v>
      </c>
      <c r="D470" s="1122" t="s">
        <v>666</v>
      </c>
      <c r="E470" s="1123">
        <v>2114000</v>
      </c>
      <c r="F470" s="1124" t="s">
        <v>685</v>
      </c>
      <c r="G470" s="1124" t="s">
        <v>525</v>
      </c>
      <c r="H470" s="1124" t="s">
        <v>509</v>
      </c>
      <c r="I470" s="397" t="s">
        <v>510</v>
      </c>
      <c r="J470" s="1124"/>
      <c r="K470" s="1124"/>
    </row>
    <row r="471" spans="1:11" ht="14.25" customHeight="1">
      <c r="A471" s="1127" t="s">
        <v>680</v>
      </c>
      <c r="B471" s="1089" t="s">
        <v>614</v>
      </c>
      <c r="C471" s="1122">
        <v>5196708</v>
      </c>
      <c r="D471" s="1122" t="s">
        <v>666</v>
      </c>
      <c r="E471" s="1123">
        <v>2768000</v>
      </c>
      <c r="F471" s="1124" t="s">
        <v>685</v>
      </c>
      <c r="G471" s="1124" t="s">
        <v>525</v>
      </c>
      <c r="H471" s="1124" t="s">
        <v>509</v>
      </c>
      <c r="I471" s="397" t="s">
        <v>510</v>
      </c>
      <c r="J471" s="1124"/>
      <c r="K471" s="1124"/>
    </row>
    <row r="472" spans="1:11" ht="14.25" customHeight="1">
      <c r="A472" s="1127" t="s">
        <v>680</v>
      </c>
      <c r="B472" s="1089" t="s">
        <v>523</v>
      </c>
      <c r="C472" s="1122">
        <v>5196710</v>
      </c>
      <c r="D472" s="1122" t="s">
        <v>666</v>
      </c>
      <c r="E472" s="1123">
        <v>2768000</v>
      </c>
      <c r="F472" s="1124" t="s">
        <v>685</v>
      </c>
      <c r="G472" s="1124" t="s">
        <v>525</v>
      </c>
      <c r="H472" s="1124" t="s">
        <v>509</v>
      </c>
      <c r="I472" s="397" t="s">
        <v>510</v>
      </c>
      <c r="J472" s="1124"/>
      <c r="K472" s="1124"/>
    </row>
    <row r="473" spans="1:11" ht="14.25" customHeight="1">
      <c r="A473" s="1127" t="s">
        <v>680</v>
      </c>
      <c r="B473" s="1089" t="s">
        <v>753</v>
      </c>
      <c r="C473" s="1122">
        <v>5196373</v>
      </c>
      <c r="D473" s="1122" t="s">
        <v>754</v>
      </c>
      <c r="E473" s="1123">
        <v>6355018</v>
      </c>
      <c r="F473" s="1124" t="s">
        <v>685</v>
      </c>
      <c r="G473" s="1124" t="s">
        <v>508</v>
      </c>
      <c r="H473" s="1124" t="s">
        <v>509</v>
      </c>
      <c r="I473" s="397" t="s">
        <v>510</v>
      </c>
      <c r="J473" s="1124"/>
      <c r="K473" s="1124"/>
    </row>
    <row r="474" spans="1:11" ht="14.25" customHeight="1">
      <c r="A474" s="1127" t="s">
        <v>680</v>
      </c>
      <c r="B474" s="1089" t="s">
        <v>755</v>
      </c>
      <c r="C474" s="1122">
        <v>5196374</v>
      </c>
      <c r="D474" s="1122" t="s">
        <v>754</v>
      </c>
      <c r="E474" s="1123">
        <v>6355018</v>
      </c>
      <c r="F474" s="1124" t="s">
        <v>685</v>
      </c>
      <c r="G474" s="1124" t="s">
        <v>508</v>
      </c>
      <c r="H474" s="1124" t="s">
        <v>509</v>
      </c>
      <c r="I474" s="397" t="s">
        <v>510</v>
      </c>
      <c r="J474" s="1124"/>
      <c r="K474" s="1124"/>
    </row>
    <row r="475" spans="1:11" ht="14.25" customHeight="1">
      <c r="A475" s="1127" t="s">
        <v>680</v>
      </c>
      <c r="B475" s="1089" t="s">
        <v>552</v>
      </c>
      <c r="C475" s="1122">
        <v>5196375</v>
      </c>
      <c r="D475" s="1122" t="s">
        <v>754</v>
      </c>
      <c r="E475" s="1123">
        <v>6355018</v>
      </c>
      <c r="F475" s="1124" t="s">
        <v>685</v>
      </c>
      <c r="G475" s="1124" t="s">
        <v>508</v>
      </c>
      <c r="H475" s="1124" t="s">
        <v>509</v>
      </c>
      <c r="I475" s="397" t="s">
        <v>510</v>
      </c>
      <c r="J475" s="1124"/>
      <c r="K475" s="1124"/>
    </row>
    <row r="476" spans="1:11" ht="14.25" customHeight="1">
      <c r="A476" s="1127" t="s">
        <v>680</v>
      </c>
      <c r="B476" s="1089" t="s">
        <v>756</v>
      </c>
      <c r="C476" s="1122">
        <v>5196376</v>
      </c>
      <c r="D476" s="1122" t="s">
        <v>754</v>
      </c>
      <c r="E476" s="1123">
        <v>6355018</v>
      </c>
      <c r="F476" s="1124" t="s">
        <v>685</v>
      </c>
      <c r="G476" s="1124" t="s">
        <v>508</v>
      </c>
      <c r="H476" s="1124" t="s">
        <v>509</v>
      </c>
      <c r="I476" s="397" t="s">
        <v>510</v>
      </c>
      <c r="J476" s="1124"/>
      <c r="K476" s="1124"/>
    </row>
    <row r="477" spans="1:11" ht="14.25" customHeight="1">
      <c r="A477" s="1127" t="s">
        <v>680</v>
      </c>
      <c r="B477" s="1089" t="s">
        <v>596</v>
      </c>
      <c r="C477" s="1122">
        <v>5196377</v>
      </c>
      <c r="D477" s="1122" t="s">
        <v>754</v>
      </c>
      <c r="E477" s="1123">
        <v>6355018</v>
      </c>
      <c r="F477" s="1124" t="s">
        <v>685</v>
      </c>
      <c r="G477" s="1124" t="s">
        <v>508</v>
      </c>
      <c r="H477" s="1124" t="s">
        <v>509</v>
      </c>
      <c r="I477" s="397" t="s">
        <v>510</v>
      </c>
      <c r="J477" s="1124"/>
      <c r="K477" s="1124"/>
    </row>
    <row r="478" spans="1:11" ht="14.25" customHeight="1">
      <c r="A478" s="1127" t="s">
        <v>680</v>
      </c>
      <c r="B478" s="1089" t="s">
        <v>757</v>
      </c>
      <c r="C478" s="1122">
        <v>5196378</v>
      </c>
      <c r="D478" s="1122" t="s">
        <v>754</v>
      </c>
      <c r="E478" s="1123">
        <v>6355018</v>
      </c>
      <c r="F478" s="1124" t="s">
        <v>685</v>
      </c>
      <c r="G478" s="1124" t="s">
        <v>508</v>
      </c>
      <c r="H478" s="1124" t="s">
        <v>509</v>
      </c>
      <c r="I478" s="397" t="s">
        <v>510</v>
      </c>
      <c r="J478" s="1124"/>
      <c r="K478" s="1124"/>
    </row>
    <row r="479" spans="1:11" ht="14.25" customHeight="1">
      <c r="A479" s="1127" t="s">
        <v>680</v>
      </c>
      <c r="B479" s="1089" t="s">
        <v>758</v>
      </c>
      <c r="C479" s="1122">
        <v>5196379</v>
      </c>
      <c r="D479" s="1122" t="s">
        <v>754</v>
      </c>
      <c r="E479" s="1123">
        <v>6355018</v>
      </c>
      <c r="F479" s="1124" t="s">
        <v>685</v>
      </c>
      <c r="G479" s="1124" t="s">
        <v>508</v>
      </c>
      <c r="H479" s="1124" t="s">
        <v>509</v>
      </c>
      <c r="I479" s="397" t="s">
        <v>510</v>
      </c>
      <c r="J479" s="1124"/>
      <c r="K479" s="1124"/>
    </row>
    <row r="480" spans="1:11" ht="14.25" customHeight="1">
      <c r="A480" s="1127" t="s">
        <v>680</v>
      </c>
      <c r="B480" s="1089" t="s">
        <v>659</v>
      </c>
      <c r="C480" s="1122">
        <v>5196380</v>
      </c>
      <c r="D480" s="1122" t="s">
        <v>754</v>
      </c>
      <c r="E480" s="1123">
        <v>6355018</v>
      </c>
      <c r="F480" s="1124" t="s">
        <v>685</v>
      </c>
      <c r="G480" s="1124" t="s">
        <v>508</v>
      </c>
      <c r="H480" s="1124" t="s">
        <v>509</v>
      </c>
      <c r="I480" s="397" t="s">
        <v>510</v>
      </c>
      <c r="J480" s="1124"/>
      <c r="K480" s="1124"/>
    </row>
    <row r="481" spans="1:11" ht="14.25" customHeight="1">
      <c r="A481" s="1127" t="s">
        <v>680</v>
      </c>
      <c r="B481" s="1089" t="s">
        <v>603</v>
      </c>
      <c r="C481" s="1122">
        <v>5196381</v>
      </c>
      <c r="D481" s="1122" t="s">
        <v>754</v>
      </c>
      <c r="E481" s="1123">
        <v>6355018</v>
      </c>
      <c r="F481" s="1124" t="s">
        <v>685</v>
      </c>
      <c r="G481" s="1124" t="s">
        <v>508</v>
      </c>
      <c r="H481" s="1124" t="s">
        <v>509</v>
      </c>
      <c r="I481" s="397" t="s">
        <v>510</v>
      </c>
      <c r="J481" s="1124"/>
      <c r="K481" s="1124"/>
    </row>
    <row r="482" spans="1:11" ht="14.25" customHeight="1">
      <c r="A482" s="1127" t="s">
        <v>680</v>
      </c>
      <c r="B482" s="1089" t="s">
        <v>759</v>
      </c>
      <c r="C482" s="1122">
        <v>5196382</v>
      </c>
      <c r="D482" s="1122" t="s">
        <v>754</v>
      </c>
      <c r="E482" s="1123">
        <v>6355018</v>
      </c>
      <c r="F482" s="1124" t="s">
        <v>685</v>
      </c>
      <c r="G482" s="1124" t="s">
        <v>508</v>
      </c>
      <c r="H482" s="1124" t="s">
        <v>509</v>
      </c>
      <c r="I482" s="397" t="s">
        <v>510</v>
      </c>
      <c r="J482" s="1124"/>
      <c r="K482" s="1124"/>
    </row>
    <row r="483" spans="1:11" ht="14.25" customHeight="1">
      <c r="A483" s="1127" t="s">
        <v>680</v>
      </c>
      <c r="B483" s="1089" t="s">
        <v>760</v>
      </c>
      <c r="C483" s="1122">
        <v>5196383</v>
      </c>
      <c r="D483" s="1122" t="s">
        <v>754</v>
      </c>
      <c r="E483" s="1123">
        <v>6355018</v>
      </c>
      <c r="F483" s="1124" t="s">
        <v>685</v>
      </c>
      <c r="G483" s="1124" t="s">
        <v>508</v>
      </c>
      <c r="H483" s="1124" t="s">
        <v>509</v>
      </c>
      <c r="I483" s="397" t="s">
        <v>510</v>
      </c>
      <c r="J483" s="1124"/>
      <c r="K483" s="1124"/>
    </row>
    <row r="484" spans="1:11" ht="14.25" customHeight="1">
      <c r="A484" s="1127" t="s">
        <v>680</v>
      </c>
      <c r="B484" s="1089" t="s">
        <v>761</v>
      </c>
      <c r="C484" s="1122">
        <v>5196384</v>
      </c>
      <c r="D484" s="1122" t="s">
        <v>754</v>
      </c>
      <c r="E484" s="1123">
        <v>6355018</v>
      </c>
      <c r="F484" s="1124" t="s">
        <v>685</v>
      </c>
      <c r="G484" s="1124" t="s">
        <v>508</v>
      </c>
      <c r="H484" s="1124" t="s">
        <v>509</v>
      </c>
      <c r="I484" s="397" t="s">
        <v>510</v>
      </c>
      <c r="J484" s="1124"/>
      <c r="K484" s="1124"/>
    </row>
    <row r="485" spans="1:11" ht="14.25" customHeight="1">
      <c r="A485" s="1127" t="s">
        <v>680</v>
      </c>
      <c r="B485" s="1089" t="s">
        <v>762</v>
      </c>
      <c r="C485" s="1122">
        <v>5196385</v>
      </c>
      <c r="D485" s="1122" t="s">
        <v>754</v>
      </c>
      <c r="E485" s="1123">
        <v>6355018</v>
      </c>
      <c r="F485" s="1124" t="s">
        <v>685</v>
      </c>
      <c r="G485" s="1124" t="s">
        <v>508</v>
      </c>
      <c r="H485" s="1124" t="s">
        <v>509</v>
      </c>
      <c r="I485" s="397" t="s">
        <v>510</v>
      </c>
      <c r="J485" s="1124"/>
      <c r="K485" s="1124"/>
    </row>
    <row r="486" spans="1:11" ht="14.25" customHeight="1">
      <c r="A486" s="1127" t="s">
        <v>680</v>
      </c>
      <c r="B486" s="1089" t="s">
        <v>763</v>
      </c>
      <c r="C486" s="1122">
        <v>5196386</v>
      </c>
      <c r="D486" s="1122" t="s">
        <v>754</v>
      </c>
      <c r="E486" s="1123">
        <v>6355018</v>
      </c>
      <c r="F486" s="1124" t="s">
        <v>685</v>
      </c>
      <c r="G486" s="1124" t="s">
        <v>508</v>
      </c>
      <c r="H486" s="1124" t="s">
        <v>509</v>
      </c>
      <c r="I486" s="397" t="s">
        <v>510</v>
      </c>
      <c r="J486" s="1124"/>
      <c r="K486" s="1124"/>
    </row>
    <row r="487" spans="1:11" ht="14.25" customHeight="1">
      <c r="A487" s="1127" t="s">
        <v>680</v>
      </c>
      <c r="B487" s="1089" t="s">
        <v>544</v>
      </c>
      <c r="C487" s="1122">
        <v>5196387</v>
      </c>
      <c r="D487" s="1122" t="s">
        <v>754</v>
      </c>
      <c r="E487" s="1123">
        <v>6355018</v>
      </c>
      <c r="F487" s="1124" t="s">
        <v>685</v>
      </c>
      <c r="G487" s="1124" t="s">
        <v>508</v>
      </c>
      <c r="H487" s="1124" t="s">
        <v>509</v>
      </c>
      <c r="I487" s="397" t="s">
        <v>510</v>
      </c>
      <c r="J487" s="1124"/>
      <c r="K487" s="1124"/>
    </row>
    <row r="488" spans="1:11" ht="14.25" customHeight="1">
      <c r="A488" s="1127" t="s">
        <v>680</v>
      </c>
      <c r="B488" s="1089" t="s">
        <v>544</v>
      </c>
      <c r="C488" s="1122">
        <v>5196388</v>
      </c>
      <c r="D488" s="1122" t="s">
        <v>754</v>
      </c>
      <c r="E488" s="1123">
        <v>6355018</v>
      </c>
      <c r="F488" s="1124" t="s">
        <v>685</v>
      </c>
      <c r="G488" s="1124" t="s">
        <v>508</v>
      </c>
      <c r="H488" s="1124" t="s">
        <v>509</v>
      </c>
      <c r="I488" s="397" t="s">
        <v>510</v>
      </c>
      <c r="J488" s="1124"/>
      <c r="K488" s="1124"/>
    </row>
    <row r="489" spans="1:11" ht="14.25" customHeight="1">
      <c r="A489" s="1127" t="s">
        <v>680</v>
      </c>
      <c r="B489" s="1089" t="s">
        <v>764</v>
      </c>
      <c r="C489" s="1122">
        <v>5196389</v>
      </c>
      <c r="D489" s="1122" t="s">
        <v>754</v>
      </c>
      <c r="E489" s="1123">
        <v>6355018</v>
      </c>
      <c r="F489" s="1124" t="s">
        <v>685</v>
      </c>
      <c r="G489" s="1124" t="s">
        <v>508</v>
      </c>
      <c r="H489" s="1124" t="s">
        <v>509</v>
      </c>
      <c r="I489" s="397" t="s">
        <v>510</v>
      </c>
      <c r="J489" s="1124"/>
      <c r="K489" s="1124"/>
    </row>
    <row r="490" spans="1:11" ht="14.25" customHeight="1">
      <c r="A490" s="1127" t="s">
        <v>680</v>
      </c>
      <c r="B490" s="1089" t="s">
        <v>765</v>
      </c>
      <c r="C490" s="1122">
        <v>5196390</v>
      </c>
      <c r="D490" s="1122" t="s">
        <v>754</v>
      </c>
      <c r="E490" s="1123">
        <v>6355018</v>
      </c>
      <c r="F490" s="1124" t="s">
        <v>685</v>
      </c>
      <c r="G490" s="1124" t="s">
        <v>508</v>
      </c>
      <c r="H490" s="1124" t="s">
        <v>509</v>
      </c>
      <c r="I490" s="397" t="s">
        <v>510</v>
      </c>
      <c r="J490" s="1124"/>
      <c r="K490" s="1124"/>
    </row>
    <row r="491" spans="1:11" ht="14.25" customHeight="1">
      <c r="A491" s="1127" t="s">
        <v>680</v>
      </c>
      <c r="B491" s="1089" t="s">
        <v>667</v>
      </c>
      <c r="C491" s="1122">
        <v>5196391</v>
      </c>
      <c r="D491" s="1122" t="s">
        <v>754</v>
      </c>
      <c r="E491" s="1123">
        <v>6355018</v>
      </c>
      <c r="F491" s="1124" t="s">
        <v>685</v>
      </c>
      <c r="G491" s="1124" t="s">
        <v>508</v>
      </c>
      <c r="H491" s="1124" t="s">
        <v>509</v>
      </c>
      <c r="I491" s="397" t="s">
        <v>510</v>
      </c>
      <c r="J491" s="1124"/>
      <c r="K491" s="1124"/>
    </row>
    <row r="492" spans="1:11" ht="14.25" customHeight="1">
      <c r="A492" s="1127" t="s">
        <v>680</v>
      </c>
      <c r="B492" s="1089" t="s">
        <v>544</v>
      </c>
      <c r="C492" s="1122">
        <v>5196392</v>
      </c>
      <c r="D492" s="1122" t="s">
        <v>754</v>
      </c>
      <c r="E492" s="1123">
        <v>6355018</v>
      </c>
      <c r="F492" s="1124" t="s">
        <v>685</v>
      </c>
      <c r="G492" s="1124" t="s">
        <v>508</v>
      </c>
      <c r="H492" s="1124" t="s">
        <v>509</v>
      </c>
      <c r="I492" s="397" t="s">
        <v>510</v>
      </c>
      <c r="J492" s="1124"/>
      <c r="K492" s="1124"/>
    </row>
    <row r="493" spans="1:11" ht="14.25" customHeight="1">
      <c r="A493" s="1127" t="s">
        <v>680</v>
      </c>
      <c r="B493" s="1089" t="s">
        <v>766</v>
      </c>
      <c r="C493" s="1122">
        <v>5196393</v>
      </c>
      <c r="D493" s="1122" t="s">
        <v>754</v>
      </c>
      <c r="E493" s="1123">
        <v>6355018</v>
      </c>
      <c r="F493" s="1124" t="s">
        <v>685</v>
      </c>
      <c r="G493" s="1124" t="s">
        <v>508</v>
      </c>
      <c r="H493" s="1124" t="s">
        <v>509</v>
      </c>
      <c r="I493" s="397" t="s">
        <v>510</v>
      </c>
      <c r="J493" s="1124"/>
      <c r="K493" s="1124"/>
    </row>
    <row r="494" spans="1:11" ht="14.25" customHeight="1">
      <c r="A494" s="1127" t="s">
        <v>680</v>
      </c>
      <c r="B494" s="1089" t="s">
        <v>767</v>
      </c>
      <c r="C494" s="1122">
        <v>5196394</v>
      </c>
      <c r="D494" s="1122" t="s">
        <v>754</v>
      </c>
      <c r="E494" s="1123">
        <v>6355018</v>
      </c>
      <c r="F494" s="1124" t="s">
        <v>685</v>
      </c>
      <c r="G494" s="1124" t="s">
        <v>508</v>
      </c>
      <c r="H494" s="1124" t="s">
        <v>509</v>
      </c>
      <c r="I494" s="397" t="s">
        <v>510</v>
      </c>
      <c r="J494" s="1124"/>
      <c r="K494" s="1124"/>
    </row>
    <row r="495" spans="1:11" ht="14.25" customHeight="1">
      <c r="A495" s="1127" t="s">
        <v>680</v>
      </c>
      <c r="B495" s="1089" t="s">
        <v>768</v>
      </c>
      <c r="C495" s="1122">
        <v>5196395</v>
      </c>
      <c r="D495" s="1122" t="s">
        <v>754</v>
      </c>
      <c r="E495" s="1123">
        <v>6355018</v>
      </c>
      <c r="F495" s="1124" t="s">
        <v>685</v>
      </c>
      <c r="G495" s="1124" t="s">
        <v>508</v>
      </c>
      <c r="H495" s="1124" t="s">
        <v>509</v>
      </c>
      <c r="I495" s="397" t="s">
        <v>510</v>
      </c>
      <c r="J495" s="1124"/>
      <c r="K495" s="1124"/>
    </row>
    <row r="496" spans="1:11" ht="14.25" customHeight="1">
      <c r="A496" s="1127" t="s">
        <v>680</v>
      </c>
      <c r="B496" s="1089" t="s">
        <v>621</v>
      </c>
      <c r="C496" s="1122">
        <v>5196396</v>
      </c>
      <c r="D496" s="1122" t="s">
        <v>754</v>
      </c>
      <c r="E496" s="1123">
        <v>6355018</v>
      </c>
      <c r="F496" s="1124" t="s">
        <v>685</v>
      </c>
      <c r="G496" s="1124" t="s">
        <v>508</v>
      </c>
      <c r="H496" s="1124" t="s">
        <v>509</v>
      </c>
      <c r="I496" s="397" t="s">
        <v>510</v>
      </c>
      <c r="J496" s="1124"/>
      <c r="K496" s="1124"/>
    </row>
    <row r="497" spans="1:11" ht="14.25" customHeight="1">
      <c r="A497" s="1127" t="s">
        <v>680</v>
      </c>
      <c r="B497" s="1089" t="s">
        <v>544</v>
      </c>
      <c r="C497" s="1122">
        <v>5196397</v>
      </c>
      <c r="D497" s="1122" t="s">
        <v>754</v>
      </c>
      <c r="E497" s="1123">
        <v>6355012</v>
      </c>
      <c r="F497" s="1124" t="s">
        <v>685</v>
      </c>
      <c r="G497" s="1124" t="s">
        <v>508</v>
      </c>
      <c r="H497" s="1124" t="s">
        <v>509</v>
      </c>
      <c r="I497" s="397" t="s">
        <v>510</v>
      </c>
      <c r="J497" s="1124"/>
      <c r="K497" s="1124"/>
    </row>
    <row r="498" spans="1:11" ht="14.25" customHeight="1">
      <c r="A498" s="1127" t="s">
        <v>769</v>
      </c>
      <c r="B498" s="1089" t="s">
        <v>702</v>
      </c>
      <c r="C498" s="1122">
        <v>6806</v>
      </c>
      <c r="D498" s="1122" t="s">
        <v>770</v>
      </c>
      <c r="E498" s="1123">
        <v>978266</v>
      </c>
      <c r="F498" s="1124" t="s">
        <v>771</v>
      </c>
      <c r="G498" s="1124" t="s">
        <v>508</v>
      </c>
      <c r="H498" s="1124" t="s">
        <v>509</v>
      </c>
      <c r="I498" s="397" t="s">
        <v>510</v>
      </c>
      <c r="J498" s="1130"/>
      <c r="K498" s="601"/>
    </row>
    <row r="499" spans="1:11" ht="14.25" customHeight="1">
      <c r="A499" s="1127" t="s">
        <v>769</v>
      </c>
      <c r="B499" s="1089" t="s">
        <v>742</v>
      </c>
      <c r="C499" s="1122">
        <v>6807</v>
      </c>
      <c r="D499" s="1122" t="s">
        <v>770</v>
      </c>
      <c r="E499" s="1123">
        <v>978266</v>
      </c>
      <c r="F499" s="1124" t="s">
        <v>771</v>
      </c>
      <c r="G499" s="1124" t="s">
        <v>508</v>
      </c>
      <c r="H499" s="1124" t="s">
        <v>509</v>
      </c>
      <c r="I499" s="397" t="s">
        <v>510</v>
      </c>
      <c r="J499" s="1130"/>
      <c r="K499" s="601"/>
    </row>
    <row r="500" spans="1:11" ht="14.25" customHeight="1">
      <c r="A500" s="1127" t="s">
        <v>769</v>
      </c>
      <c r="B500" s="1089" t="s">
        <v>689</v>
      </c>
      <c r="C500" s="1122">
        <v>6808</v>
      </c>
      <c r="D500" s="1122" t="s">
        <v>770</v>
      </c>
      <c r="E500" s="1123">
        <v>978266</v>
      </c>
      <c r="F500" s="1124" t="s">
        <v>771</v>
      </c>
      <c r="G500" s="1124" t="s">
        <v>508</v>
      </c>
      <c r="H500" s="1124" t="s">
        <v>509</v>
      </c>
      <c r="I500" s="397" t="s">
        <v>510</v>
      </c>
      <c r="J500" s="1130"/>
      <c r="K500" s="601"/>
    </row>
    <row r="501" spans="1:11" ht="14.25" customHeight="1">
      <c r="A501" s="1127" t="s">
        <v>769</v>
      </c>
      <c r="B501" s="1089" t="s">
        <v>621</v>
      </c>
      <c r="C501" s="1122">
        <v>6809</v>
      </c>
      <c r="D501" s="1122" t="s">
        <v>770</v>
      </c>
      <c r="E501" s="1123">
        <v>978266</v>
      </c>
      <c r="F501" s="1124" t="s">
        <v>771</v>
      </c>
      <c r="G501" s="1124" t="s">
        <v>508</v>
      </c>
      <c r="H501" s="1124" t="s">
        <v>509</v>
      </c>
      <c r="I501" s="397" t="s">
        <v>510</v>
      </c>
      <c r="J501" s="1130"/>
      <c r="K501" s="601"/>
    </row>
    <row r="502" spans="1:11" ht="14.25" customHeight="1">
      <c r="A502" s="1127" t="s">
        <v>769</v>
      </c>
      <c r="B502" s="1089" t="s">
        <v>659</v>
      </c>
      <c r="C502" s="1122">
        <v>6810</v>
      </c>
      <c r="D502" s="1122" t="s">
        <v>770</v>
      </c>
      <c r="E502" s="1123">
        <v>978266</v>
      </c>
      <c r="F502" s="1124" t="s">
        <v>771</v>
      </c>
      <c r="G502" s="1124" t="s">
        <v>508</v>
      </c>
      <c r="H502" s="1124" t="s">
        <v>509</v>
      </c>
      <c r="I502" s="397" t="s">
        <v>510</v>
      </c>
      <c r="J502" s="1130"/>
      <c r="K502" s="601"/>
    </row>
    <row r="503" spans="1:11" ht="14.25" customHeight="1">
      <c r="A503" s="1127" t="s">
        <v>769</v>
      </c>
      <c r="B503" s="1089" t="s">
        <v>768</v>
      </c>
      <c r="C503" s="1122">
        <v>6814</v>
      </c>
      <c r="D503" s="1122" t="s">
        <v>770</v>
      </c>
      <c r="E503" s="1123">
        <v>978266</v>
      </c>
      <c r="F503" s="1124" t="s">
        <v>771</v>
      </c>
      <c r="G503" s="1124" t="s">
        <v>508</v>
      </c>
      <c r="H503" s="1124" t="s">
        <v>509</v>
      </c>
      <c r="I503" s="397" t="s">
        <v>510</v>
      </c>
      <c r="J503" s="1130"/>
      <c r="K503" s="601"/>
    </row>
    <row r="504" spans="1:11" ht="14.25" customHeight="1">
      <c r="A504" s="1127" t="s">
        <v>769</v>
      </c>
      <c r="B504" s="1089" t="s">
        <v>697</v>
      </c>
      <c r="C504" s="1122">
        <v>6799</v>
      </c>
      <c r="D504" s="1122" t="s">
        <v>770</v>
      </c>
      <c r="E504" s="1123">
        <v>1055986</v>
      </c>
      <c r="F504" s="1124" t="s">
        <v>771</v>
      </c>
      <c r="G504" s="1124" t="s">
        <v>508</v>
      </c>
      <c r="H504" s="1124" t="s">
        <v>509</v>
      </c>
      <c r="I504" s="397" t="s">
        <v>510</v>
      </c>
      <c r="J504" s="1130"/>
      <c r="K504" s="601"/>
    </row>
    <row r="505" spans="1:11" ht="14.25" customHeight="1">
      <c r="A505" s="1127" t="s">
        <v>769</v>
      </c>
      <c r="B505" s="1089" t="s">
        <v>571</v>
      </c>
      <c r="C505" s="1122">
        <v>6800</v>
      </c>
      <c r="D505" s="1122" t="s">
        <v>770</v>
      </c>
      <c r="E505" s="1123">
        <v>1055986</v>
      </c>
      <c r="F505" s="1124" t="s">
        <v>771</v>
      </c>
      <c r="G505" s="1124" t="s">
        <v>508</v>
      </c>
      <c r="H505" s="1124" t="s">
        <v>509</v>
      </c>
      <c r="I505" s="397" t="s">
        <v>510</v>
      </c>
      <c r="J505" s="1130"/>
      <c r="K505" s="601"/>
    </row>
    <row r="506" spans="1:11" ht="14.25" customHeight="1">
      <c r="A506" s="1127" t="s">
        <v>769</v>
      </c>
      <c r="B506" s="1089" t="s">
        <v>715</v>
      </c>
      <c r="C506" s="1122">
        <v>6801</v>
      </c>
      <c r="D506" s="1122" t="s">
        <v>770</v>
      </c>
      <c r="E506" s="1123">
        <v>1055986</v>
      </c>
      <c r="F506" s="1124" t="s">
        <v>771</v>
      </c>
      <c r="G506" s="1124" t="s">
        <v>508</v>
      </c>
      <c r="H506" s="1124" t="s">
        <v>509</v>
      </c>
      <c r="I506" s="397" t="s">
        <v>510</v>
      </c>
      <c r="J506" s="1130"/>
      <c r="K506" s="601"/>
    </row>
    <row r="507" spans="1:11" ht="14.25" customHeight="1">
      <c r="A507" s="1127" t="s">
        <v>769</v>
      </c>
      <c r="B507" s="1089" t="s">
        <v>767</v>
      </c>
      <c r="C507" s="1122">
        <v>6849</v>
      </c>
      <c r="D507" s="1122" t="s">
        <v>770</v>
      </c>
      <c r="E507" s="1123">
        <v>286134</v>
      </c>
      <c r="F507" s="1124" t="s">
        <v>772</v>
      </c>
      <c r="G507" s="1124" t="s">
        <v>508</v>
      </c>
      <c r="H507" s="1124" t="s">
        <v>509</v>
      </c>
      <c r="I507" s="397" t="s">
        <v>510</v>
      </c>
      <c r="J507" s="1130"/>
      <c r="K507" s="601"/>
    </row>
    <row r="508" spans="1:11" ht="14.25" customHeight="1">
      <c r="A508" s="1127" t="s">
        <v>769</v>
      </c>
      <c r="B508" s="1089" t="s">
        <v>737</v>
      </c>
      <c r="C508" s="1122">
        <v>6802</v>
      </c>
      <c r="D508" s="1122" t="s">
        <v>770</v>
      </c>
      <c r="E508" s="1123">
        <v>1055986</v>
      </c>
      <c r="F508" s="1124" t="s">
        <v>771</v>
      </c>
      <c r="G508" s="1124" t="s">
        <v>508</v>
      </c>
      <c r="H508" s="1124" t="s">
        <v>509</v>
      </c>
      <c r="I508" s="397" t="s">
        <v>510</v>
      </c>
      <c r="J508" s="1130"/>
      <c r="K508" s="601"/>
    </row>
    <row r="509" spans="1:11" ht="14.25" customHeight="1">
      <c r="A509" s="1127" t="s">
        <v>769</v>
      </c>
      <c r="B509" s="1089" t="s">
        <v>665</v>
      </c>
      <c r="C509" s="1122">
        <v>4450</v>
      </c>
      <c r="D509" s="1122" t="s">
        <v>773</v>
      </c>
      <c r="E509" s="1123">
        <v>430300</v>
      </c>
      <c r="F509" s="1124" t="s">
        <v>774</v>
      </c>
      <c r="G509" s="1124" t="s">
        <v>525</v>
      </c>
      <c r="H509" s="1124" t="s">
        <v>509</v>
      </c>
      <c r="I509" s="397" t="s">
        <v>510</v>
      </c>
      <c r="J509" s="1130"/>
      <c r="K509" s="601"/>
    </row>
    <row r="510" spans="1:11" ht="14.25" customHeight="1">
      <c r="A510" s="1127" t="s">
        <v>769</v>
      </c>
      <c r="B510" s="1089" t="s">
        <v>775</v>
      </c>
      <c r="C510" s="1122">
        <v>6803</v>
      </c>
      <c r="D510" s="1122" t="s">
        <v>770</v>
      </c>
      <c r="E510" s="1123">
        <v>1055986</v>
      </c>
      <c r="F510" s="1124" t="s">
        <v>771</v>
      </c>
      <c r="G510" s="1124" t="s">
        <v>508</v>
      </c>
      <c r="H510" s="1124" t="s">
        <v>509</v>
      </c>
      <c r="I510" s="397" t="s">
        <v>510</v>
      </c>
      <c r="J510" s="1130"/>
      <c r="K510" s="601"/>
    </row>
    <row r="511" spans="1:11" ht="14.25" customHeight="1">
      <c r="A511" s="1127" t="s">
        <v>769</v>
      </c>
      <c r="B511" s="1089" t="s">
        <v>708</v>
      </c>
      <c r="C511" s="1122">
        <v>75047</v>
      </c>
      <c r="D511" s="1122" t="s">
        <v>776</v>
      </c>
      <c r="E511" s="1123">
        <v>848600</v>
      </c>
      <c r="F511" s="1124" t="s">
        <v>771</v>
      </c>
      <c r="G511" s="1124" t="s">
        <v>508</v>
      </c>
      <c r="H511" s="1124" t="s">
        <v>509</v>
      </c>
      <c r="I511" s="397" t="s">
        <v>510</v>
      </c>
      <c r="J511" s="1130"/>
      <c r="K511" s="601"/>
    </row>
    <row r="512" spans="1:11" ht="14.25" customHeight="1">
      <c r="A512" s="1127" t="s">
        <v>769</v>
      </c>
      <c r="B512" s="1089" t="s">
        <v>566</v>
      </c>
      <c r="C512" s="1122">
        <v>75005</v>
      </c>
      <c r="D512" s="1122" t="s">
        <v>776</v>
      </c>
      <c r="E512" s="1123">
        <v>733600</v>
      </c>
      <c r="F512" s="1124" t="s">
        <v>771</v>
      </c>
      <c r="G512" s="1124" t="s">
        <v>508</v>
      </c>
      <c r="H512" s="1124" t="s">
        <v>509</v>
      </c>
      <c r="I512" s="397" t="s">
        <v>510</v>
      </c>
      <c r="J512" s="1130"/>
      <c r="K512" s="601"/>
    </row>
    <row r="513" spans="1:11" ht="14.25" customHeight="1">
      <c r="A513" s="1127" t="s">
        <v>769</v>
      </c>
      <c r="B513" s="1089" t="s">
        <v>566</v>
      </c>
      <c r="C513" s="1122">
        <v>75006</v>
      </c>
      <c r="D513" s="1122" t="s">
        <v>776</v>
      </c>
      <c r="E513" s="1123">
        <v>733600</v>
      </c>
      <c r="F513" s="1124" t="s">
        <v>771</v>
      </c>
      <c r="G513" s="1124" t="s">
        <v>508</v>
      </c>
      <c r="H513" s="1124" t="s">
        <v>509</v>
      </c>
      <c r="I513" s="397" t="s">
        <v>510</v>
      </c>
      <c r="J513" s="1130"/>
      <c r="K513" s="601"/>
    </row>
    <row r="514" spans="1:11" ht="14.25" customHeight="1">
      <c r="A514" s="1127" t="s">
        <v>769</v>
      </c>
      <c r="B514" s="1089" t="s">
        <v>667</v>
      </c>
      <c r="C514" s="1122">
        <v>75007</v>
      </c>
      <c r="D514" s="1122" t="s">
        <v>776</v>
      </c>
      <c r="E514" s="1123">
        <v>808600</v>
      </c>
      <c r="F514" s="1124" t="s">
        <v>771</v>
      </c>
      <c r="G514" s="1124" t="s">
        <v>508</v>
      </c>
      <c r="H514" s="1124" t="s">
        <v>509</v>
      </c>
      <c r="I514" s="397" t="s">
        <v>510</v>
      </c>
      <c r="J514" s="1130"/>
      <c r="K514" s="601"/>
    </row>
    <row r="515" spans="1:11" ht="14.25" customHeight="1">
      <c r="A515" s="1127" t="s">
        <v>769</v>
      </c>
      <c r="B515" s="1089" t="s">
        <v>738</v>
      </c>
      <c r="C515" s="1122">
        <v>75008</v>
      </c>
      <c r="D515" s="1122" t="s">
        <v>776</v>
      </c>
      <c r="E515" s="1123">
        <v>1280100</v>
      </c>
      <c r="F515" s="1124" t="s">
        <v>771</v>
      </c>
      <c r="G515" s="1124" t="s">
        <v>508</v>
      </c>
      <c r="H515" s="1124" t="s">
        <v>509</v>
      </c>
      <c r="I515" s="397" t="s">
        <v>510</v>
      </c>
      <c r="J515" s="1130"/>
      <c r="K515" s="601"/>
    </row>
    <row r="516" spans="1:11" ht="14.25" customHeight="1">
      <c r="A516" s="1127" t="s">
        <v>769</v>
      </c>
      <c r="B516" s="1089" t="s">
        <v>735</v>
      </c>
      <c r="C516" s="1122">
        <v>75014</v>
      </c>
      <c r="D516" s="1122" t="s">
        <v>776</v>
      </c>
      <c r="E516" s="1123">
        <v>808600</v>
      </c>
      <c r="F516" s="1124" t="s">
        <v>771</v>
      </c>
      <c r="G516" s="1124" t="s">
        <v>508</v>
      </c>
      <c r="H516" s="1124" t="s">
        <v>509</v>
      </c>
      <c r="I516" s="397" t="s">
        <v>510</v>
      </c>
      <c r="J516" s="1130"/>
      <c r="K516" s="601"/>
    </row>
    <row r="517" spans="1:11" ht="14.25" customHeight="1">
      <c r="A517" s="1127" t="s">
        <v>769</v>
      </c>
      <c r="B517" s="1089" t="s">
        <v>544</v>
      </c>
      <c r="C517" s="1122">
        <v>75053</v>
      </c>
      <c r="D517" s="1122" t="s">
        <v>776</v>
      </c>
      <c r="E517" s="1123">
        <v>848600</v>
      </c>
      <c r="F517" s="1124" t="s">
        <v>771</v>
      </c>
      <c r="G517" s="1124" t="s">
        <v>508</v>
      </c>
      <c r="H517" s="1124" t="s">
        <v>509</v>
      </c>
      <c r="I517" s="397" t="s">
        <v>510</v>
      </c>
      <c r="J517" s="1130"/>
      <c r="K517" s="601"/>
    </row>
    <row r="518" spans="1:11" ht="14.25" customHeight="1">
      <c r="A518" s="1127" t="s">
        <v>769</v>
      </c>
      <c r="B518" s="1089" t="s">
        <v>777</v>
      </c>
      <c r="C518" s="1122">
        <v>75045</v>
      </c>
      <c r="D518" s="1122" t="s">
        <v>776</v>
      </c>
      <c r="E518" s="1123">
        <v>733600</v>
      </c>
      <c r="F518" s="1124" t="s">
        <v>771</v>
      </c>
      <c r="G518" s="1124" t="s">
        <v>508</v>
      </c>
      <c r="H518" s="1124" t="s">
        <v>509</v>
      </c>
      <c r="I518" s="397" t="s">
        <v>510</v>
      </c>
      <c r="J518" s="1130"/>
      <c r="K518" s="601"/>
    </row>
    <row r="519" spans="1:11" ht="14.25" customHeight="1">
      <c r="A519" s="1127" t="s">
        <v>769</v>
      </c>
      <c r="B519" s="1089" t="s">
        <v>730</v>
      </c>
      <c r="C519" s="1122">
        <v>75018</v>
      </c>
      <c r="D519" s="1122" t="s">
        <v>776</v>
      </c>
      <c r="E519" s="1123">
        <v>733600</v>
      </c>
      <c r="F519" s="1124" t="s">
        <v>771</v>
      </c>
      <c r="G519" s="1124" t="s">
        <v>508</v>
      </c>
      <c r="H519" s="1124" t="s">
        <v>509</v>
      </c>
      <c r="I519" s="397" t="s">
        <v>510</v>
      </c>
      <c r="J519" s="1130"/>
      <c r="K519" s="601"/>
    </row>
    <row r="520" spans="1:11" ht="14.25" customHeight="1">
      <c r="A520" s="1127" t="s">
        <v>769</v>
      </c>
      <c r="B520" s="1089" t="s">
        <v>688</v>
      </c>
      <c r="C520" s="1122">
        <v>2167</v>
      </c>
      <c r="D520" s="1122" t="s">
        <v>778</v>
      </c>
      <c r="E520" s="1123">
        <v>139650</v>
      </c>
      <c r="F520" s="1124" t="s">
        <v>779</v>
      </c>
      <c r="G520" s="1124" t="s">
        <v>508</v>
      </c>
      <c r="H520" s="1124" t="s">
        <v>509</v>
      </c>
      <c r="I520" s="397" t="s">
        <v>510</v>
      </c>
      <c r="J520" s="1130"/>
      <c r="K520" s="601"/>
    </row>
    <row r="521" spans="1:11" ht="14.25" customHeight="1">
      <c r="A521" s="1127" t="s">
        <v>769</v>
      </c>
      <c r="B521" s="1089" t="s">
        <v>725</v>
      </c>
      <c r="C521" s="1122">
        <v>62001</v>
      </c>
      <c r="D521" s="1122" t="s">
        <v>780</v>
      </c>
      <c r="E521" s="1123">
        <v>423078</v>
      </c>
      <c r="F521" s="1124" t="s">
        <v>774</v>
      </c>
      <c r="G521" s="1124" t="s">
        <v>508</v>
      </c>
      <c r="H521" s="1124" t="s">
        <v>509</v>
      </c>
      <c r="I521" s="397" t="s">
        <v>510</v>
      </c>
      <c r="J521" s="1130"/>
      <c r="K521" s="601"/>
    </row>
    <row r="522" spans="1:11" ht="14.25" customHeight="1">
      <c r="A522" s="1127" t="s">
        <v>769</v>
      </c>
      <c r="B522" s="1089" t="s">
        <v>739</v>
      </c>
      <c r="C522" s="1122">
        <v>2124</v>
      </c>
      <c r="D522" s="1122" t="s">
        <v>781</v>
      </c>
      <c r="E522" s="1123">
        <v>176700</v>
      </c>
      <c r="F522" s="1124" t="s">
        <v>774</v>
      </c>
      <c r="G522" s="1124" t="s">
        <v>508</v>
      </c>
      <c r="H522" s="1124" t="s">
        <v>509</v>
      </c>
      <c r="I522" s="397" t="s">
        <v>510</v>
      </c>
      <c r="J522" s="1130"/>
      <c r="K522" s="601"/>
    </row>
    <row r="523" spans="1:11" ht="14.25" customHeight="1">
      <c r="A523" s="1127" t="s">
        <v>769</v>
      </c>
      <c r="B523" s="1089" t="s">
        <v>728</v>
      </c>
      <c r="C523" s="1122">
        <v>75019</v>
      </c>
      <c r="D523" s="1122" t="s">
        <v>776</v>
      </c>
      <c r="E523" s="1123">
        <v>733600</v>
      </c>
      <c r="F523" s="1124" t="s">
        <v>771</v>
      </c>
      <c r="G523" s="1124" t="s">
        <v>508</v>
      </c>
      <c r="H523" s="1124" t="s">
        <v>509</v>
      </c>
      <c r="I523" s="397" t="s">
        <v>510</v>
      </c>
      <c r="J523" s="1130"/>
      <c r="K523" s="601"/>
    </row>
    <row r="524" spans="1:11" ht="14.25" customHeight="1">
      <c r="A524" s="1127" t="s">
        <v>769</v>
      </c>
      <c r="B524" s="1089" t="s">
        <v>552</v>
      </c>
      <c r="C524" s="1122">
        <v>75059</v>
      </c>
      <c r="D524" s="1122" t="s">
        <v>776</v>
      </c>
      <c r="E524" s="1123">
        <v>1048600</v>
      </c>
      <c r="F524" s="1124" t="s">
        <v>771</v>
      </c>
      <c r="G524" s="1124" t="s">
        <v>508</v>
      </c>
      <c r="H524" s="1124" t="s">
        <v>509</v>
      </c>
      <c r="I524" s="397" t="s">
        <v>510</v>
      </c>
      <c r="J524" s="1130"/>
      <c r="K524" s="601"/>
    </row>
    <row r="525" spans="1:11" ht="14.25" customHeight="1">
      <c r="A525" s="1127" t="s">
        <v>769</v>
      </c>
      <c r="B525" s="1089" t="s">
        <v>775</v>
      </c>
      <c r="C525" s="1122">
        <v>75057</v>
      </c>
      <c r="D525" s="1122" t="s">
        <v>776</v>
      </c>
      <c r="E525" s="1123">
        <v>487500</v>
      </c>
      <c r="F525" s="1124" t="s">
        <v>771</v>
      </c>
      <c r="G525" s="1124" t="s">
        <v>508</v>
      </c>
      <c r="H525" s="1124" t="s">
        <v>509</v>
      </c>
      <c r="I525" s="397" t="s">
        <v>510</v>
      </c>
      <c r="J525" s="1130"/>
      <c r="K525" s="601"/>
    </row>
    <row r="526" spans="1:11" ht="14.25" customHeight="1">
      <c r="A526" s="1127" t="s">
        <v>769</v>
      </c>
      <c r="B526" s="1089" t="s">
        <v>622</v>
      </c>
      <c r="C526" s="1122">
        <v>75034</v>
      </c>
      <c r="D526" s="1122" t="s">
        <v>776</v>
      </c>
      <c r="E526" s="1123">
        <v>733600</v>
      </c>
      <c r="F526" s="1124" t="s">
        <v>771</v>
      </c>
      <c r="G526" s="1124" t="s">
        <v>508</v>
      </c>
      <c r="H526" s="1124" t="s">
        <v>509</v>
      </c>
      <c r="I526" s="397" t="s">
        <v>510</v>
      </c>
      <c r="J526" s="1130"/>
      <c r="K526" s="601"/>
    </row>
    <row r="527" spans="1:11" ht="14.25" customHeight="1">
      <c r="A527" s="1127" t="s">
        <v>769</v>
      </c>
      <c r="B527" s="1089" t="s">
        <v>566</v>
      </c>
      <c r="C527" s="1122">
        <v>75029</v>
      </c>
      <c r="D527" s="1122" t="s">
        <v>776</v>
      </c>
      <c r="E527" s="1123">
        <v>733600</v>
      </c>
      <c r="F527" s="1124" t="s">
        <v>771</v>
      </c>
      <c r="G527" s="1124" t="s">
        <v>508</v>
      </c>
      <c r="H527" s="1124" t="s">
        <v>509</v>
      </c>
      <c r="I527" s="397" t="s">
        <v>510</v>
      </c>
      <c r="J527" s="1130"/>
      <c r="K527" s="601"/>
    </row>
    <row r="528" spans="1:11" ht="14.25" customHeight="1">
      <c r="A528" s="1127" t="s">
        <v>769</v>
      </c>
      <c r="B528" s="1089" t="s">
        <v>603</v>
      </c>
      <c r="C528" s="1122">
        <v>75037</v>
      </c>
      <c r="D528" s="1122" t="s">
        <v>776</v>
      </c>
      <c r="E528" s="1123">
        <v>848600</v>
      </c>
      <c r="F528" s="1124" t="s">
        <v>771</v>
      </c>
      <c r="G528" s="1124" t="s">
        <v>508</v>
      </c>
      <c r="H528" s="1124" t="s">
        <v>509</v>
      </c>
      <c r="I528" s="397" t="s">
        <v>510</v>
      </c>
      <c r="J528" s="1130"/>
      <c r="K528" s="601"/>
    </row>
    <row r="529" spans="1:11" ht="14.25" customHeight="1">
      <c r="A529" s="1127" t="s">
        <v>769</v>
      </c>
      <c r="B529" s="1089" t="s">
        <v>782</v>
      </c>
      <c r="C529" s="1122">
        <v>75038</v>
      </c>
      <c r="D529" s="1122" t="s">
        <v>776</v>
      </c>
      <c r="E529" s="1123">
        <v>733600</v>
      </c>
      <c r="F529" s="1124" t="s">
        <v>771</v>
      </c>
      <c r="G529" s="1124" t="s">
        <v>508</v>
      </c>
      <c r="H529" s="1124" t="s">
        <v>509</v>
      </c>
      <c r="I529" s="397" t="s">
        <v>510</v>
      </c>
      <c r="J529" s="1130"/>
      <c r="K529" s="601"/>
    </row>
    <row r="530" spans="1:11" ht="14.25" customHeight="1">
      <c r="A530" s="1127" t="s">
        <v>769</v>
      </c>
      <c r="B530" s="1089" t="s">
        <v>741</v>
      </c>
      <c r="C530" s="1122">
        <v>75039</v>
      </c>
      <c r="D530" s="1122" t="s">
        <v>776</v>
      </c>
      <c r="E530" s="1123">
        <v>733600</v>
      </c>
      <c r="F530" s="1124" t="s">
        <v>771</v>
      </c>
      <c r="G530" s="1124" t="s">
        <v>508</v>
      </c>
      <c r="H530" s="1124" t="s">
        <v>509</v>
      </c>
      <c r="I530" s="397" t="s">
        <v>510</v>
      </c>
      <c r="J530" s="1130"/>
      <c r="K530" s="601"/>
    </row>
    <row r="531" spans="1:11" ht="14.25" customHeight="1">
      <c r="A531" s="1127" t="s">
        <v>769</v>
      </c>
      <c r="B531" s="1089" t="s">
        <v>783</v>
      </c>
      <c r="C531" s="1122">
        <v>75062</v>
      </c>
      <c r="D531" s="1122" t="s">
        <v>776</v>
      </c>
      <c r="E531" s="1123">
        <v>848600</v>
      </c>
      <c r="F531" s="1124" t="s">
        <v>771</v>
      </c>
      <c r="G531" s="1124" t="s">
        <v>508</v>
      </c>
      <c r="H531" s="1124" t="s">
        <v>509</v>
      </c>
      <c r="I531" s="397" t="s">
        <v>510</v>
      </c>
      <c r="J531" s="1130"/>
      <c r="K531" s="601"/>
    </row>
    <row r="532" spans="1:11" ht="14.25" customHeight="1">
      <c r="A532" s="1127" t="s">
        <v>769</v>
      </c>
      <c r="B532" s="1089" t="s">
        <v>603</v>
      </c>
      <c r="C532" s="1122">
        <v>75063</v>
      </c>
      <c r="D532" s="1122" t="s">
        <v>776</v>
      </c>
      <c r="E532" s="1123">
        <v>848600</v>
      </c>
      <c r="F532" s="1124" t="s">
        <v>771</v>
      </c>
      <c r="G532" s="1124" t="s">
        <v>508</v>
      </c>
      <c r="H532" s="1124" t="s">
        <v>509</v>
      </c>
      <c r="I532" s="397" t="s">
        <v>510</v>
      </c>
      <c r="J532" s="1130"/>
      <c r="K532" s="601"/>
    </row>
    <row r="533" spans="1:11" ht="14.25" customHeight="1">
      <c r="A533" s="1127" t="s">
        <v>769</v>
      </c>
      <c r="B533" s="1089" t="s">
        <v>763</v>
      </c>
      <c r="C533" s="1122">
        <v>75068</v>
      </c>
      <c r="D533" s="1122" t="s">
        <v>776</v>
      </c>
      <c r="E533" s="1123">
        <v>733600</v>
      </c>
      <c r="F533" s="1124" t="s">
        <v>771</v>
      </c>
      <c r="G533" s="1124" t="s">
        <v>508</v>
      </c>
      <c r="H533" s="1124" t="s">
        <v>509</v>
      </c>
      <c r="I533" s="397" t="s">
        <v>510</v>
      </c>
      <c r="J533" s="1130"/>
      <c r="K533" s="601"/>
    </row>
    <row r="534" spans="1:11" ht="14.25" customHeight="1">
      <c r="A534" s="1127" t="s">
        <v>769</v>
      </c>
      <c r="B534" s="1089" t="s">
        <v>758</v>
      </c>
      <c r="C534" s="1122">
        <v>75069</v>
      </c>
      <c r="D534" s="1122" t="s">
        <v>776</v>
      </c>
      <c r="E534" s="1123">
        <v>733600</v>
      </c>
      <c r="F534" s="1124" t="s">
        <v>771</v>
      </c>
      <c r="G534" s="1124" t="s">
        <v>508</v>
      </c>
      <c r="H534" s="1124" t="s">
        <v>509</v>
      </c>
      <c r="I534" s="397" t="s">
        <v>510</v>
      </c>
      <c r="J534" s="1130"/>
      <c r="K534" s="601"/>
    </row>
    <row r="535" spans="1:11" ht="14.25" customHeight="1">
      <c r="A535" s="1127" t="s">
        <v>769</v>
      </c>
      <c r="B535" s="1089" t="s">
        <v>766</v>
      </c>
      <c r="C535" s="1122">
        <v>170016</v>
      </c>
      <c r="D535" s="1122" t="s">
        <v>784</v>
      </c>
      <c r="E535" s="1123">
        <v>238566</v>
      </c>
      <c r="F535" s="1124" t="s">
        <v>772</v>
      </c>
      <c r="G535" s="1124" t="s">
        <v>508</v>
      </c>
      <c r="H535" s="1124" t="s">
        <v>509</v>
      </c>
      <c r="I535" s="397" t="s">
        <v>510</v>
      </c>
      <c r="J535" s="1130"/>
      <c r="K535" s="601"/>
    </row>
    <row r="536" spans="1:11" ht="14.25" customHeight="1">
      <c r="A536" s="1127" t="s">
        <v>769</v>
      </c>
      <c r="B536" s="1089" t="s">
        <v>505</v>
      </c>
      <c r="C536" s="1122">
        <v>13006</v>
      </c>
      <c r="D536" s="1122" t="s">
        <v>785</v>
      </c>
      <c r="E536" s="1123">
        <v>1740000</v>
      </c>
      <c r="F536" s="1124" t="s">
        <v>786</v>
      </c>
      <c r="G536" s="1124" t="s">
        <v>508</v>
      </c>
      <c r="H536" s="1124" t="s">
        <v>509</v>
      </c>
      <c r="I536" s="397" t="s">
        <v>510</v>
      </c>
      <c r="J536" s="1130"/>
      <c r="K536" s="601"/>
    </row>
    <row r="537" spans="1:11" ht="14.25" customHeight="1">
      <c r="A537" s="1127" t="s">
        <v>769</v>
      </c>
      <c r="B537" s="1089" t="s">
        <v>505</v>
      </c>
      <c r="C537" s="1122">
        <v>13005</v>
      </c>
      <c r="D537" s="1122" t="s">
        <v>785</v>
      </c>
      <c r="E537" s="1123">
        <v>797500</v>
      </c>
      <c r="F537" s="1124" t="s">
        <v>786</v>
      </c>
      <c r="G537" s="1124" t="s">
        <v>508</v>
      </c>
      <c r="H537" s="1124" t="s">
        <v>509</v>
      </c>
      <c r="I537" s="397" t="s">
        <v>510</v>
      </c>
      <c r="J537" s="1130"/>
      <c r="K537" s="601"/>
    </row>
    <row r="538" spans="1:11" ht="14.25" customHeight="1">
      <c r="A538" s="1127" t="s">
        <v>769</v>
      </c>
      <c r="B538" s="1089" t="s">
        <v>505</v>
      </c>
      <c r="C538" s="1122">
        <v>13011</v>
      </c>
      <c r="D538" s="1122" t="s">
        <v>785</v>
      </c>
      <c r="E538" s="1123">
        <v>797500</v>
      </c>
      <c r="F538" s="1124" t="s">
        <v>786</v>
      </c>
      <c r="G538" s="1124" t="s">
        <v>508</v>
      </c>
      <c r="H538" s="1124" t="s">
        <v>509</v>
      </c>
      <c r="I538" s="397" t="s">
        <v>510</v>
      </c>
      <c r="J538" s="1130"/>
      <c r="K538" s="601"/>
    </row>
    <row r="539" spans="1:11" ht="14.25" customHeight="1">
      <c r="A539" s="1127" t="s">
        <v>769</v>
      </c>
      <c r="B539" s="1089" t="s">
        <v>505</v>
      </c>
      <c r="C539" s="1122">
        <v>3426</v>
      </c>
      <c r="D539" s="1122" t="s">
        <v>787</v>
      </c>
      <c r="E539" s="1123">
        <v>109272</v>
      </c>
      <c r="F539" s="1124" t="s">
        <v>788</v>
      </c>
      <c r="G539" s="1124" t="s">
        <v>508</v>
      </c>
      <c r="H539" s="1124" t="s">
        <v>509</v>
      </c>
      <c r="I539" s="397" t="s">
        <v>510</v>
      </c>
      <c r="J539" s="1130"/>
      <c r="K539" s="601"/>
    </row>
    <row r="540" spans="1:11" ht="14.25" customHeight="1">
      <c r="A540" s="1127" t="s">
        <v>769</v>
      </c>
      <c r="B540" s="1089" t="s">
        <v>789</v>
      </c>
      <c r="C540" s="1122">
        <v>75030</v>
      </c>
      <c r="D540" s="1122" t="s">
        <v>776</v>
      </c>
      <c r="E540" s="1123">
        <v>848600</v>
      </c>
      <c r="F540" s="1124" t="s">
        <v>771</v>
      </c>
      <c r="G540" s="1124" t="s">
        <v>508</v>
      </c>
      <c r="H540" s="1124" t="s">
        <v>509</v>
      </c>
      <c r="I540" s="397" t="s">
        <v>510</v>
      </c>
      <c r="J540" s="1130"/>
      <c r="K540" s="601"/>
    </row>
    <row r="541" spans="1:11" ht="14.25" customHeight="1">
      <c r="A541" s="1127" t="s">
        <v>769</v>
      </c>
      <c r="B541" s="1089" t="s">
        <v>723</v>
      </c>
      <c r="C541" s="1122">
        <v>2073</v>
      </c>
      <c r="D541" s="1122" t="s">
        <v>781</v>
      </c>
      <c r="E541" s="1123">
        <v>176700</v>
      </c>
      <c r="F541" s="1124" t="s">
        <v>774</v>
      </c>
      <c r="G541" s="1124" t="s">
        <v>508</v>
      </c>
      <c r="H541" s="1124" t="s">
        <v>509</v>
      </c>
      <c r="I541" s="397" t="s">
        <v>510</v>
      </c>
      <c r="J541" s="1130"/>
      <c r="K541" s="601"/>
    </row>
    <row r="542" spans="1:11" ht="14.25" customHeight="1">
      <c r="A542" s="1127" t="s">
        <v>769</v>
      </c>
      <c r="B542" s="1089" t="s">
        <v>622</v>
      </c>
      <c r="C542" s="1122">
        <v>7075</v>
      </c>
      <c r="D542" s="1122" t="s">
        <v>770</v>
      </c>
      <c r="E542" s="1123">
        <v>2500000</v>
      </c>
      <c r="F542" s="1124" t="s">
        <v>790</v>
      </c>
      <c r="G542" s="1124" t="s">
        <v>508</v>
      </c>
      <c r="H542" s="1124" t="s">
        <v>509</v>
      </c>
      <c r="I542" s="397" t="s">
        <v>510</v>
      </c>
      <c r="J542" s="1130"/>
      <c r="K542" s="601"/>
    </row>
    <row r="543" spans="1:11" ht="14.25" customHeight="1">
      <c r="A543" s="1127" t="s">
        <v>769</v>
      </c>
      <c r="B543" s="1089" t="s">
        <v>764</v>
      </c>
      <c r="C543" s="1122">
        <v>6826</v>
      </c>
      <c r="D543" s="1122" t="s">
        <v>770</v>
      </c>
      <c r="E543" s="1123">
        <v>4353316</v>
      </c>
      <c r="F543" s="1124" t="s">
        <v>790</v>
      </c>
      <c r="G543" s="1124" t="s">
        <v>508</v>
      </c>
      <c r="H543" s="1124" t="s">
        <v>509</v>
      </c>
      <c r="I543" s="397" t="s">
        <v>510</v>
      </c>
      <c r="J543" s="1130"/>
      <c r="K543" s="601"/>
    </row>
    <row r="544" spans="1:11" ht="14.25" customHeight="1">
      <c r="A544" s="1127" t="s">
        <v>769</v>
      </c>
      <c r="B544" s="1089" t="s">
        <v>775</v>
      </c>
      <c r="C544" s="1122">
        <v>6825</v>
      </c>
      <c r="D544" s="1122" t="s">
        <v>770</v>
      </c>
      <c r="E544" s="1123">
        <v>4546200</v>
      </c>
      <c r="F544" s="1124" t="s">
        <v>790</v>
      </c>
      <c r="G544" s="1124" t="s">
        <v>508</v>
      </c>
      <c r="H544" s="1124" t="s">
        <v>509</v>
      </c>
      <c r="I544" s="397" t="s">
        <v>510</v>
      </c>
      <c r="J544" s="1130"/>
      <c r="K544" s="601"/>
    </row>
    <row r="545" spans="1:11" ht="14.25" customHeight="1">
      <c r="A545" s="1127" t="s">
        <v>769</v>
      </c>
      <c r="B545" s="1089" t="s">
        <v>702</v>
      </c>
      <c r="C545" s="1122">
        <v>2235</v>
      </c>
      <c r="D545" s="1122" t="s">
        <v>791</v>
      </c>
      <c r="E545" s="1123">
        <v>348000</v>
      </c>
      <c r="F545" s="1124" t="s">
        <v>790</v>
      </c>
      <c r="G545" s="1124" t="s">
        <v>508</v>
      </c>
      <c r="H545" s="1124" t="s">
        <v>509</v>
      </c>
      <c r="I545" s="397" t="s">
        <v>510</v>
      </c>
      <c r="J545" s="1130"/>
      <c r="K545" s="601"/>
    </row>
    <row r="546" spans="1:11" ht="14.25" customHeight="1">
      <c r="A546" s="1127" t="s">
        <v>769</v>
      </c>
      <c r="B546" s="1089" t="s">
        <v>622</v>
      </c>
      <c r="C546" s="1122">
        <v>7011</v>
      </c>
      <c r="D546" s="1122" t="s">
        <v>770</v>
      </c>
      <c r="E546" s="1123">
        <v>1600000</v>
      </c>
      <c r="F546" s="1124" t="s">
        <v>790</v>
      </c>
      <c r="G546" s="1124" t="s">
        <v>508</v>
      </c>
      <c r="H546" s="1124" t="s">
        <v>509</v>
      </c>
      <c r="I546" s="397" t="s">
        <v>510</v>
      </c>
      <c r="J546" s="1130"/>
      <c r="K546" s="601"/>
    </row>
    <row r="547" spans="1:11" ht="14.25" customHeight="1">
      <c r="A547" s="1127" t="s">
        <v>769</v>
      </c>
      <c r="B547" s="1089" t="s">
        <v>789</v>
      </c>
      <c r="C547" s="1122">
        <v>7012</v>
      </c>
      <c r="D547" s="1122" t="s">
        <v>770</v>
      </c>
      <c r="E547" s="1123">
        <v>1600000</v>
      </c>
      <c r="F547" s="1124" t="s">
        <v>790</v>
      </c>
      <c r="G547" s="1124" t="s">
        <v>508</v>
      </c>
      <c r="H547" s="1124" t="s">
        <v>509</v>
      </c>
      <c r="I547" s="397" t="s">
        <v>510</v>
      </c>
      <c r="J547" s="1130"/>
      <c r="K547" s="601"/>
    </row>
    <row r="548" spans="1:11" ht="14.25" customHeight="1">
      <c r="A548" s="1127" t="s">
        <v>769</v>
      </c>
      <c r="B548" s="1089" t="s">
        <v>566</v>
      </c>
      <c r="C548" s="1122">
        <v>1945</v>
      </c>
      <c r="D548" s="1122" t="s">
        <v>792</v>
      </c>
      <c r="E548" s="1123">
        <v>1357200</v>
      </c>
      <c r="F548" s="1124" t="s">
        <v>793</v>
      </c>
      <c r="G548" s="1124" t="s">
        <v>508</v>
      </c>
      <c r="H548" s="1124" t="s">
        <v>509</v>
      </c>
      <c r="I548" s="397" t="s">
        <v>510</v>
      </c>
      <c r="J548" s="1130"/>
      <c r="K548" s="601"/>
    </row>
    <row r="549" spans="1:11" ht="14.25" customHeight="1">
      <c r="A549" s="1127" t="s">
        <v>769</v>
      </c>
      <c r="B549" s="1089" t="s">
        <v>794</v>
      </c>
      <c r="C549" s="1122">
        <v>6818</v>
      </c>
      <c r="D549" s="1122" t="s">
        <v>770</v>
      </c>
      <c r="E549" s="1123">
        <v>978266</v>
      </c>
      <c r="F549" s="1124" t="s">
        <v>771</v>
      </c>
      <c r="G549" s="1124" t="s">
        <v>508</v>
      </c>
      <c r="H549" s="1124" t="s">
        <v>509</v>
      </c>
      <c r="I549" s="397" t="s">
        <v>510</v>
      </c>
      <c r="J549" s="1130"/>
      <c r="K549" s="601"/>
    </row>
    <row r="550" spans="1:11" ht="14.25" customHeight="1">
      <c r="A550" s="1127" t="s">
        <v>769</v>
      </c>
      <c r="B550" s="1089" t="s">
        <v>745</v>
      </c>
      <c r="C550" s="1122">
        <v>6820</v>
      </c>
      <c r="D550" s="1122" t="s">
        <v>770</v>
      </c>
      <c r="E550" s="1123">
        <v>2722134</v>
      </c>
      <c r="F550" s="1124" t="s">
        <v>771</v>
      </c>
      <c r="G550" s="1124" t="s">
        <v>508</v>
      </c>
      <c r="H550" s="1124" t="s">
        <v>509</v>
      </c>
      <c r="I550" s="397" t="s">
        <v>510</v>
      </c>
      <c r="J550" s="1130"/>
      <c r="K550" s="601"/>
    </row>
    <row r="551" spans="1:11" ht="14.25" customHeight="1">
      <c r="A551" s="1127" t="s">
        <v>769</v>
      </c>
      <c r="B551" s="1089" t="s">
        <v>795</v>
      </c>
      <c r="C551" s="1122">
        <v>6821</v>
      </c>
      <c r="D551" s="1122" t="s">
        <v>770</v>
      </c>
      <c r="E551" s="1123">
        <v>2722134</v>
      </c>
      <c r="F551" s="1124" t="s">
        <v>771</v>
      </c>
      <c r="G551" s="1124" t="s">
        <v>508</v>
      </c>
      <c r="H551" s="1124" t="s">
        <v>509</v>
      </c>
      <c r="I551" s="397" t="s">
        <v>510</v>
      </c>
      <c r="J551" s="1130"/>
      <c r="K551" s="601"/>
    </row>
    <row r="552" spans="1:11" ht="14.25" customHeight="1">
      <c r="A552" s="1127" t="s">
        <v>769</v>
      </c>
      <c r="B552" s="1089" t="s">
        <v>756</v>
      </c>
      <c r="C552" s="1122">
        <v>1867</v>
      </c>
      <c r="D552" s="1122" t="s">
        <v>781</v>
      </c>
      <c r="E552" s="1123">
        <v>423738</v>
      </c>
      <c r="F552" s="1124" t="s">
        <v>796</v>
      </c>
      <c r="G552" s="1124" t="s">
        <v>508</v>
      </c>
      <c r="H552" s="1124" t="s">
        <v>509</v>
      </c>
      <c r="I552" s="397" t="s">
        <v>510</v>
      </c>
      <c r="J552" s="1130"/>
      <c r="K552" s="601"/>
    </row>
    <row r="553" spans="1:11" ht="14.25" customHeight="1">
      <c r="A553" s="1127" t="s">
        <v>769</v>
      </c>
      <c r="B553" s="1089" t="s">
        <v>717</v>
      </c>
      <c r="C553" s="1122">
        <v>170053</v>
      </c>
      <c r="D553" s="1122" t="s">
        <v>784</v>
      </c>
      <c r="E553" s="1123">
        <v>634717</v>
      </c>
      <c r="F553" s="1124" t="s">
        <v>796</v>
      </c>
      <c r="G553" s="1124" t="s">
        <v>508</v>
      </c>
      <c r="H553" s="1124" t="s">
        <v>509</v>
      </c>
      <c r="I553" s="397" t="s">
        <v>510</v>
      </c>
      <c r="J553" s="1130"/>
      <c r="K553" s="601"/>
    </row>
    <row r="554" spans="1:11" ht="14.25" customHeight="1">
      <c r="A554" s="1127" t="s">
        <v>769</v>
      </c>
      <c r="B554" s="1089" t="s">
        <v>566</v>
      </c>
      <c r="C554" s="1122">
        <v>170055</v>
      </c>
      <c r="D554" s="1122" t="s">
        <v>784</v>
      </c>
      <c r="E554" s="1123">
        <v>634717</v>
      </c>
      <c r="F554" s="1124" t="s">
        <v>796</v>
      </c>
      <c r="G554" s="1124" t="s">
        <v>508</v>
      </c>
      <c r="H554" s="1124" t="s">
        <v>509</v>
      </c>
      <c r="I554" s="397" t="s">
        <v>510</v>
      </c>
      <c r="J554" s="1130"/>
      <c r="K554" s="601"/>
    </row>
    <row r="555" spans="1:11" ht="14.25" customHeight="1">
      <c r="A555" s="1127" t="s">
        <v>769</v>
      </c>
      <c r="B555" s="1089" t="s">
        <v>623</v>
      </c>
      <c r="C555" s="1122">
        <v>60326</v>
      </c>
      <c r="D555" s="1122" t="s">
        <v>797</v>
      </c>
      <c r="E555" s="1123">
        <v>450898</v>
      </c>
      <c r="F555" s="1124" t="s">
        <v>798</v>
      </c>
      <c r="G555" s="1124" t="s">
        <v>508</v>
      </c>
      <c r="H555" s="1124" t="s">
        <v>509</v>
      </c>
      <c r="I555" s="397" t="s">
        <v>510</v>
      </c>
      <c r="J555" s="1130"/>
      <c r="K555" s="601"/>
    </row>
    <row r="556" spans="1:11" ht="14.25" customHeight="1">
      <c r="A556" s="1127" t="s">
        <v>769</v>
      </c>
      <c r="B556" s="1089" t="s">
        <v>799</v>
      </c>
      <c r="C556" s="1122">
        <v>60327</v>
      </c>
      <c r="D556" s="1122" t="s">
        <v>797</v>
      </c>
      <c r="E556" s="1123">
        <v>450898</v>
      </c>
      <c r="F556" s="1124" t="s">
        <v>798</v>
      </c>
      <c r="G556" s="1124" t="s">
        <v>508</v>
      </c>
      <c r="H556" s="1124" t="s">
        <v>509</v>
      </c>
      <c r="I556" s="397" t="s">
        <v>510</v>
      </c>
      <c r="J556" s="1130"/>
      <c r="K556" s="601"/>
    </row>
    <row r="557" spans="1:11" ht="14.25" customHeight="1">
      <c r="A557" s="1127" t="s">
        <v>769</v>
      </c>
      <c r="B557" s="1089" t="s">
        <v>620</v>
      </c>
      <c r="C557" s="1122">
        <v>60328</v>
      </c>
      <c r="D557" s="1122" t="s">
        <v>797</v>
      </c>
      <c r="E557" s="1123">
        <v>450898</v>
      </c>
      <c r="F557" s="1124" t="s">
        <v>798</v>
      </c>
      <c r="G557" s="1124" t="s">
        <v>508</v>
      </c>
      <c r="H557" s="1124" t="s">
        <v>509</v>
      </c>
      <c r="I557" s="397" t="s">
        <v>510</v>
      </c>
      <c r="J557" s="1130"/>
      <c r="K557" s="601"/>
    </row>
    <row r="558" spans="1:11" ht="14.25" customHeight="1">
      <c r="A558" s="1127" t="s">
        <v>769</v>
      </c>
      <c r="B558" s="1089" t="s">
        <v>800</v>
      </c>
      <c r="C558" s="1122">
        <v>60329</v>
      </c>
      <c r="D558" s="1122" t="s">
        <v>797</v>
      </c>
      <c r="E558" s="1123">
        <v>450898</v>
      </c>
      <c r="F558" s="1124" t="s">
        <v>798</v>
      </c>
      <c r="G558" s="1124" t="s">
        <v>508</v>
      </c>
      <c r="H558" s="1124" t="s">
        <v>509</v>
      </c>
      <c r="I558" s="397" t="s">
        <v>510</v>
      </c>
      <c r="J558" s="1130"/>
      <c r="K558" s="601"/>
    </row>
    <row r="559" spans="1:11" ht="14.25" customHeight="1">
      <c r="A559" s="1127" t="s">
        <v>769</v>
      </c>
      <c r="B559" s="1089" t="s">
        <v>801</v>
      </c>
      <c r="C559" s="1122">
        <v>60330</v>
      </c>
      <c r="D559" s="1122" t="s">
        <v>797</v>
      </c>
      <c r="E559" s="1123">
        <v>450898</v>
      </c>
      <c r="F559" s="1124" t="s">
        <v>798</v>
      </c>
      <c r="G559" s="1124" t="s">
        <v>508</v>
      </c>
      <c r="H559" s="1124" t="s">
        <v>509</v>
      </c>
      <c r="I559" s="397" t="s">
        <v>510</v>
      </c>
      <c r="J559" s="1130"/>
      <c r="K559" s="601"/>
    </row>
    <row r="560" spans="1:11" ht="14.25" customHeight="1">
      <c r="A560" s="1127" t="s">
        <v>769</v>
      </c>
      <c r="B560" s="1089" t="s">
        <v>802</v>
      </c>
      <c r="C560" s="1122">
        <v>60332</v>
      </c>
      <c r="D560" s="1122" t="s">
        <v>797</v>
      </c>
      <c r="E560" s="1123">
        <v>450898</v>
      </c>
      <c r="F560" s="1124" t="s">
        <v>798</v>
      </c>
      <c r="G560" s="1124" t="s">
        <v>508</v>
      </c>
      <c r="H560" s="1124" t="s">
        <v>509</v>
      </c>
      <c r="I560" s="397" t="s">
        <v>510</v>
      </c>
      <c r="J560" s="1130"/>
      <c r="K560" s="601"/>
    </row>
    <row r="561" spans="1:11" ht="14.25" customHeight="1">
      <c r="A561" s="1127" t="s">
        <v>769</v>
      </c>
      <c r="B561" s="1089" t="s">
        <v>729</v>
      </c>
      <c r="C561" s="1122">
        <v>60333</v>
      </c>
      <c r="D561" s="1122" t="s">
        <v>797</v>
      </c>
      <c r="E561" s="1123">
        <v>450898</v>
      </c>
      <c r="F561" s="1124" t="s">
        <v>798</v>
      </c>
      <c r="G561" s="1124" t="s">
        <v>508</v>
      </c>
      <c r="H561" s="1124" t="s">
        <v>509</v>
      </c>
      <c r="I561" s="397" t="s">
        <v>510</v>
      </c>
      <c r="J561" s="1130"/>
      <c r="K561" s="601"/>
    </row>
    <row r="562" spans="1:11" ht="14.25" customHeight="1">
      <c r="A562" s="1127" t="s">
        <v>769</v>
      </c>
      <c r="B562" s="1089" t="s">
        <v>802</v>
      </c>
      <c r="C562" s="1122">
        <v>60334</v>
      </c>
      <c r="D562" s="1122" t="s">
        <v>797</v>
      </c>
      <c r="E562" s="1123">
        <v>450898</v>
      </c>
      <c r="F562" s="1124" t="s">
        <v>798</v>
      </c>
      <c r="G562" s="1124" t="s">
        <v>508</v>
      </c>
      <c r="H562" s="1124" t="s">
        <v>509</v>
      </c>
      <c r="I562" s="397" t="s">
        <v>510</v>
      </c>
      <c r="J562" s="1130"/>
      <c r="K562" s="601"/>
    </row>
    <row r="563" spans="1:11" ht="14.25" customHeight="1">
      <c r="A563" s="1127" t="s">
        <v>769</v>
      </c>
      <c r="B563" s="1089" t="s">
        <v>566</v>
      </c>
      <c r="C563" s="1122">
        <v>152492</v>
      </c>
      <c r="D563" s="1122" t="s">
        <v>586</v>
      </c>
      <c r="E563" s="1123">
        <v>850000</v>
      </c>
      <c r="F563" s="1124" t="s">
        <v>772</v>
      </c>
      <c r="G563" s="1124" t="s">
        <v>508</v>
      </c>
      <c r="H563" s="1124" t="s">
        <v>509</v>
      </c>
      <c r="I563" s="397" t="s">
        <v>510</v>
      </c>
      <c r="J563" s="1130"/>
      <c r="K563" s="601"/>
    </row>
    <row r="564" spans="1:11" ht="14.25" customHeight="1">
      <c r="A564" s="1127" t="s">
        <v>769</v>
      </c>
      <c r="B564" s="1089" t="s">
        <v>566</v>
      </c>
      <c r="C564" s="1122">
        <v>152493</v>
      </c>
      <c r="D564" s="1122" t="s">
        <v>586</v>
      </c>
      <c r="E564" s="1123">
        <v>850000</v>
      </c>
      <c r="F564" s="1124" t="s">
        <v>772</v>
      </c>
      <c r="G564" s="1124" t="s">
        <v>508</v>
      </c>
      <c r="H564" s="1124" t="s">
        <v>509</v>
      </c>
      <c r="I564" s="397" t="s">
        <v>510</v>
      </c>
      <c r="J564" s="1130"/>
      <c r="K564" s="601"/>
    </row>
    <row r="565" spans="1:11" ht="14.25" customHeight="1">
      <c r="A565" s="1127" t="s">
        <v>769</v>
      </c>
      <c r="B565" s="1089" t="s">
        <v>566</v>
      </c>
      <c r="C565" s="1122">
        <v>152494</v>
      </c>
      <c r="D565" s="1122" t="s">
        <v>586</v>
      </c>
      <c r="E565" s="1123">
        <v>850000</v>
      </c>
      <c r="F565" s="1124" t="s">
        <v>772</v>
      </c>
      <c r="G565" s="1124" t="s">
        <v>508</v>
      </c>
      <c r="H565" s="1124" t="s">
        <v>509</v>
      </c>
      <c r="I565" s="397" t="s">
        <v>510</v>
      </c>
      <c r="J565" s="1130"/>
      <c r="K565" s="601"/>
    </row>
    <row r="566" spans="1:11" ht="14.25" customHeight="1">
      <c r="A566" s="1127" t="s">
        <v>769</v>
      </c>
      <c r="B566" s="1089" t="s">
        <v>566</v>
      </c>
      <c r="C566" s="1122">
        <v>152495</v>
      </c>
      <c r="D566" s="1122" t="s">
        <v>586</v>
      </c>
      <c r="E566" s="1123">
        <v>850000</v>
      </c>
      <c r="F566" s="1124" t="s">
        <v>772</v>
      </c>
      <c r="G566" s="1124" t="s">
        <v>508</v>
      </c>
      <c r="H566" s="1124" t="s">
        <v>509</v>
      </c>
      <c r="I566" s="397" t="s">
        <v>510</v>
      </c>
      <c r="J566" s="1130"/>
      <c r="K566" s="601"/>
    </row>
    <row r="567" spans="1:11" ht="14.25" customHeight="1">
      <c r="A567" s="1127" t="s">
        <v>769</v>
      </c>
      <c r="B567" s="1089" t="s">
        <v>566</v>
      </c>
      <c r="C567" s="1122">
        <v>152496</v>
      </c>
      <c r="D567" s="1122" t="s">
        <v>586</v>
      </c>
      <c r="E567" s="1123">
        <v>850000</v>
      </c>
      <c r="F567" s="1124" t="s">
        <v>772</v>
      </c>
      <c r="G567" s="1124" t="s">
        <v>508</v>
      </c>
      <c r="H567" s="1124" t="s">
        <v>509</v>
      </c>
      <c r="I567" s="397" t="s">
        <v>510</v>
      </c>
      <c r="J567" s="1130"/>
      <c r="K567" s="601"/>
    </row>
    <row r="568" spans="1:11" ht="14.25" customHeight="1">
      <c r="A568" s="1127" t="s">
        <v>769</v>
      </c>
      <c r="B568" s="1089" t="s">
        <v>566</v>
      </c>
      <c r="C568" s="1122">
        <v>152497</v>
      </c>
      <c r="D568" s="1122" t="s">
        <v>586</v>
      </c>
      <c r="E568" s="1123">
        <v>850000</v>
      </c>
      <c r="F568" s="1124" t="s">
        <v>772</v>
      </c>
      <c r="G568" s="1124" t="s">
        <v>508</v>
      </c>
      <c r="H568" s="1124" t="s">
        <v>509</v>
      </c>
      <c r="I568" s="397" t="s">
        <v>510</v>
      </c>
      <c r="J568" s="1130"/>
      <c r="K568" s="601"/>
    </row>
    <row r="569" spans="1:11" ht="14.25" customHeight="1">
      <c r="A569" s="1127" t="s">
        <v>769</v>
      </c>
      <c r="B569" s="1089" t="s">
        <v>566</v>
      </c>
      <c r="C569" s="1122">
        <v>152498</v>
      </c>
      <c r="D569" s="1122" t="s">
        <v>586</v>
      </c>
      <c r="E569" s="1123">
        <v>850000</v>
      </c>
      <c r="F569" s="1124" t="s">
        <v>772</v>
      </c>
      <c r="G569" s="1124" t="s">
        <v>508</v>
      </c>
      <c r="H569" s="1124" t="s">
        <v>509</v>
      </c>
      <c r="I569" s="397" t="s">
        <v>510</v>
      </c>
      <c r="J569" s="1130"/>
      <c r="K569" s="601"/>
    </row>
    <row r="570" spans="1:11" ht="14.25" customHeight="1">
      <c r="A570" s="1127" t="s">
        <v>769</v>
      </c>
      <c r="B570" s="1089" t="s">
        <v>803</v>
      </c>
      <c r="C570" s="1122">
        <v>6827</v>
      </c>
      <c r="D570" s="1122" t="s">
        <v>770</v>
      </c>
      <c r="E570" s="1123">
        <v>452400</v>
      </c>
      <c r="F570" s="1124" t="s">
        <v>772</v>
      </c>
      <c r="G570" s="1124" t="s">
        <v>508</v>
      </c>
      <c r="H570" s="1124" t="s">
        <v>509</v>
      </c>
      <c r="I570" s="397" t="s">
        <v>510</v>
      </c>
      <c r="J570" s="1130"/>
      <c r="K570" s="601"/>
    </row>
    <row r="571" spans="1:11" ht="14.25" customHeight="1">
      <c r="A571" s="1127" t="s">
        <v>769</v>
      </c>
      <c r="B571" s="1089" t="s">
        <v>724</v>
      </c>
      <c r="C571" s="1122">
        <v>6833</v>
      </c>
      <c r="D571" s="1122" t="s">
        <v>770</v>
      </c>
      <c r="E571" s="1123">
        <v>452400</v>
      </c>
      <c r="F571" s="1124" t="s">
        <v>772</v>
      </c>
      <c r="G571" s="1124" t="s">
        <v>508</v>
      </c>
      <c r="H571" s="1124" t="s">
        <v>509</v>
      </c>
      <c r="I571" s="397" t="s">
        <v>510</v>
      </c>
      <c r="J571" s="1130"/>
      <c r="K571" s="601"/>
    </row>
    <row r="572" spans="1:11" ht="14.25" customHeight="1">
      <c r="A572" s="1127" t="s">
        <v>769</v>
      </c>
      <c r="B572" s="1089" t="s">
        <v>551</v>
      </c>
      <c r="C572" s="1122">
        <v>60335</v>
      </c>
      <c r="D572" s="1122" t="s">
        <v>797</v>
      </c>
      <c r="E572" s="1123">
        <v>450898</v>
      </c>
      <c r="F572" s="1124" t="s">
        <v>798</v>
      </c>
      <c r="G572" s="1124" t="s">
        <v>508</v>
      </c>
      <c r="H572" s="1124" t="s">
        <v>509</v>
      </c>
      <c r="I572" s="397" t="s">
        <v>510</v>
      </c>
      <c r="J572" s="1130"/>
      <c r="K572" s="601"/>
    </row>
    <row r="573" spans="1:11" ht="14.25" customHeight="1">
      <c r="A573" s="1127" t="s">
        <v>769</v>
      </c>
      <c r="B573" s="1089" t="s">
        <v>738</v>
      </c>
      <c r="C573" s="1122">
        <v>60336</v>
      </c>
      <c r="D573" s="1122" t="s">
        <v>797</v>
      </c>
      <c r="E573" s="1123">
        <v>450898</v>
      </c>
      <c r="F573" s="1124" t="s">
        <v>798</v>
      </c>
      <c r="G573" s="1124" t="s">
        <v>508</v>
      </c>
      <c r="H573" s="1124" t="s">
        <v>509</v>
      </c>
      <c r="I573" s="397" t="s">
        <v>510</v>
      </c>
      <c r="J573" s="1130"/>
      <c r="K573" s="601"/>
    </row>
    <row r="574" spans="1:11" ht="14.25" customHeight="1">
      <c r="A574" s="1127" t="s">
        <v>769</v>
      </c>
      <c r="B574" s="1089" t="s">
        <v>723</v>
      </c>
      <c r="C574" s="1122">
        <v>60337</v>
      </c>
      <c r="D574" s="1122" t="s">
        <v>797</v>
      </c>
      <c r="E574" s="1123">
        <v>450898</v>
      </c>
      <c r="F574" s="1124" t="s">
        <v>798</v>
      </c>
      <c r="G574" s="1124" t="s">
        <v>508</v>
      </c>
      <c r="H574" s="1124" t="s">
        <v>509</v>
      </c>
      <c r="I574" s="397" t="s">
        <v>510</v>
      </c>
      <c r="J574" s="1130"/>
      <c r="K574" s="601"/>
    </row>
    <row r="575" spans="1:11" ht="14.25" customHeight="1">
      <c r="A575" s="1127" t="s">
        <v>769</v>
      </c>
      <c r="B575" s="1089" t="s">
        <v>735</v>
      </c>
      <c r="C575" s="1122">
        <v>60338</v>
      </c>
      <c r="D575" s="1122" t="s">
        <v>797</v>
      </c>
      <c r="E575" s="1123">
        <v>450898</v>
      </c>
      <c r="F575" s="1124" t="s">
        <v>798</v>
      </c>
      <c r="G575" s="1124" t="s">
        <v>508</v>
      </c>
      <c r="H575" s="1124" t="s">
        <v>509</v>
      </c>
      <c r="I575" s="397" t="s">
        <v>510</v>
      </c>
      <c r="J575" s="1130"/>
      <c r="K575" s="601"/>
    </row>
    <row r="576" spans="1:11" ht="14.25" customHeight="1">
      <c r="A576" s="1127" t="s">
        <v>769</v>
      </c>
      <c r="B576" s="1089" t="s">
        <v>795</v>
      </c>
      <c r="C576" s="1122">
        <v>60331</v>
      </c>
      <c r="D576" s="1122" t="s">
        <v>797</v>
      </c>
      <c r="E576" s="1123">
        <v>450898</v>
      </c>
      <c r="F576" s="1124" t="s">
        <v>798</v>
      </c>
      <c r="G576" s="1124" t="s">
        <v>508</v>
      </c>
      <c r="H576" s="1124" t="s">
        <v>509</v>
      </c>
      <c r="I576" s="397" t="s">
        <v>510</v>
      </c>
      <c r="J576" s="1130"/>
      <c r="K576" s="601"/>
    </row>
    <row r="577" spans="1:11" ht="14.25" customHeight="1">
      <c r="A577" s="1127" t="s">
        <v>769</v>
      </c>
      <c r="B577" s="1089" t="s">
        <v>804</v>
      </c>
      <c r="C577" s="1122">
        <v>170127</v>
      </c>
      <c r="D577" s="1122" t="s">
        <v>784</v>
      </c>
      <c r="E577" s="1123">
        <v>984906</v>
      </c>
      <c r="F577" s="1124" t="s">
        <v>798</v>
      </c>
      <c r="G577" s="1124" t="s">
        <v>508</v>
      </c>
      <c r="H577" s="1124" t="s">
        <v>509</v>
      </c>
      <c r="I577" s="397" t="s">
        <v>510</v>
      </c>
      <c r="J577" s="1130"/>
      <c r="K577" s="601"/>
    </row>
    <row r="578" spans="1:11" ht="14.25" customHeight="1">
      <c r="A578" s="1127" t="s">
        <v>769</v>
      </c>
      <c r="B578" s="1089" t="s">
        <v>551</v>
      </c>
      <c r="C578" s="1122">
        <v>170129</v>
      </c>
      <c r="D578" s="1122" t="s">
        <v>784</v>
      </c>
      <c r="E578" s="1123">
        <v>984906</v>
      </c>
      <c r="F578" s="1124" t="s">
        <v>798</v>
      </c>
      <c r="G578" s="1124" t="s">
        <v>508</v>
      </c>
      <c r="H578" s="1124" t="s">
        <v>509</v>
      </c>
      <c r="I578" s="397" t="s">
        <v>510</v>
      </c>
      <c r="J578" s="1130"/>
      <c r="K578" s="601"/>
    </row>
    <row r="579" spans="1:11" ht="14.25" customHeight="1">
      <c r="A579" s="1127" t="s">
        <v>769</v>
      </c>
      <c r="B579" s="1089" t="s">
        <v>505</v>
      </c>
      <c r="C579" s="1122">
        <v>13012</v>
      </c>
      <c r="D579" s="1122" t="s">
        <v>785</v>
      </c>
      <c r="E579" s="1123">
        <v>377000</v>
      </c>
      <c r="F579" s="1124" t="s">
        <v>779</v>
      </c>
      <c r="G579" s="1124" t="s">
        <v>508</v>
      </c>
      <c r="H579" s="1124" t="s">
        <v>509</v>
      </c>
      <c r="I579" s="397" t="s">
        <v>510</v>
      </c>
      <c r="J579" s="1130"/>
      <c r="K579" s="601"/>
    </row>
    <row r="580" spans="1:11" ht="14.25" customHeight="1">
      <c r="A580" s="1127" t="s">
        <v>769</v>
      </c>
      <c r="B580" s="1089" t="s">
        <v>566</v>
      </c>
      <c r="C580" s="1122">
        <v>2635</v>
      </c>
      <c r="D580" s="1122" t="s">
        <v>805</v>
      </c>
      <c r="E580" s="1123">
        <v>197200</v>
      </c>
      <c r="F580" s="1124" t="s">
        <v>779</v>
      </c>
      <c r="G580" s="1124" t="s">
        <v>508</v>
      </c>
      <c r="H580" s="1124" t="s">
        <v>509</v>
      </c>
      <c r="I580" s="397" t="s">
        <v>510</v>
      </c>
      <c r="J580" s="1130"/>
      <c r="K580" s="601"/>
    </row>
    <row r="581" spans="1:11" ht="14.25" customHeight="1">
      <c r="A581" s="1127" t="s">
        <v>769</v>
      </c>
      <c r="B581" s="1089" t="s">
        <v>759</v>
      </c>
      <c r="C581" s="1122">
        <v>170135</v>
      </c>
      <c r="D581" s="1122" t="s">
        <v>784</v>
      </c>
      <c r="E581" s="1123">
        <v>1062430</v>
      </c>
      <c r="F581" s="1124" t="s">
        <v>779</v>
      </c>
      <c r="G581" s="1124" t="s">
        <v>508</v>
      </c>
      <c r="H581" s="1124" t="s">
        <v>509</v>
      </c>
      <c r="I581" s="397" t="s">
        <v>510</v>
      </c>
      <c r="J581" s="1130"/>
      <c r="K581" s="601"/>
    </row>
    <row r="582" spans="1:11" ht="14.25" customHeight="1">
      <c r="A582" s="1127" t="s">
        <v>769</v>
      </c>
      <c r="B582" s="1089" t="s">
        <v>759</v>
      </c>
      <c r="C582" s="1122">
        <v>1154</v>
      </c>
      <c r="D582" s="1122" t="s">
        <v>806</v>
      </c>
      <c r="E582" s="1123">
        <v>171000</v>
      </c>
      <c r="F582" s="1124" t="s">
        <v>779</v>
      </c>
      <c r="G582" s="1124" t="s">
        <v>508</v>
      </c>
      <c r="H582" s="1124" t="s">
        <v>509</v>
      </c>
      <c r="I582" s="397" t="s">
        <v>510</v>
      </c>
      <c r="J582" s="1130"/>
      <c r="K582" s="601"/>
    </row>
    <row r="583" spans="1:11" ht="14.25" customHeight="1">
      <c r="A583" s="1127" t="s">
        <v>769</v>
      </c>
      <c r="B583" s="1089" t="s">
        <v>566</v>
      </c>
      <c r="C583" s="1122">
        <v>1363</v>
      </c>
      <c r="D583" s="1122" t="s">
        <v>806</v>
      </c>
      <c r="E583" s="1123">
        <v>171000</v>
      </c>
      <c r="F583" s="1124" t="s">
        <v>779</v>
      </c>
      <c r="G583" s="1124" t="s">
        <v>508</v>
      </c>
      <c r="H583" s="1124" t="s">
        <v>509</v>
      </c>
      <c r="I583" s="397" t="s">
        <v>510</v>
      </c>
      <c r="J583" s="1130"/>
      <c r="K583" s="601"/>
    </row>
    <row r="584" spans="1:11" ht="14.25" customHeight="1">
      <c r="A584" s="1127" t="s">
        <v>769</v>
      </c>
      <c r="B584" s="1089" t="s">
        <v>758</v>
      </c>
      <c r="C584" s="1122">
        <v>6823</v>
      </c>
      <c r="D584" s="1122" t="s">
        <v>770</v>
      </c>
      <c r="E584" s="1123">
        <v>467866</v>
      </c>
      <c r="F584" s="1124" t="s">
        <v>779</v>
      </c>
      <c r="G584" s="1124" t="s">
        <v>508</v>
      </c>
      <c r="H584" s="1124" t="s">
        <v>509</v>
      </c>
      <c r="I584" s="397" t="s">
        <v>510</v>
      </c>
      <c r="J584" s="1130"/>
      <c r="K584" s="601"/>
    </row>
    <row r="585" spans="1:11" ht="14.25" customHeight="1">
      <c r="A585" s="1127" t="s">
        <v>769</v>
      </c>
      <c r="B585" s="1089" t="s">
        <v>597</v>
      </c>
      <c r="C585" s="1122">
        <v>2335</v>
      </c>
      <c r="D585" s="1122" t="s">
        <v>776</v>
      </c>
      <c r="E585" s="1123">
        <v>103500</v>
      </c>
      <c r="F585" s="1124" t="s">
        <v>772</v>
      </c>
      <c r="G585" s="1124" t="s">
        <v>508</v>
      </c>
      <c r="H585" s="1124" t="s">
        <v>509</v>
      </c>
      <c r="I585" s="397" t="s">
        <v>510</v>
      </c>
      <c r="J585" s="1130"/>
      <c r="K585" s="601"/>
    </row>
    <row r="586" spans="1:11" ht="14.25" customHeight="1">
      <c r="A586" s="1127" t="s">
        <v>769</v>
      </c>
      <c r="B586" s="1089" t="s">
        <v>737</v>
      </c>
      <c r="C586" s="1122">
        <v>7070</v>
      </c>
      <c r="D586" s="1122" t="s">
        <v>770</v>
      </c>
      <c r="E586" s="1123">
        <v>150994</v>
      </c>
      <c r="F586" s="1124" t="s">
        <v>772</v>
      </c>
      <c r="G586" s="1124" t="s">
        <v>508</v>
      </c>
      <c r="H586" s="1124" t="s">
        <v>509</v>
      </c>
      <c r="I586" s="397" t="s">
        <v>510</v>
      </c>
      <c r="J586" s="1130"/>
      <c r="K586" s="601"/>
    </row>
    <row r="587" spans="1:11" ht="14.25" customHeight="1">
      <c r="A587" s="1127" t="s">
        <v>769</v>
      </c>
      <c r="B587" s="1089" t="s">
        <v>737</v>
      </c>
      <c r="C587" s="1122">
        <v>7071</v>
      </c>
      <c r="D587" s="1122" t="s">
        <v>770</v>
      </c>
      <c r="E587" s="1123">
        <v>150994</v>
      </c>
      <c r="F587" s="1124" t="s">
        <v>772</v>
      </c>
      <c r="G587" s="1124" t="s">
        <v>508</v>
      </c>
      <c r="H587" s="1124" t="s">
        <v>509</v>
      </c>
      <c r="I587" s="397" t="s">
        <v>510</v>
      </c>
      <c r="J587" s="1130"/>
      <c r="K587" s="601"/>
    </row>
    <row r="588" spans="1:11" ht="14.25" customHeight="1">
      <c r="A588" s="1127" t="s">
        <v>769</v>
      </c>
      <c r="B588" s="1089" t="s">
        <v>789</v>
      </c>
      <c r="C588" s="1122">
        <v>6854</v>
      </c>
      <c r="D588" s="1122" t="s">
        <v>770</v>
      </c>
      <c r="E588" s="1123">
        <v>150994</v>
      </c>
      <c r="F588" s="1124" t="s">
        <v>772</v>
      </c>
      <c r="G588" s="1124" t="s">
        <v>508</v>
      </c>
      <c r="H588" s="1124" t="s">
        <v>509</v>
      </c>
      <c r="I588" s="397" t="s">
        <v>510</v>
      </c>
      <c r="J588" s="1130"/>
      <c r="K588" s="601"/>
    </row>
    <row r="589" spans="1:11" ht="14.25" customHeight="1">
      <c r="A589" s="1127" t="s">
        <v>769</v>
      </c>
      <c r="B589" s="1089" t="s">
        <v>723</v>
      </c>
      <c r="C589" s="1122">
        <v>6855</v>
      </c>
      <c r="D589" s="1122" t="s">
        <v>770</v>
      </c>
      <c r="E589" s="1123">
        <v>150994</v>
      </c>
      <c r="F589" s="1124" t="s">
        <v>772</v>
      </c>
      <c r="G589" s="1124" t="s">
        <v>508</v>
      </c>
      <c r="H589" s="1124" t="s">
        <v>509</v>
      </c>
      <c r="I589" s="397" t="s">
        <v>510</v>
      </c>
      <c r="J589" s="1130"/>
      <c r="K589" s="601"/>
    </row>
    <row r="590" spans="1:11" ht="14.25" customHeight="1">
      <c r="A590" s="1127" t="s">
        <v>769</v>
      </c>
      <c r="B590" s="1089" t="s">
        <v>794</v>
      </c>
      <c r="C590" s="1122">
        <v>6824</v>
      </c>
      <c r="D590" s="1122" t="s">
        <v>770</v>
      </c>
      <c r="E590" s="1123">
        <v>467866</v>
      </c>
      <c r="F590" s="1124" t="s">
        <v>779</v>
      </c>
      <c r="G590" s="1124" t="s">
        <v>508</v>
      </c>
      <c r="H590" s="1124" t="s">
        <v>509</v>
      </c>
      <c r="I590" s="397" t="s">
        <v>510</v>
      </c>
      <c r="J590" s="1130"/>
      <c r="K590" s="601"/>
    </row>
    <row r="591" spans="1:11" ht="14.25" customHeight="1">
      <c r="A591" s="1127" t="s">
        <v>769</v>
      </c>
      <c r="B591" s="1089" t="s">
        <v>807</v>
      </c>
      <c r="C591" s="1122">
        <v>1132</v>
      </c>
      <c r="D591" s="1122" t="s">
        <v>806</v>
      </c>
      <c r="E591" s="1123">
        <v>68400</v>
      </c>
      <c r="F591" s="1124" t="s">
        <v>779</v>
      </c>
      <c r="G591" s="1124" t="s">
        <v>508</v>
      </c>
      <c r="H591" s="1124" t="s">
        <v>509</v>
      </c>
      <c r="I591" s="397" t="s">
        <v>510</v>
      </c>
      <c r="J591" s="1130"/>
      <c r="K591" s="601"/>
    </row>
    <row r="592" spans="1:11" ht="14.25" customHeight="1">
      <c r="A592" s="1127" t="s">
        <v>769</v>
      </c>
      <c r="B592" s="1089" t="s">
        <v>735</v>
      </c>
      <c r="C592" s="1122">
        <v>1916</v>
      </c>
      <c r="D592" s="1122" t="s">
        <v>806</v>
      </c>
      <c r="E592" s="1123">
        <v>68400</v>
      </c>
      <c r="F592" s="1124" t="s">
        <v>779</v>
      </c>
      <c r="G592" s="1124" t="s">
        <v>508</v>
      </c>
      <c r="H592" s="1124" t="s">
        <v>509</v>
      </c>
      <c r="I592" s="397" t="s">
        <v>510</v>
      </c>
      <c r="J592" s="1130"/>
      <c r="K592" s="601"/>
    </row>
    <row r="593" spans="1:11" ht="14.25" customHeight="1">
      <c r="A593" s="1127" t="s">
        <v>769</v>
      </c>
      <c r="B593" s="1089" t="s">
        <v>767</v>
      </c>
      <c r="C593" s="1122">
        <v>1102</v>
      </c>
      <c r="D593" s="1122" t="s">
        <v>808</v>
      </c>
      <c r="E593" s="1123">
        <v>68400</v>
      </c>
      <c r="F593" s="1124" t="s">
        <v>779</v>
      </c>
      <c r="G593" s="1124" t="s">
        <v>508</v>
      </c>
      <c r="H593" s="1124" t="s">
        <v>509</v>
      </c>
      <c r="I593" s="397" t="s">
        <v>510</v>
      </c>
      <c r="J593" s="1130"/>
      <c r="K593" s="601"/>
    </row>
    <row r="594" spans="1:11" ht="14.25" customHeight="1">
      <c r="A594" s="1127" t="s">
        <v>769</v>
      </c>
      <c r="B594" s="1089" t="s">
        <v>697</v>
      </c>
      <c r="C594" s="1122">
        <v>13007</v>
      </c>
      <c r="D594" s="1122" t="s">
        <v>785</v>
      </c>
      <c r="E594" s="1123">
        <v>377000</v>
      </c>
      <c r="F594" s="1124" t="s">
        <v>779</v>
      </c>
      <c r="G594" s="1124" t="s">
        <v>508</v>
      </c>
      <c r="H594" s="1124" t="s">
        <v>509</v>
      </c>
      <c r="I594" s="397" t="s">
        <v>510</v>
      </c>
      <c r="J594" s="1130"/>
      <c r="K594" s="601"/>
    </row>
    <row r="595" spans="1:11" ht="14.25" customHeight="1">
      <c r="A595" s="1127" t="s">
        <v>769</v>
      </c>
      <c r="B595" s="1089" t="s">
        <v>697</v>
      </c>
      <c r="C595" s="1122">
        <v>1119</v>
      </c>
      <c r="D595" s="1122" t="s">
        <v>809</v>
      </c>
      <c r="E595" s="1123">
        <v>345000</v>
      </c>
      <c r="F595" s="1124" t="s">
        <v>798</v>
      </c>
      <c r="G595" s="1124" t="s">
        <v>508</v>
      </c>
      <c r="H595" s="1124" t="s">
        <v>509</v>
      </c>
      <c r="I595" s="397" t="s">
        <v>510</v>
      </c>
      <c r="J595" s="1130"/>
      <c r="K595" s="601"/>
    </row>
    <row r="596" spans="1:11" ht="14.25" customHeight="1">
      <c r="A596" s="1127" t="s">
        <v>769</v>
      </c>
      <c r="B596" s="1089" t="s">
        <v>553</v>
      </c>
      <c r="C596" s="1122">
        <v>1910</v>
      </c>
      <c r="D596" s="1122" t="s">
        <v>810</v>
      </c>
      <c r="E596" s="1123">
        <v>88250</v>
      </c>
      <c r="F596" s="1124" t="s">
        <v>811</v>
      </c>
      <c r="G596" s="1124" t="s">
        <v>508</v>
      </c>
      <c r="H596" s="1124" t="s">
        <v>509</v>
      </c>
      <c r="I596" s="397" t="s">
        <v>510</v>
      </c>
      <c r="J596" s="1130"/>
      <c r="K596" s="601"/>
    </row>
    <row r="597" spans="1:11" ht="14.25" customHeight="1">
      <c r="A597" s="1127" t="s">
        <v>769</v>
      </c>
      <c r="B597" s="1089" t="s">
        <v>803</v>
      </c>
      <c r="C597" s="1122">
        <v>6856</v>
      </c>
      <c r="D597" s="1122" t="s">
        <v>770</v>
      </c>
      <c r="E597" s="1123">
        <v>150994</v>
      </c>
      <c r="F597" s="1124" t="s">
        <v>772</v>
      </c>
      <c r="G597" s="1124" t="s">
        <v>508</v>
      </c>
      <c r="H597" s="1124" t="s">
        <v>509</v>
      </c>
      <c r="I597" s="397" t="s">
        <v>510</v>
      </c>
      <c r="J597" s="1130"/>
      <c r="K597" s="601"/>
    </row>
    <row r="598" spans="1:11" ht="14.25" customHeight="1">
      <c r="A598" s="1127" t="s">
        <v>769</v>
      </c>
      <c r="B598" s="1089" t="s">
        <v>621</v>
      </c>
      <c r="C598" s="1122">
        <v>6859</v>
      </c>
      <c r="D598" s="1122" t="s">
        <v>770</v>
      </c>
      <c r="E598" s="1123">
        <v>150994</v>
      </c>
      <c r="F598" s="1124" t="s">
        <v>772</v>
      </c>
      <c r="G598" s="1124" t="s">
        <v>508</v>
      </c>
      <c r="H598" s="1124" t="s">
        <v>509</v>
      </c>
      <c r="I598" s="397" t="s">
        <v>510</v>
      </c>
      <c r="J598" s="1130"/>
      <c r="K598" s="601"/>
    </row>
    <row r="599" spans="1:11" ht="14.25" customHeight="1">
      <c r="A599" s="1127" t="s">
        <v>769</v>
      </c>
      <c r="B599" s="1089" t="s">
        <v>789</v>
      </c>
      <c r="C599" s="1122">
        <v>6861</v>
      </c>
      <c r="D599" s="1122" t="s">
        <v>770</v>
      </c>
      <c r="E599" s="1123">
        <v>150994</v>
      </c>
      <c r="F599" s="1124" t="s">
        <v>772</v>
      </c>
      <c r="G599" s="1124" t="s">
        <v>508</v>
      </c>
      <c r="H599" s="1124" t="s">
        <v>509</v>
      </c>
      <c r="I599" s="397" t="s">
        <v>510</v>
      </c>
      <c r="J599" s="1130"/>
      <c r="K599" s="601"/>
    </row>
    <row r="600" spans="1:11" ht="14.25" customHeight="1">
      <c r="A600" s="1127" t="s">
        <v>769</v>
      </c>
      <c r="B600" s="1089" t="s">
        <v>763</v>
      </c>
      <c r="C600" s="1122">
        <v>6862</v>
      </c>
      <c r="D600" s="1122" t="s">
        <v>770</v>
      </c>
      <c r="E600" s="1123">
        <v>150994</v>
      </c>
      <c r="F600" s="1124" t="s">
        <v>772</v>
      </c>
      <c r="G600" s="1124" t="s">
        <v>508</v>
      </c>
      <c r="H600" s="1124" t="s">
        <v>509</v>
      </c>
      <c r="I600" s="397" t="s">
        <v>510</v>
      </c>
      <c r="J600" s="1130"/>
      <c r="K600" s="601"/>
    </row>
    <row r="601" spans="1:11" ht="14.25" customHeight="1">
      <c r="A601" s="1127" t="s">
        <v>769</v>
      </c>
      <c r="B601" s="1089" t="s">
        <v>597</v>
      </c>
      <c r="C601" s="1122">
        <v>6864</v>
      </c>
      <c r="D601" s="1122" t="s">
        <v>770</v>
      </c>
      <c r="E601" s="1123">
        <v>150994</v>
      </c>
      <c r="F601" s="1124" t="s">
        <v>772</v>
      </c>
      <c r="G601" s="1124" t="s">
        <v>508</v>
      </c>
      <c r="H601" s="1124" t="s">
        <v>509</v>
      </c>
      <c r="I601" s="397" t="s">
        <v>510</v>
      </c>
      <c r="J601" s="1130"/>
      <c r="K601" s="601"/>
    </row>
    <row r="602" spans="1:11" ht="14.25" customHeight="1">
      <c r="A602" s="1127" t="s">
        <v>769</v>
      </c>
      <c r="B602" s="1089" t="s">
        <v>597</v>
      </c>
      <c r="C602" s="1122">
        <v>6868</v>
      </c>
      <c r="D602" s="1122" t="s">
        <v>770</v>
      </c>
      <c r="E602" s="1123">
        <v>150994</v>
      </c>
      <c r="F602" s="1124" t="s">
        <v>772</v>
      </c>
      <c r="G602" s="1124" t="s">
        <v>508</v>
      </c>
      <c r="H602" s="1124" t="s">
        <v>509</v>
      </c>
      <c r="I602" s="397" t="s">
        <v>510</v>
      </c>
      <c r="J602" s="1130"/>
      <c r="K602" s="601"/>
    </row>
    <row r="603" spans="1:11" ht="14.25" customHeight="1">
      <c r="A603" s="1127" t="s">
        <v>769</v>
      </c>
      <c r="B603" s="1089" t="s">
        <v>812</v>
      </c>
      <c r="C603" s="1122">
        <v>7002</v>
      </c>
      <c r="D603" s="1122" t="s">
        <v>770</v>
      </c>
      <c r="E603" s="1123">
        <v>150994</v>
      </c>
      <c r="F603" s="1124" t="s">
        <v>772</v>
      </c>
      <c r="G603" s="1124" t="s">
        <v>508</v>
      </c>
      <c r="H603" s="1124" t="s">
        <v>509</v>
      </c>
      <c r="I603" s="397" t="s">
        <v>510</v>
      </c>
      <c r="J603" s="1130"/>
      <c r="K603" s="601"/>
    </row>
    <row r="604" spans="1:11" ht="14.25" customHeight="1">
      <c r="A604" s="1127" t="s">
        <v>769</v>
      </c>
      <c r="B604" s="1089" t="s">
        <v>813</v>
      </c>
      <c r="C604" s="1122">
        <v>7003</v>
      </c>
      <c r="D604" s="1122" t="s">
        <v>770</v>
      </c>
      <c r="E604" s="1123">
        <v>150994</v>
      </c>
      <c r="F604" s="1124" t="s">
        <v>772</v>
      </c>
      <c r="G604" s="1124" t="s">
        <v>508</v>
      </c>
      <c r="H604" s="1124" t="s">
        <v>509</v>
      </c>
      <c r="I604" s="397" t="s">
        <v>510</v>
      </c>
      <c r="J604" s="1130"/>
      <c r="K604" s="601"/>
    </row>
    <row r="605" spans="1:11" ht="14.25" customHeight="1">
      <c r="A605" s="1127" t="s">
        <v>769</v>
      </c>
      <c r="B605" s="1089" t="s">
        <v>794</v>
      </c>
      <c r="C605" s="1122">
        <v>7004</v>
      </c>
      <c r="D605" s="1122" t="s">
        <v>770</v>
      </c>
      <c r="E605" s="1123">
        <v>150994</v>
      </c>
      <c r="F605" s="1124" t="s">
        <v>772</v>
      </c>
      <c r="G605" s="1124" t="s">
        <v>508</v>
      </c>
      <c r="H605" s="1124" t="s">
        <v>509</v>
      </c>
      <c r="I605" s="397" t="s">
        <v>510</v>
      </c>
      <c r="J605" s="1130"/>
      <c r="K605" s="601"/>
    </row>
    <row r="606" spans="1:11" ht="14.25" customHeight="1">
      <c r="A606" s="1127" t="s">
        <v>769</v>
      </c>
      <c r="B606" s="1089" t="s">
        <v>802</v>
      </c>
      <c r="C606" s="1122">
        <v>7005</v>
      </c>
      <c r="D606" s="1122" t="s">
        <v>770</v>
      </c>
      <c r="E606" s="1123">
        <v>150994</v>
      </c>
      <c r="F606" s="1124" t="s">
        <v>772</v>
      </c>
      <c r="G606" s="1124" t="s">
        <v>508</v>
      </c>
      <c r="H606" s="1124" t="s">
        <v>509</v>
      </c>
      <c r="I606" s="397" t="s">
        <v>510</v>
      </c>
      <c r="J606" s="1130"/>
      <c r="K606" s="601"/>
    </row>
    <row r="607" spans="1:11" ht="14.25" customHeight="1">
      <c r="A607" s="1127" t="s">
        <v>769</v>
      </c>
      <c r="B607" s="1089" t="s">
        <v>737</v>
      </c>
      <c r="C607" s="1122">
        <v>7006</v>
      </c>
      <c r="D607" s="1122" t="s">
        <v>770</v>
      </c>
      <c r="E607" s="1123">
        <v>150994</v>
      </c>
      <c r="F607" s="1124" t="s">
        <v>772</v>
      </c>
      <c r="G607" s="1124" t="s">
        <v>508</v>
      </c>
      <c r="H607" s="1124" t="s">
        <v>509</v>
      </c>
      <c r="I607" s="397" t="s">
        <v>510</v>
      </c>
      <c r="J607" s="1130"/>
      <c r="K607" s="601"/>
    </row>
    <row r="608" spans="1:11" ht="14.25" customHeight="1">
      <c r="A608" s="1127" t="s">
        <v>769</v>
      </c>
      <c r="B608" s="1089" t="s">
        <v>556</v>
      </c>
      <c r="C608" s="1122">
        <v>170066</v>
      </c>
      <c r="D608" s="1122" t="s">
        <v>784</v>
      </c>
      <c r="E608" s="1123">
        <v>98491</v>
      </c>
      <c r="F608" s="1124" t="s">
        <v>772</v>
      </c>
      <c r="G608" s="1124" t="s">
        <v>508</v>
      </c>
      <c r="H608" s="1124" t="s">
        <v>509</v>
      </c>
      <c r="I608" s="397" t="s">
        <v>510</v>
      </c>
      <c r="J608" s="1130"/>
      <c r="K608" s="601"/>
    </row>
    <row r="609" spans="1:11" ht="14.25" customHeight="1">
      <c r="A609" s="1127" t="s">
        <v>769</v>
      </c>
      <c r="B609" s="1089" t="s">
        <v>556</v>
      </c>
      <c r="C609" s="1122">
        <v>170067</v>
      </c>
      <c r="D609" s="1122" t="s">
        <v>784</v>
      </c>
      <c r="E609" s="1123">
        <v>98491</v>
      </c>
      <c r="F609" s="1124" t="s">
        <v>772</v>
      </c>
      <c r="G609" s="1124" t="s">
        <v>508</v>
      </c>
      <c r="H609" s="1124" t="s">
        <v>509</v>
      </c>
      <c r="I609" s="397" t="s">
        <v>510</v>
      </c>
      <c r="J609" s="1130"/>
      <c r="K609" s="601"/>
    </row>
    <row r="610" spans="1:11" ht="14.25" customHeight="1">
      <c r="A610" s="1127" t="s">
        <v>769</v>
      </c>
      <c r="B610" s="1089" t="s">
        <v>814</v>
      </c>
      <c r="C610" s="1122">
        <v>170068</v>
      </c>
      <c r="D610" s="1122" t="s">
        <v>784</v>
      </c>
      <c r="E610" s="1123">
        <v>98491</v>
      </c>
      <c r="F610" s="1124" t="s">
        <v>772</v>
      </c>
      <c r="G610" s="1124" t="s">
        <v>508</v>
      </c>
      <c r="H610" s="1124" t="s">
        <v>509</v>
      </c>
      <c r="I610" s="397" t="s">
        <v>510</v>
      </c>
      <c r="J610" s="1130"/>
      <c r="K610" s="601"/>
    </row>
    <row r="611" spans="1:11" ht="14.25" customHeight="1">
      <c r="A611" s="1127" t="s">
        <v>769</v>
      </c>
      <c r="B611" s="1089" t="s">
        <v>553</v>
      </c>
      <c r="C611" s="1122">
        <v>1914</v>
      </c>
      <c r="D611" s="1122" t="s">
        <v>776</v>
      </c>
      <c r="E611" s="1123">
        <v>161000</v>
      </c>
      <c r="F611" s="1124" t="s">
        <v>786</v>
      </c>
      <c r="G611" s="1124" t="s">
        <v>508</v>
      </c>
      <c r="H611" s="1124" t="s">
        <v>509</v>
      </c>
      <c r="I611" s="397" t="s">
        <v>510</v>
      </c>
      <c r="J611" s="1130"/>
      <c r="K611" s="601"/>
    </row>
    <row r="612" spans="1:11" ht="14.25" customHeight="1">
      <c r="A612" s="1127" t="s">
        <v>769</v>
      </c>
      <c r="B612" s="1089" t="s">
        <v>575</v>
      </c>
      <c r="C612" s="1122">
        <v>6811</v>
      </c>
      <c r="D612" s="1122" t="s">
        <v>815</v>
      </c>
      <c r="E612" s="1123">
        <v>978266</v>
      </c>
      <c r="F612" s="1124" t="s">
        <v>771</v>
      </c>
      <c r="G612" s="1124" t="s">
        <v>508</v>
      </c>
      <c r="H612" s="1124" t="s">
        <v>509</v>
      </c>
      <c r="I612" s="397" t="s">
        <v>510</v>
      </c>
      <c r="J612" s="1130"/>
      <c r="K612" s="601"/>
    </row>
    <row r="613" spans="1:11" ht="14.25" customHeight="1">
      <c r="A613" s="1127" t="s">
        <v>769</v>
      </c>
      <c r="B613" s="1089" t="s">
        <v>533</v>
      </c>
      <c r="C613" s="1122">
        <v>5192462</v>
      </c>
      <c r="D613" s="1122" t="s">
        <v>589</v>
      </c>
      <c r="E613" s="1123">
        <v>818938</v>
      </c>
      <c r="F613" s="1124" t="s">
        <v>816</v>
      </c>
      <c r="G613" s="1124" t="s">
        <v>525</v>
      </c>
      <c r="H613" s="1124" t="s">
        <v>509</v>
      </c>
      <c r="I613" s="397" t="s">
        <v>510</v>
      </c>
      <c r="J613" s="1130"/>
      <c r="K613" s="601"/>
    </row>
    <row r="614" spans="1:11" ht="14.25" customHeight="1">
      <c r="A614" s="1127" t="s">
        <v>769</v>
      </c>
      <c r="B614" s="1089" t="s">
        <v>591</v>
      </c>
      <c r="C614" s="1122">
        <v>5192463</v>
      </c>
      <c r="D614" s="1122" t="s">
        <v>589</v>
      </c>
      <c r="E614" s="1123">
        <v>818938</v>
      </c>
      <c r="F614" s="1124" t="s">
        <v>816</v>
      </c>
      <c r="G614" s="1124" t="s">
        <v>525</v>
      </c>
      <c r="H614" s="1124" t="s">
        <v>509</v>
      </c>
      <c r="I614" s="397" t="s">
        <v>510</v>
      </c>
      <c r="J614" s="1130"/>
      <c r="K614" s="601"/>
    </row>
    <row r="615" spans="1:11" ht="14.25" customHeight="1">
      <c r="A615" s="1127" t="s">
        <v>769</v>
      </c>
      <c r="B615" s="1089" t="s">
        <v>534</v>
      </c>
      <c r="C615" s="1122">
        <v>5192464</v>
      </c>
      <c r="D615" s="1122" t="s">
        <v>589</v>
      </c>
      <c r="E615" s="1123">
        <v>818938</v>
      </c>
      <c r="F615" s="1124" t="s">
        <v>816</v>
      </c>
      <c r="G615" s="1124" t="s">
        <v>525</v>
      </c>
      <c r="H615" s="1124" t="s">
        <v>509</v>
      </c>
      <c r="I615" s="397" t="s">
        <v>510</v>
      </c>
      <c r="J615" s="1130"/>
      <c r="K615" s="601"/>
    </row>
    <row r="616" spans="1:11" ht="14.25" customHeight="1">
      <c r="A616" s="1127" t="s">
        <v>769</v>
      </c>
      <c r="B616" s="1089" t="s">
        <v>588</v>
      </c>
      <c r="C616" s="1122">
        <v>5192465</v>
      </c>
      <c r="D616" s="1122" t="s">
        <v>589</v>
      </c>
      <c r="E616" s="1123">
        <v>818938</v>
      </c>
      <c r="F616" s="1124" t="s">
        <v>816</v>
      </c>
      <c r="G616" s="1124" t="s">
        <v>525</v>
      </c>
      <c r="H616" s="1124" t="s">
        <v>509</v>
      </c>
      <c r="I616" s="397" t="s">
        <v>510</v>
      </c>
      <c r="J616" s="1130"/>
      <c r="K616" s="601"/>
    </row>
    <row r="617" spans="1:11" ht="14.25" customHeight="1">
      <c r="A617" s="1127" t="s">
        <v>769</v>
      </c>
      <c r="B617" s="1089" t="s">
        <v>533</v>
      </c>
      <c r="C617" s="1122">
        <v>5192466</v>
      </c>
      <c r="D617" s="1122" t="s">
        <v>589</v>
      </c>
      <c r="E617" s="1123">
        <v>597265</v>
      </c>
      <c r="F617" s="1124" t="s">
        <v>796</v>
      </c>
      <c r="G617" s="1124" t="s">
        <v>525</v>
      </c>
      <c r="H617" s="1124" t="s">
        <v>509</v>
      </c>
      <c r="I617" s="397" t="s">
        <v>510</v>
      </c>
      <c r="J617" s="1130"/>
      <c r="K617" s="601"/>
    </row>
    <row r="618" spans="1:11" ht="14.25" customHeight="1">
      <c r="A618" s="1127" t="s">
        <v>769</v>
      </c>
      <c r="B618" s="1089" t="s">
        <v>590</v>
      </c>
      <c r="C618" s="1122">
        <v>5192467</v>
      </c>
      <c r="D618" s="1122" t="s">
        <v>589</v>
      </c>
      <c r="E618" s="1123">
        <v>597265</v>
      </c>
      <c r="F618" s="1124" t="s">
        <v>796</v>
      </c>
      <c r="G618" s="1124" t="s">
        <v>525</v>
      </c>
      <c r="H618" s="1124" t="s">
        <v>509</v>
      </c>
      <c r="I618" s="397" t="s">
        <v>510</v>
      </c>
      <c r="J618" s="1130"/>
      <c r="K618" s="601"/>
    </row>
    <row r="619" spans="1:11" ht="14.25" customHeight="1">
      <c r="A619" s="1127" t="s">
        <v>769</v>
      </c>
      <c r="B619" s="1089" t="s">
        <v>588</v>
      </c>
      <c r="C619" s="1122">
        <v>5192468</v>
      </c>
      <c r="D619" s="1122" t="s">
        <v>589</v>
      </c>
      <c r="E619" s="1123">
        <v>597265</v>
      </c>
      <c r="F619" s="1124" t="s">
        <v>796</v>
      </c>
      <c r="G619" s="1124" t="s">
        <v>525</v>
      </c>
      <c r="H619" s="1124" t="s">
        <v>509</v>
      </c>
      <c r="I619" s="397" t="s">
        <v>510</v>
      </c>
      <c r="J619" s="1130"/>
      <c r="K619" s="601"/>
    </row>
    <row r="620" spans="1:11" ht="14.25" customHeight="1">
      <c r="A620" s="1127" t="s">
        <v>769</v>
      </c>
      <c r="B620" s="1089" t="s">
        <v>590</v>
      </c>
      <c r="C620" s="1122">
        <v>5192471</v>
      </c>
      <c r="D620" s="1122" t="s">
        <v>589</v>
      </c>
      <c r="E620" s="1123">
        <v>597265</v>
      </c>
      <c r="F620" s="1124" t="s">
        <v>796</v>
      </c>
      <c r="G620" s="1124" t="s">
        <v>525</v>
      </c>
      <c r="H620" s="1124" t="s">
        <v>509</v>
      </c>
      <c r="I620" s="397" t="s">
        <v>510</v>
      </c>
      <c r="J620" s="1130"/>
      <c r="K620" s="601"/>
    </row>
    <row r="621" spans="1:11" ht="14.25" customHeight="1">
      <c r="A621" s="1127" t="s">
        <v>769</v>
      </c>
      <c r="B621" s="1089" t="s">
        <v>533</v>
      </c>
      <c r="C621" s="1122">
        <v>5192472</v>
      </c>
      <c r="D621" s="1122" t="s">
        <v>589</v>
      </c>
      <c r="E621" s="1123">
        <v>597265</v>
      </c>
      <c r="F621" s="1124" t="s">
        <v>796</v>
      </c>
      <c r="G621" s="1124" t="s">
        <v>525</v>
      </c>
      <c r="H621" s="1124" t="s">
        <v>509</v>
      </c>
      <c r="I621" s="397" t="s">
        <v>510</v>
      </c>
      <c r="J621" s="1130"/>
      <c r="K621" s="601"/>
    </row>
    <row r="622" spans="1:11" ht="14.25" customHeight="1">
      <c r="A622" s="1127" t="s">
        <v>769</v>
      </c>
      <c r="B622" s="1089" t="s">
        <v>588</v>
      </c>
      <c r="C622" s="1122">
        <v>5192473</v>
      </c>
      <c r="D622" s="1122" t="s">
        <v>589</v>
      </c>
      <c r="E622" s="1123">
        <v>1074358</v>
      </c>
      <c r="F622" s="1124" t="s">
        <v>790</v>
      </c>
      <c r="G622" s="1124" t="s">
        <v>525</v>
      </c>
      <c r="H622" s="1124" t="s">
        <v>509</v>
      </c>
      <c r="I622" s="397" t="s">
        <v>510</v>
      </c>
      <c r="J622" s="1130"/>
      <c r="K622" s="601"/>
    </row>
    <row r="623" spans="1:11" ht="14.25" customHeight="1">
      <c r="A623" s="1127" t="s">
        <v>769</v>
      </c>
      <c r="B623" s="1089" t="s">
        <v>534</v>
      </c>
      <c r="C623" s="1122">
        <v>5192476</v>
      </c>
      <c r="D623" s="1122" t="s">
        <v>589</v>
      </c>
      <c r="E623" s="1123">
        <v>1074358</v>
      </c>
      <c r="F623" s="1124" t="s">
        <v>790</v>
      </c>
      <c r="G623" s="1124" t="s">
        <v>525</v>
      </c>
      <c r="H623" s="1124" t="s">
        <v>509</v>
      </c>
      <c r="I623" s="397" t="s">
        <v>510</v>
      </c>
      <c r="J623" s="1130"/>
      <c r="K623" s="601"/>
    </row>
    <row r="624" spans="1:11" ht="14.25" customHeight="1">
      <c r="A624" s="1127" t="s">
        <v>769</v>
      </c>
      <c r="B624" s="1089" t="s">
        <v>590</v>
      </c>
      <c r="C624" s="1122">
        <v>5192477</v>
      </c>
      <c r="D624" s="1122" t="s">
        <v>589</v>
      </c>
      <c r="E624" s="1123">
        <v>1074358</v>
      </c>
      <c r="F624" s="1124" t="s">
        <v>790</v>
      </c>
      <c r="G624" s="1124" t="s">
        <v>525</v>
      </c>
      <c r="H624" s="1124" t="s">
        <v>509</v>
      </c>
      <c r="I624" s="397" t="s">
        <v>510</v>
      </c>
      <c r="J624" s="1130"/>
      <c r="K624" s="601"/>
    </row>
    <row r="625" spans="1:11" ht="14.25" customHeight="1">
      <c r="A625" s="1127" t="s">
        <v>769</v>
      </c>
      <c r="B625" s="1089" t="s">
        <v>533</v>
      </c>
      <c r="C625" s="1122">
        <v>5192517</v>
      </c>
      <c r="D625" s="1122" t="s">
        <v>589</v>
      </c>
      <c r="E625" s="1123">
        <v>730343</v>
      </c>
      <c r="F625" s="1124" t="s">
        <v>774</v>
      </c>
      <c r="G625" s="1124" t="s">
        <v>525</v>
      </c>
      <c r="H625" s="1124" t="s">
        <v>509</v>
      </c>
      <c r="I625" s="397" t="s">
        <v>510</v>
      </c>
      <c r="J625" s="1130"/>
      <c r="K625" s="601"/>
    </row>
    <row r="626" spans="1:11" ht="14.25" customHeight="1">
      <c r="A626" s="1127" t="s">
        <v>769</v>
      </c>
      <c r="B626" s="1089" t="s">
        <v>588</v>
      </c>
      <c r="C626" s="1122">
        <v>5192518</v>
      </c>
      <c r="D626" s="1122" t="s">
        <v>817</v>
      </c>
      <c r="E626" s="1123">
        <v>511603</v>
      </c>
      <c r="F626" s="1124" t="s">
        <v>818</v>
      </c>
      <c r="G626" s="1124" t="s">
        <v>525</v>
      </c>
      <c r="H626" s="1124" t="s">
        <v>509</v>
      </c>
      <c r="I626" s="397" t="s">
        <v>510</v>
      </c>
      <c r="J626" s="1130"/>
      <c r="K626" s="601"/>
    </row>
    <row r="627" spans="1:11" ht="14.25" customHeight="1">
      <c r="A627" s="1127" t="s">
        <v>769</v>
      </c>
      <c r="B627" s="1089" t="s">
        <v>591</v>
      </c>
      <c r="C627" s="1122">
        <v>5192430</v>
      </c>
      <c r="D627" s="1122" t="s">
        <v>589</v>
      </c>
      <c r="E627" s="1123">
        <v>256279</v>
      </c>
      <c r="F627" s="1124" t="s">
        <v>819</v>
      </c>
      <c r="G627" s="1124" t="s">
        <v>525</v>
      </c>
      <c r="H627" s="1124" t="s">
        <v>509</v>
      </c>
      <c r="I627" s="397" t="s">
        <v>510</v>
      </c>
      <c r="J627" s="1130"/>
      <c r="K627" s="601"/>
    </row>
    <row r="628" spans="1:11" ht="14.25" customHeight="1">
      <c r="A628" s="1127" t="s">
        <v>769</v>
      </c>
      <c r="B628" s="1089" t="s">
        <v>534</v>
      </c>
      <c r="C628" s="1122">
        <v>5192446</v>
      </c>
      <c r="D628" s="1122" t="s">
        <v>589</v>
      </c>
      <c r="E628" s="1123">
        <v>256279</v>
      </c>
      <c r="F628" s="1124" t="s">
        <v>819</v>
      </c>
      <c r="G628" s="1124" t="s">
        <v>525</v>
      </c>
      <c r="H628" s="1124" t="s">
        <v>509</v>
      </c>
      <c r="I628" s="397" t="s">
        <v>510</v>
      </c>
      <c r="J628" s="1130"/>
      <c r="K628" s="601"/>
    </row>
    <row r="629" spans="1:11" ht="14.25" customHeight="1">
      <c r="A629" s="1127" t="s">
        <v>769</v>
      </c>
      <c r="B629" s="1089" t="s">
        <v>591</v>
      </c>
      <c r="C629" s="1122">
        <v>5192447</v>
      </c>
      <c r="D629" s="1122" t="s">
        <v>589</v>
      </c>
      <c r="E629" s="1123">
        <v>256279</v>
      </c>
      <c r="F629" s="1124" t="s">
        <v>819</v>
      </c>
      <c r="G629" s="1124" t="s">
        <v>525</v>
      </c>
      <c r="H629" s="1124" t="s">
        <v>509</v>
      </c>
      <c r="I629" s="397" t="s">
        <v>510</v>
      </c>
      <c r="J629" s="1130"/>
      <c r="K629" s="601"/>
    </row>
    <row r="630" spans="1:11" ht="14.25" customHeight="1">
      <c r="A630" s="1127" t="s">
        <v>769</v>
      </c>
      <c r="B630" s="1089" t="s">
        <v>591</v>
      </c>
      <c r="C630" s="1122">
        <v>5192448</v>
      </c>
      <c r="D630" s="1122" t="s">
        <v>589</v>
      </c>
      <c r="E630" s="1123">
        <v>256279</v>
      </c>
      <c r="F630" s="1124" t="s">
        <v>819</v>
      </c>
      <c r="G630" s="1124" t="s">
        <v>525</v>
      </c>
      <c r="H630" s="1124" t="s">
        <v>509</v>
      </c>
      <c r="I630" s="397" t="s">
        <v>510</v>
      </c>
      <c r="J630" s="1130"/>
      <c r="K630" s="601"/>
    </row>
    <row r="631" spans="1:11" ht="14.25" customHeight="1">
      <c r="A631" s="1127" t="s">
        <v>769</v>
      </c>
      <c r="B631" s="1089" t="s">
        <v>591</v>
      </c>
      <c r="C631" s="1122">
        <v>5192449</v>
      </c>
      <c r="D631" s="1122" t="s">
        <v>589</v>
      </c>
      <c r="E631" s="1123">
        <v>256279</v>
      </c>
      <c r="F631" s="1124" t="s">
        <v>819</v>
      </c>
      <c r="G631" s="1124" t="s">
        <v>525</v>
      </c>
      <c r="H631" s="1124" t="s">
        <v>509</v>
      </c>
      <c r="I631" s="397" t="s">
        <v>510</v>
      </c>
      <c r="J631" s="1130"/>
      <c r="K631" s="601"/>
    </row>
    <row r="632" spans="1:11" ht="14.25" customHeight="1">
      <c r="A632" s="1127" t="s">
        <v>769</v>
      </c>
      <c r="B632" s="1089" t="s">
        <v>591</v>
      </c>
      <c r="C632" s="1122">
        <v>5192450</v>
      </c>
      <c r="D632" s="1122" t="s">
        <v>589</v>
      </c>
      <c r="E632" s="1123">
        <v>256279</v>
      </c>
      <c r="F632" s="1124" t="s">
        <v>819</v>
      </c>
      <c r="G632" s="1124" t="s">
        <v>525</v>
      </c>
      <c r="H632" s="1124" t="s">
        <v>509</v>
      </c>
      <c r="I632" s="397" t="s">
        <v>510</v>
      </c>
      <c r="J632" s="1130"/>
      <c r="K632" s="601"/>
    </row>
    <row r="633" spans="1:11" ht="14.25" customHeight="1">
      <c r="A633" s="1127" t="s">
        <v>769</v>
      </c>
      <c r="B633" s="1089" t="s">
        <v>591</v>
      </c>
      <c r="C633" s="1122">
        <v>5192451</v>
      </c>
      <c r="D633" s="1122" t="s">
        <v>589</v>
      </c>
      <c r="E633" s="1123">
        <v>256279</v>
      </c>
      <c r="F633" s="1124" t="s">
        <v>819</v>
      </c>
      <c r="G633" s="1124" t="s">
        <v>525</v>
      </c>
      <c r="H633" s="1124" t="s">
        <v>509</v>
      </c>
      <c r="I633" s="397" t="s">
        <v>510</v>
      </c>
      <c r="J633" s="1130"/>
      <c r="K633" s="601"/>
    </row>
    <row r="634" spans="1:11" ht="14.25" customHeight="1">
      <c r="A634" s="1127" t="s">
        <v>769</v>
      </c>
      <c r="B634" s="1089" t="s">
        <v>591</v>
      </c>
      <c r="C634" s="1122">
        <v>5192452</v>
      </c>
      <c r="D634" s="1122" t="s">
        <v>589</v>
      </c>
      <c r="E634" s="1123">
        <v>256279</v>
      </c>
      <c r="F634" s="1124" t="s">
        <v>819</v>
      </c>
      <c r="G634" s="1124" t="s">
        <v>525</v>
      </c>
      <c r="H634" s="1124" t="s">
        <v>509</v>
      </c>
      <c r="I634" s="397" t="s">
        <v>510</v>
      </c>
      <c r="J634" s="1130"/>
      <c r="K634" s="601"/>
    </row>
    <row r="635" spans="1:11" ht="14.25" customHeight="1">
      <c r="A635" s="1127" t="s">
        <v>769</v>
      </c>
      <c r="B635" s="1089" t="s">
        <v>591</v>
      </c>
      <c r="C635" s="1122">
        <v>5192453</v>
      </c>
      <c r="D635" s="1122" t="s">
        <v>589</v>
      </c>
      <c r="E635" s="1123">
        <v>256279</v>
      </c>
      <c r="F635" s="1124" t="s">
        <v>819</v>
      </c>
      <c r="G635" s="1124" t="s">
        <v>525</v>
      </c>
      <c r="H635" s="1124" t="s">
        <v>509</v>
      </c>
      <c r="I635" s="397" t="s">
        <v>510</v>
      </c>
      <c r="J635" s="1130"/>
      <c r="K635" s="601"/>
    </row>
    <row r="636" spans="1:11" ht="14.25" customHeight="1">
      <c r="A636" s="1127" t="s">
        <v>769</v>
      </c>
      <c r="B636" s="1089" t="s">
        <v>745</v>
      </c>
      <c r="C636" s="1122">
        <v>5192374</v>
      </c>
      <c r="D636" s="1122" t="s">
        <v>594</v>
      </c>
      <c r="E636" s="1123">
        <v>780498</v>
      </c>
      <c r="F636" s="1124" t="s">
        <v>820</v>
      </c>
      <c r="G636" s="1124" t="s">
        <v>508</v>
      </c>
      <c r="H636" s="1124" t="s">
        <v>509</v>
      </c>
      <c r="I636" s="397" t="s">
        <v>510</v>
      </c>
      <c r="J636" s="1130"/>
      <c r="K636" s="601"/>
    </row>
    <row r="637" spans="1:11" ht="14.25" customHeight="1">
      <c r="A637" s="1127" t="s">
        <v>769</v>
      </c>
      <c r="B637" s="1089" t="s">
        <v>738</v>
      </c>
      <c r="C637" s="1122">
        <v>5192375</v>
      </c>
      <c r="D637" s="1122" t="s">
        <v>594</v>
      </c>
      <c r="E637" s="1123">
        <v>780498</v>
      </c>
      <c r="F637" s="1124" t="s">
        <v>820</v>
      </c>
      <c r="G637" s="1124" t="s">
        <v>508</v>
      </c>
      <c r="H637" s="1124" t="s">
        <v>509</v>
      </c>
      <c r="I637" s="397" t="s">
        <v>510</v>
      </c>
      <c r="J637" s="1130"/>
      <c r="K637" s="601"/>
    </row>
    <row r="638" spans="1:11" ht="14.25" customHeight="1">
      <c r="A638" s="1127" t="s">
        <v>769</v>
      </c>
      <c r="B638" s="1089" t="s">
        <v>749</v>
      </c>
      <c r="C638" s="1122">
        <v>5192376</v>
      </c>
      <c r="D638" s="1122" t="s">
        <v>594</v>
      </c>
      <c r="E638" s="1123">
        <v>780498</v>
      </c>
      <c r="F638" s="1124" t="s">
        <v>820</v>
      </c>
      <c r="G638" s="1124" t="s">
        <v>508</v>
      </c>
      <c r="H638" s="1124" t="s">
        <v>509</v>
      </c>
      <c r="I638" s="397" t="s">
        <v>510</v>
      </c>
      <c r="J638" s="1130"/>
      <c r="K638" s="601"/>
    </row>
    <row r="639" spans="1:11" ht="14.25" customHeight="1">
      <c r="A639" s="1127" t="s">
        <v>769</v>
      </c>
      <c r="B639" s="1089" t="s">
        <v>758</v>
      </c>
      <c r="C639" s="1122">
        <v>5192377</v>
      </c>
      <c r="D639" s="1122" t="s">
        <v>594</v>
      </c>
      <c r="E639" s="1123">
        <v>780498</v>
      </c>
      <c r="F639" s="1124" t="s">
        <v>820</v>
      </c>
      <c r="G639" s="1124" t="s">
        <v>508</v>
      </c>
      <c r="H639" s="1124" t="s">
        <v>509</v>
      </c>
      <c r="I639" s="397" t="s">
        <v>510</v>
      </c>
      <c r="J639" s="1130"/>
      <c r="K639" s="601"/>
    </row>
    <row r="640" spans="1:11" ht="14.25" customHeight="1">
      <c r="A640" s="1127" t="s">
        <v>769</v>
      </c>
      <c r="B640" s="1089" t="s">
        <v>761</v>
      </c>
      <c r="C640" s="1122">
        <v>5192378</v>
      </c>
      <c r="D640" s="1122" t="s">
        <v>594</v>
      </c>
      <c r="E640" s="1123">
        <v>780498</v>
      </c>
      <c r="F640" s="1124" t="s">
        <v>820</v>
      </c>
      <c r="G640" s="1124" t="s">
        <v>508</v>
      </c>
      <c r="H640" s="1124" t="s">
        <v>509</v>
      </c>
      <c r="I640" s="397" t="s">
        <v>510</v>
      </c>
      <c r="J640" s="1130"/>
      <c r="K640" s="601"/>
    </row>
    <row r="641" spans="1:11" ht="14.25" customHeight="1">
      <c r="A641" s="1127" t="s">
        <v>769</v>
      </c>
      <c r="B641" s="1089" t="s">
        <v>738</v>
      </c>
      <c r="C641" s="1122">
        <v>5192379</v>
      </c>
      <c r="D641" s="1122" t="s">
        <v>594</v>
      </c>
      <c r="E641" s="1123">
        <v>780498</v>
      </c>
      <c r="F641" s="1124" t="s">
        <v>820</v>
      </c>
      <c r="G641" s="1124" t="s">
        <v>508</v>
      </c>
      <c r="H641" s="1124" t="s">
        <v>509</v>
      </c>
      <c r="I641" s="397" t="s">
        <v>510</v>
      </c>
      <c r="J641" s="1130"/>
      <c r="K641" s="601"/>
    </row>
    <row r="642" spans="1:11" ht="14.25" customHeight="1">
      <c r="A642" s="1127" t="s">
        <v>769</v>
      </c>
      <c r="B642" s="1089" t="s">
        <v>821</v>
      </c>
      <c r="C642" s="1122">
        <v>5192380</v>
      </c>
      <c r="D642" s="1122" t="s">
        <v>594</v>
      </c>
      <c r="E642" s="1123">
        <v>780498</v>
      </c>
      <c r="F642" s="1124" t="s">
        <v>820</v>
      </c>
      <c r="G642" s="1124" t="s">
        <v>508</v>
      </c>
      <c r="H642" s="1124" t="s">
        <v>509</v>
      </c>
      <c r="I642" s="397" t="s">
        <v>510</v>
      </c>
      <c r="J642" s="1130"/>
      <c r="K642" s="601"/>
    </row>
    <row r="643" spans="1:11" ht="14.25" customHeight="1">
      <c r="A643" s="1127" t="s">
        <v>769</v>
      </c>
      <c r="B643" s="1089" t="s">
        <v>566</v>
      </c>
      <c r="C643" s="1122">
        <v>5192384</v>
      </c>
      <c r="D643" s="1122" t="s">
        <v>594</v>
      </c>
      <c r="E643" s="1123">
        <v>780498</v>
      </c>
      <c r="F643" s="1124" t="s">
        <v>820</v>
      </c>
      <c r="G643" s="1124" t="s">
        <v>508</v>
      </c>
      <c r="H643" s="1124" t="s">
        <v>509</v>
      </c>
      <c r="I643" s="397" t="s">
        <v>510</v>
      </c>
      <c r="J643" s="1130"/>
      <c r="K643" s="601"/>
    </row>
    <row r="644" spans="1:11" ht="14.25" customHeight="1">
      <c r="A644" s="1127" t="s">
        <v>769</v>
      </c>
      <c r="B644" s="1089" t="s">
        <v>575</v>
      </c>
      <c r="C644" s="1122">
        <v>5192386</v>
      </c>
      <c r="D644" s="1122" t="s">
        <v>594</v>
      </c>
      <c r="E644" s="1123">
        <v>780498</v>
      </c>
      <c r="F644" s="1124" t="s">
        <v>820</v>
      </c>
      <c r="G644" s="1124" t="s">
        <v>508</v>
      </c>
      <c r="H644" s="1124" t="s">
        <v>509</v>
      </c>
      <c r="I644" s="397" t="s">
        <v>510</v>
      </c>
      <c r="J644" s="1130"/>
      <c r="K644" s="601"/>
    </row>
    <row r="645" spans="1:11" ht="14.25" customHeight="1">
      <c r="A645" s="1127" t="s">
        <v>769</v>
      </c>
      <c r="B645" s="1089" t="s">
        <v>718</v>
      </c>
      <c r="C645" s="1122">
        <v>5192388</v>
      </c>
      <c r="D645" s="1122" t="s">
        <v>594</v>
      </c>
      <c r="E645" s="1123">
        <v>780498</v>
      </c>
      <c r="F645" s="1124" t="s">
        <v>820</v>
      </c>
      <c r="G645" s="1124" t="s">
        <v>508</v>
      </c>
      <c r="H645" s="1124" t="s">
        <v>509</v>
      </c>
      <c r="I645" s="397" t="s">
        <v>510</v>
      </c>
      <c r="J645" s="1130"/>
      <c r="K645" s="601"/>
    </row>
    <row r="646" spans="1:11" ht="14.25" customHeight="1">
      <c r="A646" s="1127" t="s">
        <v>769</v>
      </c>
      <c r="B646" s="1089" t="s">
        <v>802</v>
      </c>
      <c r="C646" s="1122">
        <v>5192389</v>
      </c>
      <c r="D646" s="1122" t="s">
        <v>594</v>
      </c>
      <c r="E646" s="1123">
        <v>780498</v>
      </c>
      <c r="F646" s="1124" t="s">
        <v>820</v>
      </c>
      <c r="G646" s="1124" t="s">
        <v>508</v>
      </c>
      <c r="H646" s="1124" t="s">
        <v>509</v>
      </c>
      <c r="I646" s="397" t="s">
        <v>510</v>
      </c>
      <c r="J646" s="1130"/>
      <c r="K646" s="601"/>
    </row>
    <row r="647" spans="1:11" ht="14.25" customHeight="1">
      <c r="A647" s="1127" t="s">
        <v>769</v>
      </c>
      <c r="B647" s="1089" t="s">
        <v>789</v>
      </c>
      <c r="C647" s="1122">
        <v>5192392</v>
      </c>
      <c r="D647" s="1122" t="s">
        <v>594</v>
      </c>
      <c r="E647" s="1123">
        <v>780498</v>
      </c>
      <c r="F647" s="1124" t="s">
        <v>820</v>
      </c>
      <c r="G647" s="1124" t="s">
        <v>508</v>
      </c>
      <c r="H647" s="1124" t="s">
        <v>509</v>
      </c>
      <c r="I647" s="397" t="s">
        <v>510</v>
      </c>
      <c r="J647" s="1130"/>
      <c r="K647" s="601"/>
    </row>
    <row r="648" spans="1:11" ht="14.25" customHeight="1">
      <c r="A648" s="1127" t="s">
        <v>769</v>
      </c>
      <c r="B648" s="1089" t="s">
        <v>566</v>
      </c>
      <c r="C648" s="1122">
        <v>5192395</v>
      </c>
      <c r="D648" s="1122" t="s">
        <v>594</v>
      </c>
      <c r="E648" s="1123">
        <v>780498</v>
      </c>
      <c r="F648" s="1124" t="s">
        <v>820</v>
      </c>
      <c r="G648" s="1124" t="s">
        <v>508</v>
      </c>
      <c r="H648" s="1124" t="s">
        <v>509</v>
      </c>
      <c r="I648" s="397" t="s">
        <v>510</v>
      </c>
      <c r="J648" s="1130"/>
      <c r="K648" s="601"/>
    </row>
    <row r="649" spans="1:11" ht="14.25" customHeight="1">
      <c r="A649" s="1127" t="s">
        <v>769</v>
      </c>
      <c r="B649" s="1089" t="s">
        <v>566</v>
      </c>
      <c r="C649" s="1122">
        <v>5192396</v>
      </c>
      <c r="D649" s="1122" t="s">
        <v>594</v>
      </c>
      <c r="E649" s="1123">
        <v>780498</v>
      </c>
      <c r="F649" s="1124" t="s">
        <v>820</v>
      </c>
      <c r="G649" s="1124" t="s">
        <v>508</v>
      </c>
      <c r="H649" s="1124" t="s">
        <v>509</v>
      </c>
      <c r="I649" s="397" t="s">
        <v>510</v>
      </c>
      <c r="J649" s="1130"/>
      <c r="K649" s="601"/>
    </row>
    <row r="650" spans="1:11" ht="14.25" customHeight="1">
      <c r="A650" s="1127" t="s">
        <v>769</v>
      </c>
      <c r="B650" s="1089" t="s">
        <v>603</v>
      </c>
      <c r="C650" s="1122">
        <v>5192397</v>
      </c>
      <c r="D650" s="1122" t="s">
        <v>594</v>
      </c>
      <c r="E650" s="1123">
        <v>780498</v>
      </c>
      <c r="F650" s="1124" t="s">
        <v>820</v>
      </c>
      <c r="G650" s="1124" t="s">
        <v>508</v>
      </c>
      <c r="H650" s="1124" t="s">
        <v>509</v>
      </c>
      <c r="I650" s="397" t="s">
        <v>510</v>
      </c>
      <c r="J650" s="1130"/>
      <c r="K650" s="601"/>
    </row>
    <row r="651" spans="1:11" ht="14.25" customHeight="1">
      <c r="A651" s="1127" t="s">
        <v>769</v>
      </c>
      <c r="B651" s="1089" t="s">
        <v>767</v>
      </c>
      <c r="C651" s="1122">
        <v>5192399</v>
      </c>
      <c r="D651" s="1122" t="s">
        <v>594</v>
      </c>
      <c r="E651" s="1123">
        <v>780498</v>
      </c>
      <c r="F651" s="1124" t="s">
        <v>820</v>
      </c>
      <c r="G651" s="1124" t="s">
        <v>508</v>
      </c>
      <c r="H651" s="1124" t="s">
        <v>509</v>
      </c>
      <c r="I651" s="397" t="s">
        <v>510</v>
      </c>
      <c r="J651" s="1130"/>
      <c r="K651" s="601"/>
    </row>
    <row r="652" spans="1:11" ht="14.25" customHeight="1">
      <c r="A652" s="1127" t="s">
        <v>769</v>
      </c>
      <c r="B652" s="1089" t="s">
        <v>717</v>
      </c>
      <c r="C652" s="1122">
        <v>5192400</v>
      </c>
      <c r="D652" s="1122" t="s">
        <v>594</v>
      </c>
      <c r="E652" s="1123">
        <v>780498</v>
      </c>
      <c r="F652" s="1124" t="s">
        <v>820</v>
      </c>
      <c r="G652" s="1124" t="s">
        <v>508</v>
      </c>
      <c r="H652" s="1124" t="s">
        <v>509</v>
      </c>
      <c r="I652" s="397" t="s">
        <v>510</v>
      </c>
      <c r="J652" s="1130"/>
      <c r="K652" s="601"/>
    </row>
    <row r="653" spans="1:11" ht="14.25" customHeight="1">
      <c r="A653" s="1127" t="s">
        <v>769</v>
      </c>
      <c r="B653" s="1089" t="s">
        <v>542</v>
      </c>
      <c r="C653" s="1122">
        <v>5192401</v>
      </c>
      <c r="D653" s="1122" t="s">
        <v>594</v>
      </c>
      <c r="E653" s="1123">
        <v>780498</v>
      </c>
      <c r="F653" s="1124" t="s">
        <v>820</v>
      </c>
      <c r="G653" s="1124" t="s">
        <v>508</v>
      </c>
      <c r="H653" s="1124" t="s">
        <v>509</v>
      </c>
      <c r="I653" s="397" t="s">
        <v>510</v>
      </c>
      <c r="J653" s="1130"/>
      <c r="K653" s="601"/>
    </row>
    <row r="654" spans="1:11" ht="14.25" customHeight="1">
      <c r="A654" s="1127" t="s">
        <v>769</v>
      </c>
      <c r="B654" s="1089" t="s">
        <v>746</v>
      </c>
      <c r="C654" s="1122">
        <v>5192405</v>
      </c>
      <c r="D654" s="1122" t="s">
        <v>594</v>
      </c>
      <c r="E654" s="1123">
        <v>780498</v>
      </c>
      <c r="F654" s="1124" t="s">
        <v>820</v>
      </c>
      <c r="G654" s="1124" t="s">
        <v>508</v>
      </c>
      <c r="H654" s="1124" t="s">
        <v>509</v>
      </c>
      <c r="I654" s="397" t="s">
        <v>510</v>
      </c>
      <c r="J654" s="1130"/>
      <c r="K654" s="601"/>
    </row>
    <row r="655" spans="1:11" ht="14.25" customHeight="1">
      <c r="A655" s="1127" t="s">
        <v>769</v>
      </c>
      <c r="B655" s="1089" t="s">
        <v>822</v>
      </c>
      <c r="C655" s="1122">
        <v>5192406</v>
      </c>
      <c r="D655" s="1122" t="s">
        <v>594</v>
      </c>
      <c r="E655" s="1123">
        <v>780498</v>
      </c>
      <c r="F655" s="1124" t="s">
        <v>820</v>
      </c>
      <c r="G655" s="1124" t="s">
        <v>508</v>
      </c>
      <c r="H655" s="1124" t="s">
        <v>509</v>
      </c>
      <c r="I655" s="397" t="s">
        <v>510</v>
      </c>
      <c r="J655" s="1130"/>
      <c r="K655" s="601"/>
    </row>
    <row r="656" spans="1:11" ht="14.25" customHeight="1">
      <c r="A656" s="1127" t="s">
        <v>769</v>
      </c>
      <c r="B656" s="1089" t="s">
        <v>775</v>
      </c>
      <c r="C656" s="1122">
        <v>5192410</v>
      </c>
      <c r="D656" s="1122" t="s">
        <v>594</v>
      </c>
      <c r="E656" s="1123">
        <v>780498</v>
      </c>
      <c r="F656" s="1124" t="s">
        <v>820</v>
      </c>
      <c r="G656" s="1124" t="s">
        <v>508</v>
      </c>
      <c r="H656" s="1124" t="s">
        <v>509</v>
      </c>
      <c r="I656" s="397" t="s">
        <v>510</v>
      </c>
      <c r="J656" s="1130"/>
      <c r="K656" s="601"/>
    </row>
    <row r="657" spans="1:11" ht="14.25" customHeight="1">
      <c r="A657" s="1127" t="s">
        <v>769</v>
      </c>
      <c r="B657" s="1089" t="s">
        <v>590</v>
      </c>
      <c r="C657" s="1122">
        <v>5192522</v>
      </c>
      <c r="D657" s="1122" t="s">
        <v>817</v>
      </c>
      <c r="E657" s="1123">
        <v>511603</v>
      </c>
      <c r="F657" s="1124" t="s">
        <v>818</v>
      </c>
      <c r="G657" s="1124" t="s">
        <v>525</v>
      </c>
      <c r="H657" s="1124" t="s">
        <v>509</v>
      </c>
      <c r="I657" s="397" t="s">
        <v>510</v>
      </c>
      <c r="J657" s="1130"/>
      <c r="K657" s="601"/>
    </row>
    <row r="658" spans="1:11" ht="14.25" customHeight="1">
      <c r="A658" s="1127" t="s">
        <v>769</v>
      </c>
      <c r="B658" s="1089" t="s">
        <v>590</v>
      </c>
      <c r="C658" s="1122">
        <v>5192523</v>
      </c>
      <c r="D658" s="1122" t="s">
        <v>817</v>
      </c>
      <c r="E658" s="1123">
        <v>511603</v>
      </c>
      <c r="F658" s="1124" t="s">
        <v>818</v>
      </c>
      <c r="G658" s="1124" t="s">
        <v>525</v>
      </c>
      <c r="H658" s="1124" t="s">
        <v>509</v>
      </c>
      <c r="I658" s="397" t="s">
        <v>510</v>
      </c>
      <c r="J658" s="1130"/>
      <c r="K658" s="601"/>
    </row>
    <row r="659" spans="1:11" ht="14.25" customHeight="1">
      <c r="A659" s="1127" t="s">
        <v>769</v>
      </c>
      <c r="B659" s="1089" t="s">
        <v>777</v>
      </c>
      <c r="C659" s="1122">
        <v>5192227</v>
      </c>
      <c r="D659" s="1122" t="s">
        <v>594</v>
      </c>
      <c r="E659" s="1123">
        <v>140999</v>
      </c>
      <c r="F659" s="1124" t="s">
        <v>823</v>
      </c>
      <c r="G659" s="1124" t="s">
        <v>508</v>
      </c>
      <c r="H659" s="1124" t="s">
        <v>509</v>
      </c>
      <c r="I659" s="397" t="s">
        <v>510</v>
      </c>
      <c r="J659" s="1130"/>
      <c r="K659" s="601"/>
    </row>
    <row r="660" spans="1:11" ht="14.25" customHeight="1">
      <c r="A660" s="1127" t="s">
        <v>769</v>
      </c>
      <c r="B660" s="1089" t="s">
        <v>737</v>
      </c>
      <c r="C660" s="1122">
        <v>5192231</v>
      </c>
      <c r="D660" s="1122" t="s">
        <v>594</v>
      </c>
      <c r="E660" s="1123">
        <v>140999</v>
      </c>
      <c r="F660" s="1124" t="s">
        <v>823</v>
      </c>
      <c r="G660" s="1124" t="s">
        <v>508</v>
      </c>
      <c r="H660" s="1124" t="s">
        <v>509</v>
      </c>
      <c r="I660" s="397" t="s">
        <v>510</v>
      </c>
      <c r="J660" s="1130"/>
      <c r="K660" s="601"/>
    </row>
    <row r="661" spans="1:11" ht="14.25" customHeight="1">
      <c r="A661" s="1127" t="s">
        <v>769</v>
      </c>
      <c r="B661" s="1089" t="s">
        <v>566</v>
      </c>
      <c r="C661" s="1122">
        <v>5192232</v>
      </c>
      <c r="D661" s="1122" t="s">
        <v>594</v>
      </c>
      <c r="E661" s="1123">
        <v>140999</v>
      </c>
      <c r="F661" s="1124" t="s">
        <v>823</v>
      </c>
      <c r="G661" s="1124" t="s">
        <v>508</v>
      </c>
      <c r="H661" s="1124" t="s">
        <v>509</v>
      </c>
      <c r="I661" s="397" t="s">
        <v>510</v>
      </c>
      <c r="J661" s="1130"/>
      <c r="K661" s="601"/>
    </row>
    <row r="662" spans="1:11" ht="14.25" customHeight="1">
      <c r="A662" s="1127" t="s">
        <v>769</v>
      </c>
      <c r="B662" s="1089" t="s">
        <v>723</v>
      </c>
      <c r="C662" s="1122">
        <v>5192233</v>
      </c>
      <c r="D662" s="1122" t="s">
        <v>594</v>
      </c>
      <c r="E662" s="1123">
        <v>140999</v>
      </c>
      <c r="F662" s="1124" t="s">
        <v>823</v>
      </c>
      <c r="G662" s="1124" t="s">
        <v>508</v>
      </c>
      <c r="H662" s="1124" t="s">
        <v>509</v>
      </c>
      <c r="I662" s="397" t="s">
        <v>510</v>
      </c>
      <c r="J662" s="1130"/>
      <c r="K662" s="601"/>
    </row>
    <row r="663" spans="1:11" ht="14.25" customHeight="1">
      <c r="A663" s="1127" t="s">
        <v>769</v>
      </c>
      <c r="B663" s="1089" t="s">
        <v>566</v>
      </c>
      <c r="C663" s="1122">
        <v>5192234</v>
      </c>
      <c r="D663" s="1122" t="s">
        <v>594</v>
      </c>
      <c r="E663" s="1123">
        <v>140999</v>
      </c>
      <c r="F663" s="1124" t="s">
        <v>823</v>
      </c>
      <c r="G663" s="1124" t="s">
        <v>508</v>
      </c>
      <c r="H663" s="1124" t="s">
        <v>509</v>
      </c>
      <c r="I663" s="397" t="s">
        <v>510</v>
      </c>
      <c r="J663" s="1130"/>
      <c r="K663" s="601"/>
    </row>
    <row r="664" spans="1:11" ht="14.25" customHeight="1">
      <c r="A664" s="1127" t="s">
        <v>769</v>
      </c>
      <c r="B664" s="1089" t="s">
        <v>762</v>
      </c>
      <c r="C664" s="1122">
        <v>5192237</v>
      </c>
      <c r="D664" s="1122" t="s">
        <v>594</v>
      </c>
      <c r="E664" s="1123">
        <v>140999</v>
      </c>
      <c r="F664" s="1124" t="s">
        <v>823</v>
      </c>
      <c r="G664" s="1124" t="s">
        <v>508</v>
      </c>
      <c r="H664" s="1124" t="s">
        <v>509</v>
      </c>
      <c r="I664" s="397" t="s">
        <v>510</v>
      </c>
      <c r="J664" s="1130"/>
      <c r="K664" s="601"/>
    </row>
    <row r="665" spans="1:11" ht="14.25" customHeight="1">
      <c r="A665" s="1127" t="s">
        <v>769</v>
      </c>
      <c r="B665" s="1089" t="s">
        <v>555</v>
      </c>
      <c r="C665" s="1122">
        <v>5192238</v>
      </c>
      <c r="D665" s="1122" t="s">
        <v>594</v>
      </c>
      <c r="E665" s="1123">
        <v>140999</v>
      </c>
      <c r="F665" s="1124" t="s">
        <v>823</v>
      </c>
      <c r="G665" s="1124" t="s">
        <v>508</v>
      </c>
      <c r="H665" s="1124" t="s">
        <v>509</v>
      </c>
      <c r="I665" s="397" t="s">
        <v>510</v>
      </c>
      <c r="J665" s="1130"/>
      <c r="K665" s="601"/>
    </row>
    <row r="666" spans="1:11" ht="14.25" customHeight="1">
      <c r="A666" s="1127" t="s">
        <v>769</v>
      </c>
      <c r="B666" s="1089" t="s">
        <v>542</v>
      </c>
      <c r="C666" s="1122">
        <v>5192239</v>
      </c>
      <c r="D666" s="1122" t="s">
        <v>594</v>
      </c>
      <c r="E666" s="1123">
        <v>140999</v>
      </c>
      <c r="F666" s="1124" t="s">
        <v>823</v>
      </c>
      <c r="G666" s="1124" t="s">
        <v>508</v>
      </c>
      <c r="H666" s="1124" t="s">
        <v>509</v>
      </c>
      <c r="I666" s="397" t="s">
        <v>510</v>
      </c>
      <c r="J666" s="1130"/>
      <c r="K666" s="601"/>
    </row>
    <row r="667" spans="1:11" ht="14.25" customHeight="1">
      <c r="A667" s="1127" t="s">
        <v>769</v>
      </c>
      <c r="B667" s="1089" t="s">
        <v>801</v>
      </c>
      <c r="C667" s="1122">
        <v>5192247</v>
      </c>
      <c r="D667" s="1122" t="s">
        <v>594</v>
      </c>
      <c r="E667" s="1123">
        <v>140999</v>
      </c>
      <c r="F667" s="1124" t="s">
        <v>823</v>
      </c>
      <c r="G667" s="1124" t="s">
        <v>508</v>
      </c>
      <c r="H667" s="1124" t="s">
        <v>509</v>
      </c>
      <c r="I667" s="397" t="s">
        <v>510</v>
      </c>
      <c r="J667" s="1130"/>
      <c r="K667" s="601"/>
    </row>
    <row r="668" spans="1:11" ht="14.25" customHeight="1">
      <c r="A668" s="1127" t="s">
        <v>769</v>
      </c>
      <c r="B668" s="1089" t="s">
        <v>801</v>
      </c>
      <c r="C668" s="1122">
        <v>5192248</v>
      </c>
      <c r="D668" s="1122" t="s">
        <v>594</v>
      </c>
      <c r="E668" s="1123">
        <v>140999</v>
      </c>
      <c r="F668" s="1124" t="s">
        <v>823</v>
      </c>
      <c r="G668" s="1124" t="s">
        <v>508</v>
      </c>
      <c r="H668" s="1124" t="s">
        <v>509</v>
      </c>
      <c r="I668" s="397" t="s">
        <v>510</v>
      </c>
      <c r="J668" s="1130"/>
      <c r="K668" s="601"/>
    </row>
    <row r="669" spans="1:11" ht="14.25" customHeight="1">
      <c r="A669" s="1127" t="s">
        <v>769</v>
      </c>
      <c r="B669" s="1089" t="s">
        <v>801</v>
      </c>
      <c r="C669" s="1122">
        <v>5192249</v>
      </c>
      <c r="D669" s="1122" t="s">
        <v>594</v>
      </c>
      <c r="E669" s="1123">
        <v>140999</v>
      </c>
      <c r="F669" s="1124" t="s">
        <v>823</v>
      </c>
      <c r="G669" s="1124" t="s">
        <v>508</v>
      </c>
      <c r="H669" s="1124" t="s">
        <v>509</v>
      </c>
      <c r="I669" s="397" t="s">
        <v>510</v>
      </c>
      <c r="J669" s="1130"/>
      <c r="K669" s="601"/>
    </row>
    <row r="670" spans="1:11" ht="14.25" customHeight="1">
      <c r="A670" s="1127" t="s">
        <v>769</v>
      </c>
      <c r="B670" s="1089" t="s">
        <v>801</v>
      </c>
      <c r="C670" s="1122">
        <v>5192251</v>
      </c>
      <c r="D670" s="1122" t="s">
        <v>594</v>
      </c>
      <c r="E670" s="1123">
        <v>140999</v>
      </c>
      <c r="F670" s="1124" t="s">
        <v>823</v>
      </c>
      <c r="G670" s="1124" t="s">
        <v>508</v>
      </c>
      <c r="H670" s="1124" t="s">
        <v>509</v>
      </c>
      <c r="I670" s="397" t="s">
        <v>510</v>
      </c>
      <c r="J670" s="1130"/>
      <c r="K670" s="601"/>
    </row>
    <row r="671" spans="1:11" ht="14.25" customHeight="1">
      <c r="A671" s="1127" t="s">
        <v>769</v>
      </c>
      <c r="B671" s="1089" t="s">
        <v>801</v>
      </c>
      <c r="C671" s="1122">
        <v>5192252</v>
      </c>
      <c r="D671" s="1122" t="s">
        <v>594</v>
      </c>
      <c r="E671" s="1123">
        <v>140999</v>
      </c>
      <c r="F671" s="1124" t="s">
        <v>823</v>
      </c>
      <c r="G671" s="1124" t="s">
        <v>508</v>
      </c>
      <c r="H671" s="1124" t="s">
        <v>509</v>
      </c>
      <c r="I671" s="397" t="s">
        <v>510</v>
      </c>
      <c r="J671" s="1130"/>
      <c r="K671" s="601"/>
    </row>
    <row r="672" spans="1:11" ht="14.25" customHeight="1">
      <c r="A672" s="1127" t="s">
        <v>769</v>
      </c>
      <c r="B672" s="1089" t="s">
        <v>801</v>
      </c>
      <c r="C672" s="1122">
        <v>5192253</v>
      </c>
      <c r="D672" s="1122" t="s">
        <v>594</v>
      </c>
      <c r="E672" s="1123">
        <v>140999</v>
      </c>
      <c r="F672" s="1124" t="s">
        <v>823</v>
      </c>
      <c r="G672" s="1124" t="s">
        <v>508</v>
      </c>
      <c r="H672" s="1124" t="s">
        <v>509</v>
      </c>
      <c r="I672" s="397" t="s">
        <v>510</v>
      </c>
      <c r="J672" s="1130"/>
      <c r="K672" s="601"/>
    </row>
    <row r="673" spans="1:11" ht="14.25" customHeight="1">
      <c r="A673" s="1127" t="s">
        <v>769</v>
      </c>
      <c r="B673" s="1089" t="s">
        <v>739</v>
      </c>
      <c r="C673" s="1122">
        <v>5192254</v>
      </c>
      <c r="D673" s="1122" t="s">
        <v>594</v>
      </c>
      <c r="E673" s="1123">
        <v>140999</v>
      </c>
      <c r="F673" s="1124" t="s">
        <v>823</v>
      </c>
      <c r="G673" s="1124" t="s">
        <v>508</v>
      </c>
      <c r="H673" s="1124" t="s">
        <v>509</v>
      </c>
      <c r="I673" s="397" t="s">
        <v>510</v>
      </c>
      <c r="J673" s="1130"/>
      <c r="K673" s="601"/>
    </row>
    <row r="674" spans="1:11" ht="14.25" customHeight="1">
      <c r="A674" s="1127" t="s">
        <v>769</v>
      </c>
      <c r="B674" s="1089" t="s">
        <v>739</v>
      </c>
      <c r="C674" s="1122">
        <v>5192255</v>
      </c>
      <c r="D674" s="1122" t="s">
        <v>594</v>
      </c>
      <c r="E674" s="1123">
        <v>140999</v>
      </c>
      <c r="F674" s="1124" t="s">
        <v>823</v>
      </c>
      <c r="G674" s="1124" t="s">
        <v>508</v>
      </c>
      <c r="H674" s="1124" t="s">
        <v>509</v>
      </c>
      <c r="I674" s="397" t="s">
        <v>510</v>
      </c>
      <c r="J674" s="1130"/>
      <c r="K674" s="601"/>
    </row>
    <row r="675" spans="1:11" ht="14.25" customHeight="1">
      <c r="A675" s="1127" t="s">
        <v>769</v>
      </c>
      <c r="B675" s="1089" t="s">
        <v>739</v>
      </c>
      <c r="C675" s="1122">
        <v>5192256</v>
      </c>
      <c r="D675" s="1122" t="s">
        <v>594</v>
      </c>
      <c r="E675" s="1123">
        <v>140999</v>
      </c>
      <c r="F675" s="1124" t="s">
        <v>823</v>
      </c>
      <c r="G675" s="1124" t="s">
        <v>508</v>
      </c>
      <c r="H675" s="1124" t="s">
        <v>509</v>
      </c>
      <c r="I675" s="397" t="s">
        <v>510</v>
      </c>
      <c r="J675" s="1130"/>
      <c r="K675" s="601"/>
    </row>
    <row r="676" spans="1:11" ht="14.25" customHeight="1">
      <c r="A676" s="1127" t="s">
        <v>769</v>
      </c>
      <c r="B676" s="1089" t="s">
        <v>739</v>
      </c>
      <c r="C676" s="1122">
        <v>5192257</v>
      </c>
      <c r="D676" s="1122" t="s">
        <v>594</v>
      </c>
      <c r="E676" s="1123">
        <v>140999</v>
      </c>
      <c r="F676" s="1124" t="s">
        <v>823</v>
      </c>
      <c r="G676" s="1124" t="s">
        <v>508</v>
      </c>
      <c r="H676" s="1124" t="s">
        <v>509</v>
      </c>
      <c r="I676" s="397" t="s">
        <v>510</v>
      </c>
      <c r="J676" s="1130"/>
      <c r="K676" s="601"/>
    </row>
    <row r="677" spans="1:11" ht="14.25" customHeight="1">
      <c r="A677" s="1127" t="s">
        <v>769</v>
      </c>
      <c r="B677" s="1089" t="s">
        <v>824</v>
      </c>
      <c r="C677" s="1122">
        <v>5192260</v>
      </c>
      <c r="D677" s="1122" t="s">
        <v>594</v>
      </c>
      <c r="E677" s="1123">
        <v>140999</v>
      </c>
      <c r="F677" s="1124" t="s">
        <v>823</v>
      </c>
      <c r="G677" s="1124" t="s">
        <v>508</v>
      </c>
      <c r="H677" s="1124" t="s">
        <v>509</v>
      </c>
      <c r="I677" s="397" t="s">
        <v>510</v>
      </c>
      <c r="J677" s="1130"/>
      <c r="K677" s="601"/>
    </row>
    <row r="678" spans="1:11" ht="14.25" customHeight="1">
      <c r="A678" s="1127" t="s">
        <v>769</v>
      </c>
      <c r="B678" s="1089" t="s">
        <v>825</v>
      </c>
      <c r="C678" s="1122">
        <v>5192415</v>
      </c>
      <c r="D678" s="1122" t="s">
        <v>594</v>
      </c>
      <c r="E678" s="1123">
        <v>780498</v>
      </c>
      <c r="F678" s="1124" t="s">
        <v>820</v>
      </c>
      <c r="G678" s="1124" t="s">
        <v>508</v>
      </c>
      <c r="H678" s="1124" t="s">
        <v>509</v>
      </c>
      <c r="I678" s="397" t="s">
        <v>510</v>
      </c>
      <c r="J678" s="1130"/>
      <c r="K678" s="601"/>
    </row>
    <row r="679" spans="1:11" ht="14.25" customHeight="1">
      <c r="A679" s="1127" t="s">
        <v>769</v>
      </c>
      <c r="B679" s="1089" t="s">
        <v>826</v>
      </c>
      <c r="C679" s="1122">
        <v>5192416</v>
      </c>
      <c r="D679" s="1122" t="s">
        <v>594</v>
      </c>
      <c r="E679" s="1123">
        <v>780498</v>
      </c>
      <c r="F679" s="1124" t="s">
        <v>820</v>
      </c>
      <c r="G679" s="1124" t="s">
        <v>508</v>
      </c>
      <c r="H679" s="1124" t="s">
        <v>509</v>
      </c>
      <c r="I679" s="397" t="s">
        <v>510</v>
      </c>
      <c r="J679" s="1130"/>
      <c r="K679" s="601"/>
    </row>
    <row r="680" spans="1:11" ht="14.25" customHeight="1">
      <c r="A680" s="1127" t="s">
        <v>769</v>
      </c>
      <c r="B680" s="1089" t="s">
        <v>735</v>
      </c>
      <c r="C680" s="1122">
        <v>5192419</v>
      </c>
      <c r="D680" s="1122" t="s">
        <v>594</v>
      </c>
      <c r="E680" s="1123">
        <v>780498</v>
      </c>
      <c r="F680" s="1124" t="s">
        <v>820</v>
      </c>
      <c r="G680" s="1124" t="s">
        <v>508</v>
      </c>
      <c r="H680" s="1124" t="s">
        <v>509</v>
      </c>
      <c r="I680" s="397" t="s">
        <v>510</v>
      </c>
      <c r="J680" s="1130"/>
      <c r="K680" s="601"/>
    </row>
    <row r="681" spans="1:11" ht="14.25" customHeight="1">
      <c r="A681" s="1127" t="s">
        <v>769</v>
      </c>
      <c r="B681" s="1089" t="s">
        <v>768</v>
      </c>
      <c r="C681" s="1122">
        <v>5192421</v>
      </c>
      <c r="D681" s="1122" t="s">
        <v>594</v>
      </c>
      <c r="E681" s="1123">
        <v>780498</v>
      </c>
      <c r="F681" s="1124" t="s">
        <v>820</v>
      </c>
      <c r="G681" s="1124" t="s">
        <v>508</v>
      </c>
      <c r="H681" s="1124" t="s">
        <v>509</v>
      </c>
      <c r="I681" s="397" t="s">
        <v>510</v>
      </c>
      <c r="J681" s="1130"/>
      <c r="K681" s="601"/>
    </row>
    <row r="682" spans="1:11" ht="14.25" customHeight="1">
      <c r="A682" s="1127" t="s">
        <v>769</v>
      </c>
      <c r="B682" s="1089" t="s">
        <v>756</v>
      </c>
      <c r="C682" s="1122">
        <v>5192423</v>
      </c>
      <c r="D682" s="1122" t="s">
        <v>594</v>
      </c>
      <c r="E682" s="1123">
        <v>780498</v>
      </c>
      <c r="F682" s="1124" t="s">
        <v>820</v>
      </c>
      <c r="G682" s="1124" t="s">
        <v>508</v>
      </c>
      <c r="H682" s="1124" t="s">
        <v>509</v>
      </c>
      <c r="I682" s="397" t="s">
        <v>510</v>
      </c>
      <c r="J682" s="1130"/>
      <c r="K682" s="601"/>
    </row>
    <row r="683" spans="1:11" ht="14.25" customHeight="1">
      <c r="A683" s="1127" t="s">
        <v>769</v>
      </c>
      <c r="B683" s="1089" t="s">
        <v>775</v>
      </c>
      <c r="C683" s="1122">
        <v>5192424</v>
      </c>
      <c r="D683" s="1122" t="s">
        <v>594</v>
      </c>
      <c r="E683" s="1123">
        <v>780498</v>
      </c>
      <c r="F683" s="1124" t="s">
        <v>820</v>
      </c>
      <c r="G683" s="1124" t="s">
        <v>508</v>
      </c>
      <c r="H683" s="1124" t="s">
        <v>509</v>
      </c>
      <c r="I683" s="397" t="s">
        <v>510</v>
      </c>
      <c r="J683" s="1130"/>
      <c r="K683" s="601"/>
    </row>
    <row r="684" spans="1:11" ht="14.25" customHeight="1">
      <c r="A684" s="1127" t="s">
        <v>769</v>
      </c>
      <c r="B684" s="1089" t="s">
        <v>827</v>
      </c>
      <c r="C684" s="1122">
        <v>5192425</v>
      </c>
      <c r="D684" s="1122" t="s">
        <v>594</v>
      </c>
      <c r="E684" s="1123">
        <v>780498</v>
      </c>
      <c r="F684" s="1124" t="s">
        <v>820</v>
      </c>
      <c r="G684" s="1124" t="s">
        <v>508</v>
      </c>
      <c r="H684" s="1124" t="s">
        <v>509</v>
      </c>
      <c r="I684" s="397" t="s">
        <v>510</v>
      </c>
      <c r="J684" s="1130"/>
      <c r="K684" s="601"/>
    </row>
    <row r="685" spans="1:11" ht="14.25" customHeight="1">
      <c r="A685" s="1127" t="s">
        <v>769</v>
      </c>
      <c r="B685" s="1089" t="s">
        <v>551</v>
      </c>
      <c r="C685" s="1122">
        <v>5192262</v>
      </c>
      <c r="D685" s="1122" t="s">
        <v>594</v>
      </c>
      <c r="E685" s="1123">
        <v>140999</v>
      </c>
      <c r="F685" s="1124" t="s">
        <v>823</v>
      </c>
      <c r="G685" s="1124" t="s">
        <v>508</v>
      </c>
      <c r="H685" s="1124" t="s">
        <v>509</v>
      </c>
      <c r="I685" s="397" t="s">
        <v>510</v>
      </c>
      <c r="J685" s="1130"/>
      <c r="K685" s="601"/>
    </row>
    <row r="686" spans="1:11" ht="14.25" customHeight="1">
      <c r="A686" s="1127" t="s">
        <v>769</v>
      </c>
      <c r="B686" s="1089" t="s">
        <v>623</v>
      </c>
      <c r="C686" s="1122">
        <v>5192263</v>
      </c>
      <c r="D686" s="1122" t="s">
        <v>594</v>
      </c>
      <c r="E686" s="1123">
        <v>140999</v>
      </c>
      <c r="F686" s="1124" t="s">
        <v>823</v>
      </c>
      <c r="G686" s="1124" t="s">
        <v>508</v>
      </c>
      <c r="H686" s="1124" t="s">
        <v>509</v>
      </c>
      <c r="I686" s="397" t="s">
        <v>510</v>
      </c>
      <c r="J686" s="1130"/>
      <c r="K686" s="601"/>
    </row>
    <row r="687" spans="1:11" ht="14.25" customHeight="1">
      <c r="A687" s="1127" t="s">
        <v>769</v>
      </c>
      <c r="B687" s="1089" t="s">
        <v>563</v>
      </c>
      <c r="C687" s="1122">
        <v>5192264</v>
      </c>
      <c r="D687" s="1122" t="s">
        <v>594</v>
      </c>
      <c r="E687" s="1123">
        <v>140999</v>
      </c>
      <c r="F687" s="1124" t="s">
        <v>823</v>
      </c>
      <c r="G687" s="1124" t="s">
        <v>508</v>
      </c>
      <c r="H687" s="1124" t="s">
        <v>509</v>
      </c>
      <c r="I687" s="397" t="s">
        <v>510</v>
      </c>
      <c r="J687" s="1130"/>
      <c r="K687" s="601"/>
    </row>
    <row r="688" spans="1:11" ht="14.25" customHeight="1">
      <c r="A688" s="1127" t="s">
        <v>769</v>
      </c>
      <c r="B688" s="1089" t="s">
        <v>828</v>
      </c>
      <c r="C688" s="1122">
        <v>5192266</v>
      </c>
      <c r="D688" s="1122" t="s">
        <v>594</v>
      </c>
      <c r="E688" s="1123">
        <v>140999</v>
      </c>
      <c r="F688" s="1124" t="s">
        <v>823</v>
      </c>
      <c r="G688" s="1124" t="s">
        <v>508</v>
      </c>
      <c r="H688" s="1124" t="s">
        <v>509</v>
      </c>
      <c r="I688" s="397" t="s">
        <v>510</v>
      </c>
      <c r="J688" s="1130"/>
      <c r="K688" s="601"/>
    </row>
    <row r="689" spans="1:11" ht="14.25" customHeight="1">
      <c r="A689" s="1127" t="s">
        <v>769</v>
      </c>
      <c r="B689" s="1089" t="s">
        <v>714</v>
      </c>
      <c r="C689" s="1122">
        <v>5192267</v>
      </c>
      <c r="D689" s="1122" t="s">
        <v>594</v>
      </c>
      <c r="E689" s="1123">
        <v>140999</v>
      </c>
      <c r="F689" s="1124" t="s">
        <v>823</v>
      </c>
      <c r="G689" s="1124" t="s">
        <v>508</v>
      </c>
      <c r="H689" s="1124" t="s">
        <v>509</v>
      </c>
      <c r="I689" s="397" t="s">
        <v>510</v>
      </c>
      <c r="J689" s="1130"/>
      <c r="K689" s="601"/>
    </row>
    <row r="690" spans="1:11" ht="14.25" customHeight="1">
      <c r="A690" s="1127" t="s">
        <v>769</v>
      </c>
      <c r="B690" s="1089" t="s">
        <v>566</v>
      </c>
      <c r="C690" s="1122">
        <v>5192269</v>
      </c>
      <c r="D690" s="1122" t="s">
        <v>594</v>
      </c>
      <c r="E690" s="1123">
        <v>140999</v>
      </c>
      <c r="F690" s="1124" t="s">
        <v>823</v>
      </c>
      <c r="G690" s="1124" t="s">
        <v>508</v>
      </c>
      <c r="H690" s="1124" t="s">
        <v>509</v>
      </c>
      <c r="I690" s="397" t="s">
        <v>510</v>
      </c>
      <c r="J690" s="1130"/>
      <c r="K690" s="601"/>
    </row>
    <row r="691" spans="1:11" ht="14.25" customHeight="1">
      <c r="A691" s="1127" t="s">
        <v>769</v>
      </c>
      <c r="B691" s="1089" t="s">
        <v>566</v>
      </c>
      <c r="C691" s="1122">
        <v>5192270</v>
      </c>
      <c r="D691" s="1122" t="s">
        <v>594</v>
      </c>
      <c r="E691" s="1123">
        <v>140999</v>
      </c>
      <c r="F691" s="1124" t="s">
        <v>823</v>
      </c>
      <c r="G691" s="1124" t="s">
        <v>508</v>
      </c>
      <c r="H691" s="1124" t="s">
        <v>509</v>
      </c>
      <c r="I691" s="397" t="s">
        <v>510</v>
      </c>
      <c r="J691" s="1130"/>
      <c r="K691" s="601"/>
    </row>
    <row r="692" spans="1:11" ht="14.25" customHeight="1">
      <c r="A692" s="1127" t="s">
        <v>769</v>
      </c>
      <c r="B692" s="1089" t="s">
        <v>566</v>
      </c>
      <c r="C692" s="1122">
        <v>5192271</v>
      </c>
      <c r="D692" s="1122" t="s">
        <v>594</v>
      </c>
      <c r="E692" s="1123">
        <v>140999</v>
      </c>
      <c r="F692" s="1124" t="s">
        <v>823</v>
      </c>
      <c r="G692" s="1124" t="s">
        <v>508</v>
      </c>
      <c r="H692" s="1124" t="s">
        <v>509</v>
      </c>
      <c r="I692" s="397" t="s">
        <v>510</v>
      </c>
      <c r="J692" s="1130"/>
      <c r="K692" s="601"/>
    </row>
    <row r="693" spans="1:11" ht="14.25" customHeight="1">
      <c r="A693" s="1127" t="s">
        <v>769</v>
      </c>
      <c r="B693" s="1089" t="s">
        <v>566</v>
      </c>
      <c r="C693" s="1122">
        <v>5192272</v>
      </c>
      <c r="D693" s="1122" t="s">
        <v>594</v>
      </c>
      <c r="E693" s="1123">
        <v>140999</v>
      </c>
      <c r="F693" s="1124" t="s">
        <v>823</v>
      </c>
      <c r="G693" s="1124" t="s">
        <v>508</v>
      </c>
      <c r="H693" s="1124" t="s">
        <v>509</v>
      </c>
      <c r="I693" s="397" t="s">
        <v>510</v>
      </c>
      <c r="J693" s="1130"/>
      <c r="K693" s="601"/>
    </row>
    <row r="694" spans="1:11" ht="14.25" customHeight="1">
      <c r="A694" s="1127" t="s">
        <v>769</v>
      </c>
      <c r="B694" s="1089" t="s">
        <v>563</v>
      </c>
      <c r="C694" s="1122">
        <v>5192273</v>
      </c>
      <c r="D694" s="1122" t="s">
        <v>594</v>
      </c>
      <c r="E694" s="1123">
        <v>140999</v>
      </c>
      <c r="F694" s="1124" t="s">
        <v>823</v>
      </c>
      <c r="G694" s="1124" t="s">
        <v>508</v>
      </c>
      <c r="H694" s="1124" t="s">
        <v>509</v>
      </c>
      <c r="I694" s="397" t="s">
        <v>510</v>
      </c>
      <c r="J694" s="1130"/>
      <c r="K694" s="601"/>
    </row>
    <row r="695" spans="1:11" ht="14.25" customHeight="1">
      <c r="A695" s="1127" t="s">
        <v>769</v>
      </c>
      <c r="B695" s="1089" t="s">
        <v>829</v>
      </c>
      <c r="C695" s="1122">
        <v>5192274</v>
      </c>
      <c r="D695" s="1122" t="s">
        <v>594</v>
      </c>
      <c r="E695" s="1123">
        <v>140999</v>
      </c>
      <c r="F695" s="1124" t="s">
        <v>823</v>
      </c>
      <c r="G695" s="1124" t="s">
        <v>508</v>
      </c>
      <c r="H695" s="1124" t="s">
        <v>509</v>
      </c>
      <c r="I695" s="397" t="s">
        <v>510</v>
      </c>
      <c r="J695" s="1130"/>
      <c r="K695" s="601"/>
    </row>
    <row r="696" spans="1:11" ht="14.25" customHeight="1">
      <c r="A696" s="1127" t="s">
        <v>769</v>
      </c>
      <c r="B696" s="1089" t="s">
        <v>745</v>
      </c>
      <c r="C696" s="1122">
        <v>5192275</v>
      </c>
      <c r="D696" s="1122" t="s">
        <v>594</v>
      </c>
      <c r="E696" s="1123">
        <v>140999</v>
      </c>
      <c r="F696" s="1124" t="s">
        <v>823</v>
      </c>
      <c r="G696" s="1124" t="s">
        <v>508</v>
      </c>
      <c r="H696" s="1124" t="s">
        <v>509</v>
      </c>
      <c r="I696" s="397" t="s">
        <v>510</v>
      </c>
      <c r="J696" s="1130"/>
      <c r="K696" s="601"/>
    </row>
    <row r="697" spans="1:11" ht="14.25" customHeight="1">
      <c r="A697" s="1127" t="s">
        <v>769</v>
      </c>
      <c r="B697" s="1089" t="s">
        <v>745</v>
      </c>
      <c r="C697" s="1122">
        <v>5192276</v>
      </c>
      <c r="D697" s="1122" t="s">
        <v>594</v>
      </c>
      <c r="E697" s="1123">
        <v>140999</v>
      </c>
      <c r="F697" s="1124" t="s">
        <v>823</v>
      </c>
      <c r="G697" s="1124" t="s">
        <v>508</v>
      </c>
      <c r="H697" s="1124" t="s">
        <v>509</v>
      </c>
      <c r="I697" s="397" t="s">
        <v>510</v>
      </c>
      <c r="J697" s="1130"/>
      <c r="K697" s="601"/>
    </row>
    <row r="698" spans="1:11" ht="14.25" customHeight="1">
      <c r="A698" s="1127" t="s">
        <v>769</v>
      </c>
      <c r="B698" s="1089" t="s">
        <v>745</v>
      </c>
      <c r="C698" s="1122">
        <v>5192277</v>
      </c>
      <c r="D698" s="1122" t="s">
        <v>594</v>
      </c>
      <c r="E698" s="1123">
        <v>140999</v>
      </c>
      <c r="F698" s="1124" t="s">
        <v>823</v>
      </c>
      <c r="G698" s="1124" t="s">
        <v>508</v>
      </c>
      <c r="H698" s="1124" t="s">
        <v>509</v>
      </c>
      <c r="I698" s="397" t="s">
        <v>510</v>
      </c>
      <c r="J698" s="1130"/>
      <c r="K698" s="601"/>
    </row>
    <row r="699" spans="1:11" ht="14.25" customHeight="1">
      <c r="A699" s="1127" t="s">
        <v>769</v>
      </c>
      <c r="B699" s="1089" t="s">
        <v>745</v>
      </c>
      <c r="C699" s="1122">
        <v>5192278</v>
      </c>
      <c r="D699" s="1122" t="s">
        <v>594</v>
      </c>
      <c r="E699" s="1123">
        <v>140999</v>
      </c>
      <c r="F699" s="1124" t="s">
        <v>823</v>
      </c>
      <c r="G699" s="1124" t="s">
        <v>508</v>
      </c>
      <c r="H699" s="1124" t="s">
        <v>509</v>
      </c>
      <c r="I699" s="397" t="s">
        <v>510</v>
      </c>
      <c r="J699" s="1130"/>
      <c r="K699" s="601"/>
    </row>
    <row r="700" spans="1:11" ht="14.25" customHeight="1">
      <c r="A700" s="1127" t="s">
        <v>769</v>
      </c>
      <c r="B700" s="1089" t="s">
        <v>738</v>
      </c>
      <c r="C700" s="1122">
        <v>5192279</v>
      </c>
      <c r="D700" s="1122" t="s">
        <v>594</v>
      </c>
      <c r="E700" s="1123">
        <v>140999</v>
      </c>
      <c r="F700" s="1124" t="s">
        <v>823</v>
      </c>
      <c r="G700" s="1124" t="s">
        <v>508</v>
      </c>
      <c r="H700" s="1124" t="s">
        <v>509</v>
      </c>
      <c r="I700" s="397" t="s">
        <v>510</v>
      </c>
      <c r="J700" s="1130"/>
      <c r="K700" s="601"/>
    </row>
    <row r="701" spans="1:11" ht="14.25" customHeight="1">
      <c r="A701" s="1127" t="s">
        <v>769</v>
      </c>
      <c r="B701" s="1089" t="s">
        <v>738</v>
      </c>
      <c r="C701" s="1122">
        <v>5192280</v>
      </c>
      <c r="D701" s="1122" t="s">
        <v>594</v>
      </c>
      <c r="E701" s="1123">
        <v>140999</v>
      </c>
      <c r="F701" s="1124" t="s">
        <v>823</v>
      </c>
      <c r="G701" s="1124" t="s">
        <v>508</v>
      </c>
      <c r="H701" s="1124" t="s">
        <v>509</v>
      </c>
      <c r="I701" s="397" t="s">
        <v>510</v>
      </c>
      <c r="J701" s="1130"/>
      <c r="K701" s="601"/>
    </row>
    <row r="702" spans="1:11" ht="14.25" customHeight="1">
      <c r="A702" s="1127" t="s">
        <v>769</v>
      </c>
      <c r="B702" s="1089" t="s">
        <v>738</v>
      </c>
      <c r="C702" s="1122">
        <v>5192281</v>
      </c>
      <c r="D702" s="1122" t="s">
        <v>594</v>
      </c>
      <c r="E702" s="1123">
        <v>140999</v>
      </c>
      <c r="F702" s="1124" t="s">
        <v>823</v>
      </c>
      <c r="G702" s="1124" t="s">
        <v>508</v>
      </c>
      <c r="H702" s="1124" t="s">
        <v>509</v>
      </c>
      <c r="I702" s="397" t="s">
        <v>510</v>
      </c>
      <c r="J702" s="1130"/>
      <c r="K702" s="601"/>
    </row>
    <row r="703" spans="1:11" ht="14.25" customHeight="1">
      <c r="A703" s="1127" t="s">
        <v>769</v>
      </c>
      <c r="B703" s="1089" t="s">
        <v>738</v>
      </c>
      <c r="C703" s="1122">
        <v>5192282</v>
      </c>
      <c r="D703" s="1122" t="s">
        <v>594</v>
      </c>
      <c r="E703" s="1123">
        <v>140999</v>
      </c>
      <c r="F703" s="1124" t="s">
        <v>823</v>
      </c>
      <c r="G703" s="1124" t="s">
        <v>508</v>
      </c>
      <c r="H703" s="1124" t="s">
        <v>509</v>
      </c>
      <c r="I703" s="397" t="s">
        <v>510</v>
      </c>
      <c r="J703" s="1130"/>
      <c r="K703" s="601"/>
    </row>
    <row r="704" spans="1:11" ht="14.25" customHeight="1">
      <c r="A704" s="1127" t="s">
        <v>769</v>
      </c>
      <c r="B704" s="1089" t="s">
        <v>718</v>
      </c>
      <c r="C704" s="1122">
        <v>5192283</v>
      </c>
      <c r="D704" s="1122" t="s">
        <v>594</v>
      </c>
      <c r="E704" s="1123">
        <v>140999</v>
      </c>
      <c r="F704" s="1124" t="s">
        <v>823</v>
      </c>
      <c r="G704" s="1124" t="s">
        <v>508</v>
      </c>
      <c r="H704" s="1124" t="s">
        <v>509</v>
      </c>
      <c r="I704" s="397" t="s">
        <v>510</v>
      </c>
      <c r="J704" s="1130"/>
      <c r="K704" s="601"/>
    </row>
    <row r="705" spans="1:11" ht="14.25" customHeight="1">
      <c r="A705" s="1127" t="s">
        <v>769</v>
      </c>
      <c r="B705" s="1089" t="s">
        <v>708</v>
      </c>
      <c r="C705" s="1122">
        <v>5192284</v>
      </c>
      <c r="D705" s="1122" t="s">
        <v>594</v>
      </c>
      <c r="E705" s="1123">
        <v>140999</v>
      </c>
      <c r="F705" s="1124" t="s">
        <v>823</v>
      </c>
      <c r="G705" s="1124" t="s">
        <v>508</v>
      </c>
      <c r="H705" s="1124" t="s">
        <v>509</v>
      </c>
      <c r="I705" s="397" t="s">
        <v>510</v>
      </c>
      <c r="J705" s="1130"/>
      <c r="K705" s="601"/>
    </row>
    <row r="706" spans="1:11" ht="14.25" customHeight="1">
      <c r="A706" s="1127" t="s">
        <v>769</v>
      </c>
      <c r="B706" s="1089" t="s">
        <v>566</v>
      </c>
      <c r="C706" s="1122">
        <v>5192285</v>
      </c>
      <c r="D706" s="1122" t="s">
        <v>594</v>
      </c>
      <c r="E706" s="1123">
        <v>140999</v>
      </c>
      <c r="F706" s="1124" t="s">
        <v>823</v>
      </c>
      <c r="G706" s="1124" t="s">
        <v>508</v>
      </c>
      <c r="H706" s="1124" t="s">
        <v>509</v>
      </c>
      <c r="I706" s="397" t="s">
        <v>510</v>
      </c>
      <c r="J706" s="1130"/>
      <c r="K706" s="601"/>
    </row>
    <row r="707" spans="1:11" ht="14.25" customHeight="1">
      <c r="A707" s="1127" t="s">
        <v>769</v>
      </c>
      <c r="B707" s="1089" t="s">
        <v>566</v>
      </c>
      <c r="C707" s="1122">
        <v>5192286</v>
      </c>
      <c r="D707" s="1122" t="s">
        <v>594</v>
      </c>
      <c r="E707" s="1123">
        <v>140999</v>
      </c>
      <c r="F707" s="1124" t="s">
        <v>823</v>
      </c>
      <c r="G707" s="1124" t="s">
        <v>508</v>
      </c>
      <c r="H707" s="1124" t="s">
        <v>509</v>
      </c>
      <c r="I707" s="397" t="s">
        <v>510</v>
      </c>
      <c r="J707" s="1130"/>
      <c r="K707" s="601"/>
    </row>
    <row r="708" spans="1:11" ht="14.25" customHeight="1">
      <c r="A708" s="1127" t="s">
        <v>769</v>
      </c>
      <c r="B708" s="1089" t="s">
        <v>763</v>
      </c>
      <c r="C708" s="1122">
        <v>5192287</v>
      </c>
      <c r="D708" s="1122" t="s">
        <v>594</v>
      </c>
      <c r="E708" s="1123">
        <v>140999</v>
      </c>
      <c r="F708" s="1124" t="s">
        <v>823</v>
      </c>
      <c r="G708" s="1124" t="s">
        <v>508</v>
      </c>
      <c r="H708" s="1124" t="s">
        <v>509</v>
      </c>
      <c r="I708" s="397" t="s">
        <v>510</v>
      </c>
      <c r="J708" s="1130"/>
      <c r="K708" s="601"/>
    </row>
    <row r="709" spans="1:11" ht="14.25" customHeight="1">
      <c r="A709" s="1127" t="s">
        <v>769</v>
      </c>
      <c r="B709" s="1089" t="s">
        <v>717</v>
      </c>
      <c r="C709" s="1122">
        <v>5192288</v>
      </c>
      <c r="D709" s="1122" t="s">
        <v>594</v>
      </c>
      <c r="E709" s="1123">
        <v>140999</v>
      </c>
      <c r="F709" s="1124" t="s">
        <v>823</v>
      </c>
      <c r="G709" s="1124" t="s">
        <v>508</v>
      </c>
      <c r="H709" s="1124" t="s">
        <v>509</v>
      </c>
      <c r="I709" s="397" t="s">
        <v>510</v>
      </c>
      <c r="J709" s="1130"/>
      <c r="K709" s="601"/>
    </row>
    <row r="710" spans="1:11" ht="14.25" customHeight="1">
      <c r="A710" s="1127" t="s">
        <v>769</v>
      </c>
      <c r="B710" s="1089" t="s">
        <v>701</v>
      </c>
      <c r="C710" s="1122">
        <v>5192289</v>
      </c>
      <c r="D710" s="1122" t="s">
        <v>594</v>
      </c>
      <c r="E710" s="1123">
        <v>140999</v>
      </c>
      <c r="F710" s="1124" t="s">
        <v>823</v>
      </c>
      <c r="G710" s="1124" t="s">
        <v>508</v>
      </c>
      <c r="H710" s="1124" t="s">
        <v>509</v>
      </c>
      <c r="I710" s="397" t="s">
        <v>510</v>
      </c>
      <c r="J710" s="1130"/>
      <c r="K710" s="601"/>
    </row>
    <row r="711" spans="1:11" ht="14.25" customHeight="1">
      <c r="A711" s="1127" t="s">
        <v>769</v>
      </c>
      <c r="B711" s="1089" t="s">
        <v>575</v>
      </c>
      <c r="C711" s="1122">
        <v>5192290</v>
      </c>
      <c r="D711" s="1122" t="s">
        <v>594</v>
      </c>
      <c r="E711" s="1123">
        <v>140999</v>
      </c>
      <c r="F711" s="1124" t="s">
        <v>823</v>
      </c>
      <c r="G711" s="1124" t="s">
        <v>508</v>
      </c>
      <c r="H711" s="1124" t="s">
        <v>830</v>
      </c>
      <c r="I711" s="397" t="s">
        <v>510</v>
      </c>
      <c r="J711" s="1130"/>
      <c r="K711" s="601"/>
    </row>
    <row r="712" spans="1:11" ht="14.25" customHeight="1">
      <c r="A712" s="1127" t="s">
        <v>769</v>
      </c>
      <c r="B712" s="1089" t="s">
        <v>575</v>
      </c>
      <c r="C712" s="1122">
        <v>5192291</v>
      </c>
      <c r="D712" s="1122" t="s">
        <v>594</v>
      </c>
      <c r="E712" s="1123">
        <v>140999</v>
      </c>
      <c r="F712" s="1124" t="s">
        <v>823</v>
      </c>
      <c r="G712" s="1124" t="s">
        <v>508</v>
      </c>
      <c r="H712" s="1124" t="s">
        <v>509</v>
      </c>
      <c r="I712" s="397" t="s">
        <v>510</v>
      </c>
      <c r="J712" s="1130"/>
      <c r="K712" s="601"/>
    </row>
    <row r="713" spans="1:11" ht="14.25" customHeight="1">
      <c r="A713" s="1127" t="s">
        <v>769</v>
      </c>
      <c r="B713" s="1089" t="s">
        <v>552</v>
      </c>
      <c r="C713" s="1122">
        <v>5192292</v>
      </c>
      <c r="D713" s="1122" t="s">
        <v>594</v>
      </c>
      <c r="E713" s="1123">
        <v>140999</v>
      </c>
      <c r="F713" s="1124" t="s">
        <v>823</v>
      </c>
      <c r="G713" s="1124" t="s">
        <v>508</v>
      </c>
      <c r="H713" s="1124" t="s">
        <v>509</v>
      </c>
      <c r="I713" s="397" t="s">
        <v>510</v>
      </c>
      <c r="J713" s="1130"/>
      <c r="K713" s="601"/>
    </row>
    <row r="714" spans="1:11" ht="14.25" customHeight="1">
      <c r="A714" s="1127" t="s">
        <v>769</v>
      </c>
      <c r="B714" s="1089" t="s">
        <v>737</v>
      </c>
      <c r="C714" s="1122">
        <v>5192293</v>
      </c>
      <c r="D714" s="1122" t="s">
        <v>594</v>
      </c>
      <c r="E714" s="1123">
        <v>140999</v>
      </c>
      <c r="F714" s="1124" t="s">
        <v>823</v>
      </c>
      <c r="G714" s="1124" t="s">
        <v>508</v>
      </c>
      <c r="H714" s="1124" t="s">
        <v>509</v>
      </c>
      <c r="I714" s="397" t="s">
        <v>510</v>
      </c>
      <c r="J714" s="1130"/>
      <c r="K714" s="601"/>
    </row>
    <row r="715" spans="1:11" ht="14.25" customHeight="1">
      <c r="A715" s="1127" t="s">
        <v>769</v>
      </c>
      <c r="B715" s="1089" t="s">
        <v>688</v>
      </c>
      <c r="C715" s="1122">
        <v>5192294</v>
      </c>
      <c r="D715" s="1122" t="s">
        <v>594</v>
      </c>
      <c r="E715" s="1123">
        <v>140999</v>
      </c>
      <c r="F715" s="1124" t="s">
        <v>823</v>
      </c>
      <c r="G715" s="1124" t="s">
        <v>508</v>
      </c>
      <c r="H715" s="1124" t="s">
        <v>509</v>
      </c>
      <c r="I715" s="397" t="s">
        <v>510</v>
      </c>
      <c r="J715" s="1130"/>
      <c r="K715" s="601"/>
    </row>
    <row r="716" spans="1:11" ht="14.25" customHeight="1">
      <c r="A716" s="1127" t="s">
        <v>769</v>
      </c>
      <c r="B716" s="1089" t="s">
        <v>566</v>
      </c>
      <c r="C716" s="1122">
        <v>5192298</v>
      </c>
      <c r="D716" s="1122" t="s">
        <v>594</v>
      </c>
      <c r="E716" s="1123">
        <v>140999</v>
      </c>
      <c r="F716" s="1124" t="s">
        <v>823</v>
      </c>
      <c r="G716" s="1124" t="s">
        <v>508</v>
      </c>
      <c r="H716" s="1124" t="s">
        <v>509</v>
      </c>
      <c r="I716" s="397" t="s">
        <v>510</v>
      </c>
      <c r="J716" s="1130"/>
      <c r="K716" s="601"/>
    </row>
    <row r="717" spans="1:11" ht="14.25" customHeight="1">
      <c r="A717" s="1127" t="s">
        <v>769</v>
      </c>
      <c r="B717" s="1089" t="s">
        <v>566</v>
      </c>
      <c r="C717" s="1122">
        <v>5192299</v>
      </c>
      <c r="D717" s="1122" t="s">
        <v>594</v>
      </c>
      <c r="E717" s="1123">
        <v>140999</v>
      </c>
      <c r="F717" s="1124" t="s">
        <v>823</v>
      </c>
      <c r="G717" s="1124" t="s">
        <v>508</v>
      </c>
      <c r="H717" s="1124" t="s">
        <v>509</v>
      </c>
      <c r="I717" s="397" t="s">
        <v>510</v>
      </c>
      <c r="J717" s="1130"/>
      <c r="K717" s="601"/>
    </row>
    <row r="718" spans="1:11" ht="14.25" customHeight="1">
      <c r="A718" s="1127" t="s">
        <v>769</v>
      </c>
      <c r="B718" s="1089" t="s">
        <v>735</v>
      </c>
      <c r="C718" s="1122">
        <v>5192303</v>
      </c>
      <c r="D718" s="1122" t="s">
        <v>594</v>
      </c>
      <c r="E718" s="1123">
        <v>140999</v>
      </c>
      <c r="F718" s="1124" t="s">
        <v>823</v>
      </c>
      <c r="G718" s="1124" t="s">
        <v>508</v>
      </c>
      <c r="H718" s="1124" t="s">
        <v>509</v>
      </c>
      <c r="I718" s="397" t="s">
        <v>510</v>
      </c>
      <c r="J718" s="1130"/>
      <c r="K718" s="601"/>
    </row>
    <row r="719" spans="1:11" ht="14.25" customHeight="1">
      <c r="A719" s="1127" t="s">
        <v>769</v>
      </c>
      <c r="B719" s="1089" t="s">
        <v>735</v>
      </c>
      <c r="C719" s="1122">
        <v>5192304</v>
      </c>
      <c r="D719" s="1122" t="s">
        <v>594</v>
      </c>
      <c r="E719" s="1123">
        <v>140999</v>
      </c>
      <c r="F719" s="1124" t="s">
        <v>823</v>
      </c>
      <c r="G719" s="1124" t="s">
        <v>508</v>
      </c>
      <c r="H719" s="1124" t="s">
        <v>509</v>
      </c>
      <c r="I719" s="397" t="s">
        <v>510</v>
      </c>
      <c r="J719" s="1130"/>
      <c r="K719" s="601"/>
    </row>
    <row r="720" spans="1:11" ht="14.25" customHeight="1">
      <c r="A720" s="1127" t="s">
        <v>769</v>
      </c>
      <c r="B720" s="1089" t="s">
        <v>735</v>
      </c>
      <c r="C720" s="1122">
        <v>5192305</v>
      </c>
      <c r="D720" s="1122" t="s">
        <v>594</v>
      </c>
      <c r="E720" s="1123">
        <v>140999</v>
      </c>
      <c r="F720" s="1124" t="s">
        <v>823</v>
      </c>
      <c r="G720" s="1124" t="s">
        <v>508</v>
      </c>
      <c r="H720" s="1124" t="s">
        <v>509</v>
      </c>
      <c r="I720" s="397" t="s">
        <v>510</v>
      </c>
      <c r="J720" s="1130"/>
      <c r="K720" s="601"/>
    </row>
    <row r="721" spans="1:11" ht="14.25" customHeight="1">
      <c r="A721" s="1127" t="s">
        <v>769</v>
      </c>
      <c r="B721" s="1089" t="s">
        <v>735</v>
      </c>
      <c r="C721" s="1122">
        <v>5192306</v>
      </c>
      <c r="D721" s="1122" t="s">
        <v>594</v>
      </c>
      <c r="E721" s="1123">
        <v>140999</v>
      </c>
      <c r="F721" s="1124" t="s">
        <v>823</v>
      </c>
      <c r="G721" s="1124" t="s">
        <v>508</v>
      </c>
      <c r="H721" s="1124" t="s">
        <v>509</v>
      </c>
      <c r="I721" s="397" t="s">
        <v>510</v>
      </c>
      <c r="J721" s="1130"/>
      <c r="K721" s="601"/>
    </row>
    <row r="722" spans="1:11" ht="14.25" customHeight="1">
      <c r="A722" s="1127" t="s">
        <v>769</v>
      </c>
      <c r="B722" s="1089" t="s">
        <v>566</v>
      </c>
      <c r="C722" s="1122">
        <v>5192307</v>
      </c>
      <c r="D722" s="1122" t="s">
        <v>594</v>
      </c>
      <c r="E722" s="1123">
        <v>140999</v>
      </c>
      <c r="F722" s="1124" t="s">
        <v>823</v>
      </c>
      <c r="G722" s="1124" t="s">
        <v>508</v>
      </c>
      <c r="H722" s="1124" t="s">
        <v>509</v>
      </c>
      <c r="I722" s="397" t="s">
        <v>510</v>
      </c>
      <c r="J722" s="1130"/>
      <c r="K722" s="601"/>
    </row>
    <row r="723" spans="1:11" ht="14.25" customHeight="1">
      <c r="A723" s="1127" t="s">
        <v>769</v>
      </c>
      <c r="B723" s="1089" t="s">
        <v>566</v>
      </c>
      <c r="C723" s="1122">
        <v>5192308</v>
      </c>
      <c r="D723" s="1122" t="s">
        <v>594</v>
      </c>
      <c r="E723" s="1123">
        <v>140999</v>
      </c>
      <c r="F723" s="1124" t="s">
        <v>823</v>
      </c>
      <c r="G723" s="1124" t="s">
        <v>508</v>
      </c>
      <c r="H723" s="1124" t="s">
        <v>509</v>
      </c>
      <c r="I723" s="397" t="s">
        <v>510</v>
      </c>
      <c r="J723" s="1130"/>
      <c r="K723" s="601"/>
    </row>
    <row r="724" spans="1:11" ht="14.25" customHeight="1">
      <c r="A724" s="1127" t="s">
        <v>769</v>
      </c>
      <c r="B724" s="1089" t="s">
        <v>566</v>
      </c>
      <c r="C724" s="1122">
        <v>5192309</v>
      </c>
      <c r="D724" s="1122" t="s">
        <v>594</v>
      </c>
      <c r="E724" s="1123">
        <v>140999</v>
      </c>
      <c r="F724" s="1124" t="s">
        <v>823</v>
      </c>
      <c r="G724" s="1124" t="s">
        <v>508</v>
      </c>
      <c r="H724" s="1124" t="s">
        <v>509</v>
      </c>
      <c r="I724" s="397" t="s">
        <v>510</v>
      </c>
      <c r="J724" s="1130"/>
      <c r="K724" s="601"/>
    </row>
    <row r="725" spans="1:11" ht="14.25" customHeight="1">
      <c r="A725" s="1127" t="s">
        <v>769</v>
      </c>
      <c r="B725" s="1089" t="s">
        <v>566</v>
      </c>
      <c r="C725" s="1122">
        <v>5192310</v>
      </c>
      <c r="D725" s="1122" t="s">
        <v>594</v>
      </c>
      <c r="E725" s="1123">
        <v>140999</v>
      </c>
      <c r="F725" s="1124" t="s">
        <v>823</v>
      </c>
      <c r="G725" s="1124" t="s">
        <v>508</v>
      </c>
      <c r="H725" s="1124" t="s">
        <v>509</v>
      </c>
      <c r="I725" s="397" t="s">
        <v>510</v>
      </c>
      <c r="J725" s="1130"/>
      <c r="K725" s="601"/>
    </row>
    <row r="726" spans="1:11" ht="14.25" customHeight="1">
      <c r="A726" s="1127" t="s">
        <v>769</v>
      </c>
      <c r="B726" s="1089" t="s">
        <v>566</v>
      </c>
      <c r="C726" s="1122">
        <v>5192311</v>
      </c>
      <c r="D726" s="1122" t="s">
        <v>594</v>
      </c>
      <c r="E726" s="1123">
        <v>140999</v>
      </c>
      <c r="F726" s="1124" t="s">
        <v>823</v>
      </c>
      <c r="G726" s="1124" t="s">
        <v>508</v>
      </c>
      <c r="H726" s="1124" t="s">
        <v>509</v>
      </c>
      <c r="I726" s="397" t="s">
        <v>510</v>
      </c>
      <c r="J726" s="1130"/>
      <c r="K726" s="601"/>
    </row>
    <row r="727" spans="1:11" ht="14.25" customHeight="1">
      <c r="A727" s="1127" t="s">
        <v>769</v>
      </c>
      <c r="B727" s="1089" t="s">
        <v>566</v>
      </c>
      <c r="C727" s="1122">
        <v>5192312</v>
      </c>
      <c r="D727" s="1122" t="s">
        <v>594</v>
      </c>
      <c r="E727" s="1123">
        <v>140999</v>
      </c>
      <c r="F727" s="1124" t="s">
        <v>823</v>
      </c>
      <c r="G727" s="1124" t="s">
        <v>508</v>
      </c>
      <c r="H727" s="1124" t="s">
        <v>509</v>
      </c>
      <c r="I727" s="397" t="s">
        <v>510</v>
      </c>
      <c r="J727" s="1130"/>
      <c r="K727" s="601"/>
    </row>
    <row r="728" spans="1:11" ht="14.25" customHeight="1">
      <c r="A728" s="1127" t="s">
        <v>769</v>
      </c>
      <c r="B728" s="1089" t="s">
        <v>566</v>
      </c>
      <c r="C728" s="1122">
        <v>5192313</v>
      </c>
      <c r="D728" s="1122" t="s">
        <v>594</v>
      </c>
      <c r="E728" s="1123">
        <v>140999</v>
      </c>
      <c r="F728" s="1124" t="s">
        <v>823</v>
      </c>
      <c r="G728" s="1124" t="s">
        <v>508</v>
      </c>
      <c r="H728" s="1124" t="s">
        <v>509</v>
      </c>
      <c r="I728" s="397" t="s">
        <v>510</v>
      </c>
      <c r="J728" s="1130"/>
      <c r="K728" s="601"/>
    </row>
    <row r="729" spans="1:11" ht="14.25" customHeight="1">
      <c r="A729" s="1127" t="s">
        <v>769</v>
      </c>
      <c r="B729" s="1089" t="s">
        <v>566</v>
      </c>
      <c r="C729" s="1122">
        <v>5192314</v>
      </c>
      <c r="D729" s="1122" t="s">
        <v>594</v>
      </c>
      <c r="E729" s="1123">
        <v>140999</v>
      </c>
      <c r="F729" s="1124" t="s">
        <v>823</v>
      </c>
      <c r="G729" s="1124" t="s">
        <v>508</v>
      </c>
      <c r="H729" s="1124" t="s">
        <v>509</v>
      </c>
      <c r="I729" s="397" t="s">
        <v>510</v>
      </c>
      <c r="J729" s="1130"/>
      <c r="K729" s="601"/>
    </row>
    <row r="730" spans="1:11" ht="14.25" customHeight="1">
      <c r="A730" s="1127" t="s">
        <v>769</v>
      </c>
      <c r="B730" s="1089" t="s">
        <v>566</v>
      </c>
      <c r="C730" s="1122">
        <v>5192315</v>
      </c>
      <c r="D730" s="1122" t="s">
        <v>594</v>
      </c>
      <c r="E730" s="1123">
        <v>140999</v>
      </c>
      <c r="F730" s="1124" t="s">
        <v>823</v>
      </c>
      <c r="G730" s="1124" t="s">
        <v>508</v>
      </c>
      <c r="H730" s="1124" t="s">
        <v>509</v>
      </c>
      <c r="I730" s="397" t="s">
        <v>510</v>
      </c>
      <c r="J730" s="1130"/>
      <c r="K730" s="601"/>
    </row>
    <row r="731" spans="1:11" ht="14.25" customHeight="1">
      <c r="A731" s="1127" t="s">
        <v>769</v>
      </c>
      <c r="B731" s="1089" t="s">
        <v>566</v>
      </c>
      <c r="C731" s="1122">
        <v>5192316</v>
      </c>
      <c r="D731" s="1122" t="s">
        <v>594</v>
      </c>
      <c r="E731" s="1123">
        <v>140999</v>
      </c>
      <c r="F731" s="1124" t="s">
        <v>823</v>
      </c>
      <c r="G731" s="1124" t="s">
        <v>508</v>
      </c>
      <c r="H731" s="1124" t="s">
        <v>509</v>
      </c>
      <c r="I731" s="397" t="s">
        <v>510</v>
      </c>
      <c r="J731" s="1130"/>
      <c r="K731" s="601"/>
    </row>
    <row r="732" spans="1:11" ht="14.25" customHeight="1">
      <c r="A732" s="1127" t="s">
        <v>769</v>
      </c>
      <c r="B732" s="1089" t="s">
        <v>566</v>
      </c>
      <c r="C732" s="1122">
        <v>5192317</v>
      </c>
      <c r="D732" s="1122" t="s">
        <v>594</v>
      </c>
      <c r="E732" s="1123">
        <v>140999</v>
      </c>
      <c r="F732" s="1124" t="s">
        <v>823</v>
      </c>
      <c r="G732" s="1124" t="s">
        <v>508</v>
      </c>
      <c r="H732" s="1124" t="s">
        <v>509</v>
      </c>
      <c r="I732" s="397" t="s">
        <v>510</v>
      </c>
      <c r="J732" s="1130"/>
      <c r="K732" s="601"/>
    </row>
    <row r="733" spans="1:11" ht="14.25" customHeight="1">
      <c r="A733" s="1127" t="s">
        <v>769</v>
      </c>
      <c r="B733" s="1089" t="s">
        <v>566</v>
      </c>
      <c r="C733" s="1122">
        <v>5192318</v>
      </c>
      <c r="D733" s="1122" t="s">
        <v>594</v>
      </c>
      <c r="E733" s="1123">
        <v>140999</v>
      </c>
      <c r="F733" s="1124" t="s">
        <v>823</v>
      </c>
      <c r="G733" s="1124" t="s">
        <v>508</v>
      </c>
      <c r="H733" s="1124" t="s">
        <v>509</v>
      </c>
      <c r="I733" s="397" t="s">
        <v>510</v>
      </c>
      <c r="J733" s="1130"/>
      <c r="K733" s="601"/>
    </row>
    <row r="734" spans="1:11" ht="14.25" customHeight="1">
      <c r="A734" s="1127" t="s">
        <v>769</v>
      </c>
      <c r="B734" s="1089" t="s">
        <v>549</v>
      </c>
      <c r="C734" s="1122">
        <v>5192319</v>
      </c>
      <c r="D734" s="1122" t="s">
        <v>594</v>
      </c>
      <c r="E734" s="1123">
        <v>140999</v>
      </c>
      <c r="F734" s="1124" t="s">
        <v>823</v>
      </c>
      <c r="G734" s="1124" t="s">
        <v>508</v>
      </c>
      <c r="H734" s="1124" t="s">
        <v>509</v>
      </c>
      <c r="I734" s="397" t="s">
        <v>510</v>
      </c>
      <c r="J734" s="1130"/>
      <c r="K734" s="601"/>
    </row>
    <row r="735" spans="1:11" ht="14.25" customHeight="1">
      <c r="A735" s="1127" t="s">
        <v>769</v>
      </c>
      <c r="B735" s="1089" t="s">
        <v>549</v>
      </c>
      <c r="C735" s="1122">
        <v>5192320</v>
      </c>
      <c r="D735" s="1122" t="s">
        <v>594</v>
      </c>
      <c r="E735" s="1123">
        <v>140999</v>
      </c>
      <c r="F735" s="1124" t="s">
        <v>823</v>
      </c>
      <c r="G735" s="1124" t="s">
        <v>508</v>
      </c>
      <c r="H735" s="1124" t="s">
        <v>509</v>
      </c>
      <c r="I735" s="397" t="s">
        <v>510</v>
      </c>
      <c r="J735" s="1130"/>
      <c r="K735" s="601"/>
    </row>
    <row r="736" spans="1:11" ht="14.25" customHeight="1">
      <c r="A736" s="1127" t="s">
        <v>769</v>
      </c>
      <c r="B736" s="1089" t="s">
        <v>549</v>
      </c>
      <c r="C736" s="1122">
        <v>5192321</v>
      </c>
      <c r="D736" s="1122" t="s">
        <v>594</v>
      </c>
      <c r="E736" s="1123">
        <v>140999</v>
      </c>
      <c r="F736" s="1124" t="s">
        <v>823</v>
      </c>
      <c r="G736" s="1124" t="s">
        <v>508</v>
      </c>
      <c r="H736" s="1124" t="s">
        <v>509</v>
      </c>
      <c r="I736" s="397" t="s">
        <v>510</v>
      </c>
      <c r="J736" s="1130"/>
      <c r="K736" s="601"/>
    </row>
    <row r="737" spans="1:11" ht="14.25" customHeight="1">
      <c r="A737" s="1127" t="s">
        <v>769</v>
      </c>
      <c r="B737" s="1089" t="s">
        <v>549</v>
      </c>
      <c r="C737" s="1122">
        <v>5192322</v>
      </c>
      <c r="D737" s="1122" t="s">
        <v>594</v>
      </c>
      <c r="E737" s="1123">
        <v>140999</v>
      </c>
      <c r="F737" s="1124" t="s">
        <v>823</v>
      </c>
      <c r="G737" s="1124" t="s">
        <v>508</v>
      </c>
      <c r="H737" s="1124" t="s">
        <v>509</v>
      </c>
      <c r="I737" s="397" t="s">
        <v>510</v>
      </c>
      <c r="J737" s="1130"/>
      <c r="K737" s="601"/>
    </row>
    <row r="738" spans="1:11" ht="14.25" customHeight="1">
      <c r="A738" s="1127" t="s">
        <v>769</v>
      </c>
      <c r="B738" s="1089" t="s">
        <v>795</v>
      </c>
      <c r="C738" s="1122">
        <v>5192323</v>
      </c>
      <c r="D738" s="1122" t="s">
        <v>594</v>
      </c>
      <c r="E738" s="1123">
        <v>140999</v>
      </c>
      <c r="F738" s="1124" t="s">
        <v>823</v>
      </c>
      <c r="G738" s="1124" t="s">
        <v>508</v>
      </c>
      <c r="H738" s="1124" t="s">
        <v>509</v>
      </c>
      <c r="I738" s="397" t="s">
        <v>510</v>
      </c>
      <c r="J738" s="1130"/>
      <c r="K738" s="601"/>
    </row>
    <row r="739" spans="1:11" ht="14.25" customHeight="1">
      <c r="A739" s="1127" t="s">
        <v>769</v>
      </c>
      <c r="B739" s="1089" t="s">
        <v>795</v>
      </c>
      <c r="C739" s="1122">
        <v>5192324</v>
      </c>
      <c r="D739" s="1122" t="s">
        <v>594</v>
      </c>
      <c r="E739" s="1123">
        <v>140999</v>
      </c>
      <c r="F739" s="1124" t="s">
        <v>823</v>
      </c>
      <c r="G739" s="1124" t="s">
        <v>508</v>
      </c>
      <c r="H739" s="1124" t="s">
        <v>509</v>
      </c>
      <c r="I739" s="397" t="s">
        <v>510</v>
      </c>
      <c r="J739" s="1130"/>
      <c r="K739" s="601"/>
    </row>
    <row r="740" spans="1:11" ht="14.25" customHeight="1">
      <c r="A740" s="1127" t="s">
        <v>769</v>
      </c>
      <c r="B740" s="1089" t="s">
        <v>795</v>
      </c>
      <c r="C740" s="1122">
        <v>5192325</v>
      </c>
      <c r="D740" s="1122" t="s">
        <v>594</v>
      </c>
      <c r="E740" s="1123">
        <v>140999</v>
      </c>
      <c r="F740" s="1124" t="s">
        <v>823</v>
      </c>
      <c r="G740" s="1124" t="s">
        <v>508</v>
      </c>
      <c r="H740" s="1124" t="s">
        <v>509</v>
      </c>
      <c r="I740" s="397" t="s">
        <v>510</v>
      </c>
      <c r="J740" s="1130"/>
      <c r="K740" s="601"/>
    </row>
    <row r="741" spans="1:11" ht="14.25" customHeight="1">
      <c r="A741" s="1127" t="s">
        <v>769</v>
      </c>
      <c r="B741" s="1089" t="s">
        <v>795</v>
      </c>
      <c r="C741" s="1122">
        <v>5192326</v>
      </c>
      <c r="D741" s="1122" t="s">
        <v>594</v>
      </c>
      <c r="E741" s="1123">
        <v>140999</v>
      </c>
      <c r="F741" s="1124" t="s">
        <v>823</v>
      </c>
      <c r="G741" s="1124" t="s">
        <v>508</v>
      </c>
      <c r="H741" s="1124" t="s">
        <v>509</v>
      </c>
      <c r="I741" s="397" t="s">
        <v>510</v>
      </c>
      <c r="J741" s="1130"/>
      <c r="K741" s="601"/>
    </row>
    <row r="742" spans="1:11" ht="14.25" customHeight="1">
      <c r="A742" s="1127" t="s">
        <v>769</v>
      </c>
      <c r="B742" s="1089" t="s">
        <v>807</v>
      </c>
      <c r="C742" s="1122">
        <v>5192327</v>
      </c>
      <c r="D742" s="1122" t="s">
        <v>594</v>
      </c>
      <c r="E742" s="1123">
        <v>780498</v>
      </c>
      <c r="F742" s="1124" t="s">
        <v>820</v>
      </c>
      <c r="G742" s="1124" t="s">
        <v>508</v>
      </c>
      <c r="H742" s="1124" t="s">
        <v>509</v>
      </c>
      <c r="I742" s="397" t="s">
        <v>510</v>
      </c>
      <c r="J742" s="1130"/>
      <c r="K742" s="601"/>
    </row>
    <row r="743" spans="1:11" ht="14.25" customHeight="1">
      <c r="A743" s="1127" t="s">
        <v>769</v>
      </c>
      <c r="B743" s="1089" t="s">
        <v>756</v>
      </c>
      <c r="C743" s="1122">
        <v>5192328</v>
      </c>
      <c r="D743" s="1122" t="s">
        <v>594</v>
      </c>
      <c r="E743" s="1123">
        <v>780498</v>
      </c>
      <c r="F743" s="1124" t="s">
        <v>820</v>
      </c>
      <c r="G743" s="1124" t="s">
        <v>508</v>
      </c>
      <c r="H743" s="1124" t="s">
        <v>509</v>
      </c>
      <c r="I743" s="397" t="s">
        <v>510</v>
      </c>
      <c r="J743" s="1130"/>
      <c r="K743" s="601"/>
    </row>
    <row r="744" spans="1:11" ht="14.25" customHeight="1">
      <c r="A744" s="1127" t="s">
        <v>769</v>
      </c>
      <c r="B744" s="1089" t="s">
        <v>831</v>
      </c>
      <c r="C744" s="1122">
        <v>5192329</v>
      </c>
      <c r="D744" s="1122" t="s">
        <v>594</v>
      </c>
      <c r="E744" s="1123">
        <v>780498</v>
      </c>
      <c r="F744" s="1124" t="s">
        <v>820</v>
      </c>
      <c r="G744" s="1124" t="s">
        <v>508</v>
      </c>
      <c r="H744" s="1124" t="s">
        <v>509</v>
      </c>
      <c r="I744" s="397" t="s">
        <v>510</v>
      </c>
      <c r="J744" s="1130"/>
      <c r="K744" s="601"/>
    </row>
    <row r="745" spans="1:11" ht="14.25" customHeight="1">
      <c r="A745" s="1127" t="s">
        <v>769</v>
      </c>
      <c r="B745" s="1089" t="s">
        <v>700</v>
      </c>
      <c r="C745" s="1122">
        <v>5192331</v>
      </c>
      <c r="D745" s="1122" t="s">
        <v>594</v>
      </c>
      <c r="E745" s="1123">
        <v>780498</v>
      </c>
      <c r="F745" s="1124" t="s">
        <v>820</v>
      </c>
      <c r="G745" s="1124" t="s">
        <v>508</v>
      </c>
      <c r="H745" s="1124" t="s">
        <v>509</v>
      </c>
      <c r="I745" s="397" t="s">
        <v>510</v>
      </c>
      <c r="J745" s="1130"/>
      <c r="K745" s="601"/>
    </row>
    <row r="746" spans="1:11" ht="14.25" customHeight="1">
      <c r="A746" s="1127" t="s">
        <v>769</v>
      </c>
      <c r="B746" s="1089" t="s">
        <v>763</v>
      </c>
      <c r="C746" s="1122">
        <v>5192332</v>
      </c>
      <c r="D746" s="1122" t="s">
        <v>594</v>
      </c>
      <c r="E746" s="1123">
        <v>780498</v>
      </c>
      <c r="F746" s="1124" t="s">
        <v>820</v>
      </c>
      <c r="G746" s="1124" t="s">
        <v>508</v>
      </c>
      <c r="H746" s="1124" t="s">
        <v>509</v>
      </c>
      <c r="I746" s="397" t="s">
        <v>510</v>
      </c>
      <c r="J746" s="1130"/>
      <c r="K746" s="601"/>
    </row>
    <row r="747" spans="1:11" ht="14.25" customHeight="1">
      <c r="A747" s="1127" t="s">
        <v>769</v>
      </c>
      <c r="B747" s="1089" t="s">
        <v>794</v>
      </c>
      <c r="C747" s="1122">
        <v>5192333</v>
      </c>
      <c r="D747" s="1122" t="s">
        <v>594</v>
      </c>
      <c r="E747" s="1123">
        <v>780498</v>
      </c>
      <c r="F747" s="1124" t="s">
        <v>820</v>
      </c>
      <c r="G747" s="1124" t="s">
        <v>508</v>
      </c>
      <c r="H747" s="1124" t="s">
        <v>509</v>
      </c>
      <c r="I747" s="397" t="s">
        <v>510</v>
      </c>
      <c r="J747" s="1130"/>
      <c r="K747" s="601"/>
    </row>
    <row r="748" spans="1:11" ht="14.25" customHeight="1">
      <c r="A748" s="1127" t="s">
        <v>769</v>
      </c>
      <c r="B748" s="1089" t="s">
        <v>751</v>
      </c>
      <c r="C748" s="1122">
        <v>5192334</v>
      </c>
      <c r="D748" s="1122" t="s">
        <v>594</v>
      </c>
      <c r="E748" s="1123">
        <v>780498</v>
      </c>
      <c r="F748" s="1124" t="s">
        <v>820</v>
      </c>
      <c r="G748" s="1124" t="s">
        <v>508</v>
      </c>
      <c r="H748" s="1124" t="s">
        <v>509</v>
      </c>
      <c r="I748" s="397" t="s">
        <v>510</v>
      </c>
      <c r="J748" s="1130"/>
      <c r="K748" s="601"/>
    </row>
    <row r="749" spans="1:11" ht="14.25" customHeight="1">
      <c r="A749" s="1127" t="s">
        <v>769</v>
      </c>
      <c r="B749" s="1089" t="s">
        <v>556</v>
      </c>
      <c r="C749" s="1122">
        <v>5192338</v>
      </c>
      <c r="D749" s="1122" t="s">
        <v>594</v>
      </c>
      <c r="E749" s="1123">
        <v>780498</v>
      </c>
      <c r="F749" s="1124" t="s">
        <v>820</v>
      </c>
      <c r="G749" s="1124" t="s">
        <v>508</v>
      </c>
      <c r="H749" s="1124" t="s">
        <v>509</v>
      </c>
      <c r="I749" s="397" t="s">
        <v>510</v>
      </c>
      <c r="J749" s="1130"/>
      <c r="K749" s="601"/>
    </row>
    <row r="750" spans="1:11" ht="14.25" customHeight="1">
      <c r="A750" s="1127" t="s">
        <v>769</v>
      </c>
      <c r="B750" s="1089" t="s">
        <v>556</v>
      </c>
      <c r="C750" s="1122">
        <v>5192339</v>
      </c>
      <c r="D750" s="1122" t="s">
        <v>594</v>
      </c>
      <c r="E750" s="1123">
        <v>780498</v>
      </c>
      <c r="F750" s="1124" t="s">
        <v>820</v>
      </c>
      <c r="G750" s="1124" t="s">
        <v>508</v>
      </c>
      <c r="H750" s="1124" t="s">
        <v>509</v>
      </c>
      <c r="I750" s="397" t="s">
        <v>510</v>
      </c>
      <c r="J750" s="1130"/>
      <c r="K750" s="601"/>
    </row>
    <row r="751" spans="1:11" ht="14.25" customHeight="1">
      <c r="A751" s="1127" t="s">
        <v>769</v>
      </c>
      <c r="B751" s="1089" t="s">
        <v>795</v>
      </c>
      <c r="C751" s="1122">
        <v>5192340</v>
      </c>
      <c r="D751" s="1122" t="s">
        <v>594</v>
      </c>
      <c r="E751" s="1123">
        <v>780498</v>
      </c>
      <c r="F751" s="1124" t="s">
        <v>820</v>
      </c>
      <c r="G751" s="1124" t="s">
        <v>508</v>
      </c>
      <c r="H751" s="1124" t="s">
        <v>509</v>
      </c>
      <c r="I751" s="397" t="s">
        <v>510</v>
      </c>
      <c r="J751" s="1130"/>
      <c r="K751" s="601"/>
    </row>
    <row r="752" spans="1:11" ht="14.25" customHeight="1">
      <c r="A752" s="1127" t="s">
        <v>769</v>
      </c>
      <c r="B752" s="1089" t="s">
        <v>832</v>
      </c>
      <c r="C752" s="1122">
        <v>5192342</v>
      </c>
      <c r="D752" s="1122" t="s">
        <v>594</v>
      </c>
      <c r="E752" s="1123">
        <v>780498</v>
      </c>
      <c r="F752" s="1124" t="s">
        <v>820</v>
      </c>
      <c r="G752" s="1124" t="s">
        <v>508</v>
      </c>
      <c r="H752" s="1124" t="s">
        <v>509</v>
      </c>
      <c r="I752" s="397" t="s">
        <v>510</v>
      </c>
      <c r="J752" s="1130"/>
      <c r="K752" s="601"/>
    </row>
    <row r="753" spans="1:11" ht="14.25" customHeight="1">
      <c r="A753" s="1127" t="s">
        <v>769</v>
      </c>
      <c r="B753" s="1089" t="s">
        <v>730</v>
      </c>
      <c r="C753" s="1122">
        <v>5192343</v>
      </c>
      <c r="D753" s="1122" t="s">
        <v>594</v>
      </c>
      <c r="E753" s="1123">
        <v>780498</v>
      </c>
      <c r="F753" s="1124" t="s">
        <v>820</v>
      </c>
      <c r="G753" s="1124" t="s">
        <v>508</v>
      </c>
      <c r="H753" s="1124" t="s">
        <v>509</v>
      </c>
      <c r="I753" s="397" t="s">
        <v>510</v>
      </c>
      <c r="J753" s="1130"/>
      <c r="K753" s="601"/>
    </row>
    <row r="754" spans="1:11" ht="14.25" customHeight="1">
      <c r="A754" s="1127" t="s">
        <v>769</v>
      </c>
      <c r="B754" s="1089" t="s">
        <v>833</v>
      </c>
      <c r="C754" s="1122">
        <v>5192344</v>
      </c>
      <c r="D754" s="1122" t="s">
        <v>594</v>
      </c>
      <c r="E754" s="1123">
        <v>780498</v>
      </c>
      <c r="F754" s="1124" t="s">
        <v>820</v>
      </c>
      <c r="G754" s="1124" t="s">
        <v>508</v>
      </c>
      <c r="H754" s="1124" t="s">
        <v>509</v>
      </c>
      <c r="I754" s="397" t="s">
        <v>510</v>
      </c>
      <c r="J754" s="1130"/>
      <c r="K754" s="601"/>
    </row>
    <row r="755" spans="1:11" ht="14.25" customHeight="1">
      <c r="A755" s="1127" t="s">
        <v>769</v>
      </c>
      <c r="B755" s="1089" t="s">
        <v>741</v>
      </c>
      <c r="C755" s="1122">
        <v>5192345</v>
      </c>
      <c r="D755" s="1122" t="s">
        <v>594</v>
      </c>
      <c r="E755" s="1123">
        <v>780498</v>
      </c>
      <c r="F755" s="1124" t="s">
        <v>820</v>
      </c>
      <c r="G755" s="1124" t="s">
        <v>508</v>
      </c>
      <c r="H755" s="1124" t="s">
        <v>509</v>
      </c>
      <c r="I755" s="397" t="s">
        <v>510</v>
      </c>
      <c r="J755" s="1130"/>
      <c r="K755" s="601"/>
    </row>
    <row r="756" spans="1:11" ht="14.25" customHeight="1">
      <c r="A756" s="1127" t="s">
        <v>769</v>
      </c>
      <c r="B756" s="1089" t="s">
        <v>801</v>
      </c>
      <c r="C756" s="1122">
        <v>5192350</v>
      </c>
      <c r="D756" s="1122" t="s">
        <v>594</v>
      </c>
      <c r="E756" s="1123">
        <v>780498</v>
      </c>
      <c r="F756" s="1124" t="s">
        <v>820</v>
      </c>
      <c r="G756" s="1124" t="s">
        <v>508</v>
      </c>
      <c r="H756" s="1124" t="s">
        <v>509</v>
      </c>
      <c r="I756" s="397" t="s">
        <v>510</v>
      </c>
      <c r="J756" s="1130"/>
      <c r="K756" s="601"/>
    </row>
    <row r="757" spans="1:11" ht="14.25" customHeight="1">
      <c r="A757" s="1127" t="s">
        <v>769</v>
      </c>
      <c r="B757" s="1089" t="s">
        <v>801</v>
      </c>
      <c r="C757" s="1122">
        <v>5192351</v>
      </c>
      <c r="D757" s="1122" t="s">
        <v>594</v>
      </c>
      <c r="E757" s="1123">
        <v>780498</v>
      </c>
      <c r="F757" s="1124" t="s">
        <v>820</v>
      </c>
      <c r="G757" s="1124" t="s">
        <v>508</v>
      </c>
      <c r="H757" s="1124" t="s">
        <v>509</v>
      </c>
      <c r="I757" s="397" t="s">
        <v>510</v>
      </c>
      <c r="J757" s="1130"/>
      <c r="K757" s="601"/>
    </row>
    <row r="758" spans="1:11" ht="14.25" customHeight="1">
      <c r="A758" s="1127" t="s">
        <v>769</v>
      </c>
      <c r="B758" s="1089" t="s">
        <v>739</v>
      </c>
      <c r="C758" s="1122">
        <v>5192354</v>
      </c>
      <c r="D758" s="1122" t="s">
        <v>594</v>
      </c>
      <c r="E758" s="1123">
        <v>780498</v>
      </c>
      <c r="F758" s="1124" t="s">
        <v>820</v>
      </c>
      <c r="G758" s="1124" t="s">
        <v>508</v>
      </c>
      <c r="H758" s="1124" t="s">
        <v>509</v>
      </c>
      <c r="I758" s="397" t="s">
        <v>510</v>
      </c>
      <c r="J758" s="1130"/>
      <c r="K758" s="601"/>
    </row>
    <row r="759" spans="1:11" ht="14.25" customHeight="1">
      <c r="A759" s="1127" t="s">
        <v>769</v>
      </c>
      <c r="B759" s="1089" t="s">
        <v>765</v>
      </c>
      <c r="C759" s="1122">
        <v>5192356</v>
      </c>
      <c r="D759" s="1122" t="s">
        <v>594</v>
      </c>
      <c r="E759" s="1123">
        <v>780498</v>
      </c>
      <c r="F759" s="1124" t="s">
        <v>820</v>
      </c>
      <c r="G759" s="1124" t="s">
        <v>508</v>
      </c>
      <c r="H759" s="1124" t="s">
        <v>509</v>
      </c>
      <c r="I759" s="397" t="s">
        <v>510</v>
      </c>
      <c r="J759" s="1130"/>
      <c r="K759" s="601"/>
    </row>
    <row r="760" spans="1:11" ht="14.25" customHeight="1">
      <c r="A760" s="1127" t="s">
        <v>769</v>
      </c>
      <c r="B760" s="1089" t="s">
        <v>549</v>
      </c>
      <c r="C760" s="1122">
        <v>5192358</v>
      </c>
      <c r="D760" s="1122" t="s">
        <v>594</v>
      </c>
      <c r="E760" s="1123">
        <v>780498</v>
      </c>
      <c r="F760" s="1124" t="s">
        <v>820</v>
      </c>
      <c r="G760" s="1124" t="s">
        <v>508</v>
      </c>
      <c r="H760" s="1124" t="s">
        <v>509</v>
      </c>
      <c r="I760" s="397" t="s">
        <v>510</v>
      </c>
      <c r="J760" s="1130"/>
      <c r="K760" s="601"/>
    </row>
    <row r="761" spans="1:11" ht="14.25" customHeight="1">
      <c r="A761" s="1127" t="s">
        <v>769</v>
      </c>
      <c r="B761" s="1089" t="s">
        <v>697</v>
      </c>
      <c r="C761" s="1122">
        <v>5192359</v>
      </c>
      <c r="D761" s="1122" t="s">
        <v>594</v>
      </c>
      <c r="E761" s="1123">
        <v>780498</v>
      </c>
      <c r="F761" s="1124" t="s">
        <v>820</v>
      </c>
      <c r="G761" s="1124" t="s">
        <v>508</v>
      </c>
      <c r="H761" s="1124" t="s">
        <v>509</v>
      </c>
      <c r="I761" s="397" t="s">
        <v>510</v>
      </c>
      <c r="J761" s="1130"/>
      <c r="K761" s="601"/>
    </row>
    <row r="762" spans="1:11" ht="14.25" customHeight="1">
      <c r="A762" s="1127" t="s">
        <v>769</v>
      </c>
      <c r="B762" s="1089" t="s">
        <v>689</v>
      </c>
      <c r="C762" s="1122">
        <v>5192362</v>
      </c>
      <c r="D762" s="1122" t="s">
        <v>594</v>
      </c>
      <c r="E762" s="1123">
        <v>780498</v>
      </c>
      <c r="F762" s="1124" t="s">
        <v>820</v>
      </c>
      <c r="G762" s="1124" t="s">
        <v>508</v>
      </c>
      <c r="H762" s="1124" t="s">
        <v>509</v>
      </c>
      <c r="I762" s="397" t="s">
        <v>510</v>
      </c>
      <c r="J762" s="1130"/>
      <c r="K762" s="601"/>
    </row>
    <row r="763" spans="1:11" ht="14.25" customHeight="1">
      <c r="A763" s="1127" t="s">
        <v>769</v>
      </c>
      <c r="B763" s="1089" t="s">
        <v>556</v>
      </c>
      <c r="C763" s="1122">
        <v>5192363</v>
      </c>
      <c r="D763" s="1122" t="s">
        <v>594</v>
      </c>
      <c r="E763" s="1123">
        <v>780498</v>
      </c>
      <c r="F763" s="1124" t="s">
        <v>820</v>
      </c>
      <c r="G763" s="1124" t="s">
        <v>508</v>
      </c>
      <c r="H763" s="1124" t="s">
        <v>509</v>
      </c>
      <c r="I763" s="397" t="s">
        <v>510</v>
      </c>
      <c r="J763" s="1130"/>
      <c r="K763" s="601"/>
    </row>
    <row r="764" spans="1:11" ht="14.25" customHeight="1">
      <c r="A764" s="1127" t="s">
        <v>769</v>
      </c>
      <c r="B764" s="1089" t="s">
        <v>623</v>
      </c>
      <c r="C764" s="1122">
        <v>5192364</v>
      </c>
      <c r="D764" s="1122" t="s">
        <v>594</v>
      </c>
      <c r="E764" s="1123">
        <v>780498</v>
      </c>
      <c r="F764" s="1124" t="s">
        <v>820</v>
      </c>
      <c r="G764" s="1124" t="s">
        <v>508</v>
      </c>
      <c r="H764" s="1124" t="s">
        <v>509</v>
      </c>
      <c r="I764" s="397" t="s">
        <v>510</v>
      </c>
      <c r="J764" s="1130"/>
      <c r="K764" s="601"/>
    </row>
    <row r="765" spans="1:11" ht="14.25" customHeight="1">
      <c r="A765" s="1127" t="s">
        <v>769</v>
      </c>
      <c r="B765" s="1089" t="s">
        <v>834</v>
      </c>
      <c r="C765" s="1122">
        <v>5192366</v>
      </c>
      <c r="D765" s="1122" t="s">
        <v>594</v>
      </c>
      <c r="E765" s="1123">
        <v>780498</v>
      </c>
      <c r="F765" s="1124" t="s">
        <v>820</v>
      </c>
      <c r="G765" s="1124" t="s">
        <v>508</v>
      </c>
      <c r="H765" s="1124" t="s">
        <v>509</v>
      </c>
      <c r="I765" s="397" t="s">
        <v>510</v>
      </c>
      <c r="J765" s="1130"/>
      <c r="K765" s="601"/>
    </row>
    <row r="766" spans="1:11" ht="14.25" customHeight="1">
      <c r="A766" s="1127" t="s">
        <v>769</v>
      </c>
      <c r="B766" s="1089" t="s">
        <v>741</v>
      </c>
      <c r="C766" s="1122">
        <v>5192367</v>
      </c>
      <c r="D766" s="1122" t="s">
        <v>594</v>
      </c>
      <c r="E766" s="1123">
        <v>780498</v>
      </c>
      <c r="F766" s="1124" t="s">
        <v>820</v>
      </c>
      <c r="G766" s="1124" t="s">
        <v>508</v>
      </c>
      <c r="H766" s="1124" t="s">
        <v>509</v>
      </c>
      <c r="I766" s="397" t="s">
        <v>510</v>
      </c>
      <c r="J766" s="1130"/>
      <c r="K766" s="601"/>
    </row>
    <row r="767" spans="1:11" ht="14.25" customHeight="1">
      <c r="A767" s="1127" t="s">
        <v>769</v>
      </c>
      <c r="B767" s="1089" t="s">
        <v>737</v>
      </c>
      <c r="C767" s="1122">
        <v>5192368</v>
      </c>
      <c r="D767" s="1122" t="s">
        <v>594</v>
      </c>
      <c r="E767" s="1123">
        <v>780498</v>
      </c>
      <c r="F767" s="1124" t="s">
        <v>820</v>
      </c>
      <c r="G767" s="1124" t="s">
        <v>508</v>
      </c>
      <c r="H767" s="1124" t="s">
        <v>509</v>
      </c>
      <c r="I767" s="397" t="s">
        <v>510</v>
      </c>
      <c r="J767" s="1130"/>
      <c r="K767" s="601"/>
    </row>
    <row r="768" spans="1:11" ht="14.25" customHeight="1">
      <c r="A768" s="1127" t="s">
        <v>769</v>
      </c>
      <c r="B768" s="1089" t="s">
        <v>621</v>
      </c>
      <c r="C768" s="1122">
        <v>5192369</v>
      </c>
      <c r="D768" s="1122" t="s">
        <v>594</v>
      </c>
      <c r="E768" s="1123">
        <v>780498</v>
      </c>
      <c r="F768" s="1124" t="s">
        <v>820</v>
      </c>
      <c r="G768" s="1124" t="s">
        <v>508</v>
      </c>
      <c r="H768" s="1124" t="s">
        <v>509</v>
      </c>
      <c r="I768" s="397" t="s">
        <v>510</v>
      </c>
      <c r="J768" s="1130"/>
      <c r="K768" s="601"/>
    </row>
    <row r="769" spans="1:11" ht="14.25" customHeight="1">
      <c r="A769" s="1127" t="s">
        <v>769</v>
      </c>
      <c r="B769" s="1089" t="s">
        <v>622</v>
      </c>
      <c r="C769" s="1122">
        <v>5192370</v>
      </c>
      <c r="D769" s="1122" t="s">
        <v>594</v>
      </c>
      <c r="E769" s="1123">
        <v>780498</v>
      </c>
      <c r="F769" s="1124" t="s">
        <v>820</v>
      </c>
      <c r="G769" s="1124" t="s">
        <v>508</v>
      </c>
      <c r="H769" s="1124" t="s">
        <v>509</v>
      </c>
      <c r="I769" s="397" t="s">
        <v>510</v>
      </c>
      <c r="J769" s="1130"/>
      <c r="K769" s="601"/>
    </row>
    <row r="770" spans="1:11" ht="14.25" customHeight="1">
      <c r="A770" s="1127" t="s">
        <v>769</v>
      </c>
      <c r="B770" s="1089" t="s">
        <v>812</v>
      </c>
      <c r="C770" s="1122">
        <v>5192371</v>
      </c>
      <c r="D770" s="1122" t="s">
        <v>594</v>
      </c>
      <c r="E770" s="1123">
        <v>780498</v>
      </c>
      <c r="F770" s="1124" t="s">
        <v>820</v>
      </c>
      <c r="G770" s="1124" t="s">
        <v>508</v>
      </c>
      <c r="H770" s="1124" t="s">
        <v>509</v>
      </c>
      <c r="I770" s="397" t="s">
        <v>510</v>
      </c>
      <c r="J770" s="1130"/>
      <c r="K770" s="601"/>
    </row>
    <row r="771" spans="1:11" ht="14.25" customHeight="1">
      <c r="A771" s="1127" t="s">
        <v>769</v>
      </c>
      <c r="B771" s="1089" t="s">
        <v>556</v>
      </c>
      <c r="C771" s="1122">
        <v>5192525</v>
      </c>
      <c r="D771" s="1122" t="s">
        <v>835</v>
      </c>
      <c r="E771" s="1123">
        <v>15906000</v>
      </c>
      <c r="F771" s="1124" t="s">
        <v>790</v>
      </c>
      <c r="G771" s="1124" t="s">
        <v>508</v>
      </c>
      <c r="H771" s="1124" t="s">
        <v>509</v>
      </c>
      <c r="I771" s="397" t="s">
        <v>510</v>
      </c>
      <c r="J771" s="1130"/>
      <c r="K771" s="601"/>
    </row>
    <row r="772" spans="1:11" ht="14.25" customHeight="1">
      <c r="A772" s="1127" t="s">
        <v>769</v>
      </c>
      <c r="B772" s="1089" t="s">
        <v>556</v>
      </c>
      <c r="C772" s="1122">
        <v>5192526</v>
      </c>
      <c r="D772" s="1122" t="s">
        <v>835</v>
      </c>
      <c r="E772" s="1123">
        <v>27727441</v>
      </c>
      <c r="F772" s="1124" t="s">
        <v>836</v>
      </c>
      <c r="G772" s="1124" t="s">
        <v>508</v>
      </c>
      <c r="H772" s="1124" t="s">
        <v>509</v>
      </c>
      <c r="I772" s="397" t="s">
        <v>510</v>
      </c>
      <c r="J772" s="1130"/>
      <c r="K772" s="601"/>
    </row>
    <row r="773" spans="1:11" ht="14.25" customHeight="1">
      <c r="A773" s="1127" t="s">
        <v>769</v>
      </c>
      <c r="B773" s="1089" t="s">
        <v>556</v>
      </c>
      <c r="C773" s="1122">
        <v>5192527</v>
      </c>
      <c r="D773" s="1122" t="s">
        <v>835</v>
      </c>
      <c r="E773" s="1123">
        <v>2778750</v>
      </c>
      <c r="F773" s="1124" t="s">
        <v>837</v>
      </c>
      <c r="G773" s="1124" t="s">
        <v>508</v>
      </c>
      <c r="H773" s="1124" t="s">
        <v>509</v>
      </c>
      <c r="I773" s="397" t="s">
        <v>510</v>
      </c>
      <c r="J773" s="1130"/>
      <c r="K773" s="601"/>
    </row>
    <row r="774" spans="1:11" ht="14.25" customHeight="1">
      <c r="A774" s="1127" t="s">
        <v>769</v>
      </c>
      <c r="B774" s="1089" t="s">
        <v>505</v>
      </c>
      <c r="C774" s="1122">
        <v>5192693</v>
      </c>
      <c r="D774" s="1122" t="s">
        <v>838</v>
      </c>
      <c r="E774" s="1123">
        <v>450000</v>
      </c>
      <c r="F774" s="1124" t="s">
        <v>839</v>
      </c>
      <c r="G774" s="1124" t="s">
        <v>508</v>
      </c>
      <c r="H774" s="1124" t="s">
        <v>509</v>
      </c>
      <c r="I774" s="397" t="s">
        <v>510</v>
      </c>
      <c r="J774" s="1130"/>
      <c r="K774" s="601"/>
    </row>
    <row r="775" spans="1:11" ht="14.25" customHeight="1">
      <c r="A775" s="1127" t="s">
        <v>769</v>
      </c>
      <c r="B775" s="1089" t="s">
        <v>505</v>
      </c>
      <c r="C775" s="1122">
        <v>5192694</v>
      </c>
      <c r="D775" s="1122" t="s">
        <v>838</v>
      </c>
      <c r="E775" s="1123">
        <v>450000</v>
      </c>
      <c r="F775" s="1124" t="s">
        <v>839</v>
      </c>
      <c r="G775" s="1124" t="s">
        <v>508</v>
      </c>
      <c r="H775" s="1124" t="s">
        <v>509</v>
      </c>
      <c r="I775" s="397" t="s">
        <v>510</v>
      </c>
      <c r="J775" s="1130"/>
      <c r="K775" s="601"/>
    </row>
    <row r="776" spans="1:11" ht="14.25" customHeight="1">
      <c r="A776" s="1127" t="s">
        <v>769</v>
      </c>
      <c r="B776" s="1089" t="s">
        <v>505</v>
      </c>
      <c r="C776" s="1122">
        <v>5192695</v>
      </c>
      <c r="D776" s="1122" t="s">
        <v>838</v>
      </c>
      <c r="E776" s="1123">
        <v>450000</v>
      </c>
      <c r="F776" s="1124" t="s">
        <v>839</v>
      </c>
      <c r="G776" s="1124" t="s">
        <v>508</v>
      </c>
      <c r="H776" s="1124" t="s">
        <v>509</v>
      </c>
      <c r="I776" s="397" t="s">
        <v>510</v>
      </c>
      <c r="J776" s="1130"/>
      <c r="K776" s="601"/>
    </row>
    <row r="777" spans="1:11" ht="14.25" customHeight="1">
      <c r="A777" s="1127" t="s">
        <v>769</v>
      </c>
      <c r="B777" s="1089" t="s">
        <v>505</v>
      </c>
      <c r="C777" s="1122">
        <v>5192696</v>
      </c>
      <c r="D777" s="1122" t="s">
        <v>838</v>
      </c>
      <c r="E777" s="1123">
        <v>450000</v>
      </c>
      <c r="F777" s="1124" t="s">
        <v>839</v>
      </c>
      <c r="G777" s="1124" t="s">
        <v>508</v>
      </c>
      <c r="H777" s="1124" t="s">
        <v>509</v>
      </c>
      <c r="I777" s="397" t="s">
        <v>510</v>
      </c>
      <c r="J777" s="1130"/>
      <c r="K777" s="601"/>
    </row>
    <row r="778" spans="1:11" ht="14.25" customHeight="1">
      <c r="A778" s="1127" t="s">
        <v>769</v>
      </c>
      <c r="B778" s="1089" t="s">
        <v>505</v>
      </c>
      <c r="C778" s="1122">
        <v>5192697</v>
      </c>
      <c r="D778" s="1122" t="s">
        <v>838</v>
      </c>
      <c r="E778" s="1123">
        <v>450000</v>
      </c>
      <c r="F778" s="1124" t="s">
        <v>839</v>
      </c>
      <c r="G778" s="1124" t="s">
        <v>508</v>
      </c>
      <c r="H778" s="1124" t="s">
        <v>509</v>
      </c>
      <c r="I778" s="397" t="s">
        <v>510</v>
      </c>
      <c r="J778" s="1130"/>
      <c r="K778" s="601"/>
    </row>
    <row r="779" spans="1:11" ht="14.25" customHeight="1">
      <c r="A779" s="1127" t="s">
        <v>769</v>
      </c>
      <c r="B779" s="1089" t="s">
        <v>505</v>
      </c>
      <c r="C779" s="1122">
        <v>5192698</v>
      </c>
      <c r="D779" s="1122" t="s">
        <v>838</v>
      </c>
      <c r="E779" s="1123">
        <v>450000</v>
      </c>
      <c r="F779" s="1124" t="s">
        <v>839</v>
      </c>
      <c r="G779" s="1124" t="s">
        <v>508</v>
      </c>
      <c r="H779" s="1124" t="s">
        <v>509</v>
      </c>
      <c r="I779" s="397" t="s">
        <v>510</v>
      </c>
      <c r="J779" s="1130"/>
      <c r="K779" s="601"/>
    </row>
    <row r="780" spans="1:11" ht="14.25" customHeight="1">
      <c r="A780" s="1127" t="s">
        <v>769</v>
      </c>
      <c r="B780" s="1089" t="s">
        <v>505</v>
      </c>
      <c r="C780" s="1122">
        <v>5192699</v>
      </c>
      <c r="D780" s="1122" t="s">
        <v>838</v>
      </c>
      <c r="E780" s="1123">
        <v>450000</v>
      </c>
      <c r="F780" s="1124" t="s">
        <v>839</v>
      </c>
      <c r="G780" s="1124" t="s">
        <v>508</v>
      </c>
      <c r="H780" s="1124" t="s">
        <v>509</v>
      </c>
      <c r="I780" s="397" t="s">
        <v>510</v>
      </c>
      <c r="J780" s="1130"/>
      <c r="K780" s="601"/>
    </row>
    <row r="781" spans="1:11" ht="14.25" customHeight="1">
      <c r="A781" s="1127" t="s">
        <v>769</v>
      </c>
      <c r="B781" s="1089" t="s">
        <v>505</v>
      </c>
      <c r="C781" s="1122">
        <v>5192700</v>
      </c>
      <c r="D781" s="1122" t="s">
        <v>838</v>
      </c>
      <c r="E781" s="1123">
        <v>450000</v>
      </c>
      <c r="F781" s="1124" t="s">
        <v>839</v>
      </c>
      <c r="G781" s="1124" t="s">
        <v>508</v>
      </c>
      <c r="H781" s="1124" t="s">
        <v>509</v>
      </c>
      <c r="I781" s="397" t="s">
        <v>510</v>
      </c>
      <c r="J781" s="1130"/>
      <c r="K781" s="601"/>
    </row>
    <row r="782" spans="1:11" ht="14.25" customHeight="1">
      <c r="A782" s="1127" t="s">
        <v>769</v>
      </c>
      <c r="B782" s="1089" t="s">
        <v>505</v>
      </c>
      <c r="C782" s="1122">
        <v>5192701</v>
      </c>
      <c r="D782" s="1122" t="s">
        <v>838</v>
      </c>
      <c r="E782" s="1123">
        <v>450000</v>
      </c>
      <c r="F782" s="1124" t="s">
        <v>839</v>
      </c>
      <c r="G782" s="1124" t="s">
        <v>508</v>
      </c>
      <c r="H782" s="1124" t="s">
        <v>509</v>
      </c>
      <c r="I782" s="397" t="s">
        <v>510</v>
      </c>
      <c r="J782" s="1130"/>
      <c r="K782" s="601"/>
    </row>
    <row r="783" spans="1:11" ht="14.25" customHeight="1">
      <c r="A783" s="1127" t="s">
        <v>769</v>
      </c>
      <c r="B783" s="1089" t="s">
        <v>505</v>
      </c>
      <c r="C783" s="1122">
        <v>5192702</v>
      </c>
      <c r="D783" s="1122" t="s">
        <v>838</v>
      </c>
      <c r="E783" s="1123">
        <v>450000</v>
      </c>
      <c r="F783" s="1124" t="s">
        <v>839</v>
      </c>
      <c r="G783" s="1124" t="s">
        <v>508</v>
      </c>
      <c r="H783" s="1124" t="s">
        <v>509</v>
      </c>
      <c r="I783" s="397" t="s">
        <v>510</v>
      </c>
      <c r="J783" s="1130"/>
      <c r="K783" s="601"/>
    </row>
    <row r="784" spans="1:11" ht="14.25" customHeight="1">
      <c r="A784" s="1127" t="s">
        <v>769</v>
      </c>
      <c r="B784" s="1089" t="s">
        <v>602</v>
      </c>
      <c r="C784" s="1122">
        <v>5192851</v>
      </c>
      <c r="D784" s="1122" t="s">
        <v>599</v>
      </c>
      <c r="E784" s="1123">
        <v>737644</v>
      </c>
      <c r="F784" s="1124" t="s">
        <v>796</v>
      </c>
      <c r="G784" s="1124" t="s">
        <v>525</v>
      </c>
      <c r="H784" s="1124" t="s">
        <v>509</v>
      </c>
      <c r="I784" s="397" t="s">
        <v>510</v>
      </c>
      <c r="J784" s="1130"/>
      <c r="K784" s="601"/>
    </row>
    <row r="785" spans="1:11" ht="14.25" customHeight="1">
      <c r="A785" s="1127" t="s">
        <v>769</v>
      </c>
      <c r="B785" s="1089" t="s">
        <v>600</v>
      </c>
      <c r="C785" s="1122">
        <v>5192831</v>
      </c>
      <c r="D785" s="1122" t="s">
        <v>599</v>
      </c>
      <c r="E785" s="1123">
        <v>1554864</v>
      </c>
      <c r="F785" s="1124" t="s">
        <v>774</v>
      </c>
      <c r="G785" s="1124" t="s">
        <v>525</v>
      </c>
      <c r="H785" s="1124" t="s">
        <v>509</v>
      </c>
      <c r="I785" s="397" t="s">
        <v>510</v>
      </c>
      <c r="J785" s="1130"/>
      <c r="K785" s="601"/>
    </row>
    <row r="786" spans="1:11" ht="14.25" customHeight="1">
      <c r="A786" s="1127" t="s">
        <v>769</v>
      </c>
      <c r="B786" s="1089" t="s">
        <v>608</v>
      </c>
      <c r="C786" s="1122">
        <v>5192832</v>
      </c>
      <c r="D786" s="1122" t="s">
        <v>599</v>
      </c>
      <c r="E786" s="1123">
        <v>1554864</v>
      </c>
      <c r="F786" s="1124" t="s">
        <v>774</v>
      </c>
      <c r="G786" s="1124" t="s">
        <v>525</v>
      </c>
      <c r="H786" s="1124" t="s">
        <v>509</v>
      </c>
      <c r="I786" s="397" t="s">
        <v>510</v>
      </c>
      <c r="J786" s="1130"/>
      <c r="K786" s="601"/>
    </row>
    <row r="787" spans="1:11" ht="14.25" customHeight="1">
      <c r="A787" s="1127" t="s">
        <v>769</v>
      </c>
      <c r="B787" s="1089" t="s">
        <v>505</v>
      </c>
      <c r="C787" s="1122">
        <v>5193173</v>
      </c>
      <c r="D787" s="1122" t="s">
        <v>840</v>
      </c>
      <c r="E787" s="1123">
        <v>75354</v>
      </c>
      <c r="F787" s="1124" t="s">
        <v>841</v>
      </c>
      <c r="G787" s="1124" t="s">
        <v>508</v>
      </c>
      <c r="H787" s="1124" t="s">
        <v>509</v>
      </c>
      <c r="I787" s="397" t="s">
        <v>510</v>
      </c>
      <c r="J787" s="1130"/>
      <c r="K787" s="601"/>
    </row>
    <row r="788" spans="1:11" ht="14.25" customHeight="1">
      <c r="A788" s="1127" t="s">
        <v>769</v>
      </c>
      <c r="B788" s="1089" t="s">
        <v>523</v>
      </c>
      <c r="C788" s="1122">
        <v>5193229</v>
      </c>
      <c r="D788" s="1122" t="s">
        <v>613</v>
      </c>
      <c r="E788" s="1123">
        <v>1104201</v>
      </c>
      <c r="F788" s="1124" t="s">
        <v>796</v>
      </c>
      <c r="G788" s="1124" t="s">
        <v>525</v>
      </c>
      <c r="H788" s="1124" t="s">
        <v>509</v>
      </c>
      <c r="I788" s="397" t="s">
        <v>510</v>
      </c>
      <c r="J788" s="1130"/>
      <c r="K788" s="601"/>
    </row>
    <row r="789" spans="1:11" ht="14.25" customHeight="1">
      <c r="A789" s="1127" t="s">
        <v>769</v>
      </c>
      <c r="B789" s="1089" t="s">
        <v>614</v>
      </c>
      <c r="C789" s="1122">
        <v>5193230</v>
      </c>
      <c r="D789" s="1122" t="s">
        <v>613</v>
      </c>
      <c r="E789" s="1123">
        <v>1104201</v>
      </c>
      <c r="F789" s="1124" t="s">
        <v>796</v>
      </c>
      <c r="G789" s="1124" t="s">
        <v>525</v>
      </c>
      <c r="H789" s="1124" t="s">
        <v>509</v>
      </c>
      <c r="I789" s="397" t="s">
        <v>510</v>
      </c>
      <c r="J789" s="1130"/>
      <c r="K789" s="601"/>
    </row>
    <row r="790" spans="1:11" ht="14.25" customHeight="1">
      <c r="A790" s="1127" t="s">
        <v>769</v>
      </c>
      <c r="B790" s="1089" t="s">
        <v>616</v>
      </c>
      <c r="C790" s="1122">
        <v>5193231</v>
      </c>
      <c r="D790" s="1122" t="s">
        <v>613</v>
      </c>
      <c r="E790" s="1123">
        <v>1104201</v>
      </c>
      <c r="F790" s="1124" t="s">
        <v>796</v>
      </c>
      <c r="G790" s="1124" t="s">
        <v>525</v>
      </c>
      <c r="H790" s="1124" t="s">
        <v>509</v>
      </c>
      <c r="I790" s="397" t="s">
        <v>510</v>
      </c>
      <c r="J790" s="1130"/>
      <c r="K790" s="601"/>
    </row>
    <row r="791" spans="1:11" ht="14.25" customHeight="1">
      <c r="A791" s="1127" t="s">
        <v>769</v>
      </c>
      <c r="B791" s="1089" t="s">
        <v>617</v>
      </c>
      <c r="C791" s="1122">
        <v>5193232</v>
      </c>
      <c r="D791" s="1122" t="s">
        <v>613</v>
      </c>
      <c r="E791" s="1123">
        <v>1104201</v>
      </c>
      <c r="F791" s="1124" t="s">
        <v>796</v>
      </c>
      <c r="G791" s="1124" t="s">
        <v>525</v>
      </c>
      <c r="H791" s="1124" t="s">
        <v>509</v>
      </c>
      <c r="I791" s="397" t="s">
        <v>510</v>
      </c>
      <c r="J791" s="1130"/>
      <c r="K791" s="601"/>
    </row>
    <row r="792" spans="1:11" ht="14.25" customHeight="1">
      <c r="A792" s="1127" t="s">
        <v>769</v>
      </c>
      <c r="B792" s="1089" t="s">
        <v>614</v>
      </c>
      <c r="C792" s="1122">
        <v>5193233</v>
      </c>
      <c r="D792" s="1122" t="s">
        <v>613</v>
      </c>
      <c r="E792" s="1123">
        <v>615464</v>
      </c>
      <c r="F792" s="1124" t="s">
        <v>790</v>
      </c>
      <c r="G792" s="1124" t="s">
        <v>525</v>
      </c>
      <c r="H792" s="1124" t="s">
        <v>509</v>
      </c>
      <c r="I792" s="397" t="s">
        <v>510</v>
      </c>
      <c r="J792" s="1130"/>
      <c r="K792" s="601"/>
    </row>
    <row r="793" spans="1:11" ht="14.25" customHeight="1">
      <c r="A793" s="1127" t="s">
        <v>769</v>
      </c>
      <c r="B793" s="1089" t="s">
        <v>842</v>
      </c>
      <c r="C793" s="1122">
        <v>5193159</v>
      </c>
      <c r="D793" s="1122" t="s">
        <v>843</v>
      </c>
      <c r="E793" s="1123">
        <v>606726</v>
      </c>
      <c r="F793" s="1124" t="s">
        <v>771</v>
      </c>
      <c r="G793" s="1124" t="s">
        <v>508</v>
      </c>
      <c r="H793" s="1124" t="s">
        <v>509</v>
      </c>
      <c r="I793" s="397" t="s">
        <v>510</v>
      </c>
      <c r="J793" s="1130"/>
      <c r="K793" s="601"/>
    </row>
    <row r="794" spans="1:11" ht="14.25" customHeight="1">
      <c r="A794" s="1127" t="s">
        <v>769</v>
      </c>
      <c r="B794" s="1089" t="s">
        <v>549</v>
      </c>
      <c r="C794" s="1122">
        <v>5193160</v>
      </c>
      <c r="D794" s="1122" t="s">
        <v>843</v>
      </c>
      <c r="E794" s="1123">
        <v>606726</v>
      </c>
      <c r="F794" s="1124" t="s">
        <v>771</v>
      </c>
      <c r="G794" s="1124" t="s">
        <v>508</v>
      </c>
      <c r="H794" s="1124" t="s">
        <v>509</v>
      </c>
      <c r="I794" s="397" t="s">
        <v>510</v>
      </c>
      <c r="J794" s="1130"/>
      <c r="K794" s="601"/>
    </row>
    <row r="795" spans="1:11" ht="14.25" customHeight="1">
      <c r="A795" s="1127" t="s">
        <v>769</v>
      </c>
      <c r="B795" s="1089" t="s">
        <v>551</v>
      </c>
      <c r="C795" s="1122">
        <v>5193162</v>
      </c>
      <c r="D795" s="1122" t="s">
        <v>843</v>
      </c>
      <c r="E795" s="1123">
        <v>606726</v>
      </c>
      <c r="F795" s="1124" t="s">
        <v>771</v>
      </c>
      <c r="G795" s="1124" t="s">
        <v>508</v>
      </c>
      <c r="H795" s="1124" t="s">
        <v>509</v>
      </c>
      <c r="I795" s="397" t="s">
        <v>510</v>
      </c>
      <c r="J795" s="1130"/>
      <c r="K795" s="601"/>
    </row>
    <row r="796" spans="1:11" ht="14.25" customHeight="1">
      <c r="A796" s="1127" t="s">
        <v>769</v>
      </c>
      <c r="B796" s="1089" t="s">
        <v>627</v>
      </c>
      <c r="C796" s="1122">
        <v>5193163</v>
      </c>
      <c r="D796" s="1122" t="s">
        <v>843</v>
      </c>
      <c r="E796" s="1123">
        <v>606726</v>
      </c>
      <c r="F796" s="1124" t="s">
        <v>771</v>
      </c>
      <c r="G796" s="1124" t="s">
        <v>508</v>
      </c>
      <c r="H796" s="1124" t="s">
        <v>509</v>
      </c>
      <c r="I796" s="397" t="s">
        <v>510</v>
      </c>
      <c r="J796" s="1130"/>
      <c r="K796" s="601"/>
    </row>
    <row r="797" spans="1:11" ht="14.25" customHeight="1">
      <c r="A797" s="1127" t="s">
        <v>769</v>
      </c>
      <c r="B797" s="1089" t="s">
        <v>844</v>
      </c>
      <c r="C797" s="1122">
        <v>5193165</v>
      </c>
      <c r="D797" s="1122" t="s">
        <v>843</v>
      </c>
      <c r="E797" s="1123">
        <v>386145</v>
      </c>
      <c r="F797" s="1124" t="s">
        <v>771</v>
      </c>
      <c r="G797" s="1124" t="s">
        <v>508</v>
      </c>
      <c r="H797" s="1124" t="s">
        <v>509</v>
      </c>
      <c r="I797" s="397" t="s">
        <v>510</v>
      </c>
      <c r="J797" s="1130"/>
      <c r="K797" s="601"/>
    </row>
    <row r="798" spans="1:11" ht="14.25" customHeight="1">
      <c r="A798" s="1127" t="s">
        <v>769</v>
      </c>
      <c r="B798" s="1089" t="s">
        <v>542</v>
      </c>
      <c r="C798" s="1122">
        <v>5193166</v>
      </c>
      <c r="D798" s="1122" t="s">
        <v>843</v>
      </c>
      <c r="E798" s="1123">
        <v>75354</v>
      </c>
      <c r="F798" s="1124" t="s">
        <v>841</v>
      </c>
      <c r="G798" s="1124" t="s">
        <v>508</v>
      </c>
      <c r="H798" s="1124" t="s">
        <v>509</v>
      </c>
      <c r="I798" s="397" t="s">
        <v>510</v>
      </c>
      <c r="J798" s="1130"/>
      <c r="K798" s="601"/>
    </row>
    <row r="799" spans="1:11" ht="14.25" customHeight="1">
      <c r="A799" s="1127" t="s">
        <v>769</v>
      </c>
      <c r="B799" s="1089" t="s">
        <v>845</v>
      </c>
      <c r="C799" s="1122">
        <v>5193169</v>
      </c>
      <c r="D799" s="1122" t="s">
        <v>843</v>
      </c>
      <c r="E799" s="1123">
        <v>75354</v>
      </c>
      <c r="F799" s="1124" t="s">
        <v>841</v>
      </c>
      <c r="G799" s="1124" t="s">
        <v>508</v>
      </c>
      <c r="H799" s="1124" t="s">
        <v>509</v>
      </c>
      <c r="I799" s="397" t="s">
        <v>510</v>
      </c>
      <c r="J799" s="1130"/>
      <c r="K799" s="601"/>
    </row>
    <row r="800" spans="1:11" ht="14.25" customHeight="1">
      <c r="A800" s="1127" t="s">
        <v>769</v>
      </c>
      <c r="B800" s="1089" t="s">
        <v>846</v>
      </c>
      <c r="C800" s="1122">
        <v>5193170</v>
      </c>
      <c r="D800" s="1122" t="s">
        <v>843</v>
      </c>
      <c r="E800" s="1123">
        <v>75354</v>
      </c>
      <c r="F800" s="1124" t="s">
        <v>841</v>
      </c>
      <c r="G800" s="1124" t="s">
        <v>508</v>
      </c>
      <c r="H800" s="1124" t="s">
        <v>509</v>
      </c>
      <c r="I800" s="397" t="s">
        <v>510</v>
      </c>
      <c r="J800" s="1130"/>
      <c r="K800" s="601"/>
    </row>
    <row r="801" spans="1:11" ht="14.25" customHeight="1">
      <c r="A801" s="1127" t="s">
        <v>769</v>
      </c>
      <c r="B801" s="1089" t="s">
        <v>829</v>
      </c>
      <c r="C801" s="1122">
        <v>5193136</v>
      </c>
      <c r="D801" s="1122" t="s">
        <v>847</v>
      </c>
      <c r="E801" s="1123">
        <v>606726</v>
      </c>
      <c r="F801" s="1124" t="s">
        <v>771</v>
      </c>
      <c r="G801" s="1124" t="s">
        <v>508</v>
      </c>
      <c r="H801" s="1124" t="s">
        <v>509</v>
      </c>
      <c r="I801" s="397" t="s">
        <v>510</v>
      </c>
      <c r="J801" s="1130"/>
      <c r="K801" s="601"/>
    </row>
    <row r="802" spans="1:11" ht="14.25" customHeight="1">
      <c r="A802" s="1127" t="s">
        <v>769</v>
      </c>
      <c r="B802" s="1089" t="s">
        <v>556</v>
      </c>
      <c r="C802" s="1122">
        <v>5193137</v>
      </c>
      <c r="D802" s="1122" t="s">
        <v>847</v>
      </c>
      <c r="E802" s="1123">
        <v>606726</v>
      </c>
      <c r="F802" s="1124" t="s">
        <v>771</v>
      </c>
      <c r="G802" s="1124" t="s">
        <v>508</v>
      </c>
      <c r="H802" s="1124" t="s">
        <v>509</v>
      </c>
      <c r="I802" s="397" t="s">
        <v>510</v>
      </c>
      <c r="J802" s="1130"/>
      <c r="K802" s="601"/>
    </row>
    <row r="803" spans="1:11" ht="14.25" customHeight="1">
      <c r="A803" s="1127" t="s">
        <v>769</v>
      </c>
      <c r="B803" s="1089" t="s">
        <v>718</v>
      </c>
      <c r="C803" s="1122">
        <v>5193138</v>
      </c>
      <c r="D803" s="1122" t="s">
        <v>847</v>
      </c>
      <c r="E803" s="1123">
        <v>606726</v>
      </c>
      <c r="F803" s="1124" t="s">
        <v>771</v>
      </c>
      <c r="G803" s="1124" t="s">
        <v>508</v>
      </c>
      <c r="H803" s="1124" t="s">
        <v>509</v>
      </c>
      <c r="I803" s="397" t="s">
        <v>510</v>
      </c>
      <c r="J803" s="1130"/>
      <c r="K803" s="601"/>
    </row>
    <row r="804" spans="1:11" ht="14.25" customHeight="1">
      <c r="A804" s="1127" t="s">
        <v>769</v>
      </c>
      <c r="B804" s="1089" t="s">
        <v>766</v>
      </c>
      <c r="C804" s="1122">
        <v>5193139</v>
      </c>
      <c r="D804" s="1122" t="s">
        <v>847</v>
      </c>
      <c r="E804" s="1123">
        <v>606726</v>
      </c>
      <c r="F804" s="1124" t="s">
        <v>771</v>
      </c>
      <c r="G804" s="1124" t="s">
        <v>508</v>
      </c>
      <c r="H804" s="1124" t="s">
        <v>509</v>
      </c>
      <c r="I804" s="397" t="s">
        <v>510</v>
      </c>
      <c r="J804" s="1130"/>
      <c r="K804" s="601"/>
    </row>
    <row r="805" spans="1:11" ht="14.25" customHeight="1">
      <c r="A805" s="1127" t="s">
        <v>769</v>
      </c>
      <c r="B805" s="1089" t="s">
        <v>717</v>
      </c>
      <c r="C805" s="1122">
        <v>5193140</v>
      </c>
      <c r="D805" s="1122" t="s">
        <v>847</v>
      </c>
      <c r="E805" s="1123">
        <v>606726</v>
      </c>
      <c r="F805" s="1124" t="s">
        <v>771</v>
      </c>
      <c r="G805" s="1124" t="s">
        <v>508</v>
      </c>
      <c r="H805" s="1124" t="s">
        <v>509</v>
      </c>
      <c r="I805" s="397" t="s">
        <v>510</v>
      </c>
      <c r="J805" s="1130"/>
      <c r="K805" s="601"/>
    </row>
    <row r="806" spans="1:11" ht="14.25" customHeight="1">
      <c r="A806" s="1127" t="s">
        <v>769</v>
      </c>
      <c r="B806" s="1089" t="s">
        <v>736</v>
      </c>
      <c r="C806" s="1122">
        <v>5193141</v>
      </c>
      <c r="D806" s="1122" t="s">
        <v>847</v>
      </c>
      <c r="E806" s="1123">
        <v>606726</v>
      </c>
      <c r="F806" s="1124" t="s">
        <v>771</v>
      </c>
      <c r="G806" s="1124" t="s">
        <v>508</v>
      </c>
      <c r="H806" s="1124" t="s">
        <v>509</v>
      </c>
      <c r="I806" s="397" t="s">
        <v>510</v>
      </c>
      <c r="J806" s="1130"/>
      <c r="K806" s="601"/>
    </row>
    <row r="807" spans="1:11" ht="14.25" customHeight="1">
      <c r="A807" s="1127" t="s">
        <v>769</v>
      </c>
      <c r="B807" s="1089" t="s">
        <v>719</v>
      </c>
      <c r="C807" s="1122">
        <v>5193142</v>
      </c>
      <c r="D807" s="1122" t="s">
        <v>847</v>
      </c>
      <c r="E807" s="1123">
        <v>606726</v>
      </c>
      <c r="F807" s="1124" t="s">
        <v>771</v>
      </c>
      <c r="G807" s="1124" t="s">
        <v>508</v>
      </c>
      <c r="H807" s="1124" t="s">
        <v>509</v>
      </c>
      <c r="I807" s="397" t="s">
        <v>510</v>
      </c>
      <c r="J807" s="1130"/>
      <c r="K807" s="601"/>
    </row>
    <row r="808" spans="1:11" ht="14.25" customHeight="1">
      <c r="A808" s="1127" t="s">
        <v>769</v>
      </c>
      <c r="B808" s="1089" t="s">
        <v>544</v>
      </c>
      <c r="C808" s="1122">
        <v>5193143</v>
      </c>
      <c r="D808" s="1122" t="s">
        <v>847</v>
      </c>
      <c r="E808" s="1123">
        <v>606726</v>
      </c>
      <c r="F808" s="1124" t="s">
        <v>771</v>
      </c>
      <c r="G808" s="1124" t="s">
        <v>508</v>
      </c>
      <c r="H808" s="1124" t="s">
        <v>509</v>
      </c>
      <c r="I808" s="397" t="s">
        <v>510</v>
      </c>
      <c r="J808" s="1130"/>
      <c r="K808" s="601"/>
    </row>
    <row r="809" spans="1:11" ht="14.25" customHeight="1">
      <c r="A809" s="1127" t="s">
        <v>769</v>
      </c>
      <c r="B809" s="1089" t="s">
        <v>767</v>
      </c>
      <c r="C809" s="1122">
        <v>5193144</v>
      </c>
      <c r="D809" s="1122" t="s">
        <v>847</v>
      </c>
      <c r="E809" s="1123">
        <v>606726</v>
      </c>
      <c r="F809" s="1124" t="s">
        <v>771</v>
      </c>
      <c r="G809" s="1124" t="s">
        <v>508</v>
      </c>
      <c r="H809" s="1124" t="s">
        <v>509</v>
      </c>
      <c r="I809" s="397" t="s">
        <v>510</v>
      </c>
      <c r="J809" s="1130"/>
      <c r="K809" s="601"/>
    </row>
    <row r="810" spans="1:11" ht="14.25" customHeight="1">
      <c r="A810" s="1127" t="s">
        <v>769</v>
      </c>
      <c r="B810" s="1089" t="s">
        <v>556</v>
      </c>
      <c r="C810" s="1122">
        <v>5193145</v>
      </c>
      <c r="D810" s="1122" t="s">
        <v>847</v>
      </c>
      <c r="E810" s="1123">
        <v>606726</v>
      </c>
      <c r="F810" s="1124" t="s">
        <v>771</v>
      </c>
      <c r="G810" s="1124" t="s">
        <v>508</v>
      </c>
      <c r="H810" s="1124" t="s">
        <v>509</v>
      </c>
      <c r="I810" s="397" t="s">
        <v>510</v>
      </c>
      <c r="J810" s="1130"/>
      <c r="K810" s="601"/>
    </row>
    <row r="811" spans="1:11" ht="14.25" customHeight="1">
      <c r="A811" s="1127" t="s">
        <v>769</v>
      </c>
      <c r="B811" s="1089" t="s">
        <v>555</v>
      </c>
      <c r="C811" s="1122">
        <v>5193146</v>
      </c>
      <c r="D811" s="1122" t="s">
        <v>847</v>
      </c>
      <c r="E811" s="1123">
        <v>606726</v>
      </c>
      <c r="F811" s="1124" t="s">
        <v>771</v>
      </c>
      <c r="G811" s="1124" t="s">
        <v>508</v>
      </c>
      <c r="H811" s="1124" t="s">
        <v>509</v>
      </c>
      <c r="I811" s="397" t="s">
        <v>510</v>
      </c>
      <c r="J811" s="1130"/>
      <c r="K811" s="601"/>
    </row>
    <row r="812" spans="1:11" ht="14.25" customHeight="1">
      <c r="A812" s="1127" t="s">
        <v>769</v>
      </c>
      <c r="B812" s="1089" t="s">
        <v>620</v>
      </c>
      <c r="C812" s="1122">
        <v>5193147</v>
      </c>
      <c r="D812" s="1122" t="s">
        <v>847</v>
      </c>
      <c r="E812" s="1123">
        <v>606726</v>
      </c>
      <c r="F812" s="1124" t="s">
        <v>771</v>
      </c>
      <c r="G812" s="1124" t="s">
        <v>508</v>
      </c>
      <c r="H812" s="1124" t="s">
        <v>509</v>
      </c>
      <c r="I812" s="397" t="s">
        <v>510</v>
      </c>
      <c r="J812" s="1130"/>
      <c r="K812" s="601"/>
    </row>
    <row r="813" spans="1:11" ht="14.25" customHeight="1">
      <c r="A813" s="1127" t="s">
        <v>769</v>
      </c>
      <c r="B813" s="1089" t="s">
        <v>527</v>
      </c>
      <c r="C813" s="1122">
        <v>5193148</v>
      </c>
      <c r="D813" s="1122" t="s">
        <v>847</v>
      </c>
      <c r="E813" s="1123">
        <v>386145</v>
      </c>
      <c r="F813" s="1124" t="s">
        <v>771</v>
      </c>
      <c r="G813" s="1124" t="s">
        <v>508</v>
      </c>
      <c r="H813" s="1124" t="s">
        <v>509</v>
      </c>
      <c r="I813" s="397" t="s">
        <v>510</v>
      </c>
      <c r="J813" s="1130"/>
      <c r="K813" s="601"/>
    </row>
    <row r="814" spans="1:11" ht="14.25" customHeight="1">
      <c r="A814" s="1127" t="s">
        <v>769</v>
      </c>
      <c r="B814" s="1089" t="s">
        <v>848</v>
      </c>
      <c r="C814" s="1122">
        <v>5193149</v>
      </c>
      <c r="D814" s="1122" t="s">
        <v>847</v>
      </c>
      <c r="E814" s="1123">
        <v>386145</v>
      </c>
      <c r="F814" s="1124" t="s">
        <v>771</v>
      </c>
      <c r="G814" s="1124" t="s">
        <v>508</v>
      </c>
      <c r="H814" s="1124" t="s">
        <v>509</v>
      </c>
      <c r="I814" s="397" t="s">
        <v>510</v>
      </c>
      <c r="J814" s="1130"/>
      <c r="K814" s="601"/>
    </row>
    <row r="815" spans="1:11" ht="14.25" customHeight="1">
      <c r="A815" s="1127" t="s">
        <v>769</v>
      </c>
      <c r="B815" s="1089" t="s">
        <v>739</v>
      </c>
      <c r="C815" s="1122">
        <v>5193150</v>
      </c>
      <c r="D815" s="1122" t="s">
        <v>847</v>
      </c>
      <c r="E815" s="1123">
        <v>386145</v>
      </c>
      <c r="F815" s="1124" t="s">
        <v>771</v>
      </c>
      <c r="G815" s="1124" t="s">
        <v>508</v>
      </c>
      <c r="H815" s="1124" t="s">
        <v>509</v>
      </c>
      <c r="I815" s="397" t="s">
        <v>510</v>
      </c>
      <c r="J815" s="1130"/>
      <c r="K815" s="601"/>
    </row>
    <row r="816" spans="1:11" ht="14.25" customHeight="1">
      <c r="A816" s="1127" t="s">
        <v>769</v>
      </c>
      <c r="B816" s="1089" t="s">
        <v>825</v>
      </c>
      <c r="C816" s="1122">
        <v>5193151</v>
      </c>
      <c r="D816" s="1122" t="s">
        <v>847</v>
      </c>
      <c r="E816" s="1123">
        <v>386145</v>
      </c>
      <c r="F816" s="1124" t="s">
        <v>771</v>
      </c>
      <c r="G816" s="1124" t="s">
        <v>508</v>
      </c>
      <c r="H816" s="1124" t="s">
        <v>509</v>
      </c>
      <c r="I816" s="397" t="s">
        <v>510</v>
      </c>
      <c r="J816" s="1130"/>
      <c r="K816" s="601"/>
    </row>
    <row r="817" spans="1:11" ht="14.25" customHeight="1">
      <c r="A817" s="1127" t="s">
        <v>769</v>
      </c>
      <c r="B817" s="1089" t="s">
        <v>556</v>
      </c>
      <c r="C817" s="1122">
        <v>5193152</v>
      </c>
      <c r="D817" s="1122" t="s">
        <v>847</v>
      </c>
      <c r="E817" s="1123">
        <v>386145</v>
      </c>
      <c r="F817" s="1124" t="s">
        <v>771</v>
      </c>
      <c r="G817" s="1124" t="s">
        <v>508</v>
      </c>
      <c r="H817" s="1124" t="s">
        <v>509</v>
      </c>
      <c r="I817" s="397" t="s">
        <v>510</v>
      </c>
      <c r="J817" s="1130"/>
      <c r="K817" s="601"/>
    </row>
    <row r="818" spans="1:11" ht="14.25" customHeight="1">
      <c r="A818" s="1127" t="s">
        <v>769</v>
      </c>
      <c r="B818" s="1089" t="s">
        <v>548</v>
      </c>
      <c r="C818" s="1122">
        <v>5193153</v>
      </c>
      <c r="D818" s="1122" t="s">
        <v>847</v>
      </c>
      <c r="E818" s="1123">
        <v>386145</v>
      </c>
      <c r="F818" s="1124" t="s">
        <v>771</v>
      </c>
      <c r="G818" s="1124" t="s">
        <v>508</v>
      </c>
      <c r="H818" s="1124" t="s">
        <v>509</v>
      </c>
      <c r="I818" s="397" t="s">
        <v>510</v>
      </c>
      <c r="J818" s="1130"/>
      <c r="K818" s="601"/>
    </row>
    <row r="819" spans="1:11" ht="14.25" customHeight="1">
      <c r="A819" s="1127" t="s">
        <v>769</v>
      </c>
      <c r="B819" s="1089" t="s">
        <v>667</v>
      </c>
      <c r="C819" s="1122">
        <v>5193154</v>
      </c>
      <c r="D819" s="1122" t="s">
        <v>847</v>
      </c>
      <c r="E819" s="1123">
        <v>386145</v>
      </c>
      <c r="F819" s="1124" t="s">
        <v>771</v>
      </c>
      <c r="G819" s="1124" t="s">
        <v>508</v>
      </c>
      <c r="H819" s="1124" t="s">
        <v>509</v>
      </c>
      <c r="I819" s="397" t="s">
        <v>510</v>
      </c>
      <c r="J819" s="1130"/>
      <c r="K819" s="601"/>
    </row>
    <row r="820" spans="1:11" ht="14.25" customHeight="1">
      <c r="A820" s="1127" t="s">
        <v>769</v>
      </c>
      <c r="B820" s="1089" t="s">
        <v>747</v>
      </c>
      <c r="C820" s="1122">
        <v>5193155</v>
      </c>
      <c r="D820" s="1122" t="s">
        <v>847</v>
      </c>
      <c r="E820" s="1123">
        <v>386145</v>
      </c>
      <c r="F820" s="1124" t="s">
        <v>771</v>
      </c>
      <c r="G820" s="1124" t="s">
        <v>508</v>
      </c>
      <c r="H820" s="1124" t="s">
        <v>509</v>
      </c>
      <c r="I820" s="397" t="s">
        <v>510</v>
      </c>
      <c r="J820" s="1130"/>
      <c r="K820" s="601"/>
    </row>
    <row r="821" spans="1:11" ht="14.25" customHeight="1">
      <c r="A821" s="1127" t="s">
        <v>769</v>
      </c>
      <c r="B821" s="1089" t="s">
        <v>849</v>
      </c>
      <c r="C821" s="1122">
        <v>5193156</v>
      </c>
      <c r="D821" s="1122" t="s">
        <v>847</v>
      </c>
      <c r="E821" s="1123">
        <v>386145</v>
      </c>
      <c r="F821" s="1124" t="s">
        <v>771</v>
      </c>
      <c r="G821" s="1124" t="s">
        <v>508</v>
      </c>
      <c r="H821" s="1124" t="s">
        <v>509</v>
      </c>
      <c r="I821" s="397" t="s">
        <v>510</v>
      </c>
      <c r="J821" s="1130"/>
      <c r="K821" s="601"/>
    </row>
    <row r="822" spans="1:11" ht="14.25" customHeight="1">
      <c r="A822" s="1127" t="s">
        <v>769</v>
      </c>
      <c r="B822" s="1089" t="s">
        <v>557</v>
      </c>
      <c r="C822" s="1122">
        <v>5193157</v>
      </c>
      <c r="D822" s="1122" t="s">
        <v>847</v>
      </c>
      <c r="E822" s="1123">
        <v>386145</v>
      </c>
      <c r="F822" s="1124" t="s">
        <v>771</v>
      </c>
      <c r="G822" s="1124" t="s">
        <v>508</v>
      </c>
      <c r="H822" s="1124" t="s">
        <v>509</v>
      </c>
      <c r="I822" s="397" t="s">
        <v>510</v>
      </c>
      <c r="J822" s="1130"/>
      <c r="K822" s="601"/>
    </row>
    <row r="823" spans="1:11" ht="14.25" customHeight="1">
      <c r="A823" s="1127" t="s">
        <v>769</v>
      </c>
      <c r="B823" s="1089" t="s">
        <v>759</v>
      </c>
      <c r="C823" s="1122">
        <v>5193158</v>
      </c>
      <c r="D823" s="1122" t="s">
        <v>847</v>
      </c>
      <c r="E823" s="1123">
        <v>386155</v>
      </c>
      <c r="F823" s="1124" t="s">
        <v>771</v>
      </c>
      <c r="G823" s="1124" t="s">
        <v>508</v>
      </c>
      <c r="H823" s="1124" t="s">
        <v>509</v>
      </c>
      <c r="I823" s="397" t="s">
        <v>510</v>
      </c>
      <c r="J823" s="1130"/>
      <c r="K823" s="601"/>
    </row>
    <row r="824" spans="1:11" ht="14.25" customHeight="1">
      <c r="A824" s="1127" t="s">
        <v>769</v>
      </c>
      <c r="B824" s="1089" t="s">
        <v>622</v>
      </c>
      <c r="C824" s="1122">
        <v>5193174</v>
      </c>
      <c r="D824" s="1122" t="s">
        <v>840</v>
      </c>
      <c r="E824" s="1123">
        <v>75354</v>
      </c>
      <c r="F824" s="1124" t="s">
        <v>841</v>
      </c>
      <c r="G824" s="1124" t="s">
        <v>508</v>
      </c>
      <c r="H824" s="1124" t="s">
        <v>509</v>
      </c>
      <c r="I824" s="397" t="s">
        <v>510</v>
      </c>
      <c r="J824" s="1130"/>
      <c r="K824" s="601"/>
    </row>
    <row r="825" spans="1:11" ht="14.25" customHeight="1">
      <c r="A825" s="1127" t="s">
        <v>769</v>
      </c>
      <c r="B825" s="1089" t="s">
        <v>575</v>
      </c>
      <c r="C825" s="1122">
        <v>5193178</v>
      </c>
      <c r="D825" s="1122" t="s">
        <v>840</v>
      </c>
      <c r="E825" s="1123">
        <v>188384</v>
      </c>
      <c r="F825" s="1124" t="s">
        <v>788</v>
      </c>
      <c r="G825" s="1124" t="s">
        <v>508</v>
      </c>
      <c r="H825" s="1124" t="s">
        <v>509</v>
      </c>
      <c r="I825" s="397" t="s">
        <v>510</v>
      </c>
      <c r="J825" s="1130"/>
      <c r="K825" s="601"/>
    </row>
    <row r="826" spans="1:11" ht="14.25" customHeight="1">
      <c r="A826" s="1127" t="s">
        <v>769</v>
      </c>
      <c r="B826" s="1089" t="s">
        <v>747</v>
      </c>
      <c r="C826" s="1122">
        <v>5193180</v>
      </c>
      <c r="D826" s="1122" t="s">
        <v>840</v>
      </c>
      <c r="E826" s="1123">
        <v>188384</v>
      </c>
      <c r="F826" s="1124" t="s">
        <v>788</v>
      </c>
      <c r="G826" s="1124" t="s">
        <v>508</v>
      </c>
      <c r="H826" s="1124" t="s">
        <v>509</v>
      </c>
      <c r="I826" s="397" t="s">
        <v>510</v>
      </c>
      <c r="J826" s="1130"/>
      <c r="K826" s="601"/>
    </row>
    <row r="827" spans="1:11" ht="14.25" customHeight="1">
      <c r="A827" s="1127" t="s">
        <v>769</v>
      </c>
      <c r="B827" s="1089" t="s">
        <v>544</v>
      </c>
      <c r="C827" s="1122">
        <v>5193183</v>
      </c>
      <c r="D827" s="1122" t="s">
        <v>840</v>
      </c>
      <c r="E827" s="1123">
        <v>188384</v>
      </c>
      <c r="F827" s="1124" t="s">
        <v>788</v>
      </c>
      <c r="G827" s="1124" t="s">
        <v>508</v>
      </c>
      <c r="H827" s="1124" t="s">
        <v>509</v>
      </c>
      <c r="I827" s="397" t="s">
        <v>510</v>
      </c>
      <c r="J827" s="1130"/>
      <c r="K827" s="601"/>
    </row>
    <row r="828" spans="1:11" ht="14.25" customHeight="1">
      <c r="A828" s="1127" t="s">
        <v>769</v>
      </c>
      <c r="B828" s="1089" t="s">
        <v>628</v>
      </c>
      <c r="C828" s="1122">
        <v>5193302</v>
      </c>
      <c r="D828" s="1122" t="s">
        <v>629</v>
      </c>
      <c r="E828" s="1123">
        <v>319507</v>
      </c>
      <c r="F828" s="1124" t="s">
        <v>796</v>
      </c>
      <c r="G828" s="1124" t="s">
        <v>525</v>
      </c>
      <c r="H828" s="1124" t="s">
        <v>509</v>
      </c>
      <c r="I828" s="397" t="s">
        <v>510</v>
      </c>
      <c r="J828" s="1130"/>
      <c r="K828" s="601"/>
    </row>
    <row r="829" spans="1:11" ht="14.25" customHeight="1">
      <c r="A829" s="1127" t="s">
        <v>769</v>
      </c>
      <c r="B829" s="1089" t="s">
        <v>630</v>
      </c>
      <c r="C829" s="1122">
        <v>5193303</v>
      </c>
      <c r="D829" s="1122" t="s">
        <v>629</v>
      </c>
      <c r="E829" s="1123">
        <v>319507</v>
      </c>
      <c r="F829" s="1124" t="s">
        <v>796</v>
      </c>
      <c r="G829" s="1124" t="s">
        <v>525</v>
      </c>
      <c r="H829" s="1124" t="s">
        <v>509</v>
      </c>
      <c r="I829" s="397" t="s">
        <v>510</v>
      </c>
      <c r="J829" s="1130"/>
      <c r="K829" s="601"/>
    </row>
    <row r="830" spans="1:11" ht="14.25" customHeight="1">
      <c r="A830" s="1127" t="s">
        <v>769</v>
      </c>
      <c r="B830" s="1089" t="s">
        <v>631</v>
      </c>
      <c r="C830" s="1122">
        <v>5193304</v>
      </c>
      <c r="D830" s="1122" t="s">
        <v>629</v>
      </c>
      <c r="E830" s="1123">
        <v>319507</v>
      </c>
      <c r="F830" s="1124" t="s">
        <v>796</v>
      </c>
      <c r="G830" s="1124" t="s">
        <v>525</v>
      </c>
      <c r="H830" s="1124" t="s">
        <v>509</v>
      </c>
      <c r="I830" s="397" t="s">
        <v>510</v>
      </c>
      <c r="J830" s="1130"/>
      <c r="K830" s="601"/>
    </row>
    <row r="831" spans="1:11" ht="14.25" customHeight="1">
      <c r="A831" s="1127" t="s">
        <v>769</v>
      </c>
      <c r="B831" s="1089" t="s">
        <v>632</v>
      </c>
      <c r="C831" s="1122">
        <v>5193305</v>
      </c>
      <c r="D831" s="1122" t="s">
        <v>629</v>
      </c>
      <c r="E831" s="1123">
        <v>319507</v>
      </c>
      <c r="F831" s="1124" t="s">
        <v>796</v>
      </c>
      <c r="G831" s="1124" t="s">
        <v>525</v>
      </c>
      <c r="H831" s="1124" t="s">
        <v>509</v>
      </c>
      <c r="I831" s="397" t="s">
        <v>510</v>
      </c>
      <c r="J831" s="1130"/>
      <c r="K831" s="601"/>
    </row>
    <row r="832" spans="1:11" ht="14.25" customHeight="1">
      <c r="A832" s="1127" t="s">
        <v>769</v>
      </c>
      <c r="B832" s="1089" t="s">
        <v>634</v>
      </c>
      <c r="C832" s="1122">
        <v>5193306</v>
      </c>
      <c r="D832" s="1122" t="s">
        <v>629</v>
      </c>
      <c r="E832" s="1123">
        <v>319507</v>
      </c>
      <c r="F832" s="1124" t="s">
        <v>796</v>
      </c>
      <c r="G832" s="1124" t="s">
        <v>525</v>
      </c>
      <c r="H832" s="1124" t="s">
        <v>509</v>
      </c>
      <c r="I832" s="397" t="s">
        <v>510</v>
      </c>
      <c r="J832" s="1130"/>
      <c r="K832" s="601"/>
    </row>
    <row r="833" spans="1:11" ht="14.25" customHeight="1">
      <c r="A833" s="1127" t="s">
        <v>769</v>
      </c>
      <c r="B833" s="1089" t="s">
        <v>628</v>
      </c>
      <c r="C833" s="1122">
        <v>5193307</v>
      </c>
      <c r="D833" s="1122" t="s">
        <v>629</v>
      </c>
      <c r="E833" s="1123">
        <v>521249</v>
      </c>
      <c r="F833" s="1124" t="s">
        <v>790</v>
      </c>
      <c r="G833" s="1124" t="s">
        <v>525</v>
      </c>
      <c r="H833" s="1124" t="s">
        <v>509</v>
      </c>
      <c r="I833" s="397" t="s">
        <v>510</v>
      </c>
      <c r="J833" s="1130"/>
      <c r="K833" s="601"/>
    </row>
    <row r="834" spans="1:11" ht="14.25" customHeight="1">
      <c r="A834" s="1127" t="s">
        <v>769</v>
      </c>
      <c r="B834" s="1089" t="s">
        <v>630</v>
      </c>
      <c r="C834" s="1122">
        <v>5193308</v>
      </c>
      <c r="D834" s="1122" t="s">
        <v>629</v>
      </c>
      <c r="E834" s="1123">
        <v>521249</v>
      </c>
      <c r="F834" s="1124" t="s">
        <v>790</v>
      </c>
      <c r="G834" s="1124" t="s">
        <v>525</v>
      </c>
      <c r="H834" s="1124" t="s">
        <v>509</v>
      </c>
      <c r="I834" s="397" t="s">
        <v>510</v>
      </c>
      <c r="J834" s="1130"/>
      <c r="K834" s="601"/>
    </row>
    <row r="835" spans="1:11" ht="14.25" customHeight="1">
      <c r="A835" s="1127" t="s">
        <v>769</v>
      </c>
      <c r="B835" s="1089" t="s">
        <v>633</v>
      </c>
      <c r="C835" s="1122">
        <v>5193309</v>
      </c>
      <c r="D835" s="1122" t="s">
        <v>629</v>
      </c>
      <c r="E835" s="1123">
        <v>521249</v>
      </c>
      <c r="F835" s="1124" t="s">
        <v>790</v>
      </c>
      <c r="G835" s="1124" t="s">
        <v>525</v>
      </c>
      <c r="H835" s="1124" t="s">
        <v>509</v>
      </c>
      <c r="I835" s="397" t="s">
        <v>510</v>
      </c>
      <c r="J835" s="1130"/>
      <c r="K835" s="601"/>
    </row>
    <row r="836" spans="1:11" ht="14.25" customHeight="1">
      <c r="A836" s="1127" t="s">
        <v>769</v>
      </c>
      <c r="B836" s="1089" t="s">
        <v>634</v>
      </c>
      <c r="C836" s="1122">
        <v>5193310</v>
      </c>
      <c r="D836" s="1122" t="s">
        <v>629</v>
      </c>
      <c r="E836" s="1123">
        <v>521249</v>
      </c>
      <c r="F836" s="1124" t="s">
        <v>790</v>
      </c>
      <c r="G836" s="1124" t="s">
        <v>525</v>
      </c>
      <c r="H836" s="1124" t="s">
        <v>509</v>
      </c>
      <c r="I836" s="397" t="s">
        <v>510</v>
      </c>
      <c r="J836" s="1130"/>
      <c r="K836" s="601"/>
    </row>
    <row r="837" spans="1:11" ht="14.25" customHeight="1">
      <c r="A837" s="1127" t="s">
        <v>769</v>
      </c>
      <c r="B837" s="1089" t="s">
        <v>544</v>
      </c>
      <c r="C837" s="1122">
        <v>5193507</v>
      </c>
      <c r="D837" s="1122" t="s">
        <v>637</v>
      </c>
      <c r="E837" s="1123">
        <v>184970</v>
      </c>
      <c r="F837" s="1124" t="s">
        <v>772</v>
      </c>
      <c r="G837" s="1124" t="s">
        <v>508</v>
      </c>
      <c r="H837" s="1124" t="s">
        <v>509</v>
      </c>
      <c r="I837" s="397" t="s">
        <v>510</v>
      </c>
      <c r="J837" s="1130"/>
      <c r="K837" s="601"/>
    </row>
    <row r="838" spans="1:11" ht="14.25" customHeight="1">
      <c r="A838" s="1127" t="s">
        <v>769</v>
      </c>
      <c r="B838" s="1089" t="s">
        <v>544</v>
      </c>
      <c r="C838" s="1122">
        <v>5193508</v>
      </c>
      <c r="D838" s="1122" t="s">
        <v>637</v>
      </c>
      <c r="E838" s="1123">
        <v>184970</v>
      </c>
      <c r="F838" s="1124" t="s">
        <v>772</v>
      </c>
      <c r="G838" s="1124" t="s">
        <v>508</v>
      </c>
      <c r="H838" s="1124" t="s">
        <v>509</v>
      </c>
      <c r="I838" s="397" t="s">
        <v>510</v>
      </c>
      <c r="J838" s="1130"/>
      <c r="K838" s="601"/>
    </row>
    <row r="839" spans="1:11" ht="14.25" customHeight="1">
      <c r="A839" s="1127" t="s">
        <v>769</v>
      </c>
      <c r="B839" s="1089" t="s">
        <v>544</v>
      </c>
      <c r="C839" s="1122">
        <v>5193509</v>
      </c>
      <c r="D839" s="1122" t="s">
        <v>637</v>
      </c>
      <c r="E839" s="1123">
        <v>184970</v>
      </c>
      <c r="F839" s="1124" t="s">
        <v>772</v>
      </c>
      <c r="G839" s="1124" t="s">
        <v>508</v>
      </c>
      <c r="H839" s="1124" t="s">
        <v>509</v>
      </c>
      <c r="I839" s="397" t="s">
        <v>510</v>
      </c>
      <c r="J839" s="1130"/>
      <c r="K839" s="601"/>
    </row>
    <row r="840" spans="1:11" ht="14.25" customHeight="1">
      <c r="A840" s="1127" t="s">
        <v>769</v>
      </c>
      <c r="B840" s="1089" t="s">
        <v>544</v>
      </c>
      <c r="C840" s="1122">
        <v>5193510</v>
      </c>
      <c r="D840" s="1122" t="s">
        <v>637</v>
      </c>
      <c r="E840" s="1123">
        <v>184970</v>
      </c>
      <c r="F840" s="1124" t="s">
        <v>772</v>
      </c>
      <c r="G840" s="1124" t="s">
        <v>508</v>
      </c>
      <c r="H840" s="1124" t="s">
        <v>509</v>
      </c>
      <c r="I840" s="397" t="s">
        <v>510</v>
      </c>
      <c r="J840" s="1130"/>
      <c r="K840" s="601"/>
    </row>
    <row r="841" spans="1:11" ht="14.25" customHeight="1">
      <c r="A841" s="1127" t="s">
        <v>769</v>
      </c>
      <c r="B841" s="1089" t="s">
        <v>544</v>
      </c>
      <c r="C841" s="1122">
        <v>5193511</v>
      </c>
      <c r="D841" s="1122" t="s">
        <v>637</v>
      </c>
      <c r="E841" s="1123">
        <v>184970</v>
      </c>
      <c r="F841" s="1124" t="s">
        <v>772</v>
      </c>
      <c r="G841" s="1124" t="s">
        <v>508</v>
      </c>
      <c r="H841" s="1124" t="s">
        <v>509</v>
      </c>
      <c r="I841" s="397" t="s">
        <v>510</v>
      </c>
      <c r="J841" s="1130"/>
      <c r="K841" s="601"/>
    </row>
    <row r="842" spans="1:11" ht="14.25" customHeight="1">
      <c r="A842" s="1127" t="s">
        <v>769</v>
      </c>
      <c r="B842" s="1089" t="s">
        <v>544</v>
      </c>
      <c r="C842" s="1122">
        <v>5193512</v>
      </c>
      <c r="D842" s="1122" t="s">
        <v>637</v>
      </c>
      <c r="E842" s="1123">
        <v>184970</v>
      </c>
      <c r="F842" s="1124" t="s">
        <v>772</v>
      </c>
      <c r="G842" s="1124" t="s">
        <v>508</v>
      </c>
      <c r="H842" s="1124" t="s">
        <v>509</v>
      </c>
      <c r="I842" s="397" t="s">
        <v>510</v>
      </c>
      <c r="J842" s="1130"/>
      <c r="K842" s="601"/>
    </row>
    <row r="843" spans="1:11" ht="14.25" customHeight="1">
      <c r="A843" s="1127" t="s">
        <v>769</v>
      </c>
      <c r="B843" s="1089" t="s">
        <v>544</v>
      </c>
      <c r="C843" s="1122">
        <v>5193513</v>
      </c>
      <c r="D843" s="1122" t="s">
        <v>637</v>
      </c>
      <c r="E843" s="1123">
        <v>184970</v>
      </c>
      <c r="F843" s="1124" t="s">
        <v>772</v>
      </c>
      <c r="G843" s="1124" t="s">
        <v>508</v>
      </c>
      <c r="H843" s="1124" t="s">
        <v>509</v>
      </c>
      <c r="I843" s="397" t="s">
        <v>510</v>
      </c>
      <c r="J843" s="1130"/>
      <c r="K843" s="601"/>
    </row>
    <row r="844" spans="1:11" ht="14.25" customHeight="1">
      <c r="A844" s="1127" t="s">
        <v>769</v>
      </c>
      <c r="B844" s="1089" t="s">
        <v>544</v>
      </c>
      <c r="C844" s="1122">
        <v>5193514</v>
      </c>
      <c r="D844" s="1122" t="s">
        <v>637</v>
      </c>
      <c r="E844" s="1123">
        <v>184970</v>
      </c>
      <c r="F844" s="1124" t="s">
        <v>772</v>
      </c>
      <c r="G844" s="1124" t="s">
        <v>508</v>
      </c>
      <c r="H844" s="1124" t="s">
        <v>509</v>
      </c>
      <c r="I844" s="397" t="s">
        <v>510</v>
      </c>
      <c r="J844" s="1130"/>
      <c r="K844" s="601"/>
    </row>
    <row r="845" spans="1:11" ht="14.25" customHeight="1">
      <c r="A845" s="1127" t="s">
        <v>769</v>
      </c>
      <c r="B845" s="1089" t="s">
        <v>544</v>
      </c>
      <c r="C845" s="1122">
        <v>5193515</v>
      </c>
      <c r="D845" s="1122" t="s">
        <v>637</v>
      </c>
      <c r="E845" s="1123">
        <v>184970</v>
      </c>
      <c r="F845" s="1124" t="s">
        <v>772</v>
      </c>
      <c r="G845" s="1124" t="s">
        <v>508</v>
      </c>
      <c r="H845" s="1124" t="s">
        <v>509</v>
      </c>
      <c r="I845" s="397" t="s">
        <v>510</v>
      </c>
      <c r="J845" s="1130"/>
      <c r="K845" s="601"/>
    </row>
    <row r="846" spans="1:11" ht="14.25" customHeight="1">
      <c r="A846" s="1127" t="s">
        <v>769</v>
      </c>
      <c r="B846" s="1089" t="s">
        <v>544</v>
      </c>
      <c r="C846" s="1122">
        <v>5193516</v>
      </c>
      <c r="D846" s="1122" t="s">
        <v>637</v>
      </c>
      <c r="E846" s="1123">
        <v>184970</v>
      </c>
      <c r="F846" s="1124" t="s">
        <v>772</v>
      </c>
      <c r="G846" s="1124" t="s">
        <v>508</v>
      </c>
      <c r="H846" s="1124" t="s">
        <v>509</v>
      </c>
      <c r="I846" s="397" t="s">
        <v>510</v>
      </c>
      <c r="J846" s="1130"/>
      <c r="K846" s="601"/>
    </row>
    <row r="847" spans="1:11" ht="14.25" customHeight="1">
      <c r="A847" s="1127" t="s">
        <v>769</v>
      </c>
      <c r="B847" s="1089" t="s">
        <v>544</v>
      </c>
      <c r="C847" s="1122">
        <v>5193517</v>
      </c>
      <c r="D847" s="1122" t="s">
        <v>637</v>
      </c>
      <c r="E847" s="1123">
        <v>184970</v>
      </c>
      <c r="F847" s="1124" t="s">
        <v>772</v>
      </c>
      <c r="G847" s="1124" t="s">
        <v>508</v>
      </c>
      <c r="H847" s="1124" t="s">
        <v>509</v>
      </c>
      <c r="I847" s="397" t="s">
        <v>510</v>
      </c>
      <c r="J847" s="1130"/>
      <c r="K847" s="601"/>
    </row>
    <row r="848" spans="1:11" ht="14.25" customHeight="1">
      <c r="A848" s="1127" t="s">
        <v>769</v>
      </c>
      <c r="B848" s="1089" t="s">
        <v>544</v>
      </c>
      <c r="C848" s="1122">
        <v>5193518</v>
      </c>
      <c r="D848" s="1122" t="s">
        <v>637</v>
      </c>
      <c r="E848" s="1123">
        <v>184970</v>
      </c>
      <c r="F848" s="1124" t="s">
        <v>772</v>
      </c>
      <c r="G848" s="1124" t="s">
        <v>508</v>
      </c>
      <c r="H848" s="1124" t="s">
        <v>509</v>
      </c>
      <c r="I848" s="397" t="s">
        <v>510</v>
      </c>
      <c r="J848" s="1130"/>
      <c r="K848" s="601"/>
    </row>
    <row r="849" spans="1:11" ht="14.25" customHeight="1">
      <c r="A849" s="1127" t="s">
        <v>769</v>
      </c>
      <c r="B849" s="1089" t="s">
        <v>544</v>
      </c>
      <c r="C849" s="1122">
        <v>5193519</v>
      </c>
      <c r="D849" s="1122" t="s">
        <v>637</v>
      </c>
      <c r="E849" s="1123">
        <v>184970</v>
      </c>
      <c r="F849" s="1124" t="s">
        <v>772</v>
      </c>
      <c r="G849" s="1124" t="s">
        <v>508</v>
      </c>
      <c r="H849" s="1124" t="s">
        <v>509</v>
      </c>
      <c r="I849" s="397" t="s">
        <v>510</v>
      </c>
      <c r="J849" s="1130"/>
      <c r="K849" s="601"/>
    </row>
    <row r="850" spans="1:11" ht="14.25" customHeight="1">
      <c r="A850" s="1127" t="s">
        <v>769</v>
      </c>
      <c r="B850" s="1089" t="s">
        <v>544</v>
      </c>
      <c r="C850" s="1122">
        <v>5193520</v>
      </c>
      <c r="D850" s="1122" t="s">
        <v>637</v>
      </c>
      <c r="E850" s="1123">
        <v>184970</v>
      </c>
      <c r="F850" s="1124" t="s">
        <v>772</v>
      </c>
      <c r="G850" s="1124" t="s">
        <v>508</v>
      </c>
      <c r="H850" s="1124" t="s">
        <v>509</v>
      </c>
      <c r="I850" s="397" t="s">
        <v>510</v>
      </c>
      <c r="J850" s="1130"/>
      <c r="K850" s="601"/>
    </row>
    <row r="851" spans="1:11" ht="14.25" customHeight="1">
      <c r="A851" s="1127" t="s">
        <v>769</v>
      </c>
      <c r="B851" s="1089" t="s">
        <v>544</v>
      </c>
      <c r="C851" s="1122">
        <v>5193521</v>
      </c>
      <c r="D851" s="1122" t="s">
        <v>637</v>
      </c>
      <c r="E851" s="1123">
        <v>184970</v>
      </c>
      <c r="F851" s="1124" t="s">
        <v>772</v>
      </c>
      <c r="G851" s="1124" t="s">
        <v>508</v>
      </c>
      <c r="H851" s="1124" t="s">
        <v>509</v>
      </c>
      <c r="I851" s="397" t="s">
        <v>510</v>
      </c>
      <c r="J851" s="1130"/>
      <c r="K851" s="601"/>
    </row>
    <row r="852" spans="1:11" ht="14.25" customHeight="1">
      <c r="A852" s="1127" t="s">
        <v>769</v>
      </c>
      <c r="B852" s="1089" t="s">
        <v>544</v>
      </c>
      <c r="C852" s="1122">
        <v>5193522</v>
      </c>
      <c r="D852" s="1122" t="s">
        <v>637</v>
      </c>
      <c r="E852" s="1123">
        <v>184970</v>
      </c>
      <c r="F852" s="1124" t="s">
        <v>772</v>
      </c>
      <c r="G852" s="1124" t="s">
        <v>508</v>
      </c>
      <c r="H852" s="1124" t="s">
        <v>509</v>
      </c>
      <c r="I852" s="397" t="s">
        <v>510</v>
      </c>
      <c r="J852" s="1130"/>
      <c r="K852" s="601"/>
    </row>
    <row r="853" spans="1:11" ht="14.25" customHeight="1">
      <c r="A853" s="1127" t="s">
        <v>769</v>
      </c>
      <c r="B853" s="1089" t="s">
        <v>544</v>
      </c>
      <c r="C853" s="1122">
        <v>5193523</v>
      </c>
      <c r="D853" s="1122" t="s">
        <v>637</v>
      </c>
      <c r="E853" s="1123">
        <v>184970</v>
      </c>
      <c r="F853" s="1124" t="s">
        <v>772</v>
      </c>
      <c r="G853" s="1124" t="s">
        <v>508</v>
      </c>
      <c r="H853" s="1124" t="s">
        <v>509</v>
      </c>
      <c r="I853" s="397" t="s">
        <v>510</v>
      </c>
      <c r="J853" s="1130"/>
      <c r="K853" s="601"/>
    </row>
    <row r="854" spans="1:11" ht="14.25" customHeight="1">
      <c r="A854" s="1127" t="s">
        <v>769</v>
      </c>
      <c r="B854" s="1089" t="s">
        <v>544</v>
      </c>
      <c r="C854" s="1122">
        <v>5193524</v>
      </c>
      <c r="D854" s="1122" t="s">
        <v>637</v>
      </c>
      <c r="E854" s="1123">
        <v>184970</v>
      </c>
      <c r="F854" s="1124" t="s">
        <v>772</v>
      </c>
      <c r="G854" s="1124" t="s">
        <v>508</v>
      </c>
      <c r="H854" s="1124" t="s">
        <v>509</v>
      </c>
      <c r="I854" s="397" t="s">
        <v>510</v>
      </c>
      <c r="J854" s="1130"/>
      <c r="K854" s="601"/>
    </row>
    <row r="855" spans="1:11" ht="14.25" customHeight="1">
      <c r="A855" s="1127" t="s">
        <v>769</v>
      </c>
      <c r="B855" s="1089" t="s">
        <v>544</v>
      </c>
      <c r="C855" s="1122">
        <v>5193525</v>
      </c>
      <c r="D855" s="1122" t="s">
        <v>637</v>
      </c>
      <c r="E855" s="1123">
        <v>184970</v>
      </c>
      <c r="F855" s="1124" t="s">
        <v>772</v>
      </c>
      <c r="G855" s="1124" t="s">
        <v>508</v>
      </c>
      <c r="H855" s="1124" t="s">
        <v>509</v>
      </c>
      <c r="I855" s="397" t="s">
        <v>510</v>
      </c>
      <c r="J855" s="1130"/>
      <c r="K855" s="601"/>
    </row>
    <row r="856" spans="1:11" ht="14.25" customHeight="1">
      <c r="A856" s="1127" t="s">
        <v>769</v>
      </c>
      <c r="B856" s="1089" t="s">
        <v>544</v>
      </c>
      <c r="C856" s="1122">
        <v>5193526</v>
      </c>
      <c r="D856" s="1122" t="s">
        <v>637</v>
      </c>
      <c r="E856" s="1123">
        <v>184970</v>
      </c>
      <c r="F856" s="1124" t="s">
        <v>772</v>
      </c>
      <c r="G856" s="1124" t="s">
        <v>508</v>
      </c>
      <c r="H856" s="1124" t="s">
        <v>509</v>
      </c>
      <c r="I856" s="397" t="s">
        <v>510</v>
      </c>
      <c r="J856" s="1130"/>
      <c r="K856" s="601"/>
    </row>
    <row r="857" spans="1:11" ht="14.25" customHeight="1">
      <c r="A857" s="1127" t="s">
        <v>769</v>
      </c>
      <c r="B857" s="1089" t="s">
        <v>544</v>
      </c>
      <c r="C857" s="1122">
        <v>5193527</v>
      </c>
      <c r="D857" s="1122" t="s">
        <v>637</v>
      </c>
      <c r="E857" s="1123">
        <v>184970</v>
      </c>
      <c r="F857" s="1124" t="s">
        <v>772</v>
      </c>
      <c r="G857" s="1124" t="s">
        <v>508</v>
      </c>
      <c r="H857" s="1124" t="s">
        <v>509</v>
      </c>
      <c r="I857" s="397" t="s">
        <v>510</v>
      </c>
      <c r="J857" s="1130"/>
      <c r="K857" s="601"/>
    </row>
    <row r="858" spans="1:11" ht="14.25" customHeight="1">
      <c r="A858" s="1127" t="s">
        <v>769</v>
      </c>
      <c r="B858" s="1089" t="s">
        <v>544</v>
      </c>
      <c r="C858" s="1122">
        <v>5193528</v>
      </c>
      <c r="D858" s="1122" t="s">
        <v>637</v>
      </c>
      <c r="E858" s="1123">
        <v>184970</v>
      </c>
      <c r="F858" s="1124" t="s">
        <v>772</v>
      </c>
      <c r="G858" s="1124" t="s">
        <v>508</v>
      </c>
      <c r="H858" s="1124" t="s">
        <v>509</v>
      </c>
      <c r="I858" s="397" t="s">
        <v>510</v>
      </c>
      <c r="J858" s="1130"/>
      <c r="K858" s="601"/>
    </row>
    <row r="859" spans="1:11" ht="14.25" customHeight="1">
      <c r="A859" s="1127" t="s">
        <v>769</v>
      </c>
      <c r="B859" s="1089" t="s">
        <v>544</v>
      </c>
      <c r="C859" s="1122">
        <v>5193529</v>
      </c>
      <c r="D859" s="1122" t="s">
        <v>637</v>
      </c>
      <c r="E859" s="1123">
        <v>184970</v>
      </c>
      <c r="F859" s="1124" t="s">
        <v>772</v>
      </c>
      <c r="G859" s="1124" t="s">
        <v>508</v>
      </c>
      <c r="H859" s="1124" t="s">
        <v>509</v>
      </c>
      <c r="I859" s="397" t="s">
        <v>510</v>
      </c>
      <c r="J859" s="1130"/>
      <c r="K859" s="601"/>
    </row>
    <row r="860" spans="1:11" ht="14.25" customHeight="1">
      <c r="A860" s="1127" t="s">
        <v>769</v>
      </c>
      <c r="B860" s="1089" t="s">
        <v>544</v>
      </c>
      <c r="C860" s="1122">
        <v>5193530</v>
      </c>
      <c r="D860" s="1122" t="s">
        <v>637</v>
      </c>
      <c r="E860" s="1123">
        <v>184970</v>
      </c>
      <c r="F860" s="1124" t="s">
        <v>772</v>
      </c>
      <c r="G860" s="1124" t="s">
        <v>508</v>
      </c>
      <c r="H860" s="1124" t="s">
        <v>509</v>
      </c>
      <c r="I860" s="397" t="s">
        <v>510</v>
      </c>
      <c r="J860" s="1130"/>
      <c r="K860" s="601"/>
    </row>
    <row r="861" spans="1:11" ht="14.25" customHeight="1">
      <c r="A861" s="1127" t="s">
        <v>769</v>
      </c>
      <c r="B861" s="1089" t="s">
        <v>544</v>
      </c>
      <c r="C861" s="1122">
        <v>5193531</v>
      </c>
      <c r="D861" s="1122" t="s">
        <v>637</v>
      </c>
      <c r="E861" s="1123">
        <v>184970</v>
      </c>
      <c r="F861" s="1124" t="s">
        <v>772</v>
      </c>
      <c r="G861" s="1124" t="s">
        <v>508</v>
      </c>
      <c r="H861" s="1124" t="s">
        <v>509</v>
      </c>
      <c r="I861" s="397" t="s">
        <v>510</v>
      </c>
      <c r="J861" s="1130"/>
      <c r="K861" s="601"/>
    </row>
    <row r="862" spans="1:11" ht="14.25" customHeight="1">
      <c r="A862" s="1127" t="s">
        <v>769</v>
      </c>
      <c r="B862" s="1089" t="s">
        <v>544</v>
      </c>
      <c r="C862" s="1122">
        <v>5193532</v>
      </c>
      <c r="D862" s="1122" t="s">
        <v>637</v>
      </c>
      <c r="E862" s="1123">
        <v>184970</v>
      </c>
      <c r="F862" s="1124" t="s">
        <v>772</v>
      </c>
      <c r="G862" s="1124" t="s">
        <v>508</v>
      </c>
      <c r="H862" s="1124" t="s">
        <v>509</v>
      </c>
      <c r="I862" s="397" t="s">
        <v>510</v>
      </c>
      <c r="J862" s="1130"/>
      <c r="K862" s="601"/>
    </row>
    <row r="863" spans="1:11" ht="14.25" customHeight="1">
      <c r="A863" s="1127" t="s">
        <v>769</v>
      </c>
      <c r="B863" s="1089" t="s">
        <v>544</v>
      </c>
      <c r="C863" s="1122">
        <v>5193533</v>
      </c>
      <c r="D863" s="1122" t="s">
        <v>637</v>
      </c>
      <c r="E863" s="1123">
        <v>184970</v>
      </c>
      <c r="F863" s="1124" t="s">
        <v>772</v>
      </c>
      <c r="G863" s="1124" t="s">
        <v>508</v>
      </c>
      <c r="H863" s="1124" t="s">
        <v>509</v>
      </c>
      <c r="I863" s="397" t="s">
        <v>510</v>
      </c>
      <c r="J863" s="1130"/>
      <c r="K863" s="601"/>
    </row>
    <row r="864" spans="1:11" ht="14.25" customHeight="1">
      <c r="A864" s="1127" t="s">
        <v>769</v>
      </c>
      <c r="B864" s="1089" t="s">
        <v>544</v>
      </c>
      <c r="C864" s="1122">
        <v>5193534</v>
      </c>
      <c r="D864" s="1122" t="s">
        <v>637</v>
      </c>
      <c r="E864" s="1123">
        <v>184970</v>
      </c>
      <c r="F864" s="1124" t="s">
        <v>772</v>
      </c>
      <c r="G864" s="1124" t="s">
        <v>508</v>
      </c>
      <c r="H864" s="1124" t="s">
        <v>509</v>
      </c>
      <c r="I864" s="397" t="s">
        <v>510</v>
      </c>
      <c r="J864" s="1130"/>
      <c r="K864" s="601"/>
    </row>
    <row r="865" spans="1:11" ht="14.25" customHeight="1">
      <c r="A865" s="1127" t="s">
        <v>769</v>
      </c>
      <c r="B865" s="1089" t="s">
        <v>544</v>
      </c>
      <c r="C865" s="1122">
        <v>5193535</v>
      </c>
      <c r="D865" s="1122" t="s">
        <v>637</v>
      </c>
      <c r="E865" s="1123">
        <v>184970</v>
      </c>
      <c r="F865" s="1124" t="s">
        <v>772</v>
      </c>
      <c r="G865" s="1124" t="s">
        <v>508</v>
      </c>
      <c r="H865" s="1124" t="s">
        <v>509</v>
      </c>
      <c r="I865" s="397" t="s">
        <v>510</v>
      </c>
      <c r="J865" s="1130"/>
      <c r="K865" s="601"/>
    </row>
    <row r="866" spans="1:11" ht="14.25" customHeight="1">
      <c r="A866" s="1127" t="s">
        <v>769</v>
      </c>
      <c r="B866" s="1089" t="s">
        <v>544</v>
      </c>
      <c r="C866" s="1122">
        <v>5193536</v>
      </c>
      <c r="D866" s="1122" t="s">
        <v>637</v>
      </c>
      <c r="E866" s="1123">
        <v>184970</v>
      </c>
      <c r="F866" s="1124" t="s">
        <v>772</v>
      </c>
      <c r="G866" s="1124" t="s">
        <v>508</v>
      </c>
      <c r="H866" s="1124" t="s">
        <v>509</v>
      </c>
      <c r="I866" s="397" t="s">
        <v>510</v>
      </c>
      <c r="J866" s="1130"/>
      <c r="K866" s="601"/>
    </row>
    <row r="867" spans="1:11" ht="14.25" customHeight="1">
      <c r="A867" s="1127" t="s">
        <v>769</v>
      </c>
      <c r="B867" s="1089" t="s">
        <v>544</v>
      </c>
      <c r="C867" s="1122">
        <v>5193537</v>
      </c>
      <c r="D867" s="1122" t="s">
        <v>637</v>
      </c>
      <c r="E867" s="1123">
        <v>184970</v>
      </c>
      <c r="F867" s="1124" t="s">
        <v>772</v>
      </c>
      <c r="G867" s="1124" t="s">
        <v>508</v>
      </c>
      <c r="H867" s="1124" t="s">
        <v>509</v>
      </c>
      <c r="I867" s="397" t="s">
        <v>510</v>
      </c>
      <c r="J867" s="1130"/>
      <c r="K867" s="601"/>
    </row>
    <row r="868" spans="1:11" ht="14.25" customHeight="1">
      <c r="A868" s="1127" t="s">
        <v>769</v>
      </c>
      <c r="B868" s="1089" t="s">
        <v>544</v>
      </c>
      <c r="C868" s="1122">
        <v>5193547</v>
      </c>
      <c r="D868" s="1122" t="s">
        <v>637</v>
      </c>
      <c r="E868" s="1123">
        <v>636091</v>
      </c>
      <c r="F868" s="1124" t="s">
        <v>772</v>
      </c>
      <c r="G868" s="1124" t="s">
        <v>508</v>
      </c>
      <c r="H868" s="1124" t="s">
        <v>509</v>
      </c>
      <c r="I868" s="397" t="s">
        <v>510</v>
      </c>
      <c r="J868" s="1130"/>
      <c r="K868" s="601"/>
    </row>
    <row r="869" spans="1:11" ht="14.25" customHeight="1">
      <c r="A869" s="1127" t="s">
        <v>769</v>
      </c>
      <c r="B869" s="1089" t="s">
        <v>544</v>
      </c>
      <c r="C869" s="1122">
        <v>5193549</v>
      </c>
      <c r="D869" s="1122" t="s">
        <v>637</v>
      </c>
      <c r="E869" s="1123">
        <v>636091</v>
      </c>
      <c r="F869" s="1124" t="s">
        <v>772</v>
      </c>
      <c r="G869" s="1124" t="s">
        <v>508</v>
      </c>
      <c r="H869" s="1124" t="s">
        <v>509</v>
      </c>
      <c r="I869" s="397" t="s">
        <v>510</v>
      </c>
      <c r="J869" s="1130"/>
      <c r="K869" s="601"/>
    </row>
    <row r="870" spans="1:11" ht="14.25" customHeight="1">
      <c r="A870" s="1127" t="s">
        <v>769</v>
      </c>
      <c r="B870" s="1089" t="s">
        <v>544</v>
      </c>
      <c r="C870" s="1122">
        <v>5193550</v>
      </c>
      <c r="D870" s="1122" t="s">
        <v>637</v>
      </c>
      <c r="E870" s="1123">
        <v>636091</v>
      </c>
      <c r="F870" s="1124" t="s">
        <v>772</v>
      </c>
      <c r="G870" s="1124" t="s">
        <v>508</v>
      </c>
      <c r="H870" s="1124" t="s">
        <v>509</v>
      </c>
      <c r="I870" s="397" t="s">
        <v>510</v>
      </c>
      <c r="J870" s="1130"/>
      <c r="K870" s="601"/>
    </row>
    <row r="871" spans="1:11" ht="14.25" customHeight="1">
      <c r="A871" s="1127" t="s">
        <v>769</v>
      </c>
      <c r="B871" s="1089" t="s">
        <v>544</v>
      </c>
      <c r="C871" s="1122">
        <v>5193551</v>
      </c>
      <c r="D871" s="1122" t="s">
        <v>637</v>
      </c>
      <c r="E871" s="1123">
        <v>751068</v>
      </c>
      <c r="F871" s="1124" t="s">
        <v>850</v>
      </c>
      <c r="G871" s="1124" t="s">
        <v>508</v>
      </c>
      <c r="H871" s="1124" t="s">
        <v>509</v>
      </c>
      <c r="I871" s="397" t="s">
        <v>510</v>
      </c>
      <c r="J871" s="1130"/>
      <c r="K871" s="601"/>
    </row>
    <row r="872" spans="1:11" ht="14.25" customHeight="1">
      <c r="A872" s="1127" t="s">
        <v>769</v>
      </c>
      <c r="B872" s="1089" t="s">
        <v>544</v>
      </c>
      <c r="C872" s="1122">
        <v>5193555</v>
      </c>
      <c r="D872" s="1122" t="s">
        <v>637</v>
      </c>
      <c r="E872" s="1123">
        <v>3476667</v>
      </c>
      <c r="F872" s="1124" t="s">
        <v>779</v>
      </c>
      <c r="G872" s="1124" t="s">
        <v>508</v>
      </c>
      <c r="H872" s="1124" t="s">
        <v>509</v>
      </c>
      <c r="I872" s="397" t="s">
        <v>510</v>
      </c>
      <c r="J872" s="1130"/>
      <c r="K872" s="601"/>
    </row>
    <row r="873" spans="1:11" ht="14.25" customHeight="1">
      <c r="A873" s="1127" t="s">
        <v>769</v>
      </c>
      <c r="B873" s="1089" t="s">
        <v>544</v>
      </c>
      <c r="C873" s="1122">
        <v>5193556</v>
      </c>
      <c r="D873" s="1122" t="s">
        <v>637</v>
      </c>
      <c r="E873" s="1123">
        <v>3476667</v>
      </c>
      <c r="F873" s="1124" t="s">
        <v>779</v>
      </c>
      <c r="G873" s="1124" t="s">
        <v>508</v>
      </c>
      <c r="H873" s="1124" t="s">
        <v>509</v>
      </c>
      <c r="I873" s="397" t="s">
        <v>510</v>
      </c>
      <c r="J873" s="1130"/>
      <c r="K873" s="601"/>
    </row>
    <row r="874" spans="1:11" ht="14.25" customHeight="1">
      <c r="A874" s="1127" t="s">
        <v>769</v>
      </c>
      <c r="B874" s="1089" t="s">
        <v>544</v>
      </c>
      <c r="C874" s="1122">
        <v>5193557</v>
      </c>
      <c r="D874" s="1122" t="s">
        <v>637</v>
      </c>
      <c r="E874" s="1123">
        <v>3476667</v>
      </c>
      <c r="F874" s="1124" t="s">
        <v>779</v>
      </c>
      <c r="G874" s="1124" t="s">
        <v>508</v>
      </c>
      <c r="H874" s="1124" t="s">
        <v>509</v>
      </c>
      <c r="I874" s="397" t="s">
        <v>510</v>
      </c>
      <c r="J874" s="1130"/>
      <c r="K874" s="601"/>
    </row>
    <row r="875" spans="1:11" ht="14.25" customHeight="1">
      <c r="A875" s="1127" t="s">
        <v>769</v>
      </c>
      <c r="B875" s="1089" t="s">
        <v>544</v>
      </c>
      <c r="C875" s="1122">
        <v>5193558</v>
      </c>
      <c r="D875" s="1122" t="s">
        <v>637</v>
      </c>
      <c r="E875" s="1123">
        <v>3476667</v>
      </c>
      <c r="F875" s="1124" t="s">
        <v>779</v>
      </c>
      <c r="G875" s="1124" t="s">
        <v>508</v>
      </c>
      <c r="H875" s="1124" t="s">
        <v>509</v>
      </c>
      <c r="I875" s="397" t="s">
        <v>510</v>
      </c>
      <c r="J875" s="1130"/>
      <c r="K875" s="601"/>
    </row>
    <row r="876" spans="1:11" ht="14.25" customHeight="1">
      <c r="A876" s="1127" t="s">
        <v>769</v>
      </c>
      <c r="B876" s="1089" t="s">
        <v>544</v>
      </c>
      <c r="C876" s="1122">
        <v>5193559</v>
      </c>
      <c r="D876" s="1122" t="s">
        <v>637</v>
      </c>
      <c r="E876" s="1123">
        <v>4434741</v>
      </c>
      <c r="F876" s="1124" t="s">
        <v>851</v>
      </c>
      <c r="G876" s="1124" t="s">
        <v>508</v>
      </c>
      <c r="H876" s="1124" t="s">
        <v>509</v>
      </c>
      <c r="I876" s="397" t="s">
        <v>510</v>
      </c>
      <c r="J876" s="1130"/>
      <c r="K876" s="601"/>
    </row>
    <row r="877" spans="1:11" ht="14.25" customHeight="1">
      <c r="A877" s="1127" t="s">
        <v>769</v>
      </c>
      <c r="B877" s="1089" t="s">
        <v>544</v>
      </c>
      <c r="C877" s="1122">
        <v>5193560</v>
      </c>
      <c r="D877" s="1122" t="s">
        <v>637</v>
      </c>
      <c r="E877" s="1123">
        <v>4434741</v>
      </c>
      <c r="F877" s="1124" t="s">
        <v>851</v>
      </c>
      <c r="G877" s="1124" t="s">
        <v>508</v>
      </c>
      <c r="H877" s="1124" t="s">
        <v>509</v>
      </c>
      <c r="I877" s="397" t="s">
        <v>510</v>
      </c>
      <c r="J877" s="1130"/>
      <c r="K877" s="601"/>
    </row>
    <row r="878" spans="1:11" ht="14.25" customHeight="1">
      <c r="A878" s="1127" t="s">
        <v>769</v>
      </c>
      <c r="B878" s="1089" t="s">
        <v>544</v>
      </c>
      <c r="C878" s="1122">
        <v>5193563</v>
      </c>
      <c r="D878" s="1122" t="s">
        <v>637</v>
      </c>
      <c r="E878" s="1123">
        <v>541000</v>
      </c>
      <c r="F878" s="1124" t="s">
        <v>852</v>
      </c>
      <c r="G878" s="1124" t="s">
        <v>508</v>
      </c>
      <c r="H878" s="1124" t="s">
        <v>509</v>
      </c>
      <c r="I878" s="397" t="s">
        <v>510</v>
      </c>
      <c r="J878" s="1130"/>
      <c r="K878" s="601"/>
    </row>
    <row r="879" spans="1:11" ht="14.25" customHeight="1">
      <c r="A879" s="1127" t="s">
        <v>769</v>
      </c>
      <c r="B879" s="1089" t="s">
        <v>544</v>
      </c>
      <c r="C879" s="1122">
        <v>5193565</v>
      </c>
      <c r="D879" s="1122" t="s">
        <v>637</v>
      </c>
      <c r="E879" s="1123">
        <v>269224</v>
      </c>
      <c r="F879" s="1124" t="s">
        <v>772</v>
      </c>
      <c r="G879" s="1124" t="s">
        <v>508</v>
      </c>
      <c r="H879" s="1124" t="s">
        <v>509</v>
      </c>
      <c r="I879" s="397" t="s">
        <v>510</v>
      </c>
      <c r="J879" s="1130"/>
      <c r="K879" s="601"/>
    </row>
    <row r="880" spans="1:11" ht="14.25" customHeight="1">
      <c r="A880" s="1127" t="s">
        <v>769</v>
      </c>
      <c r="B880" s="1089" t="s">
        <v>544</v>
      </c>
      <c r="C880" s="1122">
        <v>5193566</v>
      </c>
      <c r="D880" s="1122" t="s">
        <v>637</v>
      </c>
      <c r="E880" s="1123">
        <v>269224</v>
      </c>
      <c r="F880" s="1124" t="s">
        <v>772</v>
      </c>
      <c r="G880" s="1124" t="s">
        <v>508</v>
      </c>
      <c r="H880" s="1124" t="s">
        <v>509</v>
      </c>
      <c r="I880" s="397" t="s">
        <v>510</v>
      </c>
      <c r="J880" s="1130"/>
      <c r="K880" s="601"/>
    </row>
    <row r="881" spans="1:11" ht="14.25" customHeight="1">
      <c r="A881" s="1127" t="s">
        <v>769</v>
      </c>
      <c r="B881" s="1089" t="s">
        <v>544</v>
      </c>
      <c r="C881" s="1122">
        <v>5193567</v>
      </c>
      <c r="D881" s="1122" t="s">
        <v>637</v>
      </c>
      <c r="E881" s="1123">
        <v>269224</v>
      </c>
      <c r="F881" s="1124" t="s">
        <v>772</v>
      </c>
      <c r="G881" s="1124" t="s">
        <v>508</v>
      </c>
      <c r="H881" s="1124" t="s">
        <v>509</v>
      </c>
      <c r="I881" s="397" t="s">
        <v>510</v>
      </c>
      <c r="J881" s="1130"/>
      <c r="K881" s="601"/>
    </row>
    <row r="882" spans="1:11" ht="14.25" customHeight="1">
      <c r="A882" s="1127" t="s">
        <v>769</v>
      </c>
      <c r="B882" s="1089" t="s">
        <v>544</v>
      </c>
      <c r="C882" s="1122">
        <v>5193568</v>
      </c>
      <c r="D882" s="1122" t="s">
        <v>637</v>
      </c>
      <c r="E882" s="1123">
        <v>269224</v>
      </c>
      <c r="F882" s="1124" t="s">
        <v>772</v>
      </c>
      <c r="G882" s="1124" t="s">
        <v>508</v>
      </c>
      <c r="H882" s="1124" t="s">
        <v>509</v>
      </c>
      <c r="I882" s="397" t="s">
        <v>510</v>
      </c>
      <c r="J882" s="1130"/>
      <c r="K882" s="601"/>
    </row>
    <row r="883" spans="1:11" ht="14.25" customHeight="1">
      <c r="A883" s="1127" t="s">
        <v>769</v>
      </c>
      <c r="B883" s="1089" t="s">
        <v>544</v>
      </c>
      <c r="C883" s="1122">
        <v>5193569</v>
      </c>
      <c r="D883" s="1122" t="s">
        <v>637</v>
      </c>
      <c r="E883" s="1123">
        <v>269224</v>
      </c>
      <c r="F883" s="1124" t="s">
        <v>772</v>
      </c>
      <c r="G883" s="1124" t="s">
        <v>508</v>
      </c>
      <c r="H883" s="1124" t="s">
        <v>509</v>
      </c>
      <c r="I883" s="397" t="s">
        <v>510</v>
      </c>
      <c r="J883" s="1130"/>
      <c r="K883" s="601"/>
    </row>
    <row r="884" spans="1:11" ht="14.25" customHeight="1">
      <c r="A884" s="1127" t="s">
        <v>769</v>
      </c>
      <c r="B884" s="1089" t="s">
        <v>544</v>
      </c>
      <c r="C884" s="1122">
        <v>5193570</v>
      </c>
      <c r="D884" s="1122" t="s">
        <v>637</v>
      </c>
      <c r="E884" s="1123">
        <v>269224</v>
      </c>
      <c r="F884" s="1124" t="s">
        <v>772</v>
      </c>
      <c r="G884" s="1124" t="s">
        <v>508</v>
      </c>
      <c r="H884" s="1124" t="s">
        <v>509</v>
      </c>
      <c r="I884" s="397" t="s">
        <v>510</v>
      </c>
      <c r="J884" s="1130"/>
      <c r="K884" s="601"/>
    </row>
    <row r="885" spans="1:11" ht="14.25" customHeight="1">
      <c r="A885" s="1127" t="s">
        <v>769</v>
      </c>
      <c r="B885" s="1089" t="s">
        <v>544</v>
      </c>
      <c r="C885" s="1122">
        <v>5193571</v>
      </c>
      <c r="D885" s="1122" t="s">
        <v>637</v>
      </c>
      <c r="E885" s="1123">
        <v>269224</v>
      </c>
      <c r="F885" s="1124" t="s">
        <v>772</v>
      </c>
      <c r="G885" s="1124" t="s">
        <v>508</v>
      </c>
      <c r="H885" s="1124" t="s">
        <v>509</v>
      </c>
      <c r="I885" s="397" t="s">
        <v>510</v>
      </c>
      <c r="J885" s="1130"/>
      <c r="K885" s="601"/>
    </row>
    <row r="886" spans="1:11" ht="14.25" customHeight="1">
      <c r="A886" s="1127" t="s">
        <v>769</v>
      </c>
      <c r="B886" s="1089" t="s">
        <v>544</v>
      </c>
      <c r="C886" s="1122">
        <v>5193572</v>
      </c>
      <c r="D886" s="1122" t="s">
        <v>637</v>
      </c>
      <c r="E886" s="1123">
        <v>269224</v>
      </c>
      <c r="F886" s="1124" t="s">
        <v>772</v>
      </c>
      <c r="G886" s="1124" t="s">
        <v>508</v>
      </c>
      <c r="H886" s="1124" t="s">
        <v>509</v>
      </c>
      <c r="I886" s="397" t="s">
        <v>510</v>
      </c>
      <c r="J886" s="1130"/>
      <c r="K886" s="601"/>
    </row>
    <row r="887" spans="1:11" ht="14.25" customHeight="1">
      <c r="A887" s="1127" t="s">
        <v>769</v>
      </c>
      <c r="B887" s="1089" t="s">
        <v>544</v>
      </c>
      <c r="C887" s="1122">
        <v>5193573</v>
      </c>
      <c r="D887" s="1122" t="s">
        <v>637</v>
      </c>
      <c r="E887" s="1123">
        <v>269224</v>
      </c>
      <c r="F887" s="1124" t="s">
        <v>772</v>
      </c>
      <c r="G887" s="1124" t="s">
        <v>508</v>
      </c>
      <c r="H887" s="1124" t="s">
        <v>509</v>
      </c>
      <c r="I887" s="397" t="s">
        <v>510</v>
      </c>
      <c r="J887" s="1130"/>
      <c r="K887" s="601"/>
    </row>
    <row r="888" spans="1:11" ht="14.25" customHeight="1">
      <c r="A888" s="1127" t="s">
        <v>769</v>
      </c>
      <c r="B888" s="1089" t="s">
        <v>544</v>
      </c>
      <c r="C888" s="1122">
        <v>5193574</v>
      </c>
      <c r="D888" s="1122" t="s">
        <v>637</v>
      </c>
      <c r="E888" s="1123">
        <v>269224</v>
      </c>
      <c r="F888" s="1124" t="s">
        <v>772</v>
      </c>
      <c r="G888" s="1124" t="s">
        <v>508</v>
      </c>
      <c r="H888" s="1124" t="s">
        <v>509</v>
      </c>
      <c r="I888" s="397" t="s">
        <v>510</v>
      </c>
      <c r="J888" s="1130"/>
      <c r="K888" s="601"/>
    </row>
    <row r="889" spans="1:11" ht="14.25" customHeight="1">
      <c r="A889" s="1127" t="s">
        <v>769</v>
      </c>
      <c r="B889" s="1089" t="s">
        <v>544</v>
      </c>
      <c r="C889" s="1122">
        <v>5193575</v>
      </c>
      <c r="D889" s="1122" t="s">
        <v>637</v>
      </c>
      <c r="E889" s="1123">
        <v>269224</v>
      </c>
      <c r="F889" s="1124" t="s">
        <v>772</v>
      </c>
      <c r="G889" s="1124" t="s">
        <v>508</v>
      </c>
      <c r="H889" s="1124" t="s">
        <v>509</v>
      </c>
      <c r="I889" s="397" t="s">
        <v>510</v>
      </c>
      <c r="J889" s="1130"/>
      <c r="K889" s="601"/>
    </row>
    <row r="890" spans="1:11" ht="14.25" customHeight="1">
      <c r="A890" s="1127" t="s">
        <v>769</v>
      </c>
      <c r="B890" s="1089" t="s">
        <v>544</v>
      </c>
      <c r="C890" s="1122">
        <v>5193576</v>
      </c>
      <c r="D890" s="1122" t="s">
        <v>637</v>
      </c>
      <c r="E890" s="1123">
        <v>269224</v>
      </c>
      <c r="F890" s="1124" t="s">
        <v>772</v>
      </c>
      <c r="G890" s="1124" t="s">
        <v>508</v>
      </c>
      <c r="H890" s="1124" t="s">
        <v>509</v>
      </c>
      <c r="I890" s="397" t="s">
        <v>510</v>
      </c>
      <c r="J890" s="1130"/>
      <c r="K890" s="601"/>
    </row>
    <row r="891" spans="1:11" ht="14.25" customHeight="1">
      <c r="A891" s="1127" t="s">
        <v>769</v>
      </c>
      <c r="B891" s="1089" t="s">
        <v>544</v>
      </c>
      <c r="C891" s="1122">
        <v>5193577</v>
      </c>
      <c r="D891" s="1122" t="s">
        <v>637</v>
      </c>
      <c r="E891" s="1123">
        <v>269224</v>
      </c>
      <c r="F891" s="1124" t="s">
        <v>772</v>
      </c>
      <c r="G891" s="1124" t="s">
        <v>508</v>
      </c>
      <c r="H891" s="1124" t="s">
        <v>509</v>
      </c>
      <c r="I891" s="397" t="s">
        <v>510</v>
      </c>
      <c r="J891" s="1130"/>
      <c r="K891" s="601"/>
    </row>
    <row r="892" spans="1:11" ht="14.25" customHeight="1">
      <c r="A892" s="1127" t="s">
        <v>769</v>
      </c>
      <c r="B892" s="1089" t="s">
        <v>544</v>
      </c>
      <c r="C892" s="1122">
        <v>5193578</v>
      </c>
      <c r="D892" s="1122" t="s">
        <v>637</v>
      </c>
      <c r="E892" s="1123">
        <v>269224</v>
      </c>
      <c r="F892" s="1124" t="s">
        <v>772</v>
      </c>
      <c r="G892" s="1124" t="s">
        <v>508</v>
      </c>
      <c r="H892" s="1124" t="s">
        <v>509</v>
      </c>
      <c r="I892" s="397" t="s">
        <v>510</v>
      </c>
      <c r="J892" s="1130"/>
      <c r="K892" s="601"/>
    </row>
    <row r="893" spans="1:11" ht="14.25" customHeight="1">
      <c r="A893" s="1127" t="s">
        <v>769</v>
      </c>
      <c r="B893" s="1089" t="s">
        <v>544</v>
      </c>
      <c r="C893" s="1122">
        <v>5193579</v>
      </c>
      <c r="D893" s="1122" t="s">
        <v>637</v>
      </c>
      <c r="E893" s="1123">
        <v>269224</v>
      </c>
      <c r="F893" s="1124" t="s">
        <v>772</v>
      </c>
      <c r="G893" s="1124" t="s">
        <v>508</v>
      </c>
      <c r="H893" s="1124" t="s">
        <v>509</v>
      </c>
      <c r="I893" s="397" t="s">
        <v>510</v>
      </c>
      <c r="J893" s="1130"/>
      <c r="K893" s="601"/>
    </row>
    <row r="894" spans="1:11" ht="14.25" customHeight="1">
      <c r="A894" s="1127" t="s">
        <v>769</v>
      </c>
      <c r="B894" s="1089" t="s">
        <v>544</v>
      </c>
      <c r="C894" s="1122">
        <v>5193580</v>
      </c>
      <c r="D894" s="1122" t="s">
        <v>637</v>
      </c>
      <c r="E894" s="1123">
        <v>269224</v>
      </c>
      <c r="F894" s="1124" t="s">
        <v>772</v>
      </c>
      <c r="G894" s="1124" t="s">
        <v>508</v>
      </c>
      <c r="H894" s="1124" t="s">
        <v>509</v>
      </c>
      <c r="I894" s="397" t="s">
        <v>510</v>
      </c>
      <c r="J894" s="1130"/>
      <c r="K894" s="601"/>
    </row>
    <row r="895" spans="1:11" ht="14.25" customHeight="1">
      <c r="A895" s="1127" t="s">
        <v>769</v>
      </c>
      <c r="B895" s="1089" t="s">
        <v>544</v>
      </c>
      <c r="C895" s="1122">
        <v>5193581</v>
      </c>
      <c r="D895" s="1122" t="s">
        <v>637</v>
      </c>
      <c r="E895" s="1123">
        <v>269224</v>
      </c>
      <c r="F895" s="1124" t="s">
        <v>772</v>
      </c>
      <c r="G895" s="1124" t="s">
        <v>508</v>
      </c>
      <c r="H895" s="1124" t="s">
        <v>509</v>
      </c>
      <c r="I895" s="397" t="s">
        <v>510</v>
      </c>
      <c r="J895" s="1130"/>
      <c r="K895" s="601"/>
    </row>
    <row r="896" spans="1:11" ht="14.25" customHeight="1">
      <c r="A896" s="1127" t="s">
        <v>769</v>
      </c>
      <c r="B896" s="1089" t="s">
        <v>544</v>
      </c>
      <c r="C896" s="1122">
        <v>5193582</v>
      </c>
      <c r="D896" s="1122" t="s">
        <v>637</v>
      </c>
      <c r="E896" s="1123">
        <v>269224</v>
      </c>
      <c r="F896" s="1124" t="s">
        <v>772</v>
      </c>
      <c r="G896" s="1124" t="s">
        <v>508</v>
      </c>
      <c r="H896" s="1124" t="s">
        <v>509</v>
      </c>
      <c r="I896" s="397" t="s">
        <v>510</v>
      </c>
      <c r="J896" s="1130"/>
      <c r="K896" s="601"/>
    </row>
    <row r="897" spans="1:11" ht="14.25" customHeight="1">
      <c r="A897" s="1127" t="s">
        <v>769</v>
      </c>
      <c r="B897" s="1089" t="s">
        <v>544</v>
      </c>
      <c r="C897" s="1122">
        <v>5193583</v>
      </c>
      <c r="D897" s="1122" t="s">
        <v>637</v>
      </c>
      <c r="E897" s="1123">
        <v>269224</v>
      </c>
      <c r="F897" s="1124" t="s">
        <v>772</v>
      </c>
      <c r="G897" s="1124" t="s">
        <v>508</v>
      </c>
      <c r="H897" s="1124" t="s">
        <v>509</v>
      </c>
      <c r="I897" s="397" t="s">
        <v>510</v>
      </c>
      <c r="J897" s="1130"/>
      <c r="K897" s="601"/>
    </row>
    <row r="898" spans="1:11" ht="14.25" customHeight="1">
      <c r="A898" s="1127" t="s">
        <v>769</v>
      </c>
      <c r="B898" s="1089" t="s">
        <v>544</v>
      </c>
      <c r="C898" s="1122">
        <v>5193584</v>
      </c>
      <c r="D898" s="1122" t="s">
        <v>637</v>
      </c>
      <c r="E898" s="1123">
        <v>269224</v>
      </c>
      <c r="F898" s="1124" t="s">
        <v>772</v>
      </c>
      <c r="G898" s="1124" t="s">
        <v>508</v>
      </c>
      <c r="H898" s="1124" t="s">
        <v>509</v>
      </c>
      <c r="I898" s="397" t="s">
        <v>510</v>
      </c>
      <c r="J898" s="1130"/>
      <c r="K898" s="601"/>
    </row>
    <row r="899" spans="1:11" ht="14.25" customHeight="1">
      <c r="A899" s="1127" t="s">
        <v>769</v>
      </c>
      <c r="B899" s="1089" t="s">
        <v>544</v>
      </c>
      <c r="C899" s="1122">
        <v>5193585</v>
      </c>
      <c r="D899" s="1122" t="s">
        <v>637</v>
      </c>
      <c r="E899" s="1123">
        <v>269224</v>
      </c>
      <c r="F899" s="1124" t="s">
        <v>772</v>
      </c>
      <c r="G899" s="1124" t="s">
        <v>508</v>
      </c>
      <c r="H899" s="1124" t="s">
        <v>509</v>
      </c>
      <c r="I899" s="397" t="s">
        <v>510</v>
      </c>
      <c r="J899" s="1130"/>
      <c r="K899" s="601"/>
    </row>
    <row r="900" spans="1:11" ht="14.25" customHeight="1">
      <c r="A900" s="1127" t="s">
        <v>769</v>
      </c>
      <c r="B900" s="1089" t="s">
        <v>544</v>
      </c>
      <c r="C900" s="1122">
        <v>5193586</v>
      </c>
      <c r="D900" s="1122" t="s">
        <v>637</v>
      </c>
      <c r="E900" s="1123">
        <v>269224</v>
      </c>
      <c r="F900" s="1124" t="s">
        <v>772</v>
      </c>
      <c r="G900" s="1124" t="s">
        <v>508</v>
      </c>
      <c r="H900" s="1124" t="s">
        <v>509</v>
      </c>
      <c r="I900" s="397" t="s">
        <v>510</v>
      </c>
      <c r="J900" s="1130"/>
      <c r="K900" s="601"/>
    </row>
    <row r="901" spans="1:11" ht="14.25" customHeight="1">
      <c r="A901" s="1127" t="s">
        <v>769</v>
      </c>
      <c r="B901" s="1089" t="s">
        <v>544</v>
      </c>
      <c r="C901" s="1122">
        <v>5193587</v>
      </c>
      <c r="D901" s="1122" t="s">
        <v>637</v>
      </c>
      <c r="E901" s="1123">
        <v>269224</v>
      </c>
      <c r="F901" s="1124" t="s">
        <v>772</v>
      </c>
      <c r="G901" s="1124" t="s">
        <v>508</v>
      </c>
      <c r="H901" s="1124" t="s">
        <v>509</v>
      </c>
      <c r="I901" s="397" t="s">
        <v>510</v>
      </c>
      <c r="J901" s="1130"/>
      <c r="K901" s="601"/>
    </row>
    <row r="902" spans="1:11" ht="14.25" customHeight="1">
      <c r="A902" s="1127" t="s">
        <v>769</v>
      </c>
      <c r="B902" s="1089" t="s">
        <v>544</v>
      </c>
      <c r="C902" s="1122">
        <v>5193588</v>
      </c>
      <c r="D902" s="1122" t="s">
        <v>637</v>
      </c>
      <c r="E902" s="1123">
        <v>269224</v>
      </c>
      <c r="F902" s="1124" t="s">
        <v>772</v>
      </c>
      <c r="G902" s="1124" t="s">
        <v>508</v>
      </c>
      <c r="H902" s="1124" t="s">
        <v>509</v>
      </c>
      <c r="I902" s="397" t="s">
        <v>510</v>
      </c>
      <c r="J902" s="1130"/>
      <c r="K902" s="601"/>
    </row>
    <row r="903" spans="1:11" ht="14.25" customHeight="1">
      <c r="A903" s="1127" t="s">
        <v>769</v>
      </c>
      <c r="B903" s="1089" t="s">
        <v>544</v>
      </c>
      <c r="C903" s="1122">
        <v>5193589</v>
      </c>
      <c r="D903" s="1122" t="s">
        <v>637</v>
      </c>
      <c r="E903" s="1123">
        <v>269224</v>
      </c>
      <c r="F903" s="1124" t="s">
        <v>772</v>
      </c>
      <c r="G903" s="1124" t="s">
        <v>508</v>
      </c>
      <c r="H903" s="1124" t="s">
        <v>509</v>
      </c>
      <c r="I903" s="397" t="s">
        <v>510</v>
      </c>
      <c r="J903" s="1130"/>
      <c r="K903" s="601"/>
    </row>
    <row r="904" spans="1:11" ht="14.25" customHeight="1">
      <c r="A904" s="1127" t="s">
        <v>769</v>
      </c>
      <c r="B904" s="1089" t="s">
        <v>544</v>
      </c>
      <c r="C904" s="1122">
        <v>5193590</v>
      </c>
      <c r="D904" s="1122" t="s">
        <v>637</v>
      </c>
      <c r="E904" s="1123">
        <v>269224</v>
      </c>
      <c r="F904" s="1124" t="s">
        <v>772</v>
      </c>
      <c r="G904" s="1124" t="s">
        <v>508</v>
      </c>
      <c r="H904" s="1124" t="s">
        <v>509</v>
      </c>
      <c r="I904" s="397" t="s">
        <v>510</v>
      </c>
      <c r="J904" s="1130"/>
      <c r="K904" s="601"/>
    </row>
    <row r="905" spans="1:11" ht="14.25" customHeight="1">
      <c r="A905" s="1127" t="s">
        <v>769</v>
      </c>
      <c r="B905" s="1089" t="s">
        <v>544</v>
      </c>
      <c r="C905" s="1122">
        <v>5193591</v>
      </c>
      <c r="D905" s="1122" t="s">
        <v>637</v>
      </c>
      <c r="E905" s="1123">
        <v>269224</v>
      </c>
      <c r="F905" s="1124" t="s">
        <v>772</v>
      </c>
      <c r="G905" s="1124" t="s">
        <v>508</v>
      </c>
      <c r="H905" s="1124" t="s">
        <v>509</v>
      </c>
      <c r="I905" s="397" t="s">
        <v>510</v>
      </c>
      <c r="J905" s="1130"/>
      <c r="K905" s="601"/>
    </row>
    <row r="906" spans="1:11" ht="14.25" customHeight="1">
      <c r="A906" s="1127" t="s">
        <v>769</v>
      </c>
      <c r="B906" s="1089" t="s">
        <v>544</v>
      </c>
      <c r="C906" s="1122">
        <v>5193592</v>
      </c>
      <c r="D906" s="1122" t="s">
        <v>637</v>
      </c>
      <c r="E906" s="1123">
        <v>269224</v>
      </c>
      <c r="F906" s="1124" t="s">
        <v>772</v>
      </c>
      <c r="G906" s="1124" t="s">
        <v>508</v>
      </c>
      <c r="H906" s="1124" t="s">
        <v>509</v>
      </c>
      <c r="I906" s="397" t="s">
        <v>510</v>
      </c>
      <c r="J906" s="1130"/>
      <c r="K906" s="601"/>
    </row>
    <row r="907" spans="1:11" ht="14.25" customHeight="1">
      <c r="A907" s="1127" t="s">
        <v>769</v>
      </c>
      <c r="B907" s="1089" t="s">
        <v>544</v>
      </c>
      <c r="C907" s="1122">
        <v>5193593</v>
      </c>
      <c r="D907" s="1122" t="s">
        <v>637</v>
      </c>
      <c r="E907" s="1123">
        <v>269224</v>
      </c>
      <c r="F907" s="1124" t="s">
        <v>772</v>
      </c>
      <c r="G907" s="1124" t="s">
        <v>508</v>
      </c>
      <c r="H907" s="1124" t="s">
        <v>509</v>
      </c>
      <c r="I907" s="397" t="s">
        <v>510</v>
      </c>
      <c r="J907" s="1130"/>
      <c r="K907" s="601"/>
    </row>
    <row r="908" spans="1:11" ht="14.25" customHeight="1">
      <c r="A908" s="1127" t="s">
        <v>769</v>
      </c>
      <c r="B908" s="1089" t="s">
        <v>544</v>
      </c>
      <c r="C908" s="1122">
        <v>5193594</v>
      </c>
      <c r="D908" s="1122" t="s">
        <v>637</v>
      </c>
      <c r="E908" s="1123">
        <v>269224</v>
      </c>
      <c r="F908" s="1124" t="s">
        <v>772</v>
      </c>
      <c r="G908" s="1124" t="s">
        <v>508</v>
      </c>
      <c r="H908" s="1124" t="s">
        <v>509</v>
      </c>
      <c r="I908" s="397" t="s">
        <v>510</v>
      </c>
      <c r="J908" s="1130"/>
      <c r="K908" s="601"/>
    </row>
    <row r="909" spans="1:11" ht="14.25" customHeight="1">
      <c r="A909" s="1127" t="s">
        <v>769</v>
      </c>
      <c r="B909" s="1089" t="s">
        <v>544</v>
      </c>
      <c r="C909" s="1122">
        <v>5193595</v>
      </c>
      <c r="D909" s="1122" t="s">
        <v>637</v>
      </c>
      <c r="E909" s="1123">
        <v>1747577</v>
      </c>
      <c r="F909" s="1124" t="s">
        <v>853</v>
      </c>
      <c r="G909" s="1124" t="s">
        <v>508</v>
      </c>
      <c r="H909" s="1124" t="s">
        <v>509</v>
      </c>
      <c r="I909" s="397" t="s">
        <v>510</v>
      </c>
      <c r="J909" s="1130"/>
      <c r="K909" s="601"/>
    </row>
    <row r="910" spans="1:11" ht="14.25" customHeight="1">
      <c r="A910" s="1127" t="s">
        <v>769</v>
      </c>
      <c r="B910" s="1089" t="s">
        <v>544</v>
      </c>
      <c r="C910" s="1122">
        <v>5193599</v>
      </c>
      <c r="D910" s="1122" t="s">
        <v>637</v>
      </c>
      <c r="E910" s="1123">
        <v>1444587</v>
      </c>
      <c r="F910" s="1124" t="s">
        <v>853</v>
      </c>
      <c r="G910" s="1124" t="s">
        <v>508</v>
      </c>
      <c r="H910" s="1124" t="s">
        <v>509</v>
      </c>
      <c r="I910" s="397" t="s">
        <v>510</v>
      </c>
      <c r="J910" s="1130"/>
      <c r="K910" s="601"/>
    </row>
    <row r="911" spans="1:11" ht="14.25" customHeight="1">
      <c r="A911" s="1127" t="s">
        <v>769</v>
      </c>
      <c r="B911" s="1089" t="s">
        <v>544</v>
      </c>
      <c r="C911" s="1122">
        <v>5193600</v>
      </c>
      <c r="D911" s="1122" t="s">
        <v>637</v>
      </c>
      <c r="E911" s="1123">
        <v>1444587</v>
      </c>
      <c r="F911" s="1124" t="s">
        <v>853</v>
      </c>
      <c r="G911" s="1124" t="s">
        <v>508</v>
      </c>
      <c r="H911" s="1124" t="s">
        <v>509</v>
      </c>
      <c r="I911" s="397" t="s">
        <v>510</v>
      </c>
      <c r="J911" s="1130"/>
      <c r="K911" s="601"/>
    </row>
    <row r="912" spans="1:11" ht="14.25" customHeight="1">
      <c r="A912" s="1127" t="s">
        <v>769</v>
      </c>
      <c r="B912" s="1089" t="s">
        <v>544</v>
      </c>
      <c r="C912" s="1122">
        <v>5193601</v>
      </c>
      <c r="D912" s="1122" t="s">
        <v>637</v>
      </c>
      <c r="E912" s="1123">
        <v>1444587</v>
      </c>
      <c r="F912" s="1124" t="s">
        <v>853</v>
      </c>
      <c r="G912" s="1124" t="s">
        <v>508</v>
      </c>
      <c r="H912" s="1124" t="s">
        <v>509</v>
      </c>
      <c r="I912" s="397" t="s">
        <v>510</v>
      </c>
      <c r="J912" s="1130"/>
      <c r="K912" s="601"/>
    </row>
    <row r="913" spans="1:11" ht="14.25" customHeight="1">
      <c r="A913" s="1127" t="s">
        <v>769</v>
      </c>
      <c r="B913" s="1089" t="s">
        <v>544</v>
      </c>
      <c r="C913" s="1122">
        <v>5193605</v>
      </c>
      <c r="D913" s="1122" t="s">
        <v>637</v>
      </c>
      <c r="E913" s="1123">
        <v>234043</v>
      </c>
      <c r="F913" s="1124" t="s">
        <v>854</v>
      </c>
      <c r="G913" s="1124" t="s">
        <v>508</v>
      </c>
      <c r="H913" s="1124" t="s">
        <v>509</v>
      </c>
      <c r="I913" s="397" t="s">
        <v>510</v>
      </c>
      <c r="J913" s="1130"/>
      <c r="K913" s="601"/>
    </row>
    <row r="914" spans="1:11" ht="14.25" customHeight="1">
      <c r="A914" s="1127" t="s">
        <v>769</v>
      </c>
      <c r="B914" s="1089" t="s">
        <v>544</v>
      </c>
      <c r="C914" s="1122">
        <v>5193606</v>
      </c>
      <c r="D914" s="1122" t="s">
        <v>637</v>
      </c>
      <c r="E914" s="1123">
        <v>234043</v>
      </c>
      <c r="F914" s="1124" t="s">
        <v>854</v>
      </c>
      <c r="G914" s="1124" t="s">
        <v>508</v>
      </c>
      <c r="H914" s="1124" t="s">
        <v>509</v>
      </c>
      <c r="I914" s="397" t="s">
        <v>510</v>
      </c>
      <c r="J914" s="1130"/>
      <c r="K914" s="601"/>
    </row>
    <row r="915" spans="1:11" ht="14.25" customHeight="1">
      <c r="A915" s="1127" t="s">
        <v>769</v>
      </c>
      <c r="B915" s="1089" t="s">
        <v>544</v>
      </c>
      <c r="C915" s="1122">
        <v>5193607</v>
      </c>
      <c r="D915" s="1122" t="s">
        <v>637</v>
      </c>
      <c r="E915" s="1123">
        <v>234043</v>
      </c>
      <c r="F915" s="1124" t="s">
        <v>854</v>
      </c>
      <c r="G915" s="1124" t="s">
        <v>508</v>
      </c>
      <c r="H915" s="1124" t="s">
        <v>509</v>
      </c>
      <c r="I915" s="397" t="s">
        <v>510</v>
      </c>
      <c r="J915" s="1130"/>
      <c r="K915" s="601"/>
    </row>
    <row r="916" spans="1:11" ht="14.25" customHeight="1">
      <c r="A916" s="1127" t="s">
        <v>769</v>
      </c>
      <c r="B916" s="1089" t="s">
        <v>544</v>
      </c>
      <c r="C916" s="1122">
        <v>5193608</v>
      </c>
      <c r="D916" s="1122" t="s">
        <v>637</v>
      </c>
      <c r="E916" s="1123">
        <v>1390444</v>
      </c>
      <c r="F916" s="1124" t="s">
        <v>855</v>
      </c>
      <c r="G916" s="1124" t="s">
        <v>508</v>
      </c>
      <c r="H916" s="1124" t="s">
        <v>509</v>
      </c>
      <c r="I916" s="397" t="s">
        <v>510</v>
      </c>
      <c r="J916" s="1130"/>
      <c r="K916" s="601"/>
    </row>
    <row r="917" spans="1:11" ht="14.25" customHeight="1">
      <c r="A917" s="1127" t="s">
        <v>769</v>
      </c>
      <c r="B917" s="1089" t="s">
        <v>544</v>
      </c>
      <c r="C917" s="1122">
        <v>5193615</v>
      </c>
      <c r="D917" s="1122" t="s">
        <v>637</v>
      </c>
      <c r="E917" s="1123">
        <v>842629</v>
      </c>
      <c r="F917" s="1124" t="s">
        <v>856</v>
      </c>
      <c r="G917" s="1124" t="s">
        <v>508</v>
      </c>
      <c r="H917" s="1124" t="s">
        <v>509</v>
      </c>
      <c r="I917" s="397" t="s">
        <v>510</v>
      </c>
      <c r="J917" s="1130"/>
      <c r="K917" s="601"/>
    </row>
    <row r="918" spans="1:11" ht="14.25" customHeight="1">
      <c r="A918" s="1127" t="s">
        <v>769</v>
      </c>
      <c r="B918" s="1089" t="s">
        <v>544</v>
      </c>
      <c r="C918" s="1122">
        <v>5193616</v>
      </c>
      <c r="D918" s="1122" t="s">
        <v>637</v>
      </c>
      <c r="E918" s="1123">
        <v>842629</v>
      </c>
      <c r="F918" s="1124" t="s">
        <v>856</v>
      </c>
      <c r="G918" s="1124" t="s">
        <v>508</v>
      </c>
      <c r="H918" s="1124" t="s">
        <v>509</v>
      </c>
      <c r="I918" s="397" t="s">
        <v>510</v>
      </c>
      <c r="J918" s="1130"/>
      <c r="K918" s="601"/>
    </row>
    <row r="919" spans="1:11" ht="14.25" customHeight="1">
      <c r="A919" s="1127" t="s">
        <v>769</v>
      </c>
      <c r="B919" s="1089" t="s">
        <v>544</v>
      </c>
      <c r="C919" s="1122">
        <v>5193617</v>
      </c>
      <c r="D919" s="1122" t="s">
        <v>637</v>
      </c>
      <c r="E919" s="1123">
        <v>842629</v>
      </c>
      <c r="F919" s="1124" t="s">
        <v>856</v>
      </c>
      <c r="G919" s="1124" t="s">
        <v>508</v>
      </c>
      <c r="H919" s="1124" t="s">
        <v>509</v>
      </c>
      <c r="I919" s="397" t="s">
        <v>510</v>
      </c>
      <c r="J919" s="1130"/>
      <c r="K919" s="601"/>
    </row>
    <row r="920" spans="1:11" ht="14.25" customHeight="1">
      <c r="A920" s="1127" t="s">
        <v>769</v>
      </c>
      <c r="B920" s="1089" t="s">
        <v>544</v>
      </c>
      <c r="C920" s="1122">
        <v>5193633</v>
      </c>
      <c r="D920" s="1122" t="s">
        <v>637</v>
      </c>
      <c r="E920" s="1123">
        <v>3042300</v>
      </c>
      <c r="F920" s="1124" t="s">
        <v>857</v>
      </c>
      <c r="G920" s="1124" t="s">
        <v>508</v>
      </c>
      <c r="H920" s="1124" t="s">
        <v>509</v>
      </c>
      <c r="I920" s="397" t="s">
        <v>510</v>
      </c>
      <c r="J920" s="1130"/>
      <c r="K920" s="601"/>
    </row>
    <row r="921" spans="1:11" ht="14.25" customHeight="1">
      <c r="A921" s="1127" t="s">
        <v>769</v>
      </c>
      <c r="B921" s="1089" t="s">
        <v>544</v>
      </c>
      <c r="C921" s="1122">
        <v>5193634</v>
      </c>
      <c r="D921" s="1122" t="s">
        <v>637</v>
      </c>
      <c r="E921" s="1123">
        <v>1776581</v>
      </c>
      <c r="F921" s="1124" t="s">
        <v>858</v>
      </c>
      <c r="G921" s="1124" t="s">
        <v>508</v>
      </c>
      <c r="H921" s="1124" t="s">
        <v>509</v>
      </c>
      <c r="I921" s="397" t="s">
        <v>510</v>
      </c>
      <c r="J921" s="1130"/>
      <c r="K921" s="601"/>
    </row>
    <row r="922" spans="1:11" ht="14.25" customHeight="1">
      <c r="A922" s="1127" t="s">
        <v>769</v>
      </c>
      <c r="B922" s="1089" t="s">
        <v>544</v>
      </c>
      <c r="C922" s="1122">
        <v>5193635</v>
      </c>
      <c r="D922" s="1122" t="s">
        <v>637</v>
      </c>
      <c r="E922" s="1123">
        <v>1776581</v>
      </c>
      <c r="F922" s="1124" t="s">
        <v>858</v>
      </c>
      <c r="G922" s="1124" t="s">
        <v>508</v>
      </c>
      <c r="H922" s="1124" t="s">
        <v>509</v>
      </c>
      <c r="I922" s="397" t="s">
        <v>510</v>
      </c>
      <c r="J922" s="1130"/>
      <c r="K922" s="601"/>
    </row>
    <row r="923" spans="1:11" ht="14.25" customHeight="1">
      <c r="A923" s="1127" t="s">
        <v>769</v>
      </c>
      <c r="B923" s="1089" t="s">
        <v>544</v>
      </c>
      <c r="C923" s="1122">
        <v>5193636</v>
      </c>
      <c r="D923" s="1122" t="s">
        <v>637</v>
      </c>
      <c r="E923" s="1123">
        <v>800078</v>
      </c>
      <c r="F923" s="1124" t="s">
        <v>856</v>
      </c>
      <c r="G923" s="1124" t="s">
        <v>508</v>
      </c>
      <c r="H923" s="1124" t="s">
        <v>509</v>
      </c>
      <c r="I923" s="397" t="s">
        <v>510</v>
      </c>
      <c r="J923" s="1130"/>
      <c r="K923" s="601"/>
    </row>
    <row r="924" spans="1:11" ht="14.25" customHeight="1">
      <c r="A924" s="1127" t="s">
        <v>769</v>
      </c>
      <c r="B924" s="1089" t="s">
        <v>544</v>
      </c>
      <c r="C924" s="1122">
        <v>5193637</v>
      </c>
      <c r="D924" s="1122" t="s">
        <v>637</v>
      </c>
      <c r="E924" s="1123">
        <v>800078</v>
      </c>
      <c r="F924" s="1124" t="s">
        <v>856</v>
      </c>
      <c r="G924" s="1124" t="s">
        <v>508</v>
      </c>
      <c r="H924" s="1124" t="s">
        <v>509</v>
      </c>
      <c r="I924" s="397" t="s">
        <v>510</v>
      </c>
      <c r="J924" s="1130"/>
      <c r="K924" s="601"/>
    </row>
    <row r="925" spans="1:11" ht="14.25" customHeight="1">
      <c r="A925" s="1127" t="s">
        <v>769</v>
      </c>
      <c r="B925" s="1089" t="s">
        <v>544</v>
      </c>
      <c r="C925" s="1122">
        <v>5193638</v>
      </c>
      <c r="D925" s="1122" t="s">
        <v>637</v>
      </c>
      <c r="E925" s="1123">
        <v>281732</v>
      </c>
      <c r="F925" s="1124" t="s">
        <v>772</v>
      </c>
      <c r="G925" s="1124" t="s">
        <v>508</v>
      </c>
      <c r="H925" s="1124" t="s">
        <v>509</v>
      </c>
      <c r="I925" s="397" t="s">
        <v>510</v>
      </c>
      <c r="J925" s="1130"/>
      <c r="K925" s="601"/>
    </row>
    <row r="926" spans="1:11" ht="14.25" customHeight="1">
      <c r="A926" s="1127" t="s">
        <v>769</v>
      </c>
      <c r="B926" s="1089" t="s">
        <v>544</v>
      </c>
      <c r="C926" s="1122">
        <v>5193639</v>
      </c>
      <c r="D926" s="1122" t="s">
        <v>637</v>
      </c>
      <c r="E926" s="1123">
        <v>281732</v>
      </c>
      <c r="F926" s="1124" t="s">
        <v>772</v>
      </c>
      <c r="G926" s="1124" t="s">
        <v>508</v>
      </c>
      <c r="H926" s="1124" t="s">
        <v>509</v>
      </c>
      <c r="I926" s="397" t="s">
        <v>510</v>
      </c>
      <c r="J926" s="1130"/>
      <c r="K926" s="601"/>
    </row>
    <row r="927" spans="1:11" ht="14.25" customHeight="1">
      <c r="A927" s="1127" t="s">
        <v>769</v>
      </c>
      <c r="B927" s="1089" t="s">
        <v>544</v>
      </c>
      <c r="C927" s="1122">
        <v>5193643</v>
      </c>
      <c r="D927" s="1122" t="s">
        <v>637</v>
      </c>
      <c r="E927" s="1123">
        <v>1406273</v>
      </c>
      <c r="F927" s="1124" t="s">
        <v>859</v>
      </c>
      <c r="G927" s="1124" t="s">
        <v>508</v>
      </c>
      <c r="H927" s="1124" t="s">
        <v>509</v>
      </c>
      <c r="I927" s="397" t="s">
        <v>510</v>
      </c>
      <c r="J927" s="1130"/>
      <c r="K927" s="601"/>
    </row>
    <row r="928" spans="1:11" ht="14.25" customHeight="1">
      <c r="A928" s="1127" t="s">
        <v>769</v>
      </c>
      <c r="B928" s="1089" t="s">
        <v>544</v>
      </c>
      <c r="C928" s="1122">
        <v>5193644</v>
      </c>
      <c r="D928" s="1122" t="s">
        <v>637</v>
      </c>
      <c r="E928" s="1123">
        <v>162000</v>
      </c>
      <c r="F928" s="1124" t="s">
        <v>860</v>
      </c>
      <c r="G928" s="1124" t="s">
        <v>508</v>
      </c>
      <c r="H928" s="1124" t="s">
        <v>509</v>
      </c>
      <c r="I928" s="397" t="s">
        <v>510</v>
      </c>
      <c r="J928" s="1130"/>
      <c r="K928" s="601"/>
    </row>
    <row r="929" spans="1:11" ht="14.25" customHeight="1">
      <c r="A929" s="1127" t="s">
        <v>769</v>
      </c>
      <c r="B929" s="1089" t="s">
        <v>544</v>
      </c>
      <c r="C929" s="1122">
        <v>5193645</v>
      </c>
      <c r="D929" s="1122" t="s">
        <v>637</v>
      </c>
      <c r="E929" s="1123">
        <v>4246299</v>
      </c>
      <c r="F929" s="1124" t="s">
        <v>861</v>
      </c>
      <c r="G929" s="1124" t="s">
        <v>508</v>
      </c>
      <c r="H929" s="1124" t="s">
        <v>509</v>
      </c>
      <c r="I929" s="397" t="s">
        <v>510</v>
      </c>
      <c r="J929" s="1130"/>
      <c r="K929" s="601"/>
    </row>
    <row r="930" spans="1:11" ht="14.25" customHeight="1">
      <c r="A930" s="1127" t="s">
        <v>769</v>
      </c>
      <c r="B930" s="1089" t="s">
        <v>505</v>
      </c>
      <c r="C930" s="1122">
        <v>5193723</v>
      </c>
      <c r="D930" s="1122" t="s">
        <v>862</v>
      </c>
      <c r="E930" s="1123">
        <v>195001</v>
      </c>
      <c r="F930" s="1124" t="s">
        <v>863</v>
      </c>
      <c r="G930" s="1124" t="s">
        <v>508</v>
      </c>
      <c r="H930" s="1124" t="s">
        <v>509</v>
      </c>
      <c r="I930" s="397" t="s">
        <v>510</v>
      </c>
      <c r="J930" s="1130"/>
      <c r="K930" s="601"/>
    </row>
    <row r="931" spans="1:11" ht="14.25" customHeight="1">
      <c r="A931" s="1127" t="s">
        <v>769</v>
      </c>
      <c r="B931" s="1089" t="s">
        <v>588</v>
      </c>
      <c r="C931" s="1122">
        <v>5193920</v>
      </c>
      <c r="D931" s="1122" t="s">
        <v>644</v>
      </c>
      <c r="E931" s="1123">
        <v>256279</v>
      </c>
      <c r="F931" s="1124" t="s">
        <v>819</v>
      </c>
      <c r="G931" s="1124" t="s">
        <v>525</v>
      </c>
      <c r="H931" s="1124" t="s">
        <v>509</v>
      </c>
      <c r="I931" s="397" t="s">
        <v>510</v>
      </c>
      <c r="J931" s="1130"/>
      <c r="K931" s="601"/>
    </row>
    <row r="932" spans="1:11" ht="14.25" customHeight="1">
      <c r="A932" s="1127" t="s">
        <v>769</v>
      </c>
      <c r="B932" s="1089" t="s">
        <v>588</v>
      </c>
      <c r="C932" s="1122">
        <v>5193921</v>
      </c>
      <c r="D932" s="1122" t="s">
        <v>644</v>
      </c>
      <c r="E932" s="1123">
        <v>256279</v>
      </c>
      <c r="F932" s="1124" t="s">
        <v>819</v>
      </c>
      <c r="G932" s="1124" t="s">
        <v>525</v>
      </c>
      <c r="H932" s="1124" t="s">
        <v>509</v>
      </c>
      <c r="I932" s="397" t="s">
        <v>510</v>
      </c>
      <c r="J932" s="1130"/>
      <c r="K932" s="601"/>
    </row>
    <row r="933" spans="1:11" ht="14.25" customHeight="1">
      <c r="A933" s="1127" t="s">
        <v>769</v>
      </c>
      <c r="B933" s="1089" t="s">
        <v>588</v>
      </c>
      <c r="C933" s="1122">
        <v>5193922</v>
      </c>
      <c r="D933" s="1122" t="s">
        <v>644</v>
      </c>
      <c r="E933" s="1123">
        <v>256279</v>
      </c>
      <c r="F933" s="1124" t="s">
        <v>819</v>
      </c>
      <c r="G933" s="1124" t="s">
        <v>525</v>
      </c>
      <c r="H933" s="1124" t="s">
        <v>509</v>
      </c>
      <c r="I933" s="397" t="s">
        <v>510</v>
      </c>
      <c r="J933" s="1130"/>
      <c r="K933" s="601"/>
    </row>
    <row r="934" spans="1:11" ht="14.25" customHeight="1">
      <c r="A934" s="1127" t="s">
        <v>769</v>
      </c>
      <c r="B934" s="1089" t="s">
        <v>588</v>
      </c>
      <c r="C934" s="1122">
        <v>5193923</v>
      </c>
      <c r="D934" s="1122" t="s">
        <v>644</v>
      </c>
      <c r="E934" s="1123">
        <v>256279</v>
      </c>
      <c r="F934" s="1124" t="s">
        <v>819</v>
      </c>
      <c r="G934" s="1124" t="s">
        <v>525</v>
      </c>
      <c r="H934" s="1124" t="s">
        <v>509</v>
      </c>
      <c r="I934" s="397" t="s">
        <v>510</v>
      </c>
      <c r="J934" s="1130"/>
      <c r="K934" s="601"/>
    </row>
    <row r="935" spans="1:11" ht="14.25" customHeight="1">
      <c r="A935" s="1127" t="s">
        <v>769</v>
      </c>
      <c r="B935" s="1089" t="s">
        <v>588</v>
      </c>
      <c r="C935" s="1122">
        <v>5193924</v>
      </c>
      <c r="D935" s="1122" t="s">
        <v>644</v>
      </c>
      <c r="E935" s="1123">
        <v>256279</v>
      </c>
      <c r="F935" s="1124" t="s">
        <v>819</v>
      </c>
      <c r="G935" s="1124" t="s">
        <v>525</v>
      </c>
      <c r="H935" s="1124" t="s">
        <v>509</v>
      </c>
      <c r="I935" s="397" t="s">
        <v>510</v>
      </c>
      <c r="J935" s="1130"/>
      <c r="K935" s="601"/>
    </row>
    <row r="936" spans="1:11" ht="14.25" customHeight="1">
      <c r="A936" s="1127" t="s">
        <v>769</v>
      </c>
      <c r="B936" s="1089" t="s">
        <v>588</v>
      </c>
      <c r="C936" s="1122">
        <v>5193925</v>
      </c>
      <c r="D936" s="1122" t="s">
        <v>644</v>
      </c>
      <c r="E936" s="1123">
        <v>256279</v>
      </c>
      <c r="F936" s="1124" t="s">
        <v>819</v>
      </c>
      <c r="G936" s="1124" t="s">
        <v>525</v>
      </c>
      <c r="H936" s="1124" t="s">
        <v>509</v>
      </c>
      <c r="I936" s="397" t="s">
        <v>510</v>
      </c>
      <c r="J936" s="1130"/>
      <c r="K936" s="601"/>
    </row>
    <row r="937" spans="1:11" ht="14.25" customHeight="1">
      <c r="A937" s="1127" t="s">
        <v>769</v>
      </c>
      <c r="B937" s="1089" t="s">
        <v>588</v>
      </c>
      <c r="C937" s="1122">
        <v>5193926</v>
      </c>
      <c r="D937" s="1122" t="s">
        <v>644</v>
      </c>
      <c r="E937" s="1123">
        <v>256279</v>
      </c>
      <c r="F937" s="1124" t="s">
        <v>819</v>
      </c>
      <c r="G937" s="1124" t="s">
        <v>525</v>
      </c>
      <c r="H937" s="1124" t="s">
        <v>509</v>
      </c>
      <c r="I937" s="397" t="s">
        <v>510</v>
      </c>
      <c r="J937" s="1130"/>
      <c r="K937" s="601"/>
    </row>
    <row r="938" spans="1:11" ht="14.25" customHeight="1">
      <c r="A938" s="1127" t="s">
        <v>769</v>
      </c>
      <c r="B938" s="1089" t="s">
        <v>588</v>
      </c>
      <c r="C938" s="1122">
        <v>5193927</v>
      </c>
      <c r="D938" s="1122" t="s">
        <v>644</v>
      </c>
      <c r="E938" s="1123">
        <v>256279</v>
      </c>
      <c r="F938" s="1124" t="s">
        <v>819</v>
      </c>
      <c r="G938" s="1124" t="s">
        <v>525</v>
      </c>
      <c r="H938" s="1124" t="s">
        <v>509</v>
      </c>
      <c r="I938" s="397" t="s">
        <v>510</v>
      </c>
      <c r="J938" s="1130"/>
      <c r="K938" s="601"/>
    </row>
    <row r="939" spans="1:11" ht="14.25" customHeight="1">
      <c r="A939" s="1127" t="s">
        <v>769</v>
      </c>
      <c r="B939" s="1089" t="s">
        <v>588</v>
      </c>
      <c r="C939" s="1122">
        <v>5193928</v>
      </c>
      <c r="D939" s="1122" t="s">
        <v>644</v>
      </c>
      <c r="E939" s="1123">
        <v>256279</v>
      </c>
      <c r="F939" s="1124" t="s">
        <v>819</v>
      </c>
      <c r="G939" s="1124" t="s">
        <v>525</v>
      </c>
      <c r="H939" s="1124" t="s">
        <v>509</v>
      </c>
      <c r="I939" s="397" t="s">
        <v>510</v>
      </c>
      <c r="J939" s="1130"/>
      <c r="K939" s="601"/>
    </row>
    <row r="940" spans="1:11" ht="14.25" customHeight="1">
      <c r="A940" s="1127" t="s">
        <v>769</v>
      </c>
      <c r="B940" s="1089" t="s">
        <v>588</v>
      </c>
      <c r="C940" s="1122">
        <v>5193929</v>
      </c>
      <c r="D940" s="1122" t="s">
        <v>644</v>
      </c>
      <c r="E940" s="1123">
        <v>256279</v>
      </c>
      <c r="F940" s="1124" t="s">
        <v>819</v>
      </c>
      <c r="G940" s="1124" t="s">
        <v>525</v>
      </c>
      <c r="H940" s="1124" t="s">
        <v>509</v>
      </c>
      <c r="I940" s="397" t="s">
        <v>510</v>
      </c>
      <c r="J940" s="1130"/>
      <c r="K940" s="601"/>
    </row>
    <row r="941" spans="1:11" ht="14.25" customHeight="1">
      <c r="A941" s="1127" t="s">
        <v>769</v>
      </c>
      <c r="B941" s="1089" t="s">
        <v>533</v>
      </c>
      <c r="C941" s="1122">
        <v>5193930</v>
      </c>
      <c r="D941" s="1122" t="s">
        <v>644</v>
      </c>
      <c r="E941" s="1123">
        <v>256279</v>
      </c>
      <c r="F941" s="1124" t="s">
        <v>819</v>
      </c>
      <c r="G941" s="1124" t="s">
        <v>525</v>
      </c>
      <c r="H941" s="1124" t="s">
        <v>509</v>
      </c>
      <c r="I941" s="397" t="s">
        <v>510</v>
      </c>
      <c r="J941" s="1130"/>
      <c r="K941" s="601"/>
    </row>
    <row r="942" spans="1:11" ht="14.25" customHeight="1">
      <c r="A942" s="1127" t="s">
        <v>769</v>
      </c>
      <c r="B942" s="1089" t="s">
        <v>533</v>
      </c>
      <c r="C942" s="1122">
        <v>5193931</v>
      </c>
      <c r="D942" s="1122" t="s">
        <v>644</v>
      </c>
      <c r="E942" s="1123">
        <v>256279</v>
      </c>
      <c r="F942" s="1124" t="s">
        <v>819</v>
      </c>
      <c r="G942" s="1124" t="s">
        <v>525</v>
      </c>
      <c r="H942" s="1124" t="s">
        <v>509</v>
      </c>
      <c r="I942" s="397" t="s">
        <v>510</v>
      </c>
      <c r="J942" s="1130"/>
      <c r="K942" s="601"/>
    </row>
    <row r="943" spans="1:11" ht="14.25" customHeight="1">
      <c r="A943" s="1127" t="s">
        <v>769</v>
      </c>
      <c r="B943" s="1089" t="s">
        <v>533</v>
      </c>
      <c r="C943" s="1122">
        <v>5193932</v>
      </c>
      <c r="D943" s="1122" t="s">
        <v>644</v>
      </c>
      <c r="E943" s="1123">
        <v>256279</v>
      </c>
      <c r="F943" s="1124" t="s">
        <v>819</v>
      </c>
      <c r="G943" s="1124" t="s">
        <v>525</v>
      </c>
      <c r="H943" s="1124" t="s">
        <v>509</v>
      </c>
      <c r="I943" s="397" t="s">
        <v>510</v>
      </c>
      <c r="J943" s="1130"/>
      <c r="K943" s="601"/>
    </row>
    <row r="944" spans="1:11" ht="14.25" customHeight="1">
      <c r="A944" s="1127" t="s">
        <v>769</v>
      </c>
      <c r="B944" s="1089" t="s">
        <v>533</v>
      </c>
      <c r="C944" s="1122">
        <v>5193933</v>
      </c>
      <c r="D944" s="1122" t="s">
        <v>644</v>
      </c>
      <c r="E944" s="1123">
        <v>256279</v>
      </c>
      <c r="F944" s="1124" t="s">
        <v>819</v>
      </c>
      <c r="G944" s="1124" t="s">
        <v>525</v>
      </c>
      <c r="H944" s="1124" t="s">
        <v>509</v>
      </c>
      <c r="I944" s="397" t="s">
        <v>510</v>
      </c>
      <c r="J944" s="1130"/>
      <c r="K944" s="601"/>
    </row>
    <row r="945" spans="1:11" ht="14.25" customHeight="1">
      <c r="A945" s="1127" t="s">
        <v>769</v>
      </c>
      <c r="B945" s="1089" t="s">
        <v>533</v>
      </c>
      <c r="C945" s="1122">
        <v>5193934</v>
      </c>
      <c r="D945" s="1122" t="s">
        <v>644</v>
      </c>
      <c r="E945" s="1123">
        <v>256279</v>
      </c>
      <c r="F945" s="1124" t="s">
        <v>819</v>
      </c>
      <c r="G945" s="1124" t="s">
        <v>525</v>
      </c>
      <c r="H945" s="1124" t="s">
        <v>509</v>
      </c>
      <c r="I945" s="397" t="s">
        <v>510</v>
      </c>
      <c r="J945" s="1130"/>
      <c r="K945" s="601"/>
    </row>
    <row r="946" spans="1:11" ht="14.25" customHeight="1">
      <c r="A946" s="1127" t="s">
        <v>769</v>
      </c>
      <c r="B946" s="1089" t="s">
        <v>533</v>
      </c>
      <c r="C946" s="1122">
        <v>5193935</v>
      </c>
      <c r="D946" s="1122" t="s">
        <v>644</v>
      </c>
      <c r="E946" s="1123">
        <v>256279</v>
      </c>
      <c r="F946" s="1124" t="s">
        <v>819</v>
      </c>
      <c r="G946" s="1124" t="s">
        <v>525</v>
      </c>
      <c r="H946" s="1124" t="s">
        <v>509</v>
      </c>
      <c r="I946" s="397" t="s">
        <v>510</v>
      </c>
      <c r="J946" s="1130"/>
      <c r="K946" s="601"/>
    </row>
    <row r="947" spans="1:11" ht="14.25" customHeight="1">
      <c r="A947" s="1127" t="s">
        <v>769</v>
      </c>
      <c r="B947" s="1089" t="s">
        <v>533</v>
      </c>
      <c r="C947" s="1122">
        <v>5193936</v>
      </c>
      <c r="D947" s="1122" t="s">
        <v>644</v>
      </c>
      <c r="E947" s="1123">
        <v>256279</v>
      </c>
      <c r="F947" s="1124" t="s">
        <v>819</v>
      </c>
      <c r="G947" s="1124" t="s">
        <v>525</v>
      </c>
      <c r="H947" s="1124" t="s">
        <v>509</v>
      </c>
      <c r="I947" s="397" t="s">
        <v>510</v>
      </c>
      <c r="J947" s="1130"/>
      <c r="K947" s="601"/>
    </row>
    <row r="948" spans="1:11" ht="14.25" customHeight="1">
      <c r="A948" s="1127" t="s">
        <v>769</v>
      </c>
      <c r="B948" s="1089" t="s">
        <v>533</v>
      </c>
      <c r="C948" s="1122">
        <v>5193937</v>
      </c>
      <c r="D948" s="1122" t="s">
        <v>644</v>
      </c>
      <c r="E948" s="1123">
        <v>256279</v>
      </c>
      <c r="F948" s="1124" t="s">
        <v>819</v>
      </c>
      <c r="G948" s="1124" t="s">
        <v>525</v>
      </c>
      <c r="H948" s="1124" t="s">
        <v>509</v>
      </c>
      <c r="I948" s="397" t="s">
        <v>510</v>
      </c>
      <c r="J948" s="1130"/>
      <c r="K948" s="601"/>
    </row>
    <row r="949" spans="1:11" ht="14.25" customHeight="1">
      <c r="A949" s="1127" t="s">
        <v>769</v>
      </c>
      <c r="B949" s="1089" t="s">
        <v>534</v>
      </c>
      <c r="C949" s="1122">
        <v>5193938</v>
      </c>
      <c r="D949" s="1122" t="s">
        <v>644</v>
      </c>
      <c r="E949" s="1123">
        <v>256279</v>
      </c>
      <c r="F949" s="1124" t="s">
        <v>819</v>
      </c>
      <c r="G949" s="1124" t="s">
        <v>525</v>
      </c>
      <c r="H949" s="1124" t="s">
        <v>509</v>
      </c>
      <c r="I949" s="397" t="s">
        <v>510</v>
      </c>
      <c r="J949" s="1130"/>
      <c r="K949" s="601"/>
    </row>
    <row r="950" spans="1:11" ht="14.25" customHeight="1">
      <c r="A950" s="1127" t="s">
        <v>769</v>
      </c>
      <c r="B950" s="1089" t="s">
        <v>534</v>
      </c>
      <c r="C950" s="1122">
        <v>5193939</v>
      </c>
      <c r="D950" s="1122" t="s">
        <v>644</v>
      </c>
      <c r="E950" s="1123">
        <v>256279</v>
      </c>
      <c r="F950" s="1124" t="s">
        <v>819</v>
      </c>
      <c r="G950" s="1124" t="s">
        <v>525</v>
      </c>
      <c r="H950" s="1124" t="s">
        <v>509</v>
      </c>
      <c r="I950" s="397" t="s">
        <v>510</v>
      </c>
      <c r="J950" s="1130"/>
      <c r="K950" s="601"/>
    </row>
    <row r="951" spans="1:11" ht="14.25" customHeight="1">
      <c r="A951" s="1127" t="s">
        <v>769</v>
      </c>
      <c r="B951" s="1089" t="s">
        <v>534</v>
      </c>
      <c r="C951" s="1122">
        <v>5193940</v>
      </c>
      <c r="D951" s="1122" t="s">
        <v>644</v>
      </c>
      <c r="E951" s="1123">
        <v>256279</v>
      </c>
      <c r="F951" s="1124" t="s">
        <v>819</v>
      </c>
      <c r="G951" s="1124" t="s">
        <v>525</v>
      </c>
      <c r="H951" s="1124" t="s">
        <v>509</v>
      </c>
      <c r="I951" s="397" t="s">
        <v>510</v>
      </c>
      <c r="J951" s="1130"/>
      <c r="K951" s="601"/>
    </row>
    <row r="952" spans="1:11" ht="14.25" customHeight="1">
      <c r="A952" s="1127" t="s">
        <v>769</v>
      </c>
      <c r="B952" s="1089" t="s">
        <v>534</v>
      </c>
      <c r="C952" s="1122">
        <v>5193941</v>
      </c>
      <c r="D952" s="1122" t="s">
        <v>644</v>
      </c>
      <c r="E952" s="1123">
        <v>256279</v>
      </c>
      <c r="F952" s="1124" t="s">
        <v>819</v>
      </c>
      <c r="G952" s="1124" t="s">
        <v>525</v>
      </c>
      <c r="H952" s="1124" t="s">
        <v>509</v>
      </c>
      <c r="I952" s="397" t="s">
        <v>510</v>
      </c>
      <c r="J952" s="1130"/>
      <c r="K952" s="601"/>
    </row>
    <row r="953" spans="1:11" ht="14.25" customHeight="1">
      <c r="A953" s="1127" t="s">
        <v>769</v>
      </c>
      <c r="B953" s="1089" t="s">
        <v>534</v>
      </c>
      <c r="C953" s="1122">
        <v>5193942</v>
      </c>
      <c r="D953" s="1122" t="s">
        <v>644</v>
      </c>
      <c r="E953" s="1123">
        <v>256279</v>
      </c>
      <c r="F953" s="1124" t="s">
        <v>819</v>
      </c>
      <c r="G953" s="1124" t="s">
        <v>525</v>
      </c>
      <c r="H953" s="1124" t="s">
        <v>509</v>
      </c>
      <c r="I953" s="397" t="s">
        <v>510</v>
      </c>
      <c r="J953" s="1130"/>
      <c r="K953" s="601"/>
    </row>
    <row r="954" spans="1:11" ht="14.25" customHeight="1">
      <c r="A954" s="1127" t="s">
        <v>769</v>
      </c>
      <c r="B954" s="1089" t="s">
        <v>534</v>
      </c>
      <c r="C954" s="1122">
        <v>5193943</v>
      </c>
      <c r="D954" s="1122" t="s">
        <v>644</v>
      </c>
      <c r="E954" s="1123">
        <v>256279</v>
      </c>
      <c r="F954" s="1124" t="s">
        <v>819</v>
      </c>
      <c r="G954" s="1124" t="s">
        <v>525</v>
      </c>
      <c r="H954" s="1124" t="s">
        <v>509</v>
      </c>
      <c r="I954" s="397" t="s">
        <v>510</v>
      </c>
      <c r="J954" s="1130"/>
      <c r="K954" s="601"/>
    </row>
    <row r="955" spans="1:11" ht="14.25" customHeight="1">
      <c r="A955" s="1127" t="s">
        <v>769</v>
      </c>
      <c r="B955" s="1089" t="s">
        <v>534</v>
      </c>
      <c r="C955" s="1122">
        <v>5193944</v>
      </c>
      <c r="D955" s="1122" t="s">
        <v>644</v>
      </c>
      <c r="E955" s="1123">
        <v>256279</v>
      </c>
      <c r="F955" s="1124" t="s">
        <v>819</v>
      </c>
      <c r="G955" s="1124" t="s">
        <v>525</v>
      </c>
      <c r="H955" s="1124" t="s">
        <v>509</v>
      </c>
      <c r="I955" s="397" t="s">
        <v>510</v>
      </c>
      <c r="J955" s="1130"/>
      <c r="K955" s="601"/>
    </row>
    <row r="956" spans="1:11" ht="14.25" customHeight="1">
      <c r="A956" s="1127" t="s">
        <v>769</v>
      </c>
      <c r="B956" s="1089" t="s">
        <v>799</v>
      </c>
      <c r="C956" s="1122">
        <v>5195455</v>
      </c>
      <c r="D956" s="1122" t="s">
        <v>864</v>
      </c>
      <c r="E956" s="1123">
        <v>20000000</v>
      </c>
      <c r="F956" s="1124" t="s">
        <v>865</v>
      </c>
      <c r="G956" s="1124" t="s">
        <v>508</v>
      </c>
      <c r="H956" s="1124" t="s">
        <v>509</v>
      </c>
      <c r="I956" s="397" t="s">
        <v>510</v>
      </c>
      <c r="J956" s="1130"/>
      <c r="K956" s="601"/>
    </row>
    <row r="957" spans="1:11" ht="14.25" customHeight="1">
      <c r="A957" s="1127" t="s">
        <v>769</v>
      </c>
      <c r="B957" s="1089" t="s">
        <v>566</v>
      </c>
      <c r="C957" s="1122">
        <v>5195615</v>
      </c>
      <c r="D957" s="1122" t="s">
        <v>646</v>
      </c>
      <c r="E957" s="1123">
        <v>1549380</v>
      </c>
      <c r="F957" s="1124" t="s">
        <v>866</v>
      </c>
      <c r="G957" s="1124" t="s">
        <v>508</v>
      </c>
      <c r="H957" s="1124" t="s">
        <v>509</v>
      </c>
      <c r="I957" s="397" t="s">
        <v>510</v>
      </c>
      <c r="J957" s="1130"/>
      <c r="K957" s="601"/>
    </row>
    <row r="958" spans="1:11" ht="14.25" customHeight="1">
      <c r="A958" s="1127" t="s">
        <v>769</v>
      </c>
      <c r="B958" s="1089" t="s">
        <v>566</v>
      </c>
      <c r="C958" s="1122">
        <v>5195630</v>
      </c>
      <c r="D958" s="1122" t="s">
        <v>646</v>
      </c>
      <c r="E958" s="1123">
        <v>334390</v>
      </c>
      <c r="F958" s="1124" t="s">
        <v>854</v>
      </c>
      <c r="G958" s="1124" t="s">
        <v>508</v>
      </c>
      <c r="H958" s="1124" t="s">
        <v>509</v>
      </c>
      <c r="I958" s="397" t="s">
        <v>510</v>
      </c>
      <c r="J958" s="1130"/>
      <c r="K958" s="601"/>
    </row>
    <row r="959" spans="1:11" ht="14.25" customHeight="1">
      <c r="A959" s="1127" t="s">
        <v>769</v>
      </c>
      <c r="B959" s="1089" t="s">
        <v>650</v>
      </c>
      <c r="C959" s="1122">
        <v>5195239</v>
      </c>
      <c r="D959" s="1122" t="s">
        <v>651</v>
      </c>
      <c r="E959" s="1123">
        <v>251000</v>
      </c>
      <c r="F959" s="1124" t="s">
        <v>772</v>
      </c>
      <c r="G959" s="1124" t="s">
        <v>508</v>
      </c>
      <c r="H959" s="1124" t="s">
        <v>509</v>
      </c>
      <c r="I959" s="397" t="s">
        <v>510</v>
      </c>
      <c r="J959" s="1130"/>
      <c r="K959" s="601"/>
    </row>
    <row r="960" spans="1:11" ht="14.25" customHeight="1">
      <c r="A960" s="1127" t="s">
        <v>769</v>
      </c>
      <c r="B960" s="1089" t="s">
        <v>650</v>
      </c>
      <c r="C960" s="1122">
        <v>5195240</v>
      </c>
      <c r="D960" s="1122" t="s">
        <v>651</v>
      </c>
      <c r="E960" s="1123">
        <v>251000</v>
      </c>
      <c r="F960" s="1124" t="s">
        <v>772</v>
      </c>
      <c r="G960" s="1124" t="s">
        <v>508</v>
      </c>
      <c r="H960" s="1124" t="s">
        <v>509</v>
      </c>
      <c r="I960" s="397" t="s">
        <v>510</v>
      </c>
      <c r="J960" s="1130"/>
      <c r="K960" s="601"/>
    </row>
    <row r="961" spans="1:11" ht="14.25" customHeight="1">
      <c r="A961" s="1127" t="s">
        <v>769</v>
      </c>
      <c r="B961" s="1089" t="s">
        <v>650</v>
      </c>
      <c r="C961" s="1122">
        <v>5195241</v>
      </c>
      <c r="D961" s="1122" t="s">
        <v>651</v>
      </c>
      <c r="E961" s="1123">
        <v>251000</v>
      </c>
      <c r="F961" s="1124" t="s">
        <v>772</v>
      </c>
      <c r="G961" s="1124" t="s">
        <v>508</v>
      </c>
      <c r="H961" s="1124" t="s">
        <v>509</v>
      </c>
      <c r="I961" s="397" t="s">
        <v>510</v>
      </c>
      <c r="J961" s="1130"/>
      <c r="K961" s="601"/>
    </row>
    <row r="962" spans="1:11" ht="14.25" customHeight="1">
      <c r="A962" s="1127" t="s">
        <v>769</v>
      </c>
      <c r="B962" s="1089" t="s">
        <v>650</v>
      </c>
      <c r="C962" s="1122">
        <v>5195242</v>
      </c>
      <c r="D962" s="1122" t="s">
        <v>651</v>
      </c>
      <c r="E962" s="1123">
        <v>251000</v>
      </c>
      <c r="F962" s="1124" t="s">
        <v>772</v>
      </c>
      <c r="G962" s="1124" t="s">
        <v>508</v>
      </c>
      <c r="H962" s="1124" t="s">
        <v>509</v>
      </c>
      <c r="I962" s="397" t="s">
        <v>510</v>
      </c>
      <c r="J962" s="1130"/>
      <c r="K962" s="601"/>
    </row>
    <row r="963" spans="1:11" ht="14.25" customHeight="1">
      <c r="A963" s="1127" t="s">
        <v>769</v>
      </c>
      <c r="B963" s="1089" t="s">
        <v>650</v>
      </c>
      <c r="C963" s="1122">
        <v>5195243</v>
      </c>
      <c r="D963" s="1122" t="s">
        <v>651</v>
      </c>
      <c r="E963" s="1123">
        <v>251000</v>
      </c>
      <c r="F963" s="1124" t="s">
        <v>772</v>
      </c>
      <c r="G963" s="1124" t="s">
        <v>508</v>
      </c>
      <c r="H963" s="1124" t="s">
        <v>509</v>
      </c>
      <c r="I963" s="397" t="s">
        <v>510</v>
      </c>
      <c r="J963" s="1130"/>
      <c r="K963" s="601"/>
    </row>
    <row r="964" spans="1:11" ht="14.25" customHeight="1">
      <c r="A964" s="1127" t="s">
        <v>769</v>
      </c>
      <c r="B964" s="1089" t="s">
        <v>650</v>
      </c>
      <c r="C964" s="1122">
        <v>5195244</v>
      </c>
      <c r="D964" s="1122" t="s">
        <v>651</v>
      </c>
      <c r="E964" s="1123">
        <v>251000</v>
      </c>
      <c r="F964" s="1124" t="s">
        <v>772</v>
      </c>
      <c r="G964" s="1124" t="s">
        <v>508</v>
      </c>
      <c r="H964" s="1124" t="s">
        <v>509</v>
      </c>
      <c r="I964" s="397" t="s">
        <v>510</v>
      </c>
      <c r="J964" s="1130"/>
      <c r="K964" s="601"/>
    </row>
    <row r="965" spans="1:11" ht="14.25" customHeight="1">
      <c r="A965" s="1127" t="s">
        <v>769</v>
      </c>
      <c r="B965" s="1089" t="s">
        <v>650</v>
      </c>
      <c r="C965" s="1122">
        <v>5195245</v>
      </c>
      <c r="D965" s="1122" t="s">
        <v>651</v>
      </c>
      <c r="E965" s="1123">
        <v>251000</v>
      </c>
      <c r="F965" s="1124" t="s">
        <v>772</v>
      </c>
      <c r="G965" s="1124" t="s">
        <v>508</v>
      </c>
      <c r="H965" s="1124" t="s">
        <v>509</v>
      </c>
      <c r="I965" s="397" t="s">
        <v>510</v>
      </c>
      <c r="J965" s="1130"/>
      <c r="K965" s="601"/>
    </row>
    <row r="966" spans="1:11" ht="14.25" customHeight="1">
      <c r="A966" s="1127" t="s">
        <v>769</v>
      </c>
      <c r="B966" s="1089" t="s">
        <v>650</v>
      </c>
      <c r="C966" s="1122">
        <v>5195246</v>
      </c>
      <c r="D966" s="1122" t="s">
        <v>651</v>
      </c>
      <c r="E966" s="1123">
        <v>251000</v>
      </c>
      <c r="F966" s="1124" t="s">
        <v>772</v>
      </c>
      <c r="G966" s="1124" t="s">
        <v>508</v>
      </c>
      <c r="H966" s="1124" t="s">
        <v>509</v>
      </c>
      <c r="I966" s="397" t="s">
        <v>510</v>
      </c>
      <c r="J966" s="1130"/>
      <c r="K966" s="601"/>
    </row>
    <row r="967" spans="1:11" ht="14.25" customHeight="1">
      <c r="A967" s="1127" t="s">
        <v>769</v>
      </c>
      <c r="B967" s="1089" t="s">
        <v>650</v>
      </c>
      <c r="C967" s="1122">
        <v>5195247</v>
      </c>
      <c r="D967" s="1122" t="s">
        <v>651</v>
      </c>
      <c r="E967" s="1123">
        <v>251000</v>
      </c>
      <c r="F967" s="1124" t="s">
        <v>772</v>
      </c>
      <c r="G967" s="1124" t="s">
        <v>508</v>
      </c>
      <c r="H967" s="1124" t="s">
        <v>509</v>
      </c>
      <c r="I967" s="397" t="s">
        <v>510</v>
      </c>
      <c r="J967" s="1130"/>
      <c r="K967" s="601"/>
    </row>
    <row r="968" spans="1:11" ht="14.25" customHeight="1">
      <c r="A968" s="1127" t="s">
        <v>769</v>
      </c>
      <c r="B968" s="1089" t="s">
        <v>650</v>
      </c>
      <c r="C968" s="1122">
        <v>5195248</v>
      </c>
      <c r="D968" s="1122" t="s">
        <v>651</v>
      </c>
      <c r="E968" s="1123">
        <v>251000</v>
      </c>
      <c r="F968" s="1124" t="s">
        <v>772</v>
      </c>
      <c r="G968" s="1124" t="s">
        <v>508</v>
      </c>
      <c r="H968" s="1124" t="s">
        <v>509</v>
      </c>
      <c r="I968" s="397" t="s">
        <v>510</v>
      </c>
      <c r="J968" s="1130"/>
      <c r="K968" s="601"/>
    </row>
    <row r="969" spans="1:11" ht="14.25" customHeight="1">
      <c r="A969" s="1127" t="s">
        <v>769</v>
      </c>
      <c r="B969" s="1089" t="s">
        <v>650</v>
      </c>
      <c r="C969" s="1122">
        <v>5195249</v>
      </c>
      <c r="D969" s="1122" t="s">
        <v>651</v>
      </c>
      <c r="E969" s="1123">
        <v>251000</v>
      </c>
      <c r="F969" s="1124" t="s">
        <v>772</v>
      </c>
      <c r="G969" s="1124" t="s">
        <v>508</v>
      </c>
      <c r="H969" s="1124" t="s">
        <v>509</v>
      </c>
      <c r="I969" s="397" t="s">
        <v>510</v>
      </c>
      <c r="J969" s="1130"/>
      <c r="K969" s="601"/>
    </row>
    <row r="970" spans="1:11" ht="14.25" customHeight="1">
      <c r="A970" s="1127" t="s">
        <v>769</v>
      </c>
      <c r="B970" s="1089" t="s">
        <v>650</v>
      </c>
      <c r="C970" s="1122">
        <v>5195250</v>
      </c>
      <c r="D970" s="1122" t="s">
        <v>651</v>
      </c>
      <c r="E970" s="1123">
        <v>251000</v>
      </c>
      <c r="F970" s="1124" t="s">
        <v>772</v>
      </c>
      <c r="G970" s="1124" t="s">
        <v>508</v>
      </c>
      <c r="H970" s="1124" t="s">
        <v>509</v>
      </c>
      <c r="I970" s="397" t="s">
        <v>510</v>
      </c>
      <c r="J970" s="1130"/>
      <c r="K970" s="601"/>
    </row>
    <row r="971" spans="1:11" ht="14.25" customHeight="1">
      <c r="A971" s="1127" t="s">
        <v>769</v>
      </c>
      <c r="B971" s="1089" t="s">
        <v>650</v>
      </c>
      <c r="C971" s="1122">
        <v>5195251</v>
      </c>
      <c r="D971" s="1122" t="s">
        <v>651</v>
      </c>
      <c r="E971" s="1123">
        <v>251000</v>
      </c>
      <c r="F971" s="1124" t="s">
        <v>772</v>
      </c>
      <c r="G971" s="1124" t="s">
        <v>508</v>
      </c>
      <c r="H971" s="1124" t="s">
        <v>509</v>
      </c>
      <c r="I971" s="397" t="s">
        <v>510</v>
      </c>
      <c r="J971" s="1130"/>
      <c r="K971" s="601"/>
    </row>
    <row r="972" spans="1:11" ht="14.25" customHeight="1">
      <c r="A972" s="1127" t="s">
        <v>769</v>
      </c>
      <c r="B972" s="1089" t="s">
        <v>650</v>
      </c>
      <c r="C972" s="1122">
        <v>5195252</v>
      </c>
      <c r="D972" s="1122" t="s">
        <v>651</v>
      </c>
      <c r="E972" s="1123">
        <v>251000</v>
      </c>
      <c r="F972" s="1124" t="s">
        <v>772</v>
      </c>
      <c r="G972" s="1124" t="s">
        <v>508</v>
      </c>
      <c r="H972" s="1124" t="s">
        <v>509</v>
      </c>
      <c r="I972" s="397" t="s">
        <v>510</v>
      </c>
      <c r="J972" s="1130"/>
      <c r="K972" s="601"/>
    </row>
    <row r="973" spans="1:11" ht="14.25" customHeight="1">
      <c r="A973" s="1127" t="s">
        <v>769</v>
      </c>
      <c r="B973" s="1089" t="s">
        <v>650</v>
      </c>
      <c r="C973" s="1122">
        <v>5195253</v>
      </c>
      <c r="D973" s="1122" t="s">
        <v>651</v>
      </c>
      <c r="E973" s="1123">
        <v>251000</v>
      </c>
      <c r="F973" s="1124" t="s">
        <v>772</v>
      </c>
      <c r="G973" s="1124" t="s">
        <v>508</v>
      </c>
      <c r="H973" s="1124" t="s">
        <v>509</v>
      </c>
      <c r="I973" s="397" t="s">
        <v>510</v>
      </c>
      <c r="J973" s="1130"/>
      <c r="K973" s="601"/>
    </row>
    <row r="974" spans="1:11" ht="14.25" customHeight="1">
      <c r="A974" s="1127" t="s">
        <v>769</v>
      </c>
      <c r="B974" s="1089" t="s">
        <v>650</v>
      </c>
      <c r="C974" s="1122">
        <v>5195254</v>
      </c>
      <c r="D974" s="1122" t="s">
        <v>651</v>
      </c>
      <c r="E974" s="1123">
        <v>251000</v>
      </c>
      <c r="F974" s="1124" t="s">
        <v>772</v>
      </c>
      <c r="G974" s="1124" t="s">
        <v>508</v>
      </c>
      <c r="H974" s="1124" t="s">
        <v>509</v>
      </c>
      <c r="I974" s="397" t="s">
        <v>510</v>
      </c>
      <c r="J974" s="1130"/>
      <c r="K974" s="601"/>
    </row>
    <row r="975" spans="1:11" ht="14.25" customHeight="1">
      <c r="A975" s="1127" t="s">
        <v>769</v>
      </c>
      <c r="B975" s="1089" t="s">
        <v>650</v>
      </c>
      <c r="C975" s="1122">
        <v>5195255</v>
      </c>
      <c r="D975" s="1122" t="s">
        <v>651</v>
      </c>
      <c r="E975" s="1123">
        <v>251000</v>
      </c>
      <c r="F975" s="1124" t="s">
        <v>772</v>
      </c>
      <c r="G975" s="1124" t="s">
        <v>508</v>
      </c>
      <c r="H975" s="1124" t="s">
        <v>509</v>
      </c>
      <c r="I975" s="397" t="s">
        <v>510</v>
      </c>
      <c r="J975" s="1130"/>
      <c r="K975" s="601"/>
    </row>
    <row r="976" spans="1:11" ht="14.25" customHeight="1">
      <c r="A976" s="1127" t="s">
        <v>769</v>
      </c>
      <c r="B976" s="1089" t="s">
        <v>650</v>
      </c>
      <c r="C976" s="1122">
        <v>5195256</v>
      </c>
      <c r="D976" s="1122" t="s">
        <v>651</v>
      </c>
      <c r="E976" s="1123">
        <v>251000</v>
      </c>
      <c r="F976" s="1124" t="s">
        <v>772</v>
      </c>
      <c r="G976" s="1124" t="s">
        <v>508</v>
      </c>
      <c r="H976" s="1124" t="s">
        <v>509</v>
      </c>
      <c r="I976" s="397" t="s">
        <v>510</v>
      </c>
      <c r="J976" s="1130"/>
      <c r="K976" s="601"/>
    </row>
    <row r="977" spans="1:11" ht="14.25" customHeight="1">
      <c r="A977" s="1127" t="s">
        <v>769</v>
      </c>
      <c r="B977" s="1089" t="s">
        <v>650</v>
      </c>
      <c r="C977" s="1122">
        <v>5195257</v>
      </c>
      <c r="D977" s="1122" t="s">
        <v>651</v>
      </c>
      <c r="E977" s="1123">
        <v>251000</v>
      </c>
      <c r="F977" s="1124" t="s">
        <v>772</v>
      </c>
      <c r="G977" s="1124" t="s">
        <v>508</v>
      </c>
      <c r="H977" s="1124" t="s">
        <v>509</v>
      </c>
      <c r="I977" s="397" t="s">
        <v>510</v>
      </c>
      <c r="J977" s="1130"/>
      <c r="K977" s="601"/>
    </row>
    <row r="978" spans="1:11" ht="14.25" customHeight="1">
      <c r="A978" s="1127" t="s">
        <v>769</v>
      </c>
      <c r="B978" s="1089" t="s">
        <v>650</v>
      </c>
      <c r="C978" s="1122">
        <v>5195258</v>
      </c>
      <c r="D978" s="1122" t="s">
        <v>651</v>
      </c>
      <c r="E978" s="1123">
        <v>251000</v>
      </c>
      <c r="F978" s="1124" t="s">
        <v>772</v>
      </c>
      <c r="G978" s="1124" t="s">
        <v>508</v>
      </c>
      <c r="H978" s="1124" t="s">
        <v>509</v>
      </c>
      <c r="I978" s="397" t="s">
        <v>510</v>
      </c>
      <c r="J978" s="1130"/>
      <c r="K978" s="601"/>
    </row>
    <row r="979" spans="1:11" ht="14.25" customHeight="1">
      <c r="A979" s="1127" t="s">
        <v>769</v>
      </c>
      <c r="B979" s="1089" t="s">
        <v>650</v>
      </c>
      <c r="C979" s="1122">
        <v>5195259</v>
      </c>
      <c r="D979" s="1122" t="s">
        <v>651</v>
      </c>
      <c r="E979" s="1123">
        <v>251000</v>
      </c>
      <c r="F979" s="1124" t="s">
        <v>772</v>
      </c>
      <c r="G979" s="1124" t="s">
        <v>508</v>
      </c>
      <c r="H979" s="1124" t="s">
        <v>509</v>
      </c>
      <c r="I979" s="397" t="s">
        <v>510</v>
      </c>
      <c r="J979" s="1130"/>
      <c r="K979" s="601"/>
    </row>
    <row r="980" spans="1:11" ht="14.25" customHeight="1">
      <c r="A980" s="1127" t="s">
        <v>769</v>
      </c>
      <c r="B980" s="1089" t="s">
        <v>650</v>
      </c>
      <c r="C980" s="1122">
        <v>5195260</v>
      </c>
      <c r="D980" s="1122" t="s">
        <v>651</v>
      </c>
      <c r="E980" s="1123">
        <v>855000</v>
      </c>
      <c r="F980" s="1124" t="s">
        <v>772</v>
      </c>
      <c r="G980" s="1124" t="s">
        <v>508</v>
      </c>
      <c r="H980" s="1124" t="s">
        <v>509</v>
      </c>
      <c r="I980" s="397" t="s">
        <v>510</v>
      </c>
      <c r="J980" s="1130"/>
      <c r="K980" s="601"/>
    </row>
    <row r="981" spans="1:11" ht="14.25" customHeight="1">
      <c r="A981" s="1127" t="s">
        <v>769</v>
      </c>
      <c r="B981" s="1089" t="s">
        <v>650</v>
      </c>
      <c r="C981" s="1122">
        <v>5195261</v>
      </c>
      <c r="D981" s="1122" t="s">
        <v>651</v>
      </c>
      <c r="E981" s="1123">
        <v>862000</v>
      </c>
      <c r="F981" s="1124" t="s">
        <v>772</v>
      </c>
      <c r="G981" s="1124" t="s">
        <v>508</v>
      </c>
      <c r="H981" s="1124" t="s">
        <v>509</v>
      </c>
      <c r="I981" s="397" t="s">
        <v>510</v>
      </c>
      <c r="J981" s="1130"/>
      <c r="K981" s="601"/>
    </row>
    <row r="982" spans="1:11" ht="14.25" customHeight="1">
      <c r="A982" s="1127" t="s">
        <v>769</v>
      </c>
      <c r="B982" s="1089" t="s">
        <v>650</v>
      </c>
      <c r="C982" s="1122">
        <v>5195262</v>
      </c>
      <c r="D982" s="1122" t="s">
        <v>651</v>
      </c>
      <c r="E982" s="1123">
        <v>862000</v>
      </c>
      <c r="F982" s="1124" t="s">
        <v>772</v>
      </c>
      <c r="G982" s="1124" t="s">
        <v>508</v>
      </c>
      <c r="H982" s="1124" t="s">
        <v>509</v>
      </c>
      <c r="I982" s="397" t="s">
        <v>510</v>
      </c>
      <c r="J982" s="1130"/>
      <c r="K982" s="601"/>
    </row>
    <row r="983" spans="1:11" ht="14.25" customHeight="1">
      <c r="A983" s="1127" t="s">
        <v>769</v>
      </c>
      <c r="B983" s="1089" t="s">
        <v>650</v>
      </c>
      <c r="C983" s="1122">
        <v>5195263</v>
      </c>
      <c r="D983" s="1122" t="s">
        <v>651</v>
      </c>
      <c r="E983" s="1123">
        <v>862000</v>
      </c>
      <c r="F983" s="1124" t="s">
        <v>772</v>
      </c>
      <c r="G983" s="1124" t="s">
        <v>508</v>
      </c>
      <c r="H983" s="1124" t="s">
        <v>509</v>
      </c>
      <c r="I983" s="397" t="s">
        <v>510</v>
      </c>
      <c r="J983" s="1130"/>
      <c r="K983" s="601"/>
    </row>
    <row r="984" spans="1:11" ht="14.25" customHeight="1">
      <c r="A984" s="1127" t="s">
        <v>769</v>
      </c>
      <c r="B984" s="1089" t="s">
        <v>650</v>
      </c>
      <c r="C984" s="1122">
        <v>5195264</v>
      </c>
      <c r="D984" s="1122" t="s">
        <v>651</v>
      </c>
      <c r="E984" s="1123">
        <v>862000</v>
      </c>
      <c r="F984" s="1124" t="s">
        <v>772</v>
      </c>
      <c r="G984" s="1124" t="s">
        <v>508</v>
      </c>
      <c r="H984" s="1124" t="s">
        <v>509</v>
      </c>
      <c r="I984" s="397" t="s">
        <v>510</v>
      </c>
      <c r="J984" s="1130"/>
      <c r="K984" s="601"/>
    </row>
    <row r="985" spans="1:11" ht="14.25" customHeight="1">
      <c r="A985" s="1127" t="s">
        <v>769</v>
      </c>
      <c r="B985" s="1089" t="s">
        <v>650</v>
      </c>
      <c r="C985" s="1122">
        <v>5195265</v>
      </c>
      <c r="D985" s="1122" t="s">
        <v>651</v>
      </c>
      <c r="E985" s="1123">
        <v>365000</v>
      </c>
      <c r="F985" s="1124" t="s">
        <v>772</v>
      </c>
      <c r="G985" s="1124" t="s">
        <v>508</v>
      </c>
      <c r="H985" s="1124" t="s">
        <v>509</v>
      </c>
      <c r="I985" s="397" t="s">
        <v>510</v>
      </c>
      <c r="J985" s="1130"/>
      <c r="K985" s="601"/>
    </row>
    <row r="986" spans="1:11" ht="14.25" customHeight="1">
      <c r="A986" s="1127" t="s">
        <v>769</v>
      </c>
      <c r="B986" s="1089" t="s">
        <v>650</v>
      </c>
      <c r="C986" s="1122">
        <v>5195266</v>
      </c>
      <c r="D986" s="1122" t="s">
        <v>651</v>
      </c>
      <c r="E986" s="1123">
        <v>365000</v>
      </c>
      <c r="F986" s="1124" t="s">
        <v>772</v>
      </c>
      <c r="G986" s="1124" t="s">
        <v>508</v>
      </c>
      <c r="H986" s="1124" t="s">
        <v>509</v>
      </c>
      <c r="I986" s="397" t="s">
        <v>510</v>
      </c>
      <c r="J986" s="1130"/>
      <c r="K986" s="601"/>
    </row>
    <row r="987" spans="1:11" ht="14.25" customHeight="1">
      <c r="A987" s="1127" t="s">
        <v>769</v>
      </c>
      <c r="B987" s="1089" t="s">
        <v>650</v>
      </c>
      <c r="C987" s="1122">
        <v>5195267</v>
      </c>
      <c r="D987" s="1122" t="s">
        <v>651</v>
      </c>
      <c r="E987" s="1123">
        <v>365000</v>
      </c>
      <c r="F987" s="1124" t="s">
        <v>772</v>
      </c>
      <c r="G987" s="1124" t="s">
        <v>508</v>
      </c>
      <c r="H987" s="1124" t="s">
        <v>509</v>
      </c>
      <c r="I987" s="397" t="s">
        <v>510</v>
      </c>
      <c r="J987" s="1130"/>
      <c r="K987" s="601"/>
    </row>
    <row r="988" spans="1:11" ht="14.25" customHeight="1">
      <c r="A988" s="1127" t="s">
        <v>769</v>
      </c>
      <c r="B988" s="1089" t="s">
        <v>650</v>
      </c>
      <c r="C988" s="1122">
        <v>5195268</v>
      </c>
      <c r="D988" s="1122" t="s">
        <v>651</v>
      </c>
      <c r="E988" s="1123">
        <v>365000</v>
      </c>
      <c r="F988" s="1124" t="s">
        <v>772</v>
      </c>
      <c r="G988" s="1124" t="s">
        <v>508</v>
      </c>
      <c r="H988" s="1124" t="s">
        <v>509</v>
      </c>
      <c r="I988" s="397" t="s">
        <v>510</v>
      </c>
      <c r="J988" s="1130"/>
      <c r="K988" s="601"/>
    </row>
    <row r="989" spans="1:11" ht="14.25" customHeight="1">
      <c r="A989" s="1127" t="s">
        <v>769</v>
      </c>
      <c r="B989" s="1089" t="s">
        <v>650</v>
      </c>
      <c r="C989" s="1122">
        <v>5195269</v>
      </c>
      <c r="D989" s="1122" t="s">
        <v>651</v>
      </c>
      <c r="E989" s="1123">
        <v>365000</v>
      </c>
      <c r="F989" s="1124" t="s">
        <v>772</v>
      </c>
      <c r="G989" s="1124" t="s">
        <v>508</v>
      </c>
      <c r="H989" s="1124" t="s">
        <v>509</v>
      </c>
      <c r="I989" s="397" t="s">
        <v>510</v>
      </c>
      <c r="J989" s="1130"/>
      <c r="K989" s="601"/>
    </row>
    <row r="990" spans="1:11" ht="14.25" customHeight="1">
      <c r="A990" s="1127" t="s">
        <v>769</v>
      </c>
      <c r="B990" s="1089" t="s">
        <v>650</v>
      </c>
      <c r="C990" s="1122">
        <v>5195270</v>
      </c>
      <c r="D990" s="1122" t="s">
        <v>651</v>
      </c>
      <c r="E990" s="1123">
        <v>365000</v>
      </c>
      <c r="F990" s="1124" t="s">
        <v>772</v>
      </c>
      <c r="G990" s="1124" t="s">
        <v>508</v>
      </c>
      <c r="H990" s="1124" t="s">
        <v>509</v>
      </c>
      <c r="I990" s="397" t="s">
        <v>510</v>
      </c>
      <c r="J990" s="1130"/>
      <c r="K990" s="601"/>
    </row>
    <row r="991" spans="1:11" ht="14.25" customHeight="1">
      <c r="A991" s="1127" t="s">
        <v>769</v>
      </c>
      <c r="B991" s="1089" t="s">
        <v>650</v>
      </c>
      <c r="C991" s="1122">
        <v>5195271</v>
      </c>
      <c r="D991" s="1122" t="s">
        <v>651</v>
      </c>
      <c r="E991" s="1123">
        <v>365000</v>
      </c>
      <c r="F991" s="1124" t="s">
        <v>772</v>
      </c>
      <c r="G991" s="1124" t="s">
        <v>508</v>
      </c>
      <c r="H991" s="1124" t="s">
        <v>509</v>
      </c>
      <c r="I991" s="397" t="s">
        <v>510</v>
      </c>
      <c r="J991" s="1130"/>
      <c r="K991" s="601"/>
    </row>
    <row r="992" spans="1:11" ht="14.25" customHeight="1">
      <c r="A992" s="1127" t="s">
        <v>769</v>
      </c>
      <c r="B992" s="1089" t="s">
        <v>650</v>
      </c>
      <c r="C992" s="1122">
        <v>5195272</v>
      </c>
      <c r="D992" s="1122" t="s">
        <v>651</v>
      </c>
      <c r="E992" s="1123">
        <v>365000</v>
      </c>
      <c r="F992" s="1124" t="s">
        <v>772</v>
      </c>
      <c r="G992" s="1124" t="s">
        <v>508</v>
      </c>
      <c r="H992" s="1124" t="s">
        <v>509</v>
      </c>
      <c r="I992" s="397" t="s">
        <v>510</v>
      </c>
      <c r="J992" s="1130"/>
      <c r="K992" s="601"/>
    </row>
    <row r="993" spans="1:11" ht="14.25" customHeight="1">
      <c r="A993" s="1127" t="s">
        <v>769</v>
      </c>
      <c r="B993" s="1089" t="s">
        <v>650</v>
      </c>
      <c r="C993" s="1122">
        <v>5195273</v>
      </c>
      <c r="D993" s="1122" t="s">
        <v>651</v>
      </c>
      <c r="E993" s="1123">
        <v>365000</v>
      </c>
      <c r="F993" s="1124" t="s">
        <v>772</v>
      </c>
      <c r="G993" s="1124" t="s">
        <v>508</v>
      </c>
      <c r="H993" s="1124" t="s">
        <v>509</v>
      </c>
      <c r="I993" s="397" t="s">
        <v>510</v>
      </c>
      <c r="J993" s="1130"/>
      <c r="K993" s="601"/>
    </row>
    <row r="994" spans="1:11" ht="14.25" customHeight="1">
      <c r="A994" s="1127" t="s">
        <v>769</v>
      </c>
      <c r="B994" s="1089" t="s">
        <v>650</v>
      </c>
      <c r="C994" s="1122">
        <v>5195274</v>
      </c>
      <c r="D994" s="1122" t="s">
        <v>651</v>
      </c>
      <c r="E994" s="1123">
        <v>365000</v>
      </c>
      <c r="F994" s="1124" t="s">
        <v>772</v>
      </c>
      <c r="G994" s="1124" t="s">
        <v>508</v>
      </c>
      <c r="H994" s="1124" t="s">
        <v>509</v>
      </c>
      <c r="I994" s="397" t="s">
        <v>510</v>
      </c>
      <c r="J994" s="1130"/>
      <c r="K994" s="601"/>
    </row>
    <row r="995" spans="1:11" ht="14.25" customHeight="1">
      <c r="A995" s="1127" t="s">
        <v>769</v>
      </c>
      <c r="B995" s="1089" t="s">
        <v>650</v>
      </c>
      <c r="C995" s="1122">
        <v>5195275</v>
      </c>
      <c r="D995" s="1122" t="s">
        <v>651</v>
      </c>
      <c r="E995" s="1123">
        <v>365000</v>
      </c>
      <c r="F995" s="1124" t="s">
        <v>772</v>
      </c>
      <c r="G995" s="1124" t="s">
        <v>508</v>
      </c>
      <c r="H995" s="1124" t="s">
        <v>509</v>
      </c>
      <c r="I995" s="397" t="s">
        <v>510</v>
      </c>
      <c r="J995" s="1130"/>
      <c r="K995" s="601"/>
    </row>
    <row r="996" spans="1:11" ht="14.25" customHeight="1">
      <c r="A996" s="1127" t="s">
        <v>769</v>
      </c>
      <c r="B996" s="1089" t="s">
        <v>650</v>
      </c>
      <c r="C996" s="1122">
        <v>5195276</v>
      </c>
      <c r="D996" s="1122" t="s">
        <v>651</v>
      </c>
      <c r="E996" s="1123">
        <v>365000</v>
      </c>
      <c r="F996" s="1124" t="s">
        <v>772</v>
      </c>
      <c r="G996" s="1124" t="s">
        <v>508</v>
      </c>
      <c r="H996" s="1124" t="s">
        <v>509</v>
      </c>
      <c r="I996" s="397" t="s">
        <v>510</v>
      </c>
      <c r="J996" s="1130"/>
      <c r="K996" s="601"/>
    </row>
    <row r="997" spans="1:11" ht="14.25" customHeight="1">
      <c r="A997" s="1127" t="s">
        <v>769</v>
      </c>
      <c r="B997" s="1089" t="s">
        <v>650</v>
      </c>
      <c r="C997" s="1122">
        <v>5195277</v>
      </c>
      <c r="D997" s="1122" t="s">
        <v>651</v>
      </c>
      <c r="E997" s="1123">
        <v>365000</v>
      </c>
      <c r="F997" s="1124" t="s">
        <v>772</v>
      </c>
      <c r="G997" s="1124" t="s">
        <v>508</v>
      </c>
      <c r="H997" s="1124" t="s">
        <v>509</v>
      </c>
      <c r="I997" s="397" t="s">
        <v>510</v>
      </c>
      <c r="J997" s="1130"/>
      <c r="K997" s="601"/>
    </row>
    <row r="998" spans="1:11" ht="14.25" customHeight="1">
      <c r="A998" s="1127" t="s">
        <v>769</v>
      </c>
      <c r="B998" s="1089" t="s">
        <v>650</v>
      </c>
      <c r="C998" s="1122">
        <v>5195278</v>
      </c>
      <c r="D998" s="1122" t="s">
        <v>651</v>
      </c>
      <c r="E998" s="1123">
        <v>365000</v>
      </c>
      <c r="F998" s="1124" t="s">
        <v>772</v>
      </c>
      <c r="G998" s="1124" t="s">
        <v>508</v>
      </c>
      <c r="H998" s="1124" t="s">
        <v>509</v>
      </c>
      <c r="I998" s="397" t="s">
        <v>510</v>
      </c>
      <c r="J998" s="1130"/>
      <c r="K998" s="601"/>
    </row>
    <row r="999" spans="1:11" ht="14.25" customHeight="1">
      <c r="A999" s="1127" t="s">
        <v>769</v>
      </c>
      <c r="B999" s="1089" t="s">
        <v>650</v>
      </c>
      <c r="C999" s="1122">
        <v>5195279</v>
      </c>
      <c r="D999" s="1122" t="s">
        <v>651</v>
      </c>
      <c r="E999" s="1123">
        <v>365000</v>
      </c>
      <c r="F999" s="1124" t="s">
        <v>772</v>
      </c>
      <c r="G999" s="1124" t="s">
        <v>508</v>
      </c>
      <c r="H999" s="1124" t="s">
        <v>509</v>
      </c>
      <c r="I999" s="397" t="s">
        <v>510</v>
      </c>
      <c r="J999" s="1130"/>
      <c r="K999" s="601"/>
    </row>
    <row r="1000" spans="1:11" ht="14.25" customHeight="1">
      <c r="A1000" s="1127" t="s">
        <v>769</v>
      </c>
      <c r="B1000" s="1089" t="s">
        <v>650</v>
      </c>
      <c r="C1000" s="1122">
        <v>5195280</v>
      </c>
      <c r="D1000" s="1122" t="s">
        <v>651</v>
      </c>
      <c r="E1000" s="1123">
        <v>365000</v>
      </c>
      <c r="F1000" s="1124" t="s">
        <v>772</v>
      </c>
      <c r="G1000" s="1124" t="s">
        <v>508</v>
      </c>
      <c r="H1000" s="1124" t="s">
        <v>509</v>
      </c>
      <c r="I1000" s="397" t="s">
        <v>510</v>
      </c>
      <c r="J1000" s="1130"/>
      <c r="K1000" s="601"/>
    </row>
    <row r="1001" spans="1:11" ht="14.25" customHeight="1">
      <c r="A1001" s="1127" t="s">
        <v>769</v>
      </c>
      <c r="B1001" s="1089" t="s">
        <v>650</v>
      </c>
      <c r="C1001" s="1122">
        <v>5195281</v>
      </c>
      <c r="D1001" s="1122" t="s">
        <v>651</v>
      </c>
      <c r="E1001" s="1123">
        <v>365000</v>
      </c>
      <c r="F1001" s="1124" t="s">
        <v>772</v>
      </c>
      <c r="G1001" s="1124" t="s">
        <v>508</v>
      </c>
      <c r="H1001" s="1124" t="s">
        <v>509</v>
      </c>
      <c r="I1001" s="397" t="s">
        <v>510</v>
      </c>
      <c r="J1001" s="1130"/>
      <c r="K1001" s="601"/>
    </row>
    <row r="1002" spans="1:11" ht="14.25" customHeight="1">
      <c r="A1002" s="1127" t="s">
        <v>769</v>
      </c>
      <c r="B1002" s="1089" t="s">
        <v>563</v>
      </c>
      <c r="C1002" s="1122">
        <v>5195282</v>
      </c>
      <c r="D1002" s="1122" t="s">
        <v>651</v>
      </c>
      <c r="E1002" s="1123">
        <v>365000</v>
      </c>
      <c r="F1002" s="1124" t="s">
        <v>772</v>
      </c>
      <c r="G1002" s="1124" t="s">
        <v>508</v>
      </c>
      <c r="H1002" s="1124" t="s">
        <v>509</v>
      </c>
      <c r="I1002" s="397" t="s">
        <v>510</v>
      </c>
      <c r="J1002" s="1130"/>
      <c r="K1002" s="601"/>
    </row>
    <row r="1003" spans="1:11" ht="14.25" customHeight="1">
      <c r="A1003" s="1127" t="s">
        <v>769</v>
      </c>
      <c r="B1003" s="1089" t="s">
        <v>563</v>
      </c>
      <c r="C1003" s="1122">
        <v>5195283</v>
      </c>
      <c r="D1003" s="1122" t="s">
        <v>651</v>
      </c>
      <c r="E1003" s="1123">
        <v>365000</v>
      </c>
      <c r="F1003" s="1124" t="s">
        <v>772</v>
      </c>
      <c r="G1003" s="1124" t="s">
        <v>508</v>
      </c>
      <c r="H1003" s="1124" t="s">
        <v>509</v>
      </c>
      <c r="I1003" s="397" t="s">
        <v>510</v>
      </c>
      <c r="J1003" s="1130"/>
      <c r="K1003" s="601"/>
    </row>
    <row r="1004" spans="1:11" ht="14.25" customHeight="1">
      <c r="A1004" s="1127" t="s">
        <v>769</v>
      </c>
      <c r="B1004" s="1089" t="s">
        <v>650</v>
      </c>
      <c r="C1004" s="1122">
        <v>5195284</v>
      </c>
      <c r="D1004" s="1122" t="s">
        <v>651</v>
      </c>
      <c r="E1004" s="1123">
        <v>365000</v>
      </c>
      <c r="F1004" s="1124" t="s">
        <v>772</v>
      </c>
      <c r="G1004" s="1124" t="s">
        <v>508</v>
      </c>
      <c r="H1004" s="1124" t="s">
        <v>509</v>
      </c>
      <c r="I1004" s="397" t="s">
        <v>510</v>
      </c>
      <c r="J1004" s="1130"/>
      <c r="K1004" s="601"/>
    </row>
    <row r="1005" spans="1:11" ht="14.25" customHeight="1">
      <c r="A1005" s="1127" t="s">
        <v>769</v>
      </c>
      <c r="B1005" s="1089" t="s">
        <v>563</v>
      </c>
      <c r="C1005" s="1122">
        <v>5195285</v>
      </c>
      <c r="D1005" s="1122" t="s">
        <v>651</v>
      </c>
      <c r="E1005" s="1123">
        <v>365000</v>
      </c>
      <c r="F1005" s="1124" t="s">
        <v>772</v>
      </c>
      <c r="G1005" s="1124" t="s">
        <v>508</v>
      </c>
      <c r="H1005" s="1124" t="s">
        <v>509</v>
      </c>
      <c r="I1005" s="397" t="s">
        <v>510</v>
      </c>
      <c r="J1005" s="1130"/>
      <c r="K1005" s="601"/>
    </row>
    <row r="1006" spans="1:11" ht="14.25" customHeight="1">
      <c r="A1006" s="1127" t="s">
        <v>769</v>
      </c>
      <c r="B1006" s="1089" t="s">
        <v>563</v>
      </c>
      <c r="C1006" s="1122">
        <v>5195286</v>
      </c>
      <c r="D1006" s="1122" t="s">
        <v>651</v>
      </c>
      <c r="E1006" s="1123">
        <v>365000</v>
      </c>
      <c r="F1006" s="1124" t="s">
        <v>772</v>
      </c>
      <c r="G1006" s="1124" t="s">
        <v>508</v>
      </c>
      <c r="H1006" s="1124" t="s">
        <v>509</v>
      </c>
      <c r="I1006" s="397" t="s">
        <v>510</v>
      </c>
      <c r="J1006" s="1130"/>
      <c r="K1006" s="601"/>
    </row>
    <row r="1007" spans="1:11" ht="14.25" customHeight="1">
      <c r="A1007" s="1127" t="s">
        <v>769</v>
      </c>
      <c r="B1007" s="1089" t="s">
        <v>563</v>
      </c>
      <c r="C1007" s="1122">
        <v>5195287</v>
      </c>
      <c r="D1007" s="1122" t="s">
        <v>651</v>
      </c>
      <c r="E1007" s="1123">
        <v>365000</v>
      </c>
      <c r="F1007" s="1124" t="s">
        <v>772</v>
      </c>
      <c r="G1007" s="1124" t="s">
        <v>508</v>
      </c>
      <c r="H1007" s="1124" t="s">
        <v>509</v>
      </c>
      <c r="I1007" s="397" t="s">
        <v>510</v>
      </c>
      <c r="J1007" s="1130"/>
      <c r="K1007" s="601"/>
    </row>
    <row r="1008" spans="1:11" ht="14.25" customHeight="1">
      <c r="A1008" s="1127" t="s">
        <v>769</v>
      </c>
      <c r="B1008" s="1089" t="s">
        <v>650</v>
      </c>
      <c r="C1008" s="1122">
        <v>5195288</v>
      </c>
      <c r="D1008" s="1122" t="s">
        <v>651</v>
      </c>
      <c r="E1008" s="1123">
        <v>365000</v>
      </c>
      <c r="F1008" s="1124" t="s">
        <v>772</v>
      </c>
      <c r="G1008" s="1124" t="s">
        <v>508</v>
      </c>
      <c r="H1008" s="1124" t="s">
        <v>509</v>
      </c>
      <c r="I1008" s="397" t="s">
        <v>510</v>
      </c>
      <c r="J1008" s="1130"/>
      <c r="K1008" s="601"/>
    </row>
    <row r="1009" spans="1:11" ht="14.25" customHeight="1">
      <c r="A1009" s="1127" t="s">
        <v>769</v>
      </c>
      <c r="B1009" s="1089" t="s">
        <v>563</v>
      </c>
      <c r="C1009" s="1122">
        <v>5195289</v>
      </c>
      <c r="D1009" s="1122" t="s">
        <v>651</v>
      </c>
      <c r="E1009" s="1123">
        <v>365000</v>
      </c>
      <c r="F1009" s="1124" t="s">
        <v>772</v>
      </c>
      <c r="G1009" s="1124" t="s">
        <v>508</v>
      </c>
      <c r="H1009" s="1124" t="s">
        <v>509</v>
      </c>
      <c r="I1009" s="397" t="s">
        <v>510</v>
      </c>
      <c r="J1009" s="1130"/>
      <c r="K1009" s="601"/>
    </row>
    <row r="1010" spans="1:11" ht="14.25" customHeight="1">
      <c r="A1010" s="1127" t="s">
        <v>769</v>
      </c>
      <c r="B1010" s="1089" t="s">
        <v>563</v>
      </c>
      <c r="C1010" s="1122">
        <v>5195290</v>
      </c>
      <c r="D1010" s="1122" t="s">
        <v>651</v>
      </c>
      <c r="E1010" s="1123">
        <v>365000</v>
      </c>
      <c r="F1010" s="1124" t="s">
        <v>772</v>
      </c>
      <c r="G1010" s="1124" t="s">
        <v>508</v>
      </c>
      <c r="H1010" s="1124" t="s">
        <v>509</v>
      </c>
      <c r="I1010" s="397" t="s">
        <v>510</v>
      </c>
      <c r="J1010" s="1130"/>
      <c r="K1010" s="601"/>
    </row>
    <row r="1011" spans="1:11" ht="14.25" customHeight="1">
      <c r="A1011" s="1127" t="s">
        <v>769</v>
      </c>
      <c r="B1011" s="1089" t="s">
        <v>563</v>
      </c>
      <c r="C1011" s="1122">
        <v>5195291</v>
      </c>
      <c r="D1011" s="1122" t="s">
        <v>651</v>
      </c>
      <c r="E1011" s="1123">
        <v>365000</v>
      </c>
      <c r="F1011" s="1124" t="s">
        <v>772</v>
      </c>
      <c r="G1011" s="1124" t="s">
        <v>508</v>
      </c>
      <c r="H1011" s="1124" t="s">
        <v>509</v>
      </c>
      <c r="I1011" s="397" t="s">
        <v>510</v>
      </c>
      <c r="J1011" s="1130"/>
      <c r="K1011" s="601"/>
    </row>
    <row r="1012" spans="1:11" ht="14.25" customHeight="1">
      <c r="A1012" s="1127" t="s">
        <v>769</v>
      </c>
      <c r="B1012" s="1089" t="s">
        <v>563</v>
      </c>
      <c r="C1012" s="1122">
        <v>5195292</v>
      </c>
      <c r="D1012" s="1122" t="s">
        <v>651</v>
      </c>
      <c r="E1012" s="1123">
        <v>365000</v>
      </c>
      <c r="F1012" s="1124" t="s">
        <v>772</v>
      </c>
      <c r="G1012" s="1124" t="s">
        <v>508</v>
      </c>
      <c r="H1012" s="1124" t="s">
        <v>509</v>
      </c>
      <c r="I1012" s="397" t="s">
        <v>510</v>
      </c>
      <c r="J1012" s="1130"/>
      <c r="K1012" s="601"/>
    </row>
    <row r="1013" spans="1:11" ht="14.25" customHeight="1">
      <c r="A1013" s="1127" t="s">
        <v>769</v>
      </c>
      <c r="B1013" s="1089" t="s">
        <v>563</v>
      </c>
      <c r="C1013" s="1122">
        <v>5195293</v>
      </c>
      <c r="D1013" s="1122" t="s">
        <v>651</v>
      </c>
      <c r="E1013" s="1123">
        <v>365000</v>
      </c>
      <c r="F1013" s="1124" t="s">
        <v>772</v>
      </c>
      <c r="G1013" s="1124" t="s">
        <v>508</v>
      </c>
      <c r="H1013" s="1124" t="s">
        <v>509</v>
      </c>
      <c r="I1013" s="397" t="s">
        <v>510</v>
      </c>
      <c r="J1013" s="1130"/>
      <c r="K1013" s="601"/>
    </row>
    <row r="1014" spans="1:11" ht="14.25" customHeight="1">
      <c r="A1014" s="1127" t="s">
        <v>769</v>
      </c>
      <c r="B1014" s="1089" t="s">
        <v>563</v>
      </c>
      <c r="C1014" s="1122">
        <v>5195294</v>
      </c>
      <c r="D1014" s="1122" t="s">
        <v>651</v>
      </c>
      <c r="E1014" s="1123">
        <v>365000</v>
      </c>
      <c r="F1014" s="1124" t="s">
        <v>772</v>
      </c>
      <c r="G1014" s="1124" t="s">
        <v>508</v>
      </c>
      <c r="H1014" s="1124" t="s">
        <v>509</v>
      </c>
      <c r="I1014" s="397" t="s">
        <v>510</v>
      </c>
      <c r="J1014" s="1130"/>
      <c r="K1014" s="601"/>
    </row>
    <row r="1015" spans="1:11" ht="14.25" customHeight="1">
      <c r="A1015" s="1127" t="s">
        <v>769</v>
      </c>
      <c r="B1015" s="1089" t="s">
        <v>650</v>
      </c>
      <c r="C1015" s="1122">
        <v>5195295</v>
      </c>
      <c r="D1015" s="1122" t="s">
        <v>651</v>
      </c>
      <c r="E1015" s="1123">
        <v>382000</v>
      </c>
      <c r="F1015" s="1124" t="s">
        <v>772</v>
      </c>
      <c r="G1015" s="1124" t="s">
        <v>508</v>
      </c>
      <c r="H1015" s="1124" t="s">
        <v>509</v>
      </c>
      <c r="I1015" s="397" t="s">
        <v>510</v>
      </c>
      <c r="J1015" s="1130"/>
      <c r="K1015" s="601"/>
    </row>
    <row r="1016" spans="1:11" ht="14.25" customHeight="1">
      <c r="A1016" s="1127" t="s">
        <v>769</v>
      </c>
      <c r="B1016" s="1089" t="s">
        <v>867</v>
      </c>
      <c r="C1016" s="1122">
        <v>5195296</v>
      </c>
      <c r="D1016" s="1122" t="s">
        <v>651</v>
      </c>
      <c r="E1016" s="1123">
        <v>382000</v>
      </c>
      <c r="F1016" s="1124" t="s">
        <v>772</v>
      </c>
      <c r="G1016" s="1124" t="s">
        <v>508</v>
      </c>
      <c r="H1016" s="1124" t="s">
        <v>509</v>
      </c>
      <c r="I1016" s="397" t="s">
        <v>510</v>
      </c>
      <c r="J1016" s="1130"/>
      <c r="K1016" s="601"/>
    </row>
    <row r="1017" spans="1:11" ht="14.25" customHeight="1">
      <c r="A1017" s="1127" t="s">
        <v>769</v>
      </c>
      <c r="B1017" s="1089" t="s">
        <v>801</v>
      </c>
      <c r="C1017" s="1122">
        <v>5194690</v>
      </c>
      <c r="D1017" s="1122" t="s">
        <v>651</v>
      </c>
      <c r="E1017" s="1123">
        <v>114000</v>
      </c>
      <c r="F1017" s="1124" t="s">
        <v>868</v>
      </c>
      <c r="G1017" s="1124" t="s">
        <v>508</v>
      </c>
      <c r="H1017" s="1124" t="s">
        <v>509</v>
      </c>
      <c r="I1017" s="397" t="s">
        <v>510</v>
      </c>
      <c r="J1017" s="1130"/>
      <c r="K1017" s="601"/>
    </row>
    <row r="1018" spans="1:11" ht="14.25" customHeight="1">
      <c r="A1018" s="1127" t="s">
        <v>769</v>
      </c>
      <c r="B1018" s="1089" t="s">
        <v>801</v>
      </c>
      <c r="C1018" s="1122">
        <v>5194691</v>
      </c>
      <c r="D1018" s="1122" t="s">
        <v>651</v>
      </c>
      <c r="E1018" s="1123">
        <v>114000</v>
      </c>
      <c r="F1018" s="1124" t="s">
        <v>868</v>
      </c>
      <c r="G1018" s="1124" t="s">
        <v>508</v>
      </c>
      <c r="H1018" s="1124" t="s">
        <v>509</v>
      </c>
      <c r="I1018" s="397" t="s">
        <v>510</v>
      </c>
      <c r="J1018" s="1130"/>
      <c r="K1018" s="601"/>
    </row>
    <row r="1019" spans="1:11" ht="14.25" customHeight="1">
      <c r="A1019" s="1127" t="s">
        <v>769</v>
      </c>
      <c r="B1019" s="1089" t="s">
        <v>801</v>
      </c>
      <c r="C1019" s="1122">
        <v>5194692</v>
      </c>
      <c r="D1019" s="1122" t="s">
        <v>651</v>
      </c>
      <c r="E1019" s="1123">
        <v>114000</v>
      </c>
      <c r="F1019" s="1124" t="s">
        <v>868</v>
      </c>
      <c r="G1019" s="1124" t="s">
        <v>508</v>
      </c>
      <c r="H1019" s="1124" t="s">
        <v>509</v>
      </c>
      <c r="I1019" s="397" t="s">
        <v>510</v>
      </c>
      <c r="J1019" s="1130"/>
      <c r="K1019" s="601"/>
    </row>
    <row r="1020" spans="1:11" ht="14.25" customHeight="1">
      <c r="A1020" s="1127" t="s">
        <v>769</v>
      </c>
      <c r="B1020" s="1089" t="s">
        <v>801</v>
      </c>
      <c r="C1020" s="1122">
        <v>5194693</v>
      </c>
      <c r="D1020" s="1122" t="s">
        <v>651</v>
      </c>
      <c r="E1020" s="1123">
        <v>114000</v>
      </c>
      <c r="F1020" s="1124" t="s">
        <v>868</v>
      </c>
      <c r="G1020" s="1124" t="s">
        <v>508</v>
      </c>
      <c r="H1020" s="1124" t="s">
        <v>509</v>
      </c>
      <c r="I1020" s="397" t="s">
        <v>510</v>
      </c>
      <c r="J1020" s="1130"/>
      <c r="K1020" s="601"/>
    </row>
    <row r="1021" spans="1:11" ht="14.25" customHeight="1">
      <c r="A1021" s="1127" t="s">
        <v>769</v>
      </c>
      <c r="B1021" s="1089" t="s">
        <v>801</v>
      </c>
      <c r="C1021" s="1122">
        <v>5194694</v>
      </c>
      <c r="D1021" s="1122" t="s">
        <v>651</v>
      </c>
      <c r="E1021" s="1123">
        <v>114000</v>
      </c>
      <c r="F1021" s="1124" t="s">
        <v>868</v>
      </c>
      <c r="G1021" s="1124" t="s">
        <v>508</v>
      </c>
      <c r="H1021" s="1124" t="s">
        <v>509</v>
      </c>
      <c r="I1021" s="397" t="s">
        <v>510</v>
      </c>
      <c r="J1021" s="1130"/>
      <c r="K1021" s="601"/>
    </row>
    <row r="1022" spans="1:11" ht="14.25" customHeight="1">
      <c r="A1022" s="1127" t="s">
        <v>769</v>
      </c>
      <c r="B1022" s="1089" t="s">
        <v>551</v>
      </c>
      <c r="C1022" s="1122">
        <v>5194696</v>
      </c>
      <c r="D1022" s="1122" t="s">
        <v>651</v>
      </c>
      <c r="E1022" s="1123">
        <v>114000</v>
      </c>
      <c r="F1022" s="1124" t="s">
        <v>868</v>
      </c>
      <c r="G1022" s="1124" t="s">
        <v>508</v>
      </c>
      <c r="H1022" s="1124" t="s">
        <v>509</v>
      </c>
      <c r="I1022" s="397" t="s">
        <v>510</v>
      </c>
      <c r="J1022" s="1130"/>
      <c r="K1022" s="601"/>
    </row>
    <row r="1023" spans="1:11" ht="14.25" customHeight="1">
      <c r="A1023" s="1127" t="s">
        <v>769</v>
      </c>
      <c r="B1023" s="1089" t="s">
        <v>556</v>
      </c>
      <c r="C1023" s="1122">
        <v>5194697</v>
      </c>
      <c r="D1023" s="1122" t="s">
        <v>651</v>
      </c>
      <c r="E1023" s="1123">
        <v>114000</v>
      </c>
      <c r="F1023" s="1124" t="s">
        <v>868</v>
      </c>
      <c r="G1023" s="1124" t="s">
        <v>508</v>
      </c>
      <c r="H1023" s="1124" t="s">
        <v>509</v>
      </c>
      <c r="I1023" s="397" t="s">
        <v>510</v>
      </c>
      <c r="J1023" s="1130"/>
      <c r="K1023" s="601"/>
    </row>
    <row r="1024" spans="1:11" ht="14.25" customHeight="1">
      <c r="A1024" s="1127" t="s">
        <v>769</v>
      </c>
      <c r="B1024" s="1089" t="s">
        <v>556</v>
      </c>
      <c r="C1024" s="1122">
        <v>5194698</v>
      </c>
      <c r="D1024" s="1122" t="s">
        <v>651</v>
      </c>
      <c r="E1024" s="1123">
        <v>114000</v>
      </c>
      <c r="F1024" s="1124" t="s">
        <v>868</v>
      </c>
      <c r="G1024" s="1124" t="s">
        <v>508</v>
      </c>
      <c r="H1024" s="1124" t="s">
        <v>509</v>
      </c>
      <c r="I1024" s="397" t="s">
        <v>510</v>
      </c>
      <c r="J1024" s="1130"/>
      <c r="K1024" s="601"/>
    </row>
    <row r="1025" spans="1:11" ht="14.25" customHeight="1">
      <c r="A1025" s="1127" t="s">
        <v>769</v>
      </c>
      <c r="B1025" s="1089" t="s">
        <v>600</v>
      </c>
      <c r="C1025" s="1122">
        <v>5195359</v>
      </c>
      <c r="D1025" s="1122" t="s">
        <v>651</v>
      </c>
      <c r="E1025" s="1123">
        <v>87000</v>
      </c>
      <c r="F1025" s="1124" t="s">
        <v>772</v>
      </c>
      <c r="G1025" s="1124" t="s">
        <v>508</v>
      </c>
      <c r="H1025" s="1124" t="s">
        <v>509</v>
      </c>
      <c r="I1025" s="397" t="s">
        <v>510</v>
      </c>
      <c r="J1025" s="1130"/>
      <c r="K1025" s="601"/>
    </row>
    <row r="1026" spans="1:11" ht="14.25" customHeight="1">
      <c r="A1026" s="1127" t="s">
        <v>769</v>
      </c>
      <c r="B1026" s="1089" t="s">
        <v>600</v>
      </c>
      <c r="C1026" s="1122">
        <v>5195360</v>
      </c>
      <c r="D1026" s="1122" t="s">
        <v>651</v>
      </c>
      <c r="E1026" s="1123">
        <v>87000</v>
      </c>
      <c r="F1026" s="1124" t="s">
        <v>772</v>
      </c>
      <c r="G1026" s="1124" t="s">
        <v>508</v>
      </c>
      <c r="H1026" s="1124" t="s">
        <v>509</v>
      </c>
      <c r="I1026" s="397" t="s">
        <v>510</v>
      </c>
      <c r="J1026" s="1130"/>
      <c r="K1026" s="601"/>
    </row>
    <row r="1027" spans="1:11" ht="14.25" customHeight="1">
      <c r="A1027" s="1127" t="s">
        <v>769</v>
      </c>
      <c r="B1027" s="1089" t="s">
        <v>600</v>
      </c>
      <c r="C1027" s="1122">
        <v>5195361</v>
      </c>
      <c r="D1027" s="1122" t="s">
        <v>651</v>
      </c>
      <c r="E1027" s="1123">
        <v>87000</v>
      </c>
      <c r="F1027" s="1124" t="s">
        <v>772</v>
      </c>
      <c r="G1027" s="1124" t="s">
        <v>508</v>
      </c>
      <c r="H1027" s="1124" t="s">
        <v>509</v>
      </c>
      <c r="I1027" s="397" t="s">
        <v>510</v>
      </c>
      <c r="J1027" s="1130"/>
      <c r="K1027" s="601"/>
    </row>
    <row r="1028" spans="1:11" ht="14.25" customHeight="1">
      <c r="A1028" s="1127" t="s">
        <v>769</v>
      </c>
      <c r="B1028" s="1089" t="s">
        <v>600</v>
      </c>
      <c r="C1028" s="1122">
        <v>5195362</v>
      </c>
      <c r="D1028" s="1122" t="s">
        <v>651</v>
      </c>
      <c r="E1028" s="1123">
        <v>87000</v>
      </c>
      <c r="F1028" s="1124" t="s">
        <v>772</v>
      </c>
      <c r="G1028" s="1124" t="s">
        <v>508</v>
      </c>
      <c r="H1028" s="1124" t="s">
        <v>509</v>
      </c>
      <c r="I1028" s="397" t="s">
        <v>510</v>
      </c>
      <c r="J1028" s="1130"/>
      <c r="K1028" s="601"/>
    </row>
    <row r="1029" spans="1:11" ht="14.25" customHeight="1">
      <c r="A1029" s="1127" t="s">
        <v>769</v>
      </c>
      <c r="B1029" s="1089" t="s">
        <v>600</v>
      </c>
      <c r="C1029" s="1122">
        <v>5195363</v>
      </c>
      <c r="D1029" s="1122" t="s">
        <v>651</v>
      </c>
      <c r="E1029" s="1123">
        <v>87000</v>
      </c>
      <c r="F1029" s="1124" t="s">
        <v>772</v>
      </c>
      <c r="G1029" s="1124" t="s">
        <v>508</v>
      </c>
      <c r="H1029" s="1124" t="s">
        <v>509</v>
      </c>
      <c r="I1029" s="397" t="s">
        <v>510</v>
      </c>
      <c r="J1029" s="1130"/>
      <c r="K1029" s="601"/>
    </row>
    <row r="1030" spans="1:11" ht="14.25" customHeight="1">
      <c r="A1030" s="1127" t="s">
        <v>769</v>
      </c>
      <c r="B1030" s="1089" t="s">
        <v>600</v>
      </c>
      <c r="C1030" s="1122">
        <v>5195364</v>
      </c>
      <c r="D1030" s="1122" t="s">
        <v>651</v>
      </c>
      <c r="E1030" s="1123">
        <v>87000</v>
      </c>
      <c r="F1030" s="1124" t="s">
        <v>772</v>
      </c>
      <c r="G1030" s="1124" t="s">
        <v>508</v>
      </c>
      <c r="H1030" s="1124" t="s">
        <v>509</v>
      </c>
      <c r="I1030" s="397" t="s">
        <v>510</v>
      </c>
      <c r="J1030" s="1130"/>
      <c r="K1030" s="601"/>
    </row>
    <row r="1031" spans="1:11" ht="14.25" customHeight="1">
      <c r="A1031" s="1127" t="s">
        <v>769</v>
      </c>
      <c r="B1031" s="1089" t="s">
        <v>600</v>
      </c>
      <c r="C1031" s="1122">
        <v>5195365</v>
      </c>
      <c r="D1031" s="1122" t="s">
        <v>651</v>
      </c>
      <c r="E1031" s="1123">
        <v>87000</v>
      </c>
      <c r="F1031" s="1124" t="s">
        <v>772</v>
      </c>
      <c r="G1031" s="1124" t="s">
        <v>508</v>
      </c>
      <c r="H1031" s="1124" t="s">
        <v>509</v>
      </c>
      <c r="I1031" s="397" t="s">
        <v>510</v>
      </c>
      <c r="J1031" s="1130"/>
      <c r="K1031" s="601"/>
    </row>
    <row r="1032" spans="1:11" ht="14.25" customHeight="1">
      <c r="A1032" s="1127" t="s">
        <v>769</v>
      </c>
      <c r="B1032" s="1089" t="s">
        <v>600</v>
      </c>
      <c r="C1032" s="1122">
        <v>5195366</v>
      </c>
      <c r="D1032" s="1122" t="s">
        <v>651</v>
      </c>
      <c r="E1032" s="1123">
        <v>87000</v>
      </c>
      <c r="F1032" s="1124" t="s">
        <v>772</v>
      </c>
      <c r="G1032" s="1124" t="s">
        <v>508</v>
      </c>
      <c r="H1032" s="1124" t="s">
        <v>509</v>
      </c>
      <c r="I1032" s="397" t="s">
        <v>510</v>
      </c>
      <c r="J1032" s="1130"/>
      <c r="K1032" s="601"/>
    </row>
    <row r="1033" spans="1:11" ht="14.25" customHeight="1">
      <c r="A1033" s="1127" t="s">
        <v>769</v>
      </c>
      <c r="B1033" s="1089" t="s">
        <v>600</v>
      </c>
      <c r="C1033" s="1122">
        <v>5195367</v>
      </c>
      <c r="D1033" s="1122" t="s">
        <v>651</v>
      </c>
      <c r="E1033" s="1123">
        <v>87000</v>
      </c>
      <c r="F1033" s="1124" t="s">
        <v>772</v>
      </c>
      <c r="G1033" s="1124" t="s">
        <v>508</v>
      </c>
      <c r="H1033" s="1124" t="s">
        <v>509</v>
      </c>
      <c r="I1033" s="397" t="s">
        <v>510</v>
      </c>
      <c r="J1033" s="1130"/>
      <c r="K1033" s="601"/>
    </row>
    <row r="1034" spans="1:11" ht="14.25" customHeight="1">
      <c r="A1034" s="1127" t="s">
        <v>769</v>
      </c>
      <c r="B1034" s="1089" t="s">
        <v>600</v>
      </c>
      <c r="C1034" s="1122">
        <v>5195368</v>
      </c>
      <c r="D1034" s="1122" t="s">
        <v>651</v>
      </c>
      <c r="E1034" s="1123">
        <v>87000</v>
      </c>
      <c r="F1034" s="1124" t="s">
        <v>772</v>
      </c>
      <c r="G1034" s="1124" t="s">
        <v>508</v>
      </c>
      <c r="H1034" s="1124" t="s">
        <v>509</v>
      </c>
      <c r="I1034" s="397" t="s">
        <v>510</v>
      </c>
      <c r="J1034" s="1130"/>
      <c r="K1034" s="601"/>
    </row>
    <row r="1035" spans="1:11" ht="14.25" customHeight="1">
      <c r="A1035" s="1127" t="s">
        <v>769</v>
      </c>
      <c r="B1035" s="1089" t="s">
        <v>600</v>
      </c>
      <c r="C1035" s="1122">
        <v>5195369</v>
      </c>
      <c r="D1035" s="1122" t="s">
        <v>651</v>
      </c>
      <c r="E1035" s="1123">
        <v>87000</v>
      </c>
      <c r="F1035" s="1124" t="s">
        <v>772</v>
      </c>
      <c r="G1035" s="1124" t="s">
        <v>508</v>
      </c>
      <c r="H1035" s="1124" t="s">
        <v>509</v>
      </c>
      <c r="I1035" s="397" t="s">
        <v>510</v>
      </c>
      <c r="J1035" s="1130"/>
      <c r="K1035" s="601"/>
    </row>
    <row r="1036" spans="1:11" ht="14.25" customHeight="1">
      <c r="A1036" s="1127" t="s">
        <v>769</v>
      </c>
      <c r="B1036" s="1089" t="s">
        <v>600</v>
      </c>
      <c r="C1036" s="1122">
        <v>5195370</v>
      </c>
      <c r="D1036" s="1122" t="s">
        <v>651</v>
      </c>
      <c r="E1036" s="1123">
        <v>87000</v>
      </c>
      <c r="F1036" s="1124" t="s">
        <v>772</v>
      </c>
      <c r="G1036" s="1124" t="s">
        <v>508</v>
      </c>
      <c r="H1036" s="1124" t="s">
        <v>509</v>
      </c>
      <c r="I1036" s="397" t="s">
        <v>510</v>
      </c>
      <c r="J1036" s="1130"/>
      <c r="K1036" s="601"/>
    </row>
    <row r="1037" spans="1:11" ht="14.25" customHeight="1">
      <c r="A1037" s="1127" t="s">
        <v>769</v>
      </c>
      <c r="B1037" s="1089" t="s">
        <v>600</v>
      </c>
      <c r="C1037" s="1122">
        <v>5195371</v>
      </c>
      <c r="D1037" s="1122" t="s">
        <v>651</v>
      </c>
      <c r="E1037" s="1123">
        <v>87000</v>
      </c>
      <c r="F1037" s="1124" t="s">
        <v>772</v>
      </c>
      <c r="G1037" s="1124" t="s">
        <v>508</v>
      </c>
      <c r="H1037" s="1124" t="s">
        <v>509</v>
      </c>
      <c r="I1037" s="397" t="s">
        <v>510</v>
      </c>
      <c r="J1037" s="1130"/>
      <c r="K1037" s="601"/>
    </row>
    <row r="1038" spans="1:11" ht="14.25" customHeight="1">
      <c r="A1038" s="1127" t="s">
        <v>769</v>
      </c>
      <c r="B1038" s="1089" t="s">
        <v>600</v>
      </c>
      <c r="C1038" s="1122">
        <v>5195372</v>
      </c>
      <c r="D1038" s="1122" t="s">
        <v>651</v>
      </c>
      <c r="E1038" s="1123">
        <v>87000</v>
      </c>
      <c r="F1038" s="1124" t="s">
        <v>772</v>
      </c>
      <c r="G1038" s="1124" t="s">
        <v>508</v>
      </c>
      <c r="H1038" s="1124" t="s">
        <v>509</v>
      </c>
      <c r="I1038" s="397" t="s">
        <v>510</v>
      </c>
      <c r="J1038" s="1130"/>
      <c r="K1038" s="601"/>
    </row>
    <row r="1039" spans="1:11" ht="14.25" customHeight="1">
      <c r="A1039" s="1127" t="s">
        <v>769</v>
      </c>
      <c r="B1039" s="1089" t="s">
        <v>600</v>
      </c>
      <c r="C1039" s="1122">
        <v>5195373</v>
      </c>
      <c r="D1039" s="1122" t="s">
        <v>651</v>
      </c>
      <c r="E1039" s="1123">
        <v>87000</v>
      </c>
      <c r="F1039" s="1124" t="s">
        <v>772</v>
      </c>
      <c r="G1039" s="1124" t="s">
        <v>508</v>
      </c>
      <c r="H1039" s="1124" t="s">
        <v>509</v>
      </c>
      <c r="I1039" s="397" t="s">
        <v>510</v>
      </c>
      <c r="J1039" s="1130"/>
      <c r="K1039" s="601"/>
    </row>
    <row r="1040" spans="1:11" ht="14.25" customHeight="1">
      <c r="A1040" s="1127" t="s">
        <v>769</v>
      </c>
      <c r="B1040" s="1089" t="s">
        <v>600</v>
      </c>
      <c r="C1040" s="1122">
        <v>5195374</v>
      </c>
      <c r="D1040" s="1122" t="s">
        <v>651</v>
      </c>
      <c r="E1040" s="1123">
        <v>87000</v>
      </c>
      <c r="F1040" s="1124" t="s">
        <v>772</v>
      </c>
      <c r="G1040" s="1124" t="s">
        <v>508</v>
      </c>
      <c r="H1040" s="1124" t="s">
        <v>509</v>
      </c>
      <c r="I1040" s="397" t="s">
        <v>510</v>
      </c>
      <c r="J1040" s="1130"/>
      <c r="K1040" s="601"/>
    </row>
    <row r="1041" spans="1:11" ht="14.25" customHeight="1">
      <c r="A1041" s="1127" t="s">
        <v>769</v>
      </c>
      <c r="B1041" s="1089" t="s">
        <v>600</v>
      </c>
      <c r="C1041" s="1122">
        <v>5195375</v>
      </c>
      <c r="D1041" s="1122" t="s">
        <v>651</v>
      </c>
      <c r="E1041" s="1123">
        <v>87000</v>
      </c>
      <c r="F1041" s="1124" t="s">
        <v>772</v>
      </c>
      <c r="G1041" s="1124" t="s">
        <v>508</v>
      </c>
      <c r="H1041" s="1124" t="s">
        <v>509</v>
      </c>
      <c r="I1041" s="397" t="s">
        <v>510</v>
      </c>
      <c r="J1041" s="1130"/>
      <c r="K1041" s="601"/>
    </row>
    <row r="1042" spans="1:11" ht="14.25" customHeight="1">
      <c r="A1042" s="1127" t="s">
        <v>769</v>
      </c>
      <c r="B1042" s="1089" t="s">
        <v>600</v>
      </c>
      <c r="C1042" s="1122">
        <v>5195376</v>
      </c>
      <c r="D1042" s="1122" t="s">
        <v>651</v>
      </c>
      <c r="E1042" s="1123">
        <v>87000</v>
      </c>
      <c r="F1042" s="1124" t="s">
        <v>772</v>
      </c>
      <c r="G1042" s="1124" t="s">
        <v>508</v>
      </c>
      <c r="H1042" s="1124" t="s">
        <v>509</v>
      </c>
      <c r="I1042" s="397" t="s">
        <v>510</v>
      </c>
      <c r="J1042" s="1130"/>
      <c r="K1042" s="601"/>
    </row>
    <row r="1043" spans="1:11" ht="14.25" customHeight="1">
      <c r="A1043" s="1127" t="s">
        <v>769</v>
      </c>
      <c r="B1043" s="1089" t="s">
        <v>600</v>
      </c>
      <c r="C1043" s="1122">
        <v>5195377</v>
      </c>
      <c r="D1043" s="1122" t="s">
        <v>651</v>
      </c>
      <c r="E1043" s="1123">
        <v>87000</v>
      </c>
      <c r="F1043" s="1124" t="s">
        <v>772</v>
      </c>
      <c r="G1043" s="1124" t="s">
        <v>508</v>
      </c>
      <c r="H1043" s="1124" t="s">
        <v>509</v>
      </c>
      <c r="I1043" s="397" t="s">
        <v>510</v>
      </c>
      <c r="J1043" s="1130"/>
      <c r="K1043" s="601"/>
    </row>
    <row r="1044" spans="1:11" ht="14.25" customHeight="1">
      <c r="A1044" s="1127" t="s">
        <v>769</v>
      </c>
      <c r="B1044" s="1089" t="s">
        <v>600</v>
      </c>
      <c r="C1044" s="1122">
        <v>5195378</v>
      </c>
      <c r="D1044" s="1122" t="s">
        <v>651</v>
      </c>
      <c r="E1044" s="1123">
        <v>87000</v>
      </c>
      <c r="F1044" s="1124" t="s">
        <v>772</v>
      </c>
      <c r="G1044" s="1124" t="s">
        <v>508</v>
      </c>
      <c r="H1044" s="1124" t="s">
        <v>509</v>
      </c>
      <c r="I1044" s="397" t="s">
        <v>510</v>
      </c>
      <c r="J1044" s="1130"/>
      <c r="K1044" s="601"/>
    </row>
    <row r="1045" spans="1:11" ht="14.25" customHeight="1">
      <c r="A1045" s="1127" t="s">
        <v>769</v>
      </c>
      <c r="B1045" s="1089" t="s">
        <v>600</v>
      </c>
      <c r="C1045" s="1122">
        <v>5195379</v>
      </c>
      <c r="D1045" s="1122" t="s">
        <v>651</v>
      </c>
      <c r="E1045" s="1123">
        <v>87000</v>
      </c>
      <c r="F1045" s="1124" t="s">
        <v>772</v>
      </c>
      <c r="G1045" s="1124" t="s">
        <v>508</v>
      </c>
      <c r="H1045" s="1124" t="s">
        <v>509</v>
      </c>
      <c r="I1045" s="397" t="s">
        <v>510</v>
      </c>
      <c r="J1045" s="1130"/>
      <c r="K1045" s="601"/>
    </row>
    <row r="1046" spans="1:11" ht="14.25" customHeight="1">
      <c r="A1046" s="1127" t="s">
        <v>769</v>
      </c>
      <c r="B1046" s="1089" t="s">
        <v>600</v>
      </c>
      <c r="C1046" s="1122">
        <v>5195380</v>
      </c>
      <c r="D1046" s="1122" t="s">
        <v>651</v>
      </c>
      <c r="E1046" s="1123">
        <v>87000</v>
      </c>
      <c r="F1046" s="1124" t="s">
        <v>772</v>
      </c>
      <c r="G1046" s="1124" t="s">
        <v>508</v>
      </c>
      <c r="H1046" s="1124" t="s">
        <v>509</v>
      </c>
      <c r="I1046" s="397" t="s">
        <v>510</v>
      </c>
      <c r="J1046" s="1130"/>
      <c r="K1046" s="601"/>
    </row>
    <row r="1047" spans="1:11" ht="14.25" customHeight="1">
      <c r="A1047" s="1127" t="s">
        <v>769</v>
      </c>
      <c r="B1047" s="1089" t="s">
        <v>600</v>
      </c>
      <c r="C1047" s="1122">
        <v>5195381</v>
      </c>
      <c r="D1047" s="1122" t="s">
        <v>651</v>
      </c>
      <c r="E1047" s="1123">
        <v>87000</v>
      </c>
      <c r="F1047" s="1124" t="s">
        <v>772</v>
      </c>
      <c r="G1047" s="1124" t="s">
        <v>508</v>
      </c>
      <c r="H1047" s="1124" t="s">
        <v>509</v>
      </c>
      <c r="I1047" s="397" t="s">
        <v>510</v>
      </c>
      <c r="J1047" s="1130"/>
      <c r="K1047" s="601"/>
    </row>
    <row r="1048" spans="1:11" ht="14.25" customHeight="1">
      <c r="A1048" s="1127" t="s">
        <v>769</v>
      </c>
      <c r="B1048" s="1089" t="s">
        <v>600</v>
      </c>
      <c r="C1048" s="1122">
        <v>5195382</v>
      </c>
      <c r="D1048" s="1122" t="s">
        <v>651</v>
      </c>
      <c r="E1048" s="1123">
        <v>87000</v>
      </c>
      <c r="F1048" s="1124" t="s">
        <v>772</v>
      </c>
      <c r="G1048" s="1124" t="s">
        <v>508</v>
      </c>
      <c r="H1048" s="1124" t="s">
        <v>509</v>
      </c>
      <c r="I1048" s="397" t="s">
        <v>510</v>
      </c>
      <c r="J1048" s="1130"/>
      <c r="K1048" s="601"/>
    </row>
    <row r="1049" spans="1:11" ht="14.25" customHeight="1">
      <c r="A1049" s="1127" t="s">
        <v>769</v>
      </c>
      <c r="B1049" s="1089" t="s">
        <v>600</v>
      </c>
      <c r="C1049" s="1122">
        <v>5195383</v>
      </c>
      <c r="D1049" s="1122" t="s">
        <v>651</v>
      </c>
      <c r="E1049" s="1123">
        <v>87000</v>
      </c>
      <c r="F1049" s="1124" t="s">
        <v>772</v>
      </c>
      <c r="G1049" s="1124" t="s">
        <v>508</v>
      </c>
      <c r="H1049" s="1124" t="s">
        <v>509</v>
      </c>
      <c r="I1049" s="397" t="s">
        <v>510</v>
      </c>
      <c r="J1049" s="1130"/>
      <c r="K1049" s="601"/>
    </row>
    <row r="1050" spans="1:11" ht="14.25" customHeight="1">
      <c r="A1050" s="1127" t="s">
        <v>769</v>
      </c>
      <c r="B1050" s="1089" t="s">
        <v>600</v>
      </c>
      <c r="C1050" s="1122">
        <v>5195384</v>
      </c>
      <c r="D1050" s="1122" t="s">
        <v>651</v>
      </c>
      <c r="E1050" s="1123">
        <v>87000</v>
      </c>
      <c r="F1050" s="1124" t="s">
        <v>772</v>
      </c>
      <c r="G1050" s="1124" t="s">
        <v>508</v>
      </c>
      <c r="H1050" s="1124" t="s">
        <v>509</v>
      </c>
      <c r="I1050" s="397" t="s">
        <v>510</v>
      </c>
      <c r="J1050" s="1130"/>
      <c r="K1050" s="601"/>
    </row>
    <row r="1051" spans="1:11" ht="14.25" customHeight="1">
      <c r="A1051" s="1127" t="s">
        <v>769</v>
      </c>
      <c r="B1051" s="1089" t="s">
        <v>600</v>
      </c>
      <c r="C1051" s="1122">
        <v>5195385</v>
      </c>
      <c r="D1051" s="1122" t="s">
        <v>651</v>
      </c>
      <c r="E1051" s="1123">
        <v>87000</v>
      </c>
      <c r="F1051" s="1124" t="s">
        <v>772</v>
      </c>
      <c r="G1051" s="1124" t="s">
        <v>508</v>
      </c>
      <c r="H1051" s="1124" t="s">
        <v>509</v>
      </c>
      <c r="I1051" s="397" t="s">
        <v>510</v>
      </c>
      <c r="J1051" s="1130"/>
      <c r="K1051" s="601"/>
    </row>
    <row r="1052" spans="1:11" ht="14.25" customHeight="1">
      <c r="A1052" s="1127" t="s">
        <v>769</v>
      </c>
      <c r="B1052" s="1089" t="s">
        <v>600</v>
      </c>
      <c r="C1052" s="1122">
        <v>5195386</v>
      </c>
      <c r="D1052" s="1122" t="s">
        <v>651</v>
      </c>
      <c r="E1052" s="1123">
        <v>87000</v>
      </c>
      <c r="F1052" s="1124" t="s">
        <v>772</v>
      </c>
      <c r="G1052" s="1124" t="s">
        <v>508</v>
      </c>
      <c r="H1052" s="1124" t="s">
        <v>509</v>
      </c>
      <c r="I1052" s="397" t="s">
        <v>510</v>
      </c>
      <c r="J1052" s="1130"/>
      <c r="K1052" s="601"/>
    </row>
    <row r="1053" spans="1:11" ht="14.25" customHeight="1">
      <c r="A1053" s="1127" t="s">
        <v>769</v>
      </c>
      <c r="B1053" s="1089" t="s">
        <v>600</v>
      </c>
      <c r="C1053" s="1122">
        <v>5195387</v>
      </c>
      <c r="D1053" s="1122" t="s">
        <v>651</v>
      </c>
      <c r="E1053" s="1123">
        <v>87000</v>
      </c>
      <c r="F1053" s="1124" t="s">
        <v>772</v>
      </c>
      <c r="G1053" s="1124" t="s">
        <v>508</v>
      </c>
      <c r="H1053" s="1124" t="s">
        <v>509</v>
      </c>
      <c r="I1053" s="397" t="s">
        <v>510</v>
      </c>
      <c r="J1053" s="1130"/>
      <c r="K1053" s="601"/>
    </row>
    <row r="1054" spans="1:11" ht="14.25" customHeight="1">
      <c r="A1054" s="1127" t="s">
        <v>769</v>
      </c>
      <c r="B1054" s="1089" t="s">
        <v>600</v>
      </c>
      <c r="C1054" s="1122">
        <v>5195388</v>
      </c>
      <c r="D1054" s="1122" t="s">
        <v>651</v>
      </c>
      <c r="E1054" s="1123">
        <v>87000</v>
      </c>
      <c r="F1054" s="1124" t="s">
        <v>772</v>
      </c>
      <c r="G1054" s="1124" t="s">
        <v>508</v>
      </c>
      <c r="H1054" s="1124" t="s">
        <v>509</v>
      </c>
      <c r="I1054" s="397" t="s">
        <v>510</v>
      </c>
      <c r="J1054" s="1130"/>
      <c r="K1054" s="601"/>
    </row>
    <row r="1055" spans="1:11" ht="14.25" customHeight="1">
      <c r="A1055" s="1127" t="s">
        <v>769</v>
      </c>
      <c r="B1055" s="1089" t="s">
        <v>600</v>
      </c>
      <c r="C1055" s="1122">
        <v>5195389</v>
      </c>
      <c r="D1055" s="1122" t="s">
        <v>651</v>
      </c>
      <c r="E1055" s="1123">
        <v>87000</v>
      </c>
      <c r="F1055" s="1124" t="s">
        <v>772</v>
      </c>
      <c r="G1055" s="1124" t="s">
        <v>508</v>
      </c>
      <c r="H1055" s="1124" t="s">
        <v>509</v>
      </c>
      <c r="I1055" s="397" t="s">
        <v>510</v>
      </c>
      <c r="J1055" s="1130"/>
      <c r="K1055" s="601"/>
    </row>
    <row r="1056" spans="1:11" ht="14.25" customHeight="1">
      <c r="A1056" s="1127" t="s">
        <v>769</v>
      </c>
      <c r="B1056" s="1089" t="s">
        <v>600</v>
      </c>
      <c r="C1056" s="1122">
        <v>5195390</v>
      </c>
      <c r="D1056" s="1122" t="s">
        <v>651</v>
      </c>
      <c r="E1056" s="1123">
        <v>87000</v>
      </c>
      <c r="F1056" s="1124" t="s">
        <v>772</v>
      </c>
      <c r="G1056" s="1124" t="s">
        <v>508</v>
      </c>
      <c r="H1056" s="1124" t="s">
        <v>509</v>
      </c>
      <c r="I1056" s="397" t="s">
        <v>510</v>
      </c>
      <c r="J1056" s="1130"/>
      <c r="K1056" s="601"/>
    </row>
    <row r="1057" spans="1:11" ht="14.25" customHeight="1">
      <c r="A1057" s="1127" t="s">
        <v>769</v>
      </c>
      <c r="B1057" s="1089" t="s">
        <v>600</v>
      </c>
      <c r="C1057" s="1122">
        <v>5195391</v>
      </c>
      <c r="D1057" s="1122" t="s">
        <v>651</v>
      </c>
      <c r="E1057" s="1123">
        <v>87000</v>
      </c>
      <c r="F1057" s="1124" t="s">
        <v>772</v>
      </c>
      <c r="G1057" s="1124" t="s">
        <v>508</v>
      </c>
      <c r="H1057" s="1124" t="s">
        <v>509</v>
      </c>
      <c r="I1057" s="397" t="s">
        <v>510</v>
      </c>
      <c r="J1057" s="1130"/>
      <c r="K1057" s="601"/>
    </row>
    <row r="1058" spans="1:11" ht="14.25" customHeight="1">
      <c r="A1058" s="1127" t="s">
        <v>769</v>
      </c>
      <c r="B1058" s="1089" t="s">
        <v>600</v>
      </c>
      <c r="C1058" s="1122">
        <v>5195392</v>
      </c>
      <c r="D1058" s="1122" t="s">
        <v>651</v>
      </c>
      <c r="E1058" s="1123">
        <v>87000</v>
      </c>
      <c r="F1058" s="1124" t="s">
        <v>772</v>
      </c>
      <c r="G1058" s="1124" t="s">
        <v>508</v>
      </c>
      <c r="H1058" s="1124" t="s">
        <v>509</v>
      </c>
      <c r="I1058" s="397" t="s">
        <v>510</v>
      </c>
      <c r="J1058" s="1130"/>
      <c r="K1058" s="601"/>
    </row>
    <row r="1059" spans="1:11" ht="14.25" customHeight="1">
      <c r="A1059" s="1127" t="s">
        <v>769</v>
      </c>
      <c r="B1059" s="1089" t="s">
        <v>600</v>
      </c>
      <c r="C1059" s="1122">
        <v>5195393</v>
      </c>
      <c r="D1059" s="1122" t="s">
        <v>651</v>
      </c>
      <c r="E1059" s="1123">
        <v>87000</v>
      </c>
      <c r="F1059" s="1124" t="s">
        <v>772</v>
      </c>
      <c r="G1059" s="1124" t="s">
        <v>508</v>
      </c>
      <c r="H1059" s="1124" t="s">
        <v>509</v>
      </c>
      <c r="I1059" s="397" t="s">
        <v>510</v>
      </c>
      <c r="J1059" s="1130"/>
      <c r="K1059" s="601"/>
    </row>
    <row r="1060" spans="1:11" ht="14.25" customHeight="1">
      <c r="A1060" s="1127" t="s">
        <v>769</v>
      </c>
      <c r="B1060" s="1089" t="s">
        <v>600</v>
      </c>
      <c r="C1060" s="1122">
        <v>5195394</v>
      </c>
      <c r="D1060" s="1122" t="s">
        <v>651</v>
      </c>
      <c r="E1060" s="1123">
        <v>87000</v>
      </c>
      <c r="F1060" s="1124" t="s">
        <v>772</v>
      </c>
      <c r="G1060" s="1124" t="s">
        <v>508</v>
      </c>
      <c r="H1060" s="1124" t="s">
        <v>509</v>
      </c>
      <c r="I1060" s="397" t="s">
        <v>510</v>
      </c>
      <c r="J1060" s="1130"/>
      <c r="K1060" s="601"/>
    </row>
    <row r="1061" spans="1:11" ht="14.25" customHeight="1">
      <c r="A1061" s="1127" t="s">
        <v>769</v>
      </c>
      <c r="B1061" s="1089" t="s">
        <v>600</v>
      </c>
      <c r="C1061" s="1122">
        <v>5195395</v>
      </c>
      <c r="D1061" s="1122" t="s">
        <v>651</v>
      </c>
      <c r="E1061" s="1123">
        <v>87000</v>
      </c>
      <c r="F1061" s="1124" t="s">
        <v>772</v>
      </c>
      <c r="G1061" s="1124" t="s">
        <v>508</v>
      </c>
      <c r="H1061" s="1124" t="s">
        <v>509</v>
      </c>
      <c r="I1061" s="397" t="s">
        <v>510</v>
      </c>
      <c r="J1061" s="1130"/>
      <c r="K1061" s="601"/>
    </row>
    <row r="1062" spans="1:11" ht="14.25" customHeight="1">
      <c r="A1062" s="1127" t="s">
        <v>769</v>
      </c>
      <c r="B1062" s="1089" t="s">
        <v>600</v>
      </c>
      <c r="C1062" s="1122">
        <v>5195396</v>
      </c>
      <c r="D1062" s="1122" t="s">
        <v>651</v>
      </c>
      <c r="E1062" s="1123">
        <v>87000</v>
      </c>
      <c r="F1062" s="1124" t="s">
        <v>772</v>
      </c>
      <c r="G1062" s="1124" t="s">
        <v>508</v>
      </c>
      <c r="H1062" s="1124" t="s">
        <v>509</v>
      </c>
      <c r="I1062" s="397" t="s">
        <v>510</v>
      </c>
      <c r="J1062" s="1130"/>
      <c r="K1062" s="601"/>
    </row>
    <row r="1063" spans="1:11" ht="14.25" customHeight="1">
      <c r="A1063" s="1127" t="s">
        <v>769</v>
      </c>
      <c r="B1063" s="1089" t="s">
        <v>544</v>
      </c>
      <c r="C1063" s="1122">
        <v>5194742</v>
      </c>
      <c r="D1063" s="1122" t="s">
        <v>651</v>
      </c>
      <c r="E1063" s="1123">
        <v>312000</v>
      </c>
      <c r="F1063" s="1124" t="s">
        <v>854</v>
      </c>
      <c r="G1063" s="1124" t="s">
        <v>508</v>
      </c>
      <c r="H1063" s="1124" t="s">
        <v>509</v>
      </c>
      <c r="I1063" s="397" t="s">
        <v>510</v>
      </c>
      <c r="J1063" s="1130"/>
      <c r="K1063" s="601"/>
    </row>
    <row r="1064" spans="1:11" ht="14.25" customHeight="1">
      <c r="A1064" s="1127" t="s">
        <v>769</v>
      </c>
      <c r="B1064" s="1089" t="s">
        <v>544</v>
      </c>
      <c r="C1064" s="1122">
        <v>5194743</v>
      </c>
      <c r="D1064" s="1122" t="s">
        <v>651</v>
      </c>
      <c r="E1064" s="1123">
        <v>312000</v>
      </c>
      <c r="F1064" s="1124" t="s">
        <v>854</v>
      </c>
      <c r="G1064" s="1124" t="s">
        <v>508</v>
      </c>
      <c r="H1064" s="1124" t="s">
        <v>509</v>
      </c>
      <c r="I1064" s="397" t="s">
        <v>510</v>
      </c>
      <c r="J1064" s="1130"/>
      <c r="K1064" s="601"/>
    </row>
    <row r="1065" spans="1:11" ht="14.25" customHeight="1">
      <c r="A1065" s="1127" t="s">
        <v>769</v>
      </c>
      <c r="B1065" s="1089" t="s">
        <v>544</v>
      </c>
      <c r="C1065" s="1122">
        <v>5194744</v>
      </c>
      <c r="D1065" s="1122" t="s">
        <v>651</v>
      </c>
      <c r="E1065" s="1123">
        <v>312000</v>
      </c>
      <c r="F1065" s="1124" t="s">
        <v>854</v>
      </c>
      <c r="G1065" s="1124" t="s">
        <v>508</v>
      </c>
      <c r="H1065" s="1124" t="s">
        <v>509</v>
      </c>
      <c r="I1065" s="397" t="s">
        <v>510</v>
      </c>
      <c r="J1065" s="1130"/>
      <c r="K1065" s="601"/>
    </row>
    <row r="1066" spans="1:11" ht="14.25" customHeight="1">
      <c r="A1066" s="1127" t="s">
        <v>769</v>
      </c>
      <c r="B1066" s="1089" t="s">
        <v>505</v>
      </c>
      <c r="C1066" s="1122">
        <v>5194746</v>
      </c>
      <c r="D1066" s="1122" t="s">
        <v>651</v>
      </c>
      <c r="E1066" s="1123">
        <v>204000</v>
      </c>
      <c r="F1066" s="1124" t="s">
        <v>793</v>
      </c>
      <c r="G1066" s="1124" t="s">
        <v>508</v>
      </c>
      <c r="H1066" s="1124" t="s">
        <v>509</v>
      </c>
      <c r="I1066" s="397" t="s">
        <v>510</v>
      </c>
      <c r="J1066" s="1130"/>
      <c r="K1066" s="601"/>
    </row>
    <row r="1067" spans="1:11" ht="14.25" customHeight="1">
      <c r="A1067" s="1127" t="s">
        <v>769</v>
      </c>
      <c r="B1067" s="1089" t="s">
        <v>600</v>
      </c>
      <c r="C1067" s="1122">
        <v>5195397</v>
      </c>
      <c r="D1067" s="1122" t="s">
        <v>651</v>
      </c>
      <c r="E1067" s="1123">
        <v>87000</v>
      </c>
      <c r="F1067" s="1124" t="s">
        <v>772</v>
      </c>
      <c r="G1067" s="1124" t="s">
        <v>508</v>
      </c>
      <c r="H1067" s="1124" t="s">
        <v>509</v>
      </c>
      <c r="I1067" s="397" t="s">
        <v>510</v>
      </c>
      <c r="J1067" s="1130"/>
      <c r="K1067" s="601"/>
    </row>
    <row r="1068" spans="1:11" ht="14.25" customHeight="1">
      <c r="A1068" s="1127" t="s">
        <v>769</v>
      </c>
      <c r="B1068" s="1089" t="s">
        <v>600</v>
      </c>
      <c r="C1068" s="1122">
        <v>5195398</v>
      </c>
      <c r="D1068" s="1122" t="s">
        <v>651</v>
      </c>
      <c r="E1068" s="1123">
        <v>80000</v>
      </c>
      <c r="F1068" s="1124" t="s">
        <v>772</v>
      </c>
      <c r="G1068" s="1124" t="s">
        <v>508</v>
      </c>
      <c r="H1068" s="1124" t="s">
        <v>509</v>
      </c>
      <c r="I1068" s="397" t="s">
        <v>510</v>
      </c>
      <c r="J1068" s="1130"/>
      <c r="K1068" s="601"/>
    </row>
    <row r="1069" spans="1:11" ht="14.25" customHeight="1">
      <c r="A1069" s="1127" t="s">
        <v>769</v>
      </c>
      <c r="B1069" s="1089" t="s">
        <v>725</v>
      </c>
      <c r="C1069" s="1122">
        <v>5194928</v>
      </c>
      <c r="D1069" s="1122" t="s">
        <v>651</v>
      </c>
      <c r="E1069" s="1123">
        <v>78900</v>
      </c>
      <c r="F1069" s="1124" t="s">
        <v>796</v>
      </c>
      <c r="G1069" s="1124" t="s">
        <v>508</v>
      </c>
      <c r="H1069" s="1124" t="s">
        <v>509</v>
      </c>
      <c r="I1069" s="397" t="s">
        <v>510</v>
      </c>
      <c r="J1069" s="1130"/>
      <c r="K1069" s="601"/>
    </row>
    <row r="1070" spans="1:11" ht="14.25" customHeight="1">
      <c r="A1070" s="1127" t="s">
        <v>769</v>
      </c>
      <c r="B1070" s="1089" t="s">
        <v>761</v>
      </c>
      <c r="C1070" s="1122">
        <v>5194929</v>
      </c>
      <c r="D1070" s="1122" t="s">
        <v>651</v>
      </c>
      <c r="E1070" s="1123">
        <v>78900</v>
      </c>
      <c r="F1070" s="1124" t="s">
        <v>796</v>
      </c>
      <c r="G1070" s="1124" t="s">
        <v>508</v>
      </c>
      <c r="H1070" s="1124" t="s">
        <v>509</v>
      </c>
      <c r="I1070" s="397" t="s">
        <v>510</v>
      </c>
      <c r="J1070" s="1130"/>
      <c r="K1070" s="601"/>
    </row>
    <row r="1071" spans="1:11" ht="14.25" customHeight="1">
      <c r="A1071" s="1127" t="s">
        <v>769</v>
      </c>
      <c r="B1071" s="1089" t="s">
        <v>732</v>
      </c>
      <c r="C1071" s="1122">
        <v>5194930</v>
      </c>
      <c r="D1071" s="1122" t="s">
        <v>651</v>
      </c>
      <c r="E1071" s="1123">
        <v>78900</v>
      </c>
      <c r="F1071" s="1124" t="s">
        <v>796</v>
      </c>
      <c r="G1071" s="1124" t="s">
        <v>508</v>
      </c>
      <c r="H1071" s="1124" t="s">
        <v>509</v>
      </c>
      <c r="I1071" s="397" t="s">
        <v>510</v>
      </c>
      <c r="J1071" s="1130"/>
      <c r="K1071" s="601"/>
    </row>
    <row r="1072" spans="1:11" ht="14.25" customHeight="1">
      <c r="A1072" s="1127" t="s">
        <v>769</v>
      </c>
      <c r="B1072" s="1089" t="s">
        <v>725</v>
      </c>
      <c r="C1072" s="1122">
        <v>5194931</v>
      </c>
      <c r="D1072" s="1122" t="s">
        <v>651</v>
      </c>
      <c r="E1072" s="1123">
        <v>78900</v>
      </c>
      <c r="F1072" s="1124" t="s">
        <v>796</v>
      </c>
      <c r="G1072" s="1124" t="s">
        <v>508</v>
      </c>
      <c r="H1072" s="1124" t="s">
        <v>509</v>
      </c>
      <c r="I1072" s="397" t="s">
        <v>510</v>
      </c>
      <c r="J1072" s="1130"/>
      <c r="K1072" s="601"/>
    </row>
    <row r="1073" spans="1:11" ht="14.25" customHeight="1">
      <c r="A1073" s="1127" t="s">
        <v>769</v>
      </c>
      <c r="B1073" s="1089" t="s">
        <v>725</v>
      </c>
      <c r="C1073" s="1122">
        <v>5194932</v>
      </c>
      <c r="D1073" s="1122" t="s">
        <v>651</v>
      </c>
      <c r="E1073" s="1123">
        <v>210000</v>
      </c>
      <c r="F1073" s="1124" t="s">
        <v>857</v>
      </c>
      <c r="G1073" s="1124" t="s">
        <v>508</v>
      </c>
      <c r="H1073" s="1124" t="s">
        <v>509</v>
      </c>
      <c r="I1073" s="397" t="s">
        <v>510</v>
      </c>
      <c r="J1073" s="1130"/>
      <c r="K1073" s="601"/>
    </row>
    <row r="1074" spans="1:11" ht="14.25" customHeight="1">
      <c r="A1074" s="1127" t="s">
        <v>769</v>
      </c>
      <c r="B1074" s="1089" t="s">
        <v>725</v>
      </c>
      <c r="C1074" s="1122">
        <v>5194933</v>
      </c>
      <c r="D1074" s="1122" t="s">
        <v>651</v>
      </c>
      <c r="E1074" s="1123">
        <v>210000</v>
      </c>
      <c r="F1074" s="1124" t="s">
        <v>857</v>
      </c>
      <c r="G1074" s="1124" t="s">
        <v>508</v>
      </c>
      <c r="H1074" s="1124" t="s">
        <v>509</v>
      </c>
      <c r="I1074" s="397" t="s">
        <v>510</v>
      </c>
      <c r="J1074" s="1130"/>
      <c r="K1074" s="601"/>
    </row>
    <row r="1075" spans="1:11" ht="14.25" customHeight="1">
      <c r="A1075" s="1127" t="s">
        <v>769</v>
      </c>
      <c r="B1075" s="1089" t="s">
        <v>544</v>
      </c>
      <c r="C1075" s="1122">
        <v>5195061</v>
      </c>
      <c r="D1075" s="1122" t="s">
        <v>651</v>
      </c>
      <c r="E1075" s="1123">
        <v>2431000</v>
      </c>
      <c r="F1075" s="1124" t="s">
        <v>858</v>
      </c>
      <c r="G1075" s="1124" t="s">
        <v>508</v>
      </c>
      <c r="H1075" s="1124" t="s">
        <v>509</v>
      </c>
      <c r="I1075" s="397" t="s">
        <v>510</v>
      </c>
      <c r="J1075" s="1130"/>
      <c r="K1075" s="601"/>
    </row>
    <row r="1076" spans="1:11" ht="14.25" customHeight="1">
      <c r="A1076" s="1127" t="s">
        <v>769</v>
      </c>
      <c r="B1076" s="1089" t="s">
        <v>544</v>
      </c>
      <c r="C1076" s="1122">
        <v>5195062</v>
      </c>
      <c r="D1076" s="1122" t="s">
        <v>651</v>
      </c>
      <c r="E1076" s="1123">
        <v>2431000</v>
      </c>
      <c r="F1076" s="1124" t="s">
        <v>858</v>
      </c>
      <c r="G1076" s="1124" t="s">
        <v>508</v>
      </c>
      <c r="H1076" s="1124" t="s">
        <v>509</v>
      </c>
      <c r="I1076" s="397" t="s">
        <v>510</v>
      </c>
      <c r="J1076" s="1130"/>
      <c r="K1076" s="601"/>
    </row>
    <row r="1077" spans="1:11" ht="14.25" customHeight="1">
      <c r="A1077" s="1127" t="s">
        <v>769</v>
      </c>
      <c r="B1077" s="1089" t="s">
        <v>713</v>
      </c>
      <c r="C1077" s="1122">
        <v>5195073</v>
      </c>
      <c r="D1077" s="1122" t="s">
        <v>651</v>
      </c>
      <c r="E1077" s="1123">
        <v>145000</v>
      </c>
      <c r="F1077" s="1124" t="s">
        <v>869</v>
      </c>
      <c r="G1077" s="1124" t="s">
        <v>508</v>
      </c>
      <c r="H1077" s="1124" t="s">
        <v>509</v>
      </c>
      <c r="I1077" s="397" t="s">
        <v>510</v>
      </c>
      <c r="J1077" s="1130"/>
      <c r="K1077" s="601"/>
    </row>
    <row r="1078" spans="1:11" ht="14.25" customHeight="1">
      <c r="A1078" s="1127" t="s">
        <v>769</v>
      </c>
      <c r="B1078" s="1089" t="s">
        <v>555</v>
      </c>
      <c r="C1078" s="1122">
        <v>5195140</v>
      </c>
      <c r="D1078" s="1122" t="s">
        <v>651</v>
      </c>
      <c r="E1078" s="1123">
        <v>61000</v>
      </c>
      <c r="F1078" s="1124" t="s">
        <v>823</v>
      </c>
      <c r="G1078" s="1124" t="s">
        <v>508</v>
      </c>
      <c r="H1078" s="1124" t="s">
        <v>509</v>
      </c>
      <c r="I1078" s="397" t="s">
        <v>510</v>
      </c>
      <c r="J1078" s="1130"/>
      <c r="K1078" s="601"/>
    </row>
    <row r="1079" spans="1:11" ht="14.25" customHeight="1">
      <c r="A1079" s="1127" t="s">
        <v>769</v>
      </c>
      <c r="B1079" s="1089" t="s">
        <v>603</v>
      </c>
      <c r="C1079" s="1122">
        <v>5195141</v>
      </c>
      <c r="D1079" s="1122" t="s">
        <v>651</v>
      </c>
      <c r="E1079" s="1123">
        <v>61000</v>
      </c>
      <c r="F1079" s="1124" t="s">
        <v>823</v>
      </c>
      <c r="G1079" s="1124" t="s">
        <v>508</v>
      </c>
      <c r="H1079" s="1124" t="s">
        <v>509</v>
      </c>
      <c r="I1079" s="397" t="s">
        <v>510</v>
      </c>
      <c r="J1079" s="1130"/>
      <c r="K1079" s="601"/>
    </row>
    <row r="1080" spans="1:11" ht="14.25" customHeight="1">
      <c r="A1080" s="1127" t="s">
        <v>769</v>
      </c>
      <c r="B1080" s="1089" t="s">
        <v>650</v>
      </c>
      <c r="C1080" s="1122">
        <v>5195142</v>
      </c>
      <c r="D1080" s="1122" t="s">
        <v>651</v>
      </c>
      <c r="E1080" s="1123">
        <v>61000</v>
      </c>
      <c r="F1080" s="1124" t="s">
        <v>823</v>
      </c>
      <c r="G1080" s="1124" t="s">
        <v>508</v>
      </c>
      <c r="H1080" s="1124" t="s">
        <v>509</v>
      </c>
      <c r="I1080" s="397" t="s">
        <v>510</v>
      </c>
      <c r="J1080" s="1130"/>
      <c r="K1080" s="601"/>
    </row>
    <row r="1081" spans="1:11" ht="14.25" customHeight="1">
      <c r="A1081" s="1127" t="s">
        <v>769</v>
      </c>
      <c r="B1081" s="1089" t="s">
        <v>566</v>
      </c>
      <c r="C1081" s="1122">
        <v>5195145</v>
      </c>
      <c r="D1081" s="1122" t="s">
        <v>651</v>
      </c>
      <c r="E1081" s="1123">
        <v>61000</v>
      </c>
      <c r="F1081" s="1124" t="s">
        <v>823</v>
      </c>
      <c r="G1081" s="1124" t="s">
        <v>508</v>
      </c>
      <c r="H1081" s="1124" t="s">
        <v>509</v>
      </c>
      <c r="I1081" s="397" t="s">
        <v>510</v>
      </c>
      <c r="J1081" s="1130"/>
      <c r="K1081" s="601"/>
    </row>
    <row r="1082" spans="1:11" ht="14.25" customHeight="1">
      <c r="A1082" s="1127" t="s">
        <v>769</v>
      </c>
      <c r="B1082" s="1089" t="s">
        <v>650</v>
      </c>
      <c r="C1082" s="1122">
        <v>5195146</v>
      </c>
      <c r="D1082" s="1122" t="s">
        <v>651</v>
      </c>
      <c r="E1082" s="1123">
        <v>61000</v>
      </c>
      <c r="F1082" s="1124" t="s">
        <v>823</v>
      </c>
      <c r="G1082" s="1124" t="s">
        <v>508</v>
      </c>
      <c r="H1082" s="1124" t="s">
        <v>509</v>
      </c>
      <c r="I1082" s="397" t="s">
        <v>510</v>
      </c>
      <c r="J1082" s="1130"/>
      <c r="K1082" s="601"/>
    </row>
    <row r="1083" spans="1:11" ht="14.25" customHeight="1">
      <c r="A1083" s="1127" t="s">
        <v>769</v>
      </c>
      <c r="B1083" s="1089" t="s">
        <v>767</v>
      </c>
      <c r="C1083" s="1122">
        <v>5195148</v>
      </c>
      <c r="D1083" s="1122" t="s">
        <v>651</v>
      </c>
      <c r="E1083" s="1123">
        <v>61000</v>
      </c>
      <c r="F1083" s="1124" t="s">
        <v>823</v>
      </c>
      <c r="G1083" s="1124" t="s">
        <v>508</v>
      </c>
      <c r="H1083" s="1124" t="s">
        <v>509</v>
      </c>
      <c r="I1083" s="397" t="s">
        <v>510</v>
      </c>
      <c r="J1083" s="1130"/>
      <c r="K1083" s="601"/>
    </row>
    <row r="1084" spans="1:11" ht="14.25" customHeight="1">
      <c r="A1084" s="1127" t="s">
        <v>769</v>
      </c>
      <c r="B1084" s="1089" t="s">
        <v>566</v>
      </c>
      <c r="C1084" s="1122">
        <v>5195149</v>
      </c>
      <c r="D1084" s="1122" t="s">
        <v>651</v>
      </c>
      <c r="E1084" s="1123">
        <v>61000</v>
      </c>
      <c r="F1084" s="1124" t="s">
        <v>823</v>
      </c>
      <c r="G1084" s="1124" t="s">
        <v>508</v>
      </c>
      <c r="H1084" s="1124" t="s">
        <v>509</v>
      </c>
      <c r="I1084" s="397" t="s">
        <v>510</v>
      </c>
      <c r="J1084" s="1130"/>
      <c r="K1084" s="601"/>
    </row>
    <row r="1085" spans="1:11" ht="14.25" customHeight="1">
      <c r="A1085" s="1127" t="s">
        <v>769</v>
      </c>
      <c r="B1085" s="1089" t="s">
        <v>566</v>
      </c>
      <c r="C1085" s="1122">
        <v>5195150</v>
      </c>
      <c r="D1085" s="1122" t="s">
        <v>651</v>
      </c>
      <c r="E1085" s="1123">
        <v>61000</v>
      </c>
      <c r="F1085" s="1124" t="s">
        <v>823</v>
      </c>
      <c r="G1085" s="1124" t="s">
        <v>508</v>
      </c>
      <c r="H1085" s="1124" t="s">
        <v>509</v>
      </c>
      <c r="I1085" s="397" t="s">
        <v>510</v>
      </c>
      <c r="J1085" s="1130"/>
      <c r="K1085" s="601"/>
    </row>
    <row r="1086" spans="1:11" ht="14.25" customHeight="1">
      <c r="A1086" s="1127" t="s">
        <v>769</v>
      </c>
      <c r="B1086" s="1089" t="s">
        <v>566</v>
      </c>
      <c r="C1086" s="1122">
        <v>5195151</v>
      </c>
      <c r="D1086" s="1122" t="s">
        <v>651</v>
      </c>
      <c r="E1086" s="1123">
        <v>61000</v>
      </c>
      <c r="F1086" s="1124" t="s">
        <v>823</v>
      </c>
      <c r="G1086" s="1124" t="s">
        <v>508</v>
      </c>
      <c r="H1086" s="1124" t="s">
        <v>509</v>
      </c>
      <c r="I1086" s="397" t="s">
        <v>510</v>
      </c>
      <c r="J1086" s="1130"/>
      <c r="K1086" s="601"/>
    </row>
    <row r="1087" spans="1:11" ht="14.25" customHeight="1">
      <c r="A1087" s="1127" t="s">
        <v>769</v>
      </c>
      <c r="B1087" s="1089" t="s">
        <v>566</v>
      </c>
      <c r="C1087" s="1122">
        <v>5195152</v>
      </c>
      <c r="D1087" s="1122" t="s">
        <v>651</v>
      </c>
      <c r="E1087" s="1123">
        <v>61000</v>
      </c>
      <c r="F1087" s="1124" t="s">
        <v>823</v>
      </c>
      <c r="G1087" s="1124" t="s">
        <v>508</v>
      </c>
      <c r="H1087" s="1124" t="s">
        <v>509</v>
      </c>
      <c r="I1087" s="397" t="s">
        <v>510</v>
      </c>
      <c r="J1087" s="1130"/>
      <c r="K1087" s="601"/>
    </row>
    <row r="1088" spans="1:11" ht="14.25" customHeight="1">
      <c r="A1088" s="1127" t="s">
        <v>769</v>
      </c>
      <c r="B1088" s="1089" t="s">
        <v>737</v>
      </c>
      <c r="C1088" s="1122">
        <v>5195153</v>
      </c>
      <c r="D1088" s="1122" t="s">
        <v>651</v>
      </c>
      <c r="E1088" s="1123">
        <v>61000</v>
      </c>
      <c r="F1088" s="1124" t="s">
        <v>823</v>
      </c>
      <c r="G1088" s="1124" t="s">
        <v>508</v>
      </c>
      <c r="H1088" s="1124" t="s">
        <v>509</v>
      </c>
      <c r="I1088" s="397" t="s">
        <v>510</v>
      </c>
      <c r="J1088" s="1130"/>
      <c r="K1088" s="601"/>
    </row>
    <row r="1089" spans="1:11" ht="14.25" customHeight="1">
      <c r="A1089" s="1127" t="s">
        <v>769</v>
      </c>
      <c r="B1089" s="1089" t="s">
        <v>566</v>
      </c>
      <c r="C1089" s="1122">
        <v>5195154</v>
      </c>
      <c r="D1089" s="1122" t="s">
        <v>651</v>
      </c>
      <c r="E1089" s="1123">
        <v>61000</v>
      </c>
      <c r="F1089" s="1124" t="s">
        <v>823</v>
      </c>
      <c r="G1089" s="1124" t="s">
        <v>508</v>
      </c>
      <c r="H1089" s="1124" t="s">
        <v>509</v>
      </c>
      <c r="I1089" s="397" t="s">
        <v>510</v>
      </c>
      <c r="J1089" s="1130"/>
      <c r="K1089" s="601"/>
    </row>
    <row r="1090" spans="1:11" ht="14.25" customHeight="1">
      <c r="A1090" s="1127" t="s">
        <v>769</v>
      </c>
      <c r="B1090" s="1089" t="s">
        <v>566</v>
      </c>
      <c r="C1090" s="1122">
        <v>5195155</v>
      </c>
      <c r="D1090" s="1122" t="s">
        <v>651</v>
      </c>
      <c r="E1090" s="1123">
        <v>61000</v>
      </c>
      <c r="F1090" s="1124" t="s">
        <v>823</v>
      </c>
      <c r="G1090" s="1124" t="s">
        <v>508</v>
      </c>
      <c r="H1090" s="1124" t="s">
        <v>509</v>
      </c>
      <c r="I1090" s="397" t="s">
        <v>510</v>
      </c>
      <c r="J1090" s="1130"/>
      <c r="K1090" s="601"/>
    </row>
    <row r="1091" spans="1:11" ht="14.25" customHeight="1">
      <c r="A1091" s="1127" t="s">
        <v>769</v>
      </c>
      <c r="B1091" s="1089" t="s">
        <v>650</v>
      </c>
      <c r="C1091" s="1122">
        <v>5195156</v>
      </c>
      <c r="D1091" s="1122" t="s">
        <v>651</v>
      </c>
      <c r="E1091" s="1123">
        <v>61000</v>
      </c>
      <c r="F1091" s="1124" t="s">
        <v>823</v>
      </c>
      <c r="G1091" s="1124" t="s">
        <v>508</v>
      </c>
      <c r="H1091" s="1124" t="s">
        <v>509</v>
      </c>
      <c r="I1091" s="397" t="s">
        <v>510</v>
      </c>
      <c r="J1091" s="1130"/>
      <c r="K1091" s="601"/>
    </row>
    <row r="1092" spans="1:11" ht="14.25" customHeight="1">
      <c r="A1092" s="1127" t="s">
        <v>769</v>
      </c>
      <c r="B1092" s="1089" t="s">
        <v>566</v>
      </c>
      <c r="C1092" s="1122">
        <v>5195157</v>
      </c>
      <c r="D1092" s="1122" t="s">
        <v>651</v>
      </c>
      <c r="E1092" s="1123">
        <v>61000</v>
      </c>
      <c r="F1092" s="1124" t="s">
        <v>823</v>
      </c>
      <c r="G1092" s="1124" t="s">
        <v>508</v>
      </c>
      <c r="H1092" s="1124" t="s">
        <v>509</v>
      </c>
      <c r="I1092" s="397" t="s">
        <v>510</v>
      </c>
      <c r="J1092" s="1130"/>
      <c r="K1092" s="601"/>
    </row>
    <row r="1093" spans="1:11" ht="14.25" customHeight="1">
      <c r="A1093" s="1127" t="s">
        <v>769</v>
      </c>
      <c r="B1093" s="1089" t="s">
        <v>566</v>
      </c>
      <c r="C1093" s="1122">
        <v>5195158</v>
      </c>
      <c r="D1093" s="1122" t="s">
        <v>651</v>
      </c>
      <c r="E1093" s="1123">
        <v>61000</v>
      </c>
      <c r="F1093" s="1124" t="s">
        <v>823</v>
      </c>
      <c r="G1093" s="1124" t="s">
        <v>508</v>
      </c>
      <c r="H1093" s="1124" t="s">
        <v>509</v>
      </c>
      <c r="I1093" s="397" t="s">
        <v>510</v>
      </c>
      <c r="J1093" s="1130"/>
      <c r="K1093" s="601"/>
    </row>
    <row r="1094" spans="1:11" ht="14.25" customHeight="1">
      <c r="A1094" s="1127" t="s">
        <v>769</v>
      </c>
      <c r="B1094" s="1089" t="s">
        <v>566</v>
      </c>
      <c r="C1094" s="1122">
        <v>5195159</v>
      </c>
      <c r="D1094" s="1122" t="s">
        <v>651</v>
      </c>
      <c r="E1094" s="1123">
        <v>61000</v>
      </c>
      <c r="F1094" s="1124" t="s">
        <v>823</v>
      </c>
      <c r="G1094" s="1124" t="s">
        <v>508</v>
      </c>
      <c r="H1094" s="1124" t="s">
        <v>509</v>
      </c>
      <c r="I1094" s="397" t="s">
        <v>510</v>
      </c>
      <c r="J1094" s="1130"/>
      <c r="K1094" s="601"/>
    </row>
    <row r="1095" spans="1:11" ht="14.25" customHeight="1">
      <c r="A1095" s="1127" t="s">
        <v>769</v>
      </c>
      <c r="B1095" s="1089" t="s">
        <v>766</v>
      </c>
      <c r="C1095" s="1122">
        <v>5195160</v>
      </c>
      <c r="D1095" s="1122" t="s">
        <v>651</v>
      </c>
      <c r="E1095" s="1123">
        <v>61000</v>
      </c>
      <c r="F1095" s="1124" t="s">
        <v>823</v>
      </c>
      <c r="G1095" s="1124" t="s">
        <v>508</v>
      </c>
      <c r="H1095" s="1124" t="s">
        <v>509</v>
      </c>
      <c r="I1095" s="397" t="s">
        <v>510</v>
      </c>
      <c r="J1095" s="1130"/>
      <c r="K1095" s="601"/>
    </row>
    <row r="1096" spans="1:11" ht="14.25" customHeight="1">
      <c r="A1096" s="1127" t="s">
        <v>769</v>
      </c>
      <c r="B1096" s="1089" t="s">
        <v>566</v>
      </c>
      <c r="C1096" s="1122">
        <v>5195161</v>
      </c>
      <c r="D1096" s="1122" t="s">
        <v>651</v>
      </c>
      <c r="E1096" s="1123">
        <v>61000</v>
      </c>
      <c r="F1096" s="1124" t="s">
        <v>823</v>
      </c>
      <c r="G1096" s="1124" t="s">
        <v>508</v>
      </c>
      <c r="H1096" s="1124" t="s">
        <v>509</v>
      </c>
      <c r="I1096" s="397" t="s">
        <v>510</v>
      </c>
      <c r="J1096" s="1130"/>
      <c r="K1096" s="601"/>
    </row>
    <row r="1097" spans="1:11" ht="14.25" customHeight="1">
      <c r="A1097" s="1127" t="s">
        <v>769</v>
      </c>
      <c r="B1097" s="1089" t="s">
        <v>650</v>
      </c>
      <c r="C1097" s="1122">
        <v>5195162</v>
      </c>
      <c r="D1097" s="1122" t="s">
        <v>651</v>
      </c>
      <c r="E1097" s="1123">
        <v>61000</v>
      </c>
      <c r="F1097" s="1124" t="s">
        <v>823</v>
      </c>
      <c r="G1097" s="1124" t="s">
        <v>508</v>
      </c>
      <c r="H1097" s="1124" t="s">
        <v>509</v>
      </c>
      <c r="I1097" s="397" t="s">
        <v>510</v>
      </c>
      <c r="J1097" s="1130"/>
      <c r="K1097" s="601"/>
    </row>
    <row r="1098" spans="1:11" ht="14.25" customHeight="1">
      <c r="A1098" s="1127" t="s">
        <v>769</v>
      </c>
      <c r="B1098" s="1089" t="s">
        <v>650</v>
      </c>
      <c r="C1098" s="1122">
        <v>5195163</v>
      </c>
      <c r="D1098" s="1122" t="s">
        <v>651</v>
      </c>
      <c r="E1098" s="1123">
        <v>61000</v>
      </c>
      <c r="F1098" s="1124" t="s">
        <v>823</v>
      </c>
      <c r="G1098" s="1124" t="s">
        <v>508</v>
      </c>
      <c r="H1098" s="1124" t="s">
        <v>509</v>
      </c>
      <c r="I1098" s="397" t="s">
        <v>510</v>
      </c>
      <c r="J1098" s="1130"/>
      <c r="K1098" s="601"/>
    </row>
    <row r="1099" spans="1:11" ht="14.25" customHeight="1">
      <c r="A1099" s="1127" t="s">
        <v>769</v>
      </c>
      <c r="B1099" s="1089" t="s">
        <v>505</v>
      </c>
      <c r="C1099" s="1122">
        <v>5195164</v>
      </c>
      <c r="D1099" s="1122" t="s">
        <v>651</v>
      </c>
      <c r="E1099" s="1123">
        <v>171000</v>
      </c>
      <c r="F1099" s="1124" t="s">
        <v>820</v>
      </c>
      <c r="G1099" s="1124" t="s">
        <v>508</v>
      </c>
      <c r="H1099" s="1124" t="s">
        <v>509</v>
      </c>
      <c r="I1099" s="397" t="s">
        <v>510</v>
      </c>
      <c r="J1099" s="1130"/>
      <c r="K1099" s="601"/>
    </row>
    <row r="1100" spans="1:11" ht="14.25" customHeight="1">
      <c r="A1100" s="1127" t="s">
        <v>769</v>
      </c>
      <c r="B1100" s="1089" t="s">
        <v>650</v>
      </c>
      <c r="C1100" s="1122">
        <v>5195166</v>
      </c>
      <c r="D1100" s="1122" t="s">
        <v>651</v>
      </c>
      <c r="E1100" s="1123">
        <v>98000</v>
      </c>
      <c r="F1100" s="1124" t="s">
        <v>823</v>
      </c>
      <c r="G1100" s="1124" t="s">
        <v>508</v>
      </c>
      <c r="H1100" s="1124" t="s">
        <v>509</v>
      </c>
      <c r="I1100" s="397" t="s">
        <v>510</v>
      </c>
      <c r="J1100" s="1130"/>
      <c r="K1100" s="601"/>
    </row>
    <row r="1101" spans="1:11" ht="14.25" customHeight="1">
      <c r="A1101" s="1127" t="s">
        <v>769</v>
      </c>
      <c r="B1101" s="1089" t="s">
        <v>650</v>
      </c>
      <c r="C1101" s="1122">
        <v>5195167</v>
      </c>
      <c r="D1101" s="1122" t="s">
        <v>651</v>
      </c>
      <c r="E1101" s="1123">
        <v>98000</v>
      </c>
      <c r="F1101" s="1124" t="s">
        <v>823</v>
      </c>
      <c r="G1101" s="1124" t="s">
        <v>508</v>
      </c>
      <c r="H1101" s="1124" t="s">
        <v>509</v>
      </c>
      <c r="I1101" s="397" t="s">
        <v>510</v>
      </c>
      <c r="J1101" s="1130"/>
      <c r="K1101" s="601"/>
    </row>
    <row r="1102" spans="1:11" ht="14.25" customHeight="1">
      <c r="A1102" s="1127" t="s">
        <v>769</v>
      </c>
      <c r="B1102" s="1089" t="s">
        <v>650</v>
      </c>
      <c r="C1102" s="1122">
        <v>5195168</v>
      </c>
      <c r="D1102" s="1122" t="s">
        <v>651</v>
      </c>
      <c r="E1102" s="1123">
        <v>98000</v>
      </c>
      <c r="F1102" s="1124" t="s">
        <v>823</v>
      </c>
      <c r="G1102" s="1124" t="s">
        <v>508</v>
      </c>
      <c r="H1102" s="1124" t="s">
        <v>509</v>
      </c>
      <c r="I1102" s="397" t="s">
        <v>510</v>
      </c>
      <c r="J1102" s="1130"/>
      <c r="K1102" s="601"/>
    </row>
    <row r="1103" spans="1:11" ht="14.25" customHeight="1">
      <c r="A1103" s="1127" t="s">
        <v>769</v>
      </c>
      <c r="B1103" s="1089" t="s">
        <v>650</v>
      </c>
      <c r="C1103" s="1122">
        <v>5195169</v>
      </c>
      <c r="D1103" s="1122" t="s">
        <v>651</v>
      </c>
      <c r="E1103" s="1123">
        <v>98000</v>
      </c>
      <c r="F1103" s="1124" t="s">
        <v>823</v>
      </c>
      <c r="G1103" s="1124" t="s">
        <v>508</v>
      </c>
      <c r="H1103" s="1124" t="s">
        <v>509</v>
      </c>
      <c r="I1103" s="397" t="s">
        <v>510</v>
      </c>
      <c r="J1103" s="1130"/>
      <c r="K1103" s="601"/>
    </row>
    <row r="1104" spans="1:11" ht="14.25" customHeight="1">
      <c r="A1104" s="1127" t="s">
        <v>769</v>
      </c>
      <c r="B1104" s="1089" t="s">
        <v>650</v>
      </c>
      <c r="C1104" s="1122">
        <v>5195170</v>
      </c>
      <c r="D1104" s="1122" t="s">
        <v>651</v>
      </c>
      <c r="E1104" s="1123">
        <v>98000</v>
      </c>
      <c r="F1104" s="1124" t="s">
        <v>823</v>
      </c>
      <c r="G1104" s="1124" t="s">
        <v>508</v>
      </c>
      <c r="H1104" s="1124" t="s">
        <v>509</v>
      </c>
      <c r="I1104" s="397" t="s">
        <v>510</v>
      </c>
      <c r="J1104" s="1130"/>
      <c r="K1104" s="601"/>
    </row>
    <row r="1105" spans="1:11" ht="14.25" customHeight="1">
      <c r="A1105" s="1127" t="s">
        <v>769</v>
      </c>
      <c r="B1105" s="1089" t="s">
        <v>650</v>
      </c>
      <c r="C1105" s="1122">
        <v>5195171</v>
      </c>
      <c r="D1105" s="1122" t="s">
        <v>651</v>
      </c>
      <c r="E1105" s="1123">
        <v>98000</v>
      </c>
      <c r="F1105" s="1124" t="s">
        <v>823</v>
      </c>
      <c r="G1105" s="1124" t="s">
        <v>508</v>
      </c>
      <c r="H1105" s="1124" t="s">
        <v>509</v>
      </c>
      <c r="I1105" s="397" t="s">
        <v>510</v>
      </c>
      <c r="J1105" s="1130"/>
      <c r="K1105" s="601"/>
    </row>
    <row r="1106" spans="1:11" ht="14.25" customHeight="1">
      <c r="A1106" s="1127" t="s">
        <v>769</v>
      </c>
      <c r="B1106" s="1089" t="s">
        <v>650</v>
      </c>
      <c r="C1106" s="1122">
        <v>5195172</v>
      </c>
      <c r="D1106" s="1122" t="s">
        <v>651</v>
      </c>
      <c r="E1106" s="1123">
        <v>98000</v>
      </c>
      <c r="F1106" s="1124" t="s">
        <v>823</v>
      </c>
      <c r="G1106" s="1124" t="s">
        <v>508</v>
      </c>
      <c r="H1106" s="1124" t="s">
        <v>509</v>
      </c>
      <c r="I1106" s="397" t="s">
        <v>510</v>
      </c>
      <c r="J1106" s="1130"/>
      <c r="K1106" s="601"/>
    </row>
    <row r="1107" spans="1:11" ht="14.25" customHeight="1">
      <c r="A1107" s="1127" t="s">
        <v>769</v>
      </c>
      <c r="B1107" s="1089" t="s">
        <v>650</v>
      </c>
      <c r="C1107" s="1122">
        <v>5195173</v>
      </c>
      <c r="D1107" s="1122" t="s">
        <v>651</v>
      </c>
      <c r="E1107" s="1123">
        <v>98000</v>
      </c>
      <c r="F1107" s="1124" t="s">
        <v>823</v>
      </c>
      <c r="G1107" s="1124" t="s">
        <v>508</v>
      </c>
      <c r="H1107" s="1124" t="s">
        <v>509</v>
      </c>
      <c r="I1107" s="397" t="s">
        <v>510</v>
      </c>
      <c r="J1107" s="1130"/>
      <c r="K1107" s="601"/>
    </row>
    <row r="1108" spans="1:11" ht="14.25" customHeight="1">
      <c r="A1108" s="1127" t="s">
        <v>769</v>
      </c>
      <c r="B1108" s="1089" t="s">
        <v>650</v>
      </c>
      <c r="C1108" s="1122">
        <v>5195174</v>
      </c>
      <c r="D1108" s="1122" t="s">
        <v>651</v>
      </c>
      <c r="E1108" s="1123">
        <v>98000</v>
      </c>
      <c r="F1108" s="1124" t="s">
        <v>823</v>
      </c>
      <c r="G1108" s="1124" t="s">
        <v>508</v>
      </c>
      <c r="H1108" s="1124" t="s">
        <v>509</v>
      </c>
      <c r="I1108" s="397" t="s">
        <v>510</v>
      </c>
      <c r="J1108" s="1130"/>
      <c r="K1108" s="601"/>
    </row>
    <row r="1109" spans="1:11" ht="14.25" customHeight="1">
      <c r="A1109" s="1127" t="s">
        <v>769</v>
      </c>
      <c r="B1109" s="1089" t="s">
        <v>650</v>
      </c>
      <c r="C1109" s="1122">
        <v>5195175</v>
      </c>
      <c r="D1109" s="1122" t="s">
        <v>651</v>
      </c>
      <c r="E1109" s="1123">
        <v>98000</v>
      </c>
      <c r="F1109" s="1124" t="s">
        <v>823</v>
      </c>
      <c r="G1109" s="1124" t="s">
        <v>508</v>
      </c>
      <c r="H1109" s="1124" t="s">
        <v>509</v>
      </c>
      <c r="I1109" s="397" t="s">
        <v>510</v>
      </c>
      <c r="J1109" s="1130"/>
      <c r="K1109" s="601"/>
    </row>
    <row r="1110" spans="1:11" ht="14.25" customHeight="1">
      <c r="A1110" s="1127" t="s">
        <v>769</v>
      </c>
      <c r="B1110" s="1089" t="s">
        <v>667</v>
      </c>
      <c r="C1110" s="1122">
        <v>5195176</v>
      </c>
      <c r="D1110" s="1122" t="s">
        <v>651</v>
      </c>
      <c r="E1110" s="1123">
        <v>98000</v>
      </c>
      <c r="F1110" s="1124" t="s">
        <v>823</v>
      </c>
      <c r="G1110" s="1124" t="s">
        <v>508</v>
      </c>
      <c r="H1110" s="1124" t="s">
        <v>509</v>
      </c>
      <c r="I1110" s="397" t="s">
        <v>510</v>
      </c>
      <c r="J1110" s="1130"/>
      <c r="K1110" s="601"/>
    </row>
    <row r="1111" spans="1:11" ht="14.25" customHeight="1">
      <c r="A1111" s="1127" t="s">
        <v>769</v>
      </c>
      <c r="B1111" s="1089" t="s">
        <v>667</v>
      </c>
      <c r="C1111" s="1122">
        <v>5195177</v>
      </c>
      <c r="D1111" s="1122" t="s">
        <v>651</v>
      </c>
      <c r="E1111" s="1123">
        <v>98000</v>
      </c>
      <c r="F1111" s="1124" t="s">
        <v>823</v>
      </c>
      <c r="G1111" s="1124" t="s">
        <v>508</v>
      </c>
      <c r="H1111" s="1124" t="s">
        <v>509</v>
      </c>
      <c r="I1111" s="397" t="s">
        <v>510</v>
      </c>
      <c r="J1111" s="1130"/>
      <c r="K1111" s="601"/>
    </row>
    <row r="1112" spans="1:11" ht="14.25" customHeight="1">
      <c r="A1112" s="1127" t="s">
        <v>769</v>
      </c>
      <c r="B1112" s="1089" t="s">
        <v>667</v>
      </c>
      <c r="C1112" s="1122">
        <v>5195178</v>
      </c>
      <c r="D1112" s="1122" t="s">
        <v>651</v>
      </c>
      <c r="E1112" s="1123">
        <v>98000</v>
      </c>
      <c r="F1112" s="1124" t="s">
        <v>823</v>
      </c>
      <c r="G1112" s="1124" t="s">
        <v>508</v>
      </c>
      <c r="H1112" s="1124" t="s">
        <v>509</v>
      </c>
      <c r="I1112" s="397" t="s">
        <v>510</v>
      </c>
      <c r="J1112" s="1130"/>
      <c r="K1112" s="601"/>
    </row>
    <row r="1113" spans="1:11" ht="14.25" customHeight="1">
      <c r="A1113" s="1127" t="s">
        <v>769</v>
      </c>
      <c r="B1113" s="1089" t="s">
        <v>650</v>
      </c>
      <c r="C1113" s="1122">
        <v>5195179</v>
      </c>
      <c r="D1113" s="1122" t="s">
        <v>651</v>
      </c>
      <c r="E1113" s="1123">
        <v>98000</v>
      </c>
      <c r="F1113" s="1124" t="s">
        <v>823</v>
      </c>
      <c r="G1113" s="1124" t="s">
        <v>508</v>
      </c>
      <c r="H1113" s="1124" t="s">
        <v>509</v>
      </c>
      <c r="I1113" s="397" t="s">
        <v>510</v>
      </c>
      <c r="J1113" s="1130"/>
      <c r="K1113" s="601"/>
    </row>
    <row r="1114" spans="1:11" ht="14.25" customHeight="1">
      <c r="A1114" s="1127" t="s">
        <v>769</v>
      </c>
      <c r="B1114" s="1089" t="s">
        <v>650</v>
      </c>
      <c r="C1114" s="1122">
        <v>5195180</v>
      </c>
      <c r="D1114" s="1122" t="s">
        <v>651</v>
      </c>
      <c r="E1114" s="1123">
        <v>98000</v>
      </c>
      <c r="F1114" s="1124" t="s">
        <v>823</v>
      </c>
      <c r="G1114" s="1124" t="s">
        <v>508</v>
      </c>
      <c r="H1114" s="1124" t="s">
        <v>509</v>
      </c>
      <c r="I1114" s="397" t="s">
        <v>510</v>
      </c>
      <c r="J1114" s="1130"/>
      <c r="K1114" s="601"/>
    </row>
    <row r="1115" spans="1:11" ht="14.25" customHeight="1">
      <c r="A1115" s="1127" t="s">
        <v>769</v>
      </c>
      <c r="B1115" s="1089" t="s">
        <v>650</v>
      </c>
      <c r="C1115" s="1122">
        <v>5195181</v>
      </c>
      <c r="D1115" s="1122" t="s">
        <v>651</v>
      </c>
      <c r="E1115" s="1123">
        <v>98000</v>
      </c>
      <c r="F1115" s="1124" t="s">
        <v>823</v>
      </c>
      <c r="G1115" s="1124" t="s">
        <v>508</v>
      </c>
      <c r="H1115" s="1124" t="s">
        <v>509</v>
      </c>
      <c r="I1115" s="397" t="s">
        <v>510</v>
      </c>
      <c r="J1115" s="1130"/>
      <c r="K1115" s="601"/>
    </row>
    <row r="1116" spans="1:11" ht="14.25" customHeight="1">
      <c r="A1116" s="1127" t="s">
        <v>769</v>
      </c>
      <c r="B1116" s="1089" t="s">
        <v>697</v>
      </c>
      <c r="C1116" s="1122">
        <v>5195182</v>
      </c>
      <c r="D1116" s="1122" t="s">
        <v>651</v>
      </c>
      <c r="E1116" s="1123">
        <v>98000</v>
      </c>
      <c r="F1116" s="1124" t="s">
        <v>823</v>
      </c>
      <c r="G1116" s="1124" t="s">
        <v>508</v>
      </c>
      <c r="H1116" s="1124" t="s">
        <v>509</v>
      </c>
      <c r="I1116" s="397" t="s">
        <v>510</v>
      </c>
      <c r="J1116" s="1130"/>
      <c r="K1116" s="601"/>
    </row>
    <row r="1117" spans="1:11" ht="14.25" customHeight="1">
      <c r="A1117" s="1127" t="s">
        <v>769</v>
      </c>
      <c r="B1117" s="1089" t="s">
        <v>729</v>
      </c>
      <c r="C1117" s="1122">
        <v>5195183</v>
      </c>
      <c r="D1117" s="1122" t="s">
        <v>651</v>
      </c>
      <c r="E1117" s="1123">
        <v>98000</v>
      </c>
      <c r="F1117" s="1124" t="s">
        <v>823</v>
      </c>
      <c r="G1117" s="1124" t="s">
        <v>508</v>
      </c>
      <c r="H1117" s="1124" t="s">
        <v>509</v>
      </c>
      <c r="I1117" s="397" t="s">
        <v>510</v>
      </c>
      <c r="J1117" s="1130"/>
      <c r="K1117" s="601"/>
    </row>
    <row r="1118" spans="1:11" ht="14.25" customHeight="1">
      <c r="A1118" s="1127" t="s">
        <v>769</v>
      </c>
      <c r="B1118" s="1089" t="s">
        <v>566</v>
      </c>
      <c r="C1118" s="1122">
        <v>5195184</v>
      </c>
      <c r="D1118" s="1122" t="s">
        <v>651</v>
      </c>
      <c r="E1118" s="1123">
        <v>98000</v>
      </c>
      <c r="F1118" s="1124" t="s">
        <v>823</v>
      </c>
      <c r="G1118" s="1124" t="s">
        <v>508</v>
      </c>
      <c r="H1118" s="1124" t="s">
        <v>509</v>
      </c>
      <c r="I1118" s="397" t="s">
        <v>510</v>
      </c>
      <c r="J1118" s="1130"/>
      <c r="K1118" s="601"/>
    </row>
    <row r="1119" spans="1:11" ht="14.25" customHeight="1">
      <c r="A1119" s="1127" t="s">
        <v>769</v>
      </c>
      <c r="B1119" s="1089" t="s">
        <v>566</v>
      </c>
      <c r="C1119" s="1122">
        <v>5195185</v>
      </c>
      <c r="D1119" s="1122" t="s">
        <v>651</v>
      </c>
      <c r="E1119" s="1123">
        <v>98000</v>
      </c>
      <c r="F1119" s="1124" t="s">
        <v>823</v>
      </c>
      <c r="G1119" s="1124" t="s">
        <v>508</v>
      </c>
      <c r="H1119" s="1124" t="s">
        <v>509</v>
      </c>
      <c r="I1119" s="397" t="s">
        <v>510</v>
      </c>
      <c r="J1119" s="1130"/>
      <c r="K1119" s="601"/>
    </row>
    <row r="1120" spans="1:11" ht="14.25" customHeight="1">
      <c r="A1120" s="1127" t="s">
        <v>769</v>
      </c>
      <c r="B1120" s="1089" t="s">
        <v>563</v>
      </c>
      <c r="C1120" s="1122">
        <v>5195186</v>
      </c>
      <c r="D1120" s="1122" t="s">
        <v>651</v>
      </c>
      <c r="E1120" s="1123">
        <v>98000</v>
      </c>
      <c r="F1120" s="1124" t="s">
        <v>823</v>
      </c>
      <c r="G1120" s="1124" t="s">
        <v>508</v>
      </c>
      <c r="H1120" s="1124" t="s">
        <v>509</v>
      </c>
      <c r="I1120" s="397" t="s">
        <v>510</v>
      </c>
      <c r="J1120" s="1130"/>
      <c r="K1120" s="601"/>
    </row>
    <row r="1121" spans="1:11" ht="14.25" customHeight="1">
      <c r="A1121" s="1127" t="s">
        <v>769</v>
      </c>
      <c r="B1121" s="1089" t="s">
        <v>563</v>
      </c>
      <c r="C1121" s="1122">
        <v>5195187</v>
      </c>
      <c r="D1121" s="1122" t="s">
        <v>651</v>
      </c>
      <c r="E1121" s="1123">
        <v>98000</v>
      </c>
      <c r="F1121" s="1124" t="s">
        <v>823</v>
      </c>
      <c r="G1121" s="1124" t="s">
        <v>508</v>
      </c>
      <c r="H1121" s="1124" t="s">
        <v>509</v>
      </c>
      <c r="I1121" s="397" t="s">
        <v>510</v>
      </c>
      <c r="J1121" s="1130"/>
      <c r="K1121" s="601"/>
    </row>
    <row r="1122" spans="1:11" ht="14.25" customHeight="1">
      <c r="A1122" s="1127" t="s">
        <v>769</v>
      </c>
      <c r="B1122" s="1089" t="s">
        <v>563</v>
      </c>
      <c r="C1122" s="1122">
        <v>5195188</v>
      </c>
      <c r="D1122" s="1122" t="s">
        <v>651</v>
      </c>
      <c r="E1122" s="1123">
        <v>98000</v>
      </c>
      <c r="F1122" s="1124" t="s">
        <v>823</v>
      </c>
      <c r="G1122" s="1124" t="s">
        <v>508</v>
      </c>
      <c r="H1122" s="1124" t="s">
        <v>509</v>
      </c>
      <c r="I1122" s="397" t="s">
        <v>510</v>
      </c>
      <c r="J1122" s="1130"/>
      <c r="K1122" s="601"/>
    </row>
    <row r="1123" spans="1:11" ht="14.25" customHeight="1">
      <c r="A1123" s="1127" t="s">
        <v>769</v>
      </c>
      <c r="B1123" s="1089" t="s">
        <v>563</v>
      </c>
      <c r="C1123" s="1122">
        <v>5195189</v>
      </c>
      <c r="D1123" s="1122" t="s">
        <v>651</v>
      </c>
      <c r="E1123" s="1123">
        <v>98000</v>
      </c>
      <c r="F1123" s="1124" t="s">
        <v>823</v>
      </c>
      <c r="G1123" s="1124" t="s">
        <v>508</v>
      </c>
      <c r="H1123" s="1124" t="s">
        <v>509</v>
      </c>
      <c r="I1123" s="397" t="s">
        <v>510</v>
      </c>
      <c r="J1123" s="1130"/>
      <c r="K1123" s="601"/>
    </row>
    <row r="1124" spans="1:11" ht="14.25" customHeight="1">
      <c r="A1124" s="1127" t="s">
        <v>769</v>
      </c>
      <c r="B1124" s="1089" t="s">
        <v>650</v>
      </c>
      <c r="C1124" s="1122">
        <v>5195190</v>
      </c>
      <c r="D1124" s="1122" t="s">
        <v>651</v>
      </c>
      <c r="E1124" s="1123">
        <v>98000</v>
      </c>
      <c r="F1124" s="1124" t="s">
        <v>823</v>
      </c>
      <c r="G1124" s="1124" t="s">
        <v>508</v>
      </c>
      <c r="H1124" s="1124" t="s">
        <v>509</v>
      </c>
      <c r="I1124" s="397" t="s">
        <v>510</v>
      </c>
      <c r="J1124" s="1130"/>
      <c r="K1124" s="601"/>
    </row>
    <row r="1125" spans="1:11" ht="14.25" customHeight="1">
      <c r="A1125" s="1127" t="s">
        <v>769</v>
      </c>
      <c r="B1125" s="1089" t="s">
        <v>563</v>
      </c>
      <c r="C1125" s="1122">
        <v>5195191</v>
      </c>
      <c r="D1125" s="1122" t="s">
        <v>651</v>
      </c>
      <c r="E1125" s="1123">
        <v>98000</v>
      </c>
      <c r="F1125" s="1124" t="s">
        <v>823</v>
      </c>
      <c r="G1125" s="1124" t="s">
        <v>508</v>
      </c>
      <c r="H1125" s="1124" t="s">
        <v>509</v>
      </c>
      <c r="I1125" s="397" t="s">
        <v>510</v>
      </c>
      <c r="J1125" s="1130"/>
      <c r="K1125" s="601"/>
    </row>
    <row r="1126" spans="1:11" ht="14.25" customHeight="1">
      <c r="A1126" s="1127" t="s">
        <v>769</v>
      </c>
      <c r="B1126" s="1089" t="s">
        <v>867</v>
      </c>
      <c r="C1126" s="1122">
        <v>5195192</v>
      </c>
      <c r="D1126" s="1122" t="s">
        <v>651</v>
      </c>
      <c r="E1126" s="1123">
        <v>98000</v>
      </c>
      <c r="F1126" s="1124" t="s">
        <v>823</v>
      </c>
      <c r="G1126" s="1124" t="s">
        <v>508</v>
      </c>
      <c r="H1126" s="1124" t="s">
        <v>509</v>
      </c>
      <c r="I1126" s="397" t="s">
        <v>510</v>
      </c>
      <c r="J1126" s="1130"/>
      <c r="K1126" s="601"/>
    </row>
    <row r="1127" spans="1:11" ht="14.25" customHeight="1">
      <c r="A1127" s="1127" t="s">
        <v>769</v>
      </c>
      <c r="B1127" s="1089" t="s">
        <v>563</v>
      </c>
      <c r="C1127" s="1122">
        <v>5195193</v>
      </c>
      <c r="D1127" s="1122" t="s">
        <v>651</v>
      </c>
      <c r="E1127" s="1123">
        <v>98000</v>
      </c>
      <c r="F1127" s="1124" t="s">
        <v>823</v>
      </c>
      <c r="G1127" s="1124" t="s">
        <v>508</v>
      </c>
      <c r="H1127" s="1124" t="s">
        <v>509</v>
      </c>
      <c r="I1127" s="397" t="s">
        <v>510</v>
      </c>
      <c r="J1127" s="1130"/>
      <c r="K1127" s="601"/>
    </row>
    <row r="1128" spans="1:11" ht="14.25" customHeight="1">
      <c r="A1128" s="1127" t="s">
        <v>769</v>
      </c>
      <c r="B1128" s="1089" t="s">
        <v>650</v>
      </c>
      <c r="C1128" s="1122">
        <v>5195194</v>
      </c>
      <c r="D1128" s="1122" t="s">
        <v>651</v>
      </c>
      <c r="E1128" s="1123">
        <v>98000</v>
      </c>
      <c r="F1128" s="1124" t="s">
        <v>823</v>
      </c>
      <c r="G1128" s="1124" t="s">
        <v>508</v>
      </c>
      <c r="H1128" s="1124" t="s">
        <v>509</v>
      </c>
      <c r="I1128" s="397" t="s">
        <v>510</v>
      </c>
      <c r="J1128" s="1130"/>
      <c r="K1128" s="601"/>
    </row>
    <row r="1129" spans="1:11" ht="14.25" customHeight="1">
      <c r="A1129" s="1127" t="s">
        <v>769</v>
      </c>
      <c r="B1129" s="1089" t="s">
        <v>650</v>
      </c>
      <c r="C1129" s="1122">
        <v>5195195</v>
      </c>
      <c r="D1129" s="1122" t="s">
        <v>651</v>
      </c>
      <c r="E1129" s="1123">
        <v>98000</v>
      </c>
      <c r="F1129" s="1124" t="s">
        <v>823</v>
      </c>
      <c r="G1129" s="1124" t="s">
        <v>508</v>
      </c>
      <c r="H1129" s="1124" t="s">
        <v>509</v>
      </c>
      <c r="I1129" s="397" t="s">
        <v>510</v>
      </c>
      <c r="J1129" s="1130"/>
      <c r="K1129" s="601"/>
    </row>
    <row r="1130" spans="1:11" ht="14.25" customHeight="1">
      <c r="A1130" s="1127" t="s">
        <v>769</v>
      </c>
      <c r="B1130" s="1089" t="s">
        <v>650</v>
      </c>
      <c r="C1130" s="1122">
        <v>5195196</v>
      </c>
      <c r="D1130" s="1122" t="s">
        <v>651</v>
      </c>
      <c r="E1130" s="1123">
        <v>98000</v>
      </c>
      <c r="F1130" s="1124" t="s">
        <v>823</v>
      </c>
      <c r="G1130" s="1124" t="s">
        <v>508</v>
      </c>
      <c r="H1130" s="1124" t="s">
        <v>509</v>
      </c>
      <c r="I1130" s="397" t="s">
        <v>510</v>
      </c>
      <c r="J1130" s="1130"/>
      <c r="K1130" s="601"/>
    </row>
    <row r="1131" spans="1:11" ht="14.25" customHeight="1">
      <c r="A1131" s="1127" t="s">
        <v>769</v>
      </c>
      <c r="B1131" s="1089" t="s">
        <v>650</v>
      </c>
      <c r="C1131" s="1122">
        <v>5195197</v>
      </c>
      <c r="D1131" s="1122" t="s">
        <v>651</v>
      </c>
      <c r="E1131" s="1123">
        <v>98000</v>
      </c>
      <c r="F1131" s="1124" t="s">
        <v>823</v>
      </c>
      <c r="G1131" s="1124" t="s">
        <v>508</v>
      </c>
      <c r="H1131" s="1124" t="s">
        <v>509</v>
      </c>
      <c r="I1131" s="397" t="s">
        <v>510</v>
      </c>
      <c r="J1131" s="1130"/>
      <c r="K1131" s="601"/>
    </row>
    <row r="1132" spans="1:11" ht="14.25" customHeight="1">
      <c r="A1132" s="1127" t="s">
        <v>769</v>
      </c>
      <c r="B1132" s="1089" t="s">
        <v>650</v>
      </c>
      <c r="C1132" s="1122">
        <v>5195198</v>
      </c>
      <c r="D1132" s="1122" t="s">
        <v>651</v>
      </c>
      <c r="E1132" s="1123">
        <v>98000</v>
      </c>
      <c r="F1132" s="1124" t="s">
        <v>823</v>
      </c>
      <c r="G1132" s="1124" t="s">
        <v>508</v>
      </c>
      <c r="H1132" s="1124" t="s">
        <v>509</v>
      </c>
      <c r="I1132" s="397" t="s">
        <v>510</v>
      </c>
      <c r="J1132" s="1130"/>
      <c r="K1132" s="601"/>
    </row>
    <row r="1133" spans="1:11" ht="14.25" customHeight="1">
      <c r="A1133" s="1127" t="s">
        <v>769</v>
      </c>
      <c r="B1133" s="1089" t="s">
        <v>650</v>
      </c>
      <c r="C1133" s="1122">
        <v>5195199</v>
      </c>
      <c r="D1133" s="1122" t="s">
        <v>651</v>
      </c>
      <c r="E1133" s="1123">
        <v>98000</v>
      </c>
      <c r="F1133" s="1124" t="s">
        <v>823</v>
      </c>
      <c r="G1133" s="1124" t="s">
        <v>508</v>
      </c>
      <c r="H1133" s="1124" t="s">
        <v>509</v>
      </c>
      <c r="I1133" s="397" t="s">
        <v>510</v>
      </c>
      <c r="J1133" s="1130"/>
      <c r="K1133" s="601"/>
    </row>
    <row r="1134" spans="1:11" ht="14.25" customHeight="1">
      <c r="A1134" s="1127" t="s">
        <v>769</v>
      </c>
      <c r="B1134" s="1089" t="s">
        <v>650</v>
      </c>
      <c r="C1134" s="1122">
        <v>5195200</v>
      </c>
      <c r="D1134" s="1122" t="s">
        <v>651</v>
      </c>
      <c r="E1134" s="1123">
        <v>98000</v>
      </c>
      <c r="F1134" s="1124" t="s">
        <v>823</v>
      </c>
      <c r="G1134" s="1124" t="s">
        <v>508</v>
      </c>
      <c r="H1134" s="1124" t="s">
        <v>509</v>
      </c>
      <c r="I1134" s="397" t="s">
        <v>510</v>
      </c>
      <c r="J1134" s="1130"/>
      <c r="K1134" s="601"/>
    </row>
    <row r="1135" spans="1:11" ht="14.25" customHeight="1">
      <c r="A1135" s="1127" t="s">
        <v>769</v>
      </c>
      <c r="B1135" s="1089" t="s">
        <v>650</v>
      </c>
      <c r="C1135" s="1122">
        <v>5195201</v>
      </c>
      <c r="D1135" s="1122" t="s">
        <v>651</v>
      </c>
      <c r="E1135" s="1123">
        <v>98000</v>
      </c>
      <c r="F1135" s="1124" t="s">
        <v>823</v>
      </c>
      <c r="G1135" s="1124" t="s">
        <v>508</v>
      </c>
      <c r="H1135" s="1124" t="s">
        <v>509</v>
      </c>
      <c r="I1135" s="397" t="s">
        <v>510</v>
      </c>
      <c r="J1135" s="1130"/>
      <c r="K1135" s="601"/>
    </row>
    <row r="1136" spans="1:11" ht="14.25" customHeight="1">
      <c r="A1136" s="1127" t="s">
        <v>769</v>
      </c>
      <c r="B1136" s="1089" t="s">
        <v>650</v>
      </c>
      <c r="C1136" s="1122">
        <v>5195202</v>
      </c>
      <c r="D1136" s="1122" t="s">
        <v>651</v>
      </c>
      <c r="E1136" s="1123">
        <v>98000</v>
      </c>
      <c r="F1136" s="1124" t="s">
        <v>823</v>
      </c>
      <c r="G1136" s="1124" t="s">
        <v>508</v>
      </c>
      <c r="H1136" s="1124" t="s">
        <v>509</v>
      </c>
      <c r="I1136" s="397" t="s">
        <v>510</v>
      </c>
      <c r="J1136" s="1130"/>
      <c r="K1136" s="601"/>
    </row>
    <row r="1137" spans="1:11" ht="14.25" customHeight="1">
      <c r="A1137" s="1127" t="s">
        <v>769</v>
      </c>
      <c r="B1137" s="1089" t="s">
        <v>650</v>
      </c>
      <c r="C1137" s="1122">
        <v>5195203</v>
      </c>
      <c r="D1137" s="1122" t="s">
        <v>651</v>
      </c>
      <c r="E1137" s="1123">
        <v>98000</v>
      </c>
      <c r="F1137" s="1124" t="s">
        <v>823</v>
      </c>
      <c r="G1137" s="1124" t="s">
        <v>508</v>
      </c>
      <c r="H1137" s="1124" t="s">
        <v>509</v>
      </c>
      <c r="I1137" s="397" t="s">
        <v>510</v>
      </c>
      <c r="J1137" s="1130"/>
      <c r="K1137" s="601"/>
    </row>
    <row r="1138" spans="1:11" ht="14.25" customHeight="1">
      <c r="A1138" s="1127" t="s">
        <v>769</v>
      </c>
      <c r="B1138" s="1089" t="s">
        <v>650</v>
      </c>
      <c r="C1138" s="1122">
        <v>5195204</v>
      </c>
      <c r="D1138" s="1122" t="s">
        <v>651</v>
      </c>
      <c r="E1138" s="1123">
        <v>98000</v>
      </c>
      <c r="F1138" s="1124" t="s">
        <v>823</v>
      </c>
      <c r="G1138" s="1124" t="s">
        <v>508</v>
      </c>
      <c r="H1138" s="1124" t="s">
        <v>509</v>
      </c>
      <c r="I1138" s="397" t="s">
        <v>510</v>
      </c>
      <c r="J1138" s="1130"/>
      <c r="K1138" s="601"/>
    </row>
    <row r="1139" spans="1:11" ht="14.25" customHeight="1">
      <c r="A1139" s="1127" t="s">
        <v>769</v>
      </c>
      <c r="B1139" s="1089" t="s">
        <v>650</v>
      </c>
      <c r="C1139" s="1122">
        <v>5195205</v>
      </c>
      <c r="D1139" s="1122" t="s">
        <v>651</v>
      </c>
      <c r="E1139" s="1123">
        <v>98000</v>
      </c>
      <c r="F1139" s="1124" t="s">
        <v>823</v>
      </c>
      <c r="G1139" s="1124" t="s">
        <v>508</v>
      </c>
      <c r="H1139" s="1124" t="s">
        <v>509</v>
      </c>
      <c r="I1139" s="397" t="s">
        <v>510</v>
      </c>
      <c r="J1139" s="1130"/>
      <c r="K1139" s="601"/>
    </row>
    <row r="1140" spans="1:11" ht="14.25" customHeight="1">
      <c r="A1140" s="1127" t="s">
        <v>769</v>
      </c>
      <c r="B1140" s="1089" t="s">
        <v>650</v>
      </c>
      <c r="C1140" s="1122">
        <v>5195206</v>
      </c>
      <c r="D1140" s="1122" t="s">
        <v>651</v>
      </c>
      <c r="E1140" s="1123">
        <v>98000</v>
      </c>
      <c r="F1140" s="1124" t="s">
        <v>823</v>
      </c>
      <c r="G1140" s="1124" t="s">
        <v>508</v>
      </c>
      <c r="H1140" s="1124" t="s">
        <v>509</v>
      </c>
      <c r="I1140" s="397" t="s">
        <v>510</v>
      </c>
      <c r="J1140" s="1130"/>
      <c r="K1140" s="601"/>
    </row>
    <row r="1141" spans="1:11" ht="14.25" customHeight="1">
      <c r="A1141" s="1127" t="s">
        <v>769</v>
      </c>
      <c r="B1141" s="1089" t="s">
        <v>650</v>
      </c>
      <c r="C1141" s="1122">
        <v>5195207</v>
      </c>
      <c r="D1141" s="1122" t="s">
        <v>651</v>
      </c>
      <c r="E1141" s="1123">
        <v>98000</v>
      </c>
      <c r="F1141" s="1124" t="s">
        <v>823</v>
      </c>
      <c r="G1141" s="1124" t="s">
        <v>508</v>
      </c>
      <c r="H1141" s="1124" t="s">
        <v>509</v>
      </c>
      <c r="I1141" s="397" t="s">
        <v>510</v>
      </c>
      <c r="J1141" s="1130"/>
      <c r="K1141" s="601"/>
    </row>
    <row r="1142" spans="1:11" ht="14.25" customHeight="1">
      <c r="A1142" s="1127" t="s">
        <v>769</v>
      </c>
      <c r="B1142" s="1089" t="s">
        <v>650</v>
      </c>
      <c r="C1142" s="1122">
        <v>5195208</v>
      </c>
      <c r="D1142" s="1122" t="s">
        <v>651</v>
      </c>
      <c r="E1142" s="1123">
        <v>98000</v>
      </c>
      <c r="F1142" s="1124" t="s">
        <v>823</v>
      </c>
      <c r="G1142" s="1124" t="s">
        <v>508</v>
      </c>
      <c r="H1142" s="1124" t="s">
        <v>509</v>
      </c>
      <c r="I1142" s="397" t="s">
        <v>510</v>
      </c>
      <c r="J1142" s="1130"/>
      <c r="K1142" s="601"/>
    </row>
    <row r="1143" spans="1:11" ht="14.25" customHeight="1">
      <c r="A1143" s="1127" t="s">
        <v>769</v>
      </c>
      <c r="B1143" s="1089" t="s">
        <v>650</v>
      </c>
      <c r="C1143" s="1122">
        <v>5195209</v>
      </c>
      <c r="D1143" s="1122" t="s">
        <v>651</v>
      </c>
      <c r="E1143" s="1123">
        <v>98000</v>
      </c>
      <c r="F1143" s="1124" t="s">
        <v>823</v>
      </c>
      <c r="G1143" s="1124" t="s">
        <v>508</v>
      </c>
      <c r="H1143" s="1124" t="s">
        <v>509</v>
      </c>
      <c r="I1143" s="397" t="s">
        <v>510</v>
      </c>
      <c r="J1143" s="1130"/>
      <c r="K1143" s="601"/>
    </row>
    <row r="1144" spans="1:11" ht="14.25" customHeight="1">
      <c r="A1144" s="1127" t="s">
        <v>769</v>
      </c>
      <c r="B1144" s="1089" t="s">
        <v>650</v>
      </c>
      <c r="C1144" s="1122">
        <v>5195210</v>
      </c>
      <c r="D1144" s="1122" t="s">
        <v>651</v>
      </c>
      <c r="E1144" s="1123">
        <v>98000</v>
      </c>
      <c r="F1144" s="1124" t="s">
        <v>823</v>
      </c>
      <c r="G1144" s="1124" t="s">
        <v>508</v>
      </c>
      <c r="H1144" s="1124" t="s">
        <v>509</v>
      </c>
      <c r="I1144" s="397" t="s">
        <v>510</v>
      </c>
      <c r="J1144" s="1130"/>
      <c r="K1144" s="601"/>
    </row>
    <row r="1145" spans="1:11" ht="14.25" customHeight="1">
      <c r="A1145" s="1127" t="s">
        <v>769</v>
      </c>
      <c r="B1145" s="1089" t="s">
        <v>650</v>
      </c>
      <c r="C1145" s="1122">
        <v>5195211</v>
      </c>
      <c r="D1145" s="1122" t="s">
        <v>651</v>
      </c>
      <c r="E1145" s="1123">
        <v>98000</v>
      </c>
      <c r="F1145" s="1124" t="s">
        <v>823</v>
      </c>
      <c r="G1145" s="1124" t="s">
        <v>508</v>
      </c>
      <c r="H1145" s="1124" t="s">
        <v>509</v>
      </c>
      <c r="I1145" s="397" t="s">
        <v>510</v>
      </c>
      <c r="J1145" s="1130"/>
      <c r="K1145" s="601"/>
    </row>
    <row r="1146" spans="1:11" ht="14.25" customHeight="1">
      <c r="A1146" s="1127" t="s">
        <v>769</v>
      </c>
      <c r="B1146" s="1089" t="s">
        <v>650</v>
      </c>
      <c r="C1146" s="1122">
        <v>5195212</v>
      </c>
      <c r="D1146" s="1122" t="s">
        <v>651</v>
      </c>
      <c r="E1146" s="1123">
        <v>98000</v>
      </c>
      <c r="F1146" s="1124" t="s">
        <v>823</v>
      </c>
      <c r="G1146" s="1124" t="s">
        <v>508</v>
      </c>
      <c r="H1146" s="1124" t="s">
        <v>509</v>
      </c>
      <c r="I1146" s="397" t="s">
        <v>510</v>
      </c>
      <c r="J1146" s="1130"/>
      <c r="K1146" s="601"/>
    </row>
    <row r="1147" spans="1:11" ht="14.25" customHeight="1">
      <c r="A1147" s="1127" t="s">
        <v>769</v>
      </c>
      <c r="B1147" s="1089" t="s">
        <v>650</v>
      </c>
      <c r="C1147" s="1122">
        <v>5195213</v>
      </c>
      <c r="D1147" s="1122" t="s">
        <v>651</v>
      </c>
      <c r="E1147" s="1123">
        <v>98000</v>
      </c>
      <c r="F1147" s="1124" t="s">
        <v>823</v>
      </c>
      <c r="G1147" s="1124" t="s">
        <v>508</v>
      </c>
      <c r="H1147" s="1124" t="s">
        <v>509</v>
      </c>
      <c r="I1147" s="397" t="s">
        <v>510</v>
      </c>
      <c r="J1147" s="1130"/>
      <c r="K1147" s="601"/>
    </row>
    <row r="1148" spans="1:11" ht="14.25" customHeight="1">
      <c r="A1148" s="1127" t="s">
        <v>769</v>
      </c>
      <c r="B1148" s="1089" t="s">
        <v>650</v>
      </c>
      <c r="C1148" s="1122">
        <v>5195214</v>
      </c>
      <c r="D1148" s="1122" t="s">
        <v>651</v>
      </c>
      <c r="E1148" s="1123">
        <v>98000</v>
      </c>
      <c r="F1148" s="1124" t="s">
        <v>823</v>
      </c>
      <c r="G1148" s="1124" t="s">
        <v>508</v>
      </c>
      <c r="H1148" s="1124" t="s">
        <v>509</v>
      </c>
      <c r="I1148" s="397" t="s">
        <v>510</v>
      </c>
      <c r="J1148" s="1130"/>
      <c r="K1148" s="601"/>
    </row>
    <row r="1149" spans="1:11" ht="14.25" customHeight="1">
      <c r="A1149" s="1127" t="s">
        <v>769</v>
      </c>
      <c r="B1149" s="1089" t="s">
        <v>650</v>
      </c>
      <c r="C1149" s="1122">
        <v>5195215</v>
      </c>
      <c r="D1149" s="1122" t="s">
        <v>651</v>
      </c>
      <c r="E1149" s="1123">
        <v>98000</v>
      </c>
      <c r="F1149" s="1124" t="s">
        <v>823</v>
      </c>
      <c r="G1149" s="1124" t="s">
        <v>508</v>
      </c>
      <c r="H1149" s="1124" t="s">
        <v>509</v>
      </c>
      <c r="I1149" s="397" t="s">
        <v>510</v>
      </c>
      <c r="J1149" s="1130"/>
      <c r="K1149" s="601"/>
    </row>
    <row r="1150" spans="1:11" ht="14.25" customHeight="1">
      <c r="A1150" s="1127" t="s">
        <v>769</v>
      </c>
      <c r="B1150" s="1089" t="s">
        <v>650</v>
      </c>
      <c r="C1150" s="1122">
        <v>5195216</v>
      </c>
      <c r="D1150" s="1122" t="s">
        <v>651</v>
      </c>
      <c r="E1150" s="1123">
        <v>98000</v>
      </c>
      <c r="F1150" s="1124" t="s">
        <v>823</v>
      </c>
      <c r="G1150" s="1124" t="s">
        <v>508</v>
      </c>
      <c r="H1150" s="1124" t="s">
        <v>509</v>
      </c>
      <c r="I1150" s="397" t="s">
        <v>510</v>
      </c>
      <c r="J1150" s="1130"/>
      <c r="K1150" s="601"/>
    </row>
    <row r="1151" spans="1:11" ht="14.25" customHeight="1">
      <c r="A1151" s="1127" t="s">
        <v>769</v>
      </c>
      <c r="B1151" s="1089" t="s">
        <v>650</v>
      </c>
      <c r="C1151" s="1122">
        <v>5195217</v>
      </c>
      <c r="D1151" s="1122" t="s">
        <v>651</v>
      </c>
      <c r="E1151" s="1123">
        <v>98000</v>
      </c>
      <c r="F1151" s="1124" t="s">
        <v>823</v>
      </c>
      <c r="G1151" s="1124" t="s">
        <v>508</v>
      </c>
      <c r="H1151" s="1124" t="s">
        <v>509</v>
      </c>
      <c r="I1151" s="397" t="s">
        <v>510</v>
      </c>
      <c r="J1151" s="1130"/>
      <c r="K1151" s="601"/>
    </row>
    <row r="1152" spans="1:11" ht="14.25" customHeight="1">
      <c r="A1152" s="1127" t="s">
        <v>769</v>
      </c>
      <c r="B1152" s="1089" t="s">
        <v>650</v>
      </c>
      <c r="C1152" s="1122">
        <v>5195218</v>
      </c>
      <c r="D1152" s="1122" t="s">
        <v>651</v>
      </c>
      <c r="E1152" s="1123">
        <v>98000</v>
      </c>
      <c r="F1152" s="1124" t="s">
        <v>823</v>
      </c>
      <c r="G1152" s="1124" t="s">
        <v>508</v>
      </c>
      <c r="H1152" s="1124" t="s">
        <v>509</v>
      </c>
      <c r="I1152" s="397" t="s">
        <v>510</v>
      </c>
      <c r="J1152" s="1130"/>
      <c r="K1152" s="601"/>
    </row>
    <row r="1153" spans="1:11" ht="14.25" customHeight="1">
      <c r="A1153" s="1127" t="s">
        <v>769</v>
      </c>
      <c r="B1153" s="1089" t="s">
        <v>650</v>
      </c>
      <c r="C1153" s="1122">
        <v>5195219</v>
      </c>
      <c r="D1153" s="1122" t="s">
        <v>651</v>
      </c>
      <c r="E1153" s="1123">
        <v>98000</v>
      </c>
      <c r="F1153" s="1124" t="s">
        <v>823</v>
      </c>
      <c r="G1153" s="1124" t="s">
        <v>508</v>
      </c>
      <c r="H1153" s="1124" t="s">
        <v>509</v>
      </c>
      <c r="I1153" s="397" t="s">
        <v>510</v>
      </c>
      <c r="J1153" s="1130"/>
      <c r="K1153" s="601"/>
    </row>
    <row r="1154" spans="1:11" ht="14.25" customHeight="1">
      <c r="A1154" s="1127" t="s">
        <v>769</v>
      </c>
      <c r="B1154" s="1089" t="s">
        <v>650</v>
      </c>
      <c r="C1154" s="1122">
        <v>5195220</v>
      </c>
      <c r="D1154" s="1122" t="s">
        <v>651</v>
      </c>
      <c r="E1154" s="1123">
        <v>98000</v>
      </c>
      <c r="F1154" s="1124" t="s">
        <v>823</v>
      </c>
      <c r="G1154" s="1124" t="s">
        <v>508</v>
      </c>
      <c r="H1154" s="1124" t="s">
        <v>509</v>
      </c>
      <c r="I1154" s="397" t="s">
        <v>510</v>
      </c>
      <c r="J1154" s="1130"/>
      <c r="K1154" s="601"/>
    </row>
    <row r="1155" spans="1:11" ht="14.25" customHeight="1">
      <c r="A1155" s="1127" t="s">
        <v>769</v>
      </c>
      <c r="B1155" s="1089" t="s">
        <v>650</v>
      </c>
      <c r="C1155" s="1122">
        <v>5195222</v>
      </c>
      <c r="D1155" s="1122" t="s">
        <v>651</v>
      </c>
      <c r="E1155" s="1123">
        <v>98000</v>
      </c>
      <c r="F1155" s="1124" t="s">
        <v>823</v>
      </c>
      <c r="G1155" s="1124" t="s">
        <v>508</v>
      </c>
      <c r="H1155" s="1124" t="s">
        <v>509</v>
      </c>
      <c r="I1155" s="397" t="s">
        <v>510</v>
      </c>
      <c r="J1155" s="1130"/>
      <c r="K1155" s="601"/>
    </row>
    <row r="1156" spans="1:11" ht="14.25" customHeight="1">
      <c r="A1156" s="1127" t="s">
        <v>769</v>
      </c>
      <c r="B1156" s="1089" t="s">
        <v>650</v>
      </c>
      <c r="C1156" s="1122">
        <v>5195223</v>
      </c>
      <c r="D1156" s="1122" t="s">
        <v>651</v>
      </c>
      <c r="E1156" s="1123">
        <v>98000</v>
      </c>
      <c r="F1156" s="1124" t="s">
        <v>823</v>
      </c>
      <c r="G1156" s="1124" t="s">
        <v>508</v>
      </c>
      <c r="H1156" s="1124" t="s">
        <v>509</v>
      </c>
      <c r="I1156" s="397" t="s">
        <v>510</v>
      </c>
      <c r="J1156" s="1130"/>
      <c r="K1156" s="601"/>
    </row>
    <row r="1157" spans="1:11" ht="14.25" customHeight="1">
      <c r="A1157" s="1127" t="s">
        <v>769</v>
      </c>
      <c r="B1157" s="1089" t="s">
        <v>650</v>
      </c>
      <c r="C1157" s="1122">
        <v>5195224</v>
      </c>
      <c r="D1157" s="1122" t="s">
        <v>651</v>
      </c>
      <c r="E1157" s="1123">
        <v>98000</v>
      </c>
      <c r="F1157" s="1124" t="s">
        <v>823</v>
      </c>
      <c r="G1157" s="1124" t="s">
        <v>508</v>
      </c>
      <c r="H1157" s="1124" t="s">
        <v>509</v>
      </c>
      <c r="I1157" s="397" t="s">
        <v>510</v>
      </c>
      <c r="J1157" s="1130"/>
      <c r="K1157" s="601"/>
    </row>
    <row r="1158" spans="1:11" ht="14.25" customHeight="1">
      <c r="A1158" s="1127" t="s">
        <v>769</v>
      </c>
      <c r="B1158" s="1089" t="s">
        <v>650</v>
      </c>
      <c r="C1158" s="1122">
        <v>5195225</v>
      </c>
      <c r="D1158" s="1122" t="s">
        <v>651</v>
      </c>
      <c r="E1158" s="1123">
        <v>98000</v>
      </c>
      <c r="F1158" s="1124" t="s">
        <v>823</v>
      </c>
      <c r="G1158" s="1124" t="s">
        <v>508</v>
      </c>
      <c r="H1158" s="1124" t="s">
        <v>509</v>
      </c>
      <c r="I1158" s="397" t="s">
        <v>510</v>
      </c>
      <c r="J1158" s="1130"/>
      <c r="K1158" s="601"/>
    </row>
    <row r="1159" spans="1:11" ht="14.25" customHeight="1">
      <c r="A1159" s="1127" t="s">
        <v>769</v>
      </c>
      <c r="B1159" s="1089" t="s">
        <v>650</v>
      </c>
      <c r="C1159" s="1122">
        <v>5195226</v>
      </c>
      <c r="D1159" s="1122" t="s">
        <v>651</v>
      </c>
      <c r="E1159" s="1123">
        <v>107000</v>
      </c>
      <c r="F1159" s="1124" t="s">
        <v>823</v>
      </c>
      <c r="G1159" s="1124" t="s">
        <v>508</v>
      </c>
      <c r="H1159" s="1124" t="s">
        <v>509</v>
      </c>
      <c r="I1159" s="397" t="s">
        <v>510</v>
      </c>
      <c r="J1159" s="1130"/>
      <c r="K1159" s="601"/>
    </row>
    <row r="1160" spans="1:11" ht="14.25" customHeight="1">
      <c r="A1160" s="1127" t="s">
        <v>769</v>
      </c>
      <c r="B1160" s="1089" t="s">
        <v>650</v>
      </c>
      <c r="C1160" s="1122">
        <v>5195227</v>
      </c>
      <c r="D1160" s="1122" t="s">
        <v>651</v>
      </c>
      <c r="E1160" s="1123">
        <v>107000</v>
      </c>
      <c r="F1160" s="1124" t="s">
        <v>823</v>
      </c>
      <c r="G1160" s="1124" t="s">
        <v>508</v>
      </c>
      <c r="H1160" s="1124" t="s">
        <v>509</v>
      </c>
      <c r="I1160" s="397" t="s">
        <v>510</v>
      </c>
      <c r="J1160" s="1130"/>
      <c r="K1160" s="601"/>
    </row>
    <row r="1161" spans="1:11" ht="14.25" customHeight="1">
      <c r="A1161" s="1127" t="s">
        <v>769</v>
      </c>
      <c r="B1161" s="1089" t="s">
        <v>870</v>
      </c>
      <c r="C1161" s="1122">
        <v>5195682</v>
      </c>
      <c r="D1161" s="1122" t="s">
        <v>656</v>
      </c>
      <c r="E1161" s="1123">
        <v>955966</v>
      </c>
      <c r="F1161" s="1124" t="s">
        <v>865</v>
      </c>
      <c r="G1161" s="1124" t="s">
        <v>508</v>
      </c>
      <c r="H1161" s="1124" t="s">
        <v>509</v>
      </c>
      <c r="I1161" s="397" t="s">
        <v>510</v>
      </c>
      <c r="J1161" s="1130"/>
      <c r="K1161" s="601"/>
    </row>
    <row r="1162" spans="1:11" ht="14.25" customHeight="1">
      <c r="A1162" s="1127" t="s">
        <v>769</v>
      </c>
      <c r="B1162" s="1089" t="s">
        <v>870</v>
      </c>
      <c r="C1162" s="1122">
        <v>5195683</v>
      </c>
      <c r="D1162" s="1122" t="s">
        <v>656</v>
      </c>
      <c r="E1162" s="1123">
        <v>955966</v>
      </c>
      <c r="F1162" s="1124" t="s">
        <v>865</v>
      </c>
      <c r="G1162" s="1124" t="s">
        <v>508</v>
      </c>
      <c r="H1162" s="1124" t="s">
        <v>509</v>
      </c>
      <c r="I1162" s="397" t="s">
        <v>510</v>
      </c>
      <c r="J1162" s="1130"/>
      <c r="K1162" s="601"/>
    </row>
    <row r="1163" spans="1:11" ht="14.25" customHeight="1">
      <c r="A1163" s="1127" t="s">
        <v>769</v>
      </c>
      <c r="B1163" s="1089" t="s">
        <v>871</v>
      </c>
      <c r="C1163" s="1122">
        <v>5195684</v>
      </c>
      <c r="D1163" s="1122" t="s">
        <v>872</v>
      </c>
      <c r="E1163" s="1123">
        <v>941971</v>
      </c>
      <c r="F1163" s="1124" t="s">
        <v>771</v>
      </c>
      <c r="G1163" s="1124" t="s">
        <v>508</v>
      </c>
      <c r="H1163" s="1124" t="s">
        <v>509</v>
      </c>
      <c r="I1163" s="397" t="s">
        <v>510</v>
      </c>
      <c r="J1163" s="1130"/>
      <c r="K1163" s="601"/>
    </row>
    <row r="1164" spans="1:11" ht="14.25" customHeight="1">
      <c r="A1164" s="1127" t="s">
        <v>769</v>
      </c>
      <c r="B1164" s="1089" t="s">
        <v>873</v>
      </c>
      <c r="C1164" s="1122">
        <v>5195685</v>
      </c>
      <c r="D1164" s="1122" t="s">
        <v>872</v>
      </c>
      <c r="E1164" s="1123">
        <v>941971</v>
      </c>
      <c r="F1164" s="1124" t="s">
        <v>771</v>
      </c>
      <c r="G1164" s="1124" t="s">
        <v>508</v>
      </c>
      <c r="H1164" s="1124" t="s">
        <v>509</v>
      </c>
      <c r="I1164" s="397" t="s">
        <v>510</v>
      </c>
      <c r="J1164" s="1130"/>
      <c r="K1164" s="601"/>
    </row>
    <row r="1165" spans="1:11" ht="14.25" customHeight="1">
      <c r="A1165" s="1127" t="s">
        <v>769</v>
      </c>
      <c r="B1165" s="1089" t="s">
        <v>874</v>
      </c>
      <c r="C1165" s="1122">
        <v>5195686</v>
      </c>
      <c r="D1165" s="1122" t="s">
        <v>872</v>
      </c>
      <c r="E1165" s="1123">
        <v>941971</v>
      </c>
      <c r="F1165" s="1124" t="s">
        <v>771</v>
      </c>
      <c r="G1165" s="1124" t="s">
        <v>508</v>
      </c>
      <c r="H1165" s="1124" t="s">
        <v>509</v>
      </c>
      <c r="I1165" s="397" t="s">
        <v>510</v>
      </c>
      <c r="J1165" s="1130"/>
      <c r="K1165" s="601"/>
    </row>
    <row r="1166" spans="1:11" ht="14.25" customHeight="1">
      <c r="A1166" s="1127" t="s">
        <v>769</v>
      </c>
      <c r="B1166" s="1089" t="s">
        <v>699</v>
      </c>
      <c r="C1166" s="1122">
        <v>5195687</v>
      </c>
      <c r="D1166" s="1122" t="s">
        <v>872</v>
      </c>
      <c r="E1166" s="1123">
        <v>941971</v>
      </c>
      <c r="F1166" s="1124" t="s">
        <v>771</v>
      </c>
      <c r="G1166" s="1124" t="s">
        <v>508</v>
      </c>
      <c r="H1166" s="1124" t="s">
        <v>509</v>
      </c>
      <c r="I1166" s="397" t="s">
        <v>510</v>
      </c>
      <c r="J1166" s="1130"/>
      <c r="K1166" s="601"/>
    </row>
    <row r="1167" spans="1:11" ht="14.25" customHeight="1">
      <c r="A1167" s="1127" t="s">
        <v>769</v>
      </c>
      <c r="B1167" s="1089" t="s">
        <v>710</v>
      </c>
      <c r="C1167" s="1122">
        <v>5195688</v>
      </c>
      <c r="D1167" s="1122" t="s">
        <v>872</v>
      </c>
      <c r="E1167" s="1123">
        <v>941971</v>
      </c>
      <c r="F1167" s="1124" t="s">
        <v>771</v>
      </c>
      <c r="G1167" s="1124" t="s">
        <v>508</v>
      </c>
      <c r="H1167" s="1124" t="s">
        <v>509</v>
      </c>
      <c r="I1167" s="397" t="s">
        <v>510</v>
      </c>
      <c r="J1167" s="1130"/>
      <c r="K1167" s="601"/>
    </row>
    <row r="1168" spans="1:11" ht="14.25" customHeight="1">
      <c r="A1168" s="1127" t="s">
        <v>769</v>
      </c>
      <c r="B1168" s="1089" t="s">
        <v>875</v>
      </c>
      <c r="C1168" s="1122">
        <v>5195689</v>
      </c>
      <c r="D1168" s="1122" t="s">
        <v>872</v>
      </c>
      <c r="E1168" s="1123">
        <v>941971</v>
      </c>
      <c r="F1168" s="1124" t="s">
        <v>771</v>
      </c>
      <c r="G1168" s="1124" t="s">
        <v>508</v>
      </c>
      <c r="H1168" s="1124" t="s">
        <v>509</v>
      </c>
      <c r="I1168" s="397" t="s">
        <v>510</v>
      </c>
      <c r="J1168" s="1130"/>
      <c r="K1168" s="601"/>
    </row>
    <row r="1169" spans="1:11" ht="14.25" customHeight="1">
      <c r="A1169" s="1127" t="s">
        <v>769</v>
      </c>
      <c r="B1169" s="1089" t="s">
        <v>871</v>
      </c>
      <c r="C1169" s="1122">
        <v>5195691</v>
      </c>
      <c r="D1169" s="1122" t="s">
        <v>872</v>
      </c>
      <c r="E1169" s="1123">
        <v>992936</v>
      </c>
      <c r="F1169" s="1124" t="s">
        <v>820</v>
      </c>
      <c r="G1169" s="1124" t="s">
        <v>508</v>
      </c>
      <c r="H1169" s="1124" t="s">
        <v>509</v>
      </c>
      <c r="I1169" s="397" t="s">
        <v>510</v>
      </c>
      <c r="J1169" s="1130"/>
      <c r="K1169" s="601"/>
    </row>
    <row r="1170" spans="1:11" ht="14.25" customHeight="1">
      <c r="A1170" s="1127" t="s">
        <v>769</v>
      </c>
      <c r="B1170" s="1089" t="s">
        <v>873</v>
      </c>
      <c r="C1170" s="1122">
        <v>5195692</v>
      </c>
      <c r="D1170" s="1122" t="s">
        <v>872</v>
      </c>
      <c r="E1170" s="1123">
        <v>992936</v>
      </c>
      <c r="F1170" s="1124" t="s">
        <v>820</v>
      </c>
      <c r="G1170" s="1124" t="s">
        <v>508</v>
      </c>
      <c r="H1170" s="1124" t="s">
        <v>509</v>
      </c>
      <c r="I1170" s="397" t="s">
        <v>510</v>
      </c>
      <c r="J1170" s="1130"/>
      <c r="K1170" s="601"/>
    </row>
    <row r="1171" spans="1:11" ht="14.25" customHeight="1">
      <c r="A1171" s="1127" t="s">
        <v>769</v>
      </c>
      <c r="B1171" s="1089" t="s">
        <v>876</v>
      </c>
      <c r="C1171" s="1122">
        <v>5195694</v>
      </c>
      <c r="D1171" s="1122" t="s">
        <v>872</v>
      </c>
      <c r="E1171" s="1123">
        <v>992936</v>
      </c>
      <c r="F1171" s="1124" t="s">
        <v>820</v>
      </c>
      <c r="G1171" s="1124" t="s">
        <v>508</v>
      </c>
      <c r="H1171" s="1124" t="s">
        <v>509</v>
      </c>
      <c r="I1171" s="397" t="s">
        <v>510</v>
      </c>
      <c r="J1171" s="1130"/>
      <c r="K1171" s="601"/>
    </row>
    <row r="1172" spans="1:11" ht="14.25" customHeight="1">
      <c r="A1172" s="1127" t="s">
        <v>769</v>
      </c>
      <c r="B1172" s="1089" t="s">
        <v>723</v>
      </c>
      <c r="C1172" s="1122">
        <v>5195695</v>
      </c>
      <c r="D1172" s="1122" t="s">
        <v>872</v>
      </c>
      <c r="E1172" s="1123">
        <v>992936</v>
      </c>
      <c r="F1172" s="1124" t="s">
        <v>820</v>
      </c>
      <c r="G1172" s="1124" t="s">
        <v>508</v>
      </c>
      <c r="H1172" s="1124" t="s">
        <v>509</v>
      </c>
      <c r="I1172" s="397" t="s">
        <v>510</v>
      </c>
      <c r="J1172" s="1130"/>
      <c r="K1172" s="601"/>
    </row>
    <row r="1173" spans="1:11" ht="14.25" customHeight="1">
      <c r="A1173" s="1127" t="s">
        <v>769</v>
      </c>
      <c r="B1173" s="1089" t="s">
        <v>875</v>
      </c>
      <c r="C1173" s="1122">
        <v>5195696</v>
      </c>
      <c r="D1173" s="1122" t="s">
        <v>872</v>
      </c>
      <c r="E1173" s="1123">
        <v>992936</v>
      </c>
      <c r="F1173" s="1124" t="s">
        <v>820</v>
      </c>
      <c r="G1173" s="1124" t="s">
        <v>508</v>
      </c>
      <c r="H1173" s="1124" t="s">
        <v>509</v>
      </c>
      <c r="I1173" s="397" t="s">
        <v>510</v>
      </c>
      <c r="J1173" s="1130"/>
      <c r="K1173" s="601"/>
    </row>
    <row r="1174" spans="1:11" ht="14.25" customHeight="1">
      <c r="A1174" s="1127" t="s">
        <v>769</v>
      </c>
      <c r="B1174" s="1089" t="s">
        <v>505</v>
      </c>
      <c r="C1174" s="1122">
        <v>5195698</v>
      </c>
      <c r="D1174" s="1122" t="s">
        <v>872</v>
      </c>
      <c r="E1174" s="1123">
        <v>992936</v>
      </c>
      <c r="F1174" s="1124" t="s">
        <v>820</v>
      </c>
      <c r="G1174" s="1124" t="s">
        <v>508</v>
      </c>
      <c r="H1174" s="1124" t="s">
        <v>509</v>
      </c>
      <c r="I1174" s="397" t="s">
        <v>510</v>
      </c>
      <c r="J1174" s="1130"/>
      <c r="K1174" s="601"/>
    </row>
    <row r="1175" spans="1:11" ht="14.25" customHeight="1">
      <c r="A1175" s="1127" t="s">
        <v>769</v>
      </c>
      <c r="B1175" s="1089" t="s">
        <v>505</v>
      </c>
      <c r="C1175" s="1122">
        <v>5195699</v>
      </c>
      <c r="D1175" s="1122" t="s">
        <v>872</v>
      </c>
      <c r="E1175" s="1123">
        <v>992936</v>
      </c>
      <c r="F1175" s="1124" t="s">
        <v>820</v>
      </c>
      <c r="G1175" s="1124" t="s">
        <v>508</v>
      </c>
      <c r="H1175" s="1124" t="s">
        <v>509</v>
      </c>
      <c r="I1175" s="397" t="s">
        <v>510</v>
      </c>
      <c r="J1175" s="1130"/>
      <c r="K1175" s="601"/>
    </row>
    <row r="1176" spans="1:11" ht="14.25" customHeight="1">
      <c r="A1176" s="1127" t="s">
        <v>769</v>
      </c>
      <c r="B1176" s="1089" t="s">
        <v>505</v>
      </c>
      <c r="C1176" s="1122">
        <v>5195701</v>
      </c>
      <c r="D1176" s="1122" t="s">
        <v>872</v>
      </c>
      <c r="E1176" s="1123">
        <v>992936</v>
      </c>
      <c r="F1176" s="1124" t="s">
        <v>820</v>
      </c>
      <c r="G1176" s="1124" t="s">
        <v>508</v>
      </c>
      <c r="H1176" s="1124" t="s">
        <v>509</v>
      </c>
      <c r="I1176" s="397" t="s">
        <v>510</v>
      </c>
      <c r="J1176" s="1130"/>
      <c r="K1176" s="601"/>
    </row>
    <row r="1177" spans="1:11" ht="14.25" customHeight="1">
      <c r="A1177" s="1127" t="s">
        <v>769</v>
      </c>
      <c r="B1177" s="1089" t="s">
        <v>505</v>
      </c>
      <c r="C1177" s="1122">
        <v>5195702</v>
      </c>
      <c r="D1177" s="1122" t="s">
        <v>872</v>
      </c>
      <c r="E1177" s="1123">
        <v>992936</v>
      </c>
      <c r="F1177" s="1124" t="s">
        <v>820</v>
      </c>
      <c r="G1177" s="1124" t="s">
        <v>508</v>
      </c>
      <c r="H1177" s="1124" t="s">
        <v>509</v>
      </c>
      <c r="I1177" s="397" t="s">
        <v>510</v>
      </c>
      <c r="J1177" s="1130"/>
      <c r="K1177" s="601"/>
    </row>
    <row r="1178" spans="1:11" ht="14.25" customHeight="1">
      <c r="A1178" s="1127" t="s">
        <v>769</v>
      </c>
      <c r="B1178" s="1089" t="s">
        <v>505</v>
      </c>
      <c r="C1178" s="1122">
        <v>5195703</v>
      </c>
      <c r="D1178" s="1122" t="s">
        <v>872</v>
      </c>
      <c r="E1178" s="1123">
        <v>992936</v>
      </c>
      <c r="F1178" s="1124" t="s">
        <v>820</v>
      </c>
      <c r="G1178" s="1124" t="s">
        <v>508</v>
      </c>
      <c r="H1178" s="1124" t="s">
        <v>509</v>
      </c>
      <c r="I1178" s="397" t="s">
        <v>510</v>
      </c>
      <c r="J1178" s="1130"/>
      <c r="K1178" s="601"/>
    </row>
    <row r="1179" spans="1:11" ht="14.25" customHeight="1">
      <c r="A1179" s="1127" t="s">
        <v>769</v>
      </c>
      <c r="B1179" s="1089" t="s">
        <v>505</v>
      </c>
      <c r="C1179" s="1122">
        <v>5195704</v>
      </c>
      <c r="D1179" s="1122" t="s">
        <v>872</v>
      </c>
      <c r="E1179" s="1123">
        <v>992936</v>
      </c>
      <c r="F1179" s="1124" t="s">
        <v>820</v>
      </c>
      <c r="G1179" s="1124" t="s">
        <v>508</v>
      </c>
      <c r="H1179" s="1124" t="s">
        <v>509</v>
      </c>
      <c r="I1179" s="397" t="s">
        <v>510</v>
      </c>
      <c r="J1179" s="1130"/>
      <c r="K1179" s="601"/>
    </row>
    <row r="1180" spans="1:11" ht="14.25" customHeight="1">
      <c r="A1180" s="1127" t="s">
        <v>769</v>
      </c>
      <c r="B1180" s="1089" t="s">
        <v>505</v>
      </c>
      <c r="C1180" s="1122">
        <v>5195705</v>
      </c>
      <c r="D1180" s="1122" t="s">
        <v>872</v>
      </c>
      <c r="E1180" s="1123">
        <v>2234108</v>
      </c>
      <c r="F1180" s="1124" t="s">
        <v>816</v>
      </c>
      <c r="G1180" s="1124" t="s">
        <v>508</v>
      </c>
      <c r="H1180" s="1124" t="s">
        <v>509</v>
      </c>
      <c r="I1180" s="397" t="s">
        <v>510</v>
      </c>
      <c r="J1180" s="1130"/>
      <c r="K1180" s="601"/>
    </row>
    <row r="1181" spans="1:11" ht="14.25" customHeight="1">
      <c r="A1181" s="1127" t="s">
        <v>769</v>
      </c>
      <c r="B1181" s="1089" t="s">
        <v>505</v>
      </c>
      <c r="C1181" s="1122">
        <v>5195706</v>
      </c>
      <c r="D1181" s="1122" t="s">
        <v>872</v>
      </c>
      <c r="E1181" s="1123">
        <v>1157012</v>
      </c>
      <c r="F1181" s="1124" t="s">
        <v>786</v>
      </c>
      <c r="G1181" s="1124" t="s">
        <v>508</v>
      </c>
      <c r="H1181" s="1124" t="s">
        <v>509</v>
      </c>
      <c r="I1181" s="397" t="s">
        <v>510</v>
      </c>
      <c r="J1181" s="1130"/>
      <c r="K1181" s="601"/>
    </row>
    <row r="1182" spans="1:11" ht="14.25" customHeight="1">
      <c r="A1182" s="1127" t="s">
        <v>769</v>
      </c>
      <c r="B1182" s="1089" t="s">
        <v>505</v>
      </c>
      <c r="C1182" s="1122">
        <v>5195707</v>
      </c>
      <c r="D1182" s="1122" t="s">
        <v>872</v>
      </c>
      <c r="E1182" s="1123">
        <v>514199</v>
      </c>
      <c r="F1182" s="1124" t="s">
        <v>818</v>
      </c>
      <c r="G1182" s="1124" t="s">
        <v>508</v>
      </c>
      <c r="H1182" s="1124" t="s">
        <v>509</v>
      </c>
      <c r="I1182" s="397" t="s">
        <v>510</v>
      </c>
      <c r="J1182" s="1130"/>
      <c r="K1182" s="601"/>
    </row>
    <row r="1183" spans="1:11" ht="14.25" customHeight="1">
      <c r="A1183" s="1127" t="s">
        <v>769</v>
      </c>
      <c r="B1183" s="1089" t="s">
        <v>505</v>
      </c>
      <c r="C1183" s="1122">
        <v>5195708</v>
      </c>
      <c r="D1183" s="1122" t="s">
        <v>872</v>
      </c>
      <c r="E1183" s="1123">
        <v>514199</v>
      </c>
      <c r="F1183" s="1124" t="s">
        <v>818</v>
      </c>
      <c r="G1183" s="1124" t="s">
        <v>508</v>
      </c>
      <c r="H1183" s="1124" t="s">
        <v>509</v>
      </c>
      <c r="I1183" s="397" t="s">
        <v>510</v>
      </c>
      <c r="J1183" s="1130"/>
      <c r="K1183" s="601"/>
    </row>
    <row r="1184" spans="1:11" ht="14.25" customHeight="1">
      <c r="A1184" s="1127" t="s">
        <v>769</v>
      </c>
      <c r="B1184" s="1089" t="s">
        <v>505</v>
      </c>
      <c r="C1184" s="1122">
        <v>5195709</v>
      </c>
      <c r="D1184" s="1122" t="s">
        <v>872</v>
      </c>
      <c r="E1184" s="1123">
        <v>514199</v>
      </c>
      <c r="F1184" s="1124" t="s">
        <v>818</v>
      </c>
      <c r="G1184" s="1124" t="s">
        <v>508</v>
      </c>
      <c r="H1184" s="1124" t="s">
        <v>509</v>
      </c>
      <c r="I1184" s="397" t="s">
        <v>510</v>
      </c>
      <c r="J1184" s="1130"/>
      <c r="K1184" s="601"/>
    </row>
    <row r="1185" spans="1:11" ht="14.25" customHeight="1">
      <c r="A1185" s="1127" t="s">
        <v>769</v>
      </c>
      <c r="B1185" s="1089" t="s">
        <v>505</v>
      </c>
      <c r="C1185" s="1122">
        <v>5195710</v>
      </c>
      <c r="D1185" s="1122" t="s">
        <v>872</v>
      </c>
      <c r="E1185" s="1123">
        <v>514199</v>
      </c>
      <c r="F1185" s="1124" t="s">
        <v>818</v>
      </c>
      <c r="G1185" s="1124" t="s">
        <v>508</v>
      </c>
      <c r="H1185" s="1124" t="s">
        <v>509</v>
      </c>
      <c r="I1185" s="397" t="s">
        <v>510</v>
      </c>
      <c r="J1185" s="1130"/>
      <c r="K1185" s="601"/>
    </row>
    <row r="1186" spans="1:11" ht="14.25" customHeight="1">
      <c r="A1186" s="1127" t="s">
        <v>769</v>
      </c>
      <c r="B1186" s="1089" t="s">
        <v>505</v>
      </c>
      <c r="C1186" s="1122">
        <v>5195711</v>
      </c>
      <c r="D1186" s="1122" t="s">
        <v>872</v>
      </c>
      <c r="E1186" s="1123">
        <v>514199</v>
      </c>
      <c r="F1186" s="1124" t="s">
        <v>818</v>
      </c>
      <c r="G1186" s="1124" t="s">
        <v>508</v>
      </c>
      <c r="H1186" s="1124" t="s">
        <v>509</v>
      </c>
      <c r="I1186" s="397" t="s">
        <v>510</v>
      </c>
      <c r="J1186" s="1130"/>
      <c r="K1186" s="601"/>
    </row>
    <row r="1187" spans="1:11" ht="14.25" customHeight="1">
      <c r="A1187" s="1127" t="s">
        <v>769</v>
      </c>
      <c r="B1187" s="1089" t="s">
        <v>505</v>
      </c>
      <c r="C1187" s="1122">
        <v>5195712</v>
      </c>
      <c r="D1187" s="1122" t="s">
        <v>872</v>
      </c>
      <c r="E1187" s="1123">
        <v>514199</v>
      </c>
      <c r="F1187" s="1124" t="s">
        <v>818</v>
      </c>
      <c r="G1187" s="1124" t="s">
        <v>508</v>
      </c>
      <c r="H1187" s="1124" t="s">
        <v>509</v>
      </c>
      <c r="I1187" s="397" t="s">
        <v>510</v>
      </c>
      <c r="J1187" s="1130"/>
      <c r="K1187" s="601"/>
    </row>
    <row r="1188" spans="1:11" ht="14.25" customHeight="1">
      <c r="A1188" s="1127" t="s">
        <v>769</v>
      </c>
      <c r="B1188" s="1089" t="s">
        <v>505</v>
      </c>
      <c r="C1188" s="1122">
        <v>5195713</v>
      </c>
      <c r="D1188" s="1122" t="s">
        <v>872</v>
      </c>
      <c r="E1188" s="1123">
        <v>514199</v>
      </c>
      <c r="F1188" s="1124" t="s">
        <v>818</v>
      </c>
      <c r="G1188" s="1124" t="s">
        <v>508</v>
      </c>
      <c r="H1188" s="1124" t="s">
        <v>509</v>
      </c>
      <c r="I1188" s="397" t="s">
        <v>510</v>
      </c>
      <c r="J1188" s="1130"/>
      <c r="K1188" s="601"/>
    </row>
    <row r="1189" spans="1:11" ht="14.25" customHeight="1">
      <c r="A1189" s="1127" t="s">
        <v>769</v>
      </c>
      <c r="B1189" s="1089" t="s">
        <v>505</v>
      </c>
      <c r="C1189" s="1122">
        <v>5195714</v>
      </c>
      <c r="D1189" s="1122" t="s">
        <v>872</v>
      </c>
      <c r="E1189" s="1123">
        <v>514199</v>
      </c>
      <c r="F1189" s="1124" t="s">
        <v>818</v>
      </c>
      <c r="G1189" s="1124" t="s">
        <v>508</v>
      </c>
      <c r="H1189" s="1124" t="s">
        <v>509</v>
      </c>
      <c r="I1189" s="397" t="s">
        <v>510</v>
      </c>
      <c r="J1189" s="1130"/>
      <c r="K1189" s="601"/>
    </row>
    <row r="1190" spans="1:11" ht="14.25" customHeight="1">
      <c r="A1190" s="1127" t="s">
        <v>769</v>
      </c>
      <c r="B1190" s="1089" t="s">
        <v>505</v>
      </c>
      <c r="C1190" s="1122">
        <v>5195715</v>
      </c>
      <c r="D1190" s="1122" t="s">
        <v>872</v>
      </c>
      <c r="E1190" s="1123">
        <v>514199</v>
      </c>
      <c r="F1190" s="1124" t="s">
        <v>818</v>
      </c>
      <c r="G1190" s="1124" t="s">
        <v>508</v>
      </c>
      <c r="H1190" s="1124" t="s">
        <v>509</v>
      </c>
      <c r="I1190" s="397" t="s">
        <v>510</v>
      </c>
      <c r="J1190" s="1130"/>
      <c r="K1190" s="601"/>
    </row>
    <row r="1191" spans="1:11" ht="14.25" customHeight="1">
      <c r="A1191" s="1127" t="s">
        <v>769</v>
      </c>
      <c r="B1191" s="1089" t="s">
        <v>505</v>
      </c>
      <c r="C1191" s="1122">
        <v>5195716</v>
      </c>
      <c r="D1191" s="1122" t="s">
        <v>872</v>
      </c>
      <c r="E1191" s="1123">
        <v>514199</v>
      </c>
      <c r="F1191" s="1124" t="s">
        <v>818</v>
      </c>
      <c r="G1191" s="1124" t="s">
        <v>508</v>
      </c>
      <c r="H1191" s="1124" t="s">
        <v>509</v>
      </c>
      <c r="I1191" s="397" t="s">
        <v>510</v>
      </c>
      <c r="J1191" s="1130"/>
      <c r="K1191" s="601"/>
    </row>
    <row r="1192" spans="1:11" ht="14.25" customHeight="1">
      <c r="A1192" s="1127" t="s">
        <v>769</v>
      </c>
      <c r="B1192" s="1089" t="s">
        <v>505</v>
      </c>
      <c r="C1192" s="1122">
        <v>5195717</v>
      </c>
      <c r="D1192" s="1122" t="s">
        <v>872</v>
      </c>
      <c r="E1192" s="1123">
        <v>514199</v>
      </c>
      <c r="F1192" s="1124" t="s">
        <v>818</v>
      </c>
      <c r="G1192" s="1124" t="s">
        <v>508</v>
      </c>
      <c r="H1192" s="1124" t="s">
        <v>509</v>
      </c>
      <c r="I1192" s="397" t="s">
        <v>510</v>
      </c>
      <c r="J1192" s="1130"/>
      <c r="K1192" s="601"/>
    </row>
    <row r="1193" spans="1:11" ht="14.25" customHeight="1">
      <c r="A1193" s="1127" t="s">
        <v>769</v>
      </c>
      <c r="B1193" s="1089" t="s">
        <v>505</v>
      </c>
      <c r="C1193" s="1122">
        <v>5195718</v>
      </c>
      <c r="D1193" s="1122" t="s">
        <v>872</v>
      </c>
      <c r="E1193" s="1123">
        <v>514199</v>
      </c>
      <c r="F1193" s="1124" t="s">
        <v>818</v>
      </c>
      <c r="G1193" s="1124" t="s">
        <v>508</v>
      </c>
      <c r="H1193" s="1124" t="s">
        <v>509</v>
      </c>
      <c r="I1193" s="397" t="s">
        <v>510</v>
      </c>
      <c r="J1193" s="1130"/>
      <c r="K1193" s="601"/>
    </row>
    <row r="1194" spans="1:11" ht="14.25" customHeight="1">
      <c r="A1194" s="1127" t="s">
        <v>769</v>
      </c>
      <c r="B1194" s="1089" t="s">
        <v>505</v>
      </c>
      <c r="C1194" s="1122">
        <v>5195719</v>
      </c>
      <c r="D1194" s="1122" t="s">
        <v>872</v>
      </c>
      <c r="E1194" s="1123">
        <v>514199</v>
      </c>
      <c r="F1194" s="1124" t="s">
        <v>818</v>
      </c>
      <c r="G1194" s="1124" t="s">
        <v>508</v>
      </c>
      <c r="H1194" s="1124" t="s">
        <v>509</v>
      </c>
      <c r="I1194" s="397" t="s">
        <v>510</v>
      </c>
      <c r="J1194" s="1130"/>
      <c r="K1194" s="601"/>
    </row>
    <row r="1195" spans="1:11" ht="14.25" customHeight="1">
      <c r="A1195" s="1127" t="s">
        <v>769</v>
      </c>
      <c r="B1195" s="1089" t="s">
        <v>505</v>
      </c>
      <c r="C1195" s="1122">
        <v>5195720</v>
      </c>
      <c r="D1195" s="1122" t="s">
        <v>872</v>
      </c>
      <c r="E1195" s="1123">
        <v>514199</v>
      </c>
      <c r="F1195" s="1124" t="s">
        <v>818</v>
      </c>
      <c r="G1195" s="1124" t="s">
        <v>508</v>
      </c>
      <c r="H1195" s="1124" t="s">
        <v>509</v>
      </c>
      <c r="I1195" s="397" t="s">
        <v>510</v>
      </c>
      <c r="J1195" s="1130"/>
      <c r="K1195" s="601"/>
    </row>
    <row r="1196" spans="1:11" ht="14.25" customHeight="1">
      <c r="A1196" s="1127" t="s">
        <v>769</v>
      </c>
      <c r="B1196" s="1089" t="s">
        <v>870</v>
      </c>
      <c r="C1196" s="1122">
        <v>5195721</v>
      </c>
      <c r="D1196" s="1122" t="s">
        <v>877</v>
      </c>
      <c r="E1196" s="1123">
        <v>1388333</v>
      </c>
      <c r="F1196" s="1124" t="s">
        <v>865</v>
      </c>
      <c r="G1196" s="1124" t="s">
        <v>508</v>
      </c>
      <c r="H1196" s="1124" t="s">
        <v>509</v>
      </c>
      <c r="I1196" s="397" t="s">
        <v>510</v>
      </c>
      <c r="J1196" s="1130"/>
      <c r="K1196" s="601"/>
    </row>
    <row r="1197" spans="1:11" ht="14.25" customHeight="1">
      <c r="A1197" s="1127" t="s">
        <v>769</v>
      </c>
      <c r="B1197" s="1089" t="s">
        <v>563</v>
      </c>
      <c r="C1197" s="1122">
        <v>5196235</v>
      </c>
      <c r="D1197" s="1122" t="s">
        <v>878</v>
      </c>
      <c r="E1197" s="1123">
        <v>808000</v>
      </c>
      <c r="F1197" s="1124" t="s">
        <v>816</v>
      </c>
      <c r="G1197" s="1124" t="s">
        <v>508</v>
      </c>
      <c r="H1197" s="1124" t="s">
        <v>509</v>
      </c>
      <c r="I1197" s="397" t="s">
        <v>510</v>
      </c>
      <c r="J1197" s="1130"/>
      <c r="K1197" s="601"/>
    </row>
    <row r="1198" spans="1:11" ht="14.25" customHeight="1">
      <c r="A1198" s="1127" t="s">
        <v>769</v>
      </c>
      <c r="B1198" s="1089" t="s">
        <v>563</v>
      </c>
      <c r="C1198" s="1122">
        <v>5196236</v>
      </c>
      <c r="D1198" s="1122" t="s">
        <v>878</v>
      </c>
      <c r="E1198" s="1123">
        <v>808000</v>
      </c>
      <c r="F1198" s="1124" t="s">
        <v>816</v>
      </c>
      <c r="G1198" s="1124" t="s">
        <v>508</v>
      </c>
      <c r="H1198" s="1124" t="s">
        <v>509</v>
      </c>
      <c r="I1198" s="397" t="s">
        <v>510</v>
      </c>
      <c r="J1198" s="1130"/>
      <c r="K1198" s="601"/>
    </row>
    <row r="1199" spans="1:11" ht="14.25" customHeight="1">
      <c r="A1199" s="1127" t="s">
        <v>769</v>
      </c>
      <c r="B1199" s="1089" t="s">
        <v>563</v>
      </c>
      <c r="C1199" s="1122">
        <v>5196237</v>
      </c>
      <c r="D1199" s="1122" t="s">
        <v>878</v>
      </c>
      <c r="E1199" s="1123">
        <v>808000</v>
      </c>
      <c r="F1199" s="1124" t="s">
        <v>816</v>
      </c>
      <c r="G1199" s="1124" t="s">
        <v>508</v>
      </c>
      <c r="H1199" s="1124" t="s">
        <v>509</v>
      </c>
      <c r="I1199" s="397" t="s">
        <v>510</v>
      </c>
      <c r="J1199" s="1130"/>
      <c r="K1199" s="601"/>
    </row>
    <row r="1200" spans="1:11" ht="14.25" customHeight="1">
      <c r="A1200" s="1127" t="s">
        <v>769</v>
      </c>
      <c r="B1200" s="1089" t="s">
        <v>563</v>
      </c>
      <c r="C1200" s="1122">
        <v>5196238</v>
      </c>
      <c r="D1200" s="1122" t="s">
        <v>878</v>
      </c>
      <c r="E1200" s="1123">
        <v>808000</v>
      </c>
      <c r="F1200" s="1124" t="s">
        <v>816</v>
      </c>
      <c r="G1200" s="1124" t="s">
        <v>508</v>
      </c>
      <c r="H1200" s="1124" t="s">
        <v>509</v>
      </c>
      <c r="I1200" s="397" t="s">
        <v>510</v>
      </c>
      <c r="J1200" s="1130"/>
      <c r="K1200" s="601"/>
    </row>
    <row r="1201" spans="1:11" ht="14.25" customHeight="1">
      <c r="A1201" s="1127" t="s">
        <v>769</v>
      </c>
      <c r="B1201" s="1089" t="s">
        <v>563</v>
      </c>
      <c r="C1201" s="1122">
        <v>5196239</v>
      </c>
      <c r="D1201" s="1122" t="s">
        <v>878</v>
      </c>
      <c r="E1201" s="1123">
        <v>808000</v>
      </c>
      <c r="F1201" s="1124" t="s">
        <v>816</v>
      </c>
      <c r="G1201" s="1124" t="s">
        <v>508</v>
      </c>
      <c r="H1201" s="1124" t="s">
        <v>509</v>
      </c>
      <c r="I1201" s="397" t="s">
        <v>510</v>
      </c>
      <c r="J1201" s="1130"/>
      <c r="K1201" s="601"/>
    </row>
    <row r="1202" spans="1:11" ht="14.25" customHeight="1">
      <c r="A1202" s="1127" t="s">
        <v>769</v>
      </c>
      <c r="B1202" s="1089" t="s">
        <v>867</v>
      </c>
      <c r="C1202" s="1122">
        <v>5196240</v>
      </c>
      <c r="D1202" s="1122" t="s">
        <v>878</v>
      </c>
      <c r="E1202" s="1123">
        <v>808000</v>
      </c>
      <c r="F1202" s="1124" t="s">
        <v>816</v>
      </c>
      <c r="G1202" s="1124" t="s">
        <v>508</v>
      </c>
      <c r="H1202" s="1124" t="s">
        <v>509</v>
      </c>
      <c r="I1202" s="397" t="s">
        <v>510</v>
      </c>
      <c r="J1202" s="1130"/>
      <c r="K1202" s="601"/>
    </row>
    <row r="1203" spans="1:11" ht="14.25" customHeight="1">
      <c r="A1203" s="1127" t="s">
        <v>769</v>
      </c>
      <c r="B1203" s="1089" t="s">
        <v>563</v>
      </c>
      <c r="C1203" s="1122">
        <v>5196241</v>
      </c>
      <c r="D1203" s="1122" t="s">
        <v>878</v>
      </c>
      <c r="E1203" s="1123">
        <v>808000</v>
      </c>
      <c r="F1203" s="1124" t="s">
        <v>816</v>
      </c>
      <c r="G1203" s="1124" t="s">
        <v>508</v>
      </c>
      <c r="H1203" s="1124" t="s">
        <v>509</v>
      </c>
      <c r="I1203" s="397" t="s">
        <v>510</v>
      </c>
      <c r="J1203" s="1130"/>
      <c r="K1203" s="601"/>
    </row>
    <row r="1204" spans="1:11" ht="14.25" customHeight="1">
      <c r="A1204" s="1127" t="s">
        <v>769</v>
      </c>
      <c r="B1204" s="1089" t="s">
        <v>650</v>
      </c>
      <c r="C1204" s="1122">
        <v>5196282</v>
      </c>
      <c r="D1204" s="1122" t="s">
        <v>879</v>
      </c>
      <c r="E1204" s="1123">
        <v>159026</v>
      </c>
      <c r="F1204" s="1124" t="s">
        <v>880</v>
      </c>
      <c r="G1204" s="1124" t="s">
        <v>508</v>
      </c>
      <c r="H1204" s="1124" t="s">
        <v>509</v>
      </c>
      <c r="I1204" s="397" t="s">
        <v>510</v>
      </c>
      <c r="J1204" s="1130"/>
      <c r="K1204" s="601"/>
    </row>
    <row r="1205" spans="1:11" ht="14.25" customHeight="1">
      <c r="A1205" s="1127" t="s">
        <v>769</v>
      </c>
      <c r="B1205" s="1089" t="s">
        <v>747</v>
      </c>
      <c r="C1205" s="1122">
        <v>5196425</v>
      </c>
      <c r="D1205" s="1122" t="s">
        <v>881</v>
      </c>
      <c r="E1205" s="1123">
        <v>474810</v>
      </c>
      <c r="F1205" s="1124" t="s">
        <v>818</v>
      </c>
      <c r="G1205" s="1124" t="s">
        <v>508</v>
      </c>
      <c r="H1205" s="1124" t="s">
        <v>509</v>
      </c>
      <c r="I1205" s="397" t="s">
        <v>510</v>
      </c>
      <c r="J1205" s="1130"/>
      <c r="K1205" s="601"/>
    </row>
    <row r="1206" spans="1:11" ht="14.25" customHeight="1">
      <c r="A1206" s="1127" t="s">
        <v>769</v>
      </c>
      <c r="B1206" s="1089" t="s">
        <v>759</v>
      </c>
      <c r="C1206" s="1122">
        <v>5196426</v>
      </c>
      <c r="D1206" s="1122" t="s">
        <v>881</v>
      </c>
      <c r="E1206" s="1123">
        <v>474810</v>
      </c>
      <c r="F1206" s="1124" t="s">
        <v>818</v>
      </c>
      <c r="G1206" s="1124" t="s">
        <v>508</v>
      </c>
      <c r="H1206" s="1124" t="s">
        <v>509</v>
      </c>
      <c r="I1206" s="397" t="s">
        <v>510</v>
      </c>
      <c r="J1206" s="1130"/>
      <c r="K1206" s="601"/>
    </row>
    <row r="1207" spans="1:11" ht="14.25" customHeight="1">
      <c r="A1207" s="1127" t="s">
        <v>769</v>
      </c>
      <c r="B1207" s="1089" t="s">
        <v>708</v>
      </c>
      <c r="C1207" s="1122">
        <v>5196427</v>
      </c>
      <c r="D1207" s="1122" t="s">
        <v>881</v>
      </c>
      <c r="E1207" s="1123">
        <v>474810</v>
      </c>
      <c r="F1207" s="1124" t="s">
        <v>818</v>
      </c>
      <c r="G1207" s="1124" t="s">
        <v>508</v>
      </c>
      <c r="H1207" s="1124" t="s">
        <v>509</v>
      </c>
      <c r="I1207" s="397" t="s">
        <v>510</v>
      </c>
      <c r="J1207" s="1130"/>
      <c r="K1207" s="601"/>
    </row>
    <row r="1208" spans="1:11" ht="14.25" customHeight="1">
      <c r="A1208" s="1127" t="s">
        <v>769</v>
      </c>
      <c r="B1208" s="1089" t="s">
        <v>544</v>
      </c>
      <c r="C1208" s="1122">
        <v>5196428</v>
      </c>
      <c r="D1208" s="1122" t="s">
        <v>881</v>
      </c>
      <c r="E1208" s="1123">
        <v>474810</v>
      </c>
      <c r="F1208" s="1124" t="s">
        <v>818</v>
      </c>
      <c r="G1208" s="1124" t="s">
        <v>508</v>
      </c>
      <c r="H1208" s="1124" t="s">
        <v>509</v>
      </c>
      <c r="I1208" s="397" t="s">
        <v>510</v>
      </c>
      <c r="J1208" s="1130"/>
      <c r="K1208" s="601"/>
    </row>
    <row r="1209" spans="1:11" ht="14.25" customHeight="1">
      <c r="A1209" s="1127" t="s">
        <v>769</v>
      </c>
      <c r="B1209" s="1089" t="s">
        <v>766</v>
      </c>
      <c r="C1209" s="1122">
        <v>5196429</v>
      </c>
      <c r="D1209" s="1122" t="s">
        <v>881</v>
      </c>
      <c r="E1209" s="1123">
        <v>474810</v>
      </c>
      <c r="F1209" s="1124" t="s">
        <v>818</v>
      </c>
      <c r="G1209" s="1124" t="s">
        <v>508</v>
      </c>
      <c r="H1209" s="1124" t="s">
        <v>509</v>
      </c>
      <c r="I1209" s="397" t="s">
        <v>510</v>
      </c>
      <c r="J1209" s="1130"/>
      <c r="K1209" s="601"/>
    </row>
    <row r="1210" spans="1:11" ht="14.25" customHeight="1">
      <c r="A1210" s="1127" t="s">
        <v>769</v>
      </c>
      <c r="B1210" s="1089" t="s">
        <v>725</v>
      </c>
      <c r="C1210" s="1122">
        <v>5196430</v>
      </c>
      <c r="D1210" s="1122" t="s">
        <v>881</v>
      </c>
      <c r="E1210" s="1123">
        <v>474810</v>
      </c>
      <c r="F1210" s="1124" t="s">
        <v>818</v>
      </c>
      <c r="G1210" s="1124" t="s">
        <v>508</v>
      </c>
      <c r="H1210" s="1124" t="s">
        <v>509</v>
      </c>
      <c r="I1210" s="397" t="s">
        <v>510</v>
      </c>
      <c r="J1210" s="1130"/>
      <c r="K1210" s="601"/>
    </row>
    <row r="1211" spans="1:11" ht="14.25" customHeight="1">
      <c r="A1211" s="1127" t="s">
        <v>769</v>
      </c>
      <c r="B1211" s="1089" t="s">
        <v>882</v>
      </c>
      <c r="C1211" s="1122">
        <v>5196431</v>
      </c>
      <c r="D1211" s="1122" t="s">
        <v>881</v>
      </c>
      <c r="E1211" s="1123">
        <v>474810</v>
      </c>
      <c r="F1211" s="1124" t="s">
        <v>818</v>
      </c>
      <c r="G1211" s="1124" t="s">
        <v>508</v>
      </c>
      <c r="H1211" s="1124" t="s">
        <v>509</v>
      </c>
      <c r="I1211" s="397" t="s">
        <v>510</v>
      </c>
      <c r="J1211" s="1130"/>
      <c r="K1211" s="601"/>
    </row>
    <row r="1212" spans="1:11" ht="14.25" customHeight="1">
      <c r="A1212" s="1127" t="s">
        <v>769</v>
      </c>
      <c r="B1212" s="1089" t="s">
        <v>686</v>
      </c>
      <c r="C1212" s="1122">
        <v>5196432</v>
      </c>
      <c r="D1212" s="1122" t="s">
        <v>881</v>
      </c>
      <c r="E1212" s="1123">
        <v>474810</v>
      </c>
      <c r="F1212" s="1124" t="s">
        <v>818</v>
      </c>
      <c r="G1212" s="1124" t="s">
        <v>508</v>
      </c>
      <c r="H1212" s="1124" t="s">
        <v>509</v>
      </c>
      <c r="I1212" s="397" t="s">
        <v>510</v>
      </c>
      <c r="J1212" s="1130"/>
      <c r="K1212" s="601"/>
    </row>
    <row r="1213" spans="1:11" ht="14.25" customHeight="1">
      <c r="A1213" s="1127" t="s">
        <v>769</v>
      </c>
      <c r="B1213" s="1089" t="s">
        <v>725</v>
      </c>
      <c r="C1213" s="1122">
        <v>5196433</v>
      </c>
      <c r="D1213" s="1122" t="s">
        <v>881</v>
      </c>
      <c r="E1213" s="1123">
        <v>474810</v>
      </c>
      <c r="F1213" s="1124" t="s">
        <v>818</v>
      </c>
      <c r="G1213" s="1124" t="s">
        <v>508</v>
      </c>
      <c r="H1213" s="1124" t="s">
        <v>509</v>
      </c>
      <c r="I1213" s="397" t="s">
        <v>510</v>
      </c>
      <c r="J1213" s="1130"/>
      <c r="K1213" s="601"/>
    </row>
    <row r="1214" spans="1:11" ht="14.25" customHeight="1">
      <c r="A1214" s="1127" t="s">
        <v>769</v>
      </c>
      <c r="B1214" s="1089" t="s">
        <v>883</v>
      </c>
      <c r="C1214" s="1122">
        <v>5196434</v>
      </c>
      <c r="D1214" s="1122" t="s">
        <v>881</v>
      </c>
      <c r="E1214" s="1123">
        <v>474810</v>
      </c>
      <c r="F1214" s="1124" t="s">
        <v>818</v>
      </c>
      <c r="G1214" s="1124" t="s">
        <v>508</v>
      </c>
      <c r="H1214" s="1124" t="s">
        <v>509</v>
      </c>
      <c r="I1214" s="397" t="s">
        <v>510</v>
      </c>
      <c r="J1214" s="1130"/>
      <c r="K1214" s="601"/>
    </row>
    <row r="1215" spans="1:11" ht="14.25" customHeight="1">
      <c r="A1215" s="1127" t="s">
        <v>769</v>
      </c>
      <c r="B1215" s="1089" t="s">
        <v>884</v>
      </c>
      <c r="C1215" s="1122">
        <v>5196435</v>
      </c>
      <c r="D1215" s="1122" t="s">
        <v>881</v>
      </c>
      <c r="E1215" s="1123">
        <v>474810</v>
      </c>
      <c r="F1215" s="1124" t="s">
        <v>818</v>
      </c>
      <c r="G1215" s="1124" t="s">
        <v>508</v>
      </c>
      <c r="H1215" s="1124" t="s">
        <v>509</v>
      </c>
      <c r="I1215" s="397" t="s">
        <v>510</v>
      </c>
      <c r="J1215" s="1130"/>
      <c r="K1215" s="601"/>
    </row>
    <row r="1216" spans="1:11" ht="14.25" customHeight="1">
      <c r="A1216" s="1127" t="s">
        <v>769</v>
      </c>
      <c r="B1216" s="1089" t="s">
        <v>544</v>
      </c>
      <c r="C1216" s="1122">
        <v>5196436</v>
      </c>
      <c r="D1216" s="1122" t="s">
        <v>881</v>
      </c>
      <c r="E1216" s="1123">
        <v>474810</v>
      </c>
      <c r="F1216" s="1124" t="s">
        <v>818</v>
      </c>
      <c r="G1216" s="1124" t="s">
        <v>508</v>
      </c>
      <c r="H1216" s="1124" t="s">
        <v>509</v>
      </c>
      <c r="I1216" s="397" t="s">
        <v>510</v>
      </c>
      <c r="J1216" s="1130"/>
      <c r="K1216" s="601"/>
    </row>
    <row r="1217" spans="1:11" ht="14.25" customHeight="1">
      <c r="A1217" s="1127" t="s">
        <v>769</v>
      </c>
      <c r="B1217" s="1089" t="s">
        <v>715</v>
      </c>
      <c r="C1217" s="1122">
        <v>5196437</v>
      </c>
      <c r="D1217" s="1122" t="s">
        <v>881</v>
      </c>
      <c r="E1217" s="1123">
        <v>474810</v>
      </c>
      <c r="F1217" s="1124" t="s">
        <v>818</v>
      </c>
      <c r="G1217" s="1124" t="s">
        <v>508</v>
      </c>
      <c r="H1217" s="1124" t="s">
        <v>509</v>
      </c>
      <c r="I1217" s="397" t="s">
        <v>510</v>
      </c>
      <c r="J1217" s="1130"/>
      <c r="K1217" s="601"/>
    </row>
    <row r="1218" spans="1:11" ht="14.25" customHeight="1">
      <c r="A1218" s="1127" t="s">
        <v>769</v>
      </c>
      <c r="B1218" s="1089" t="s">
        <v>885</v>
      </c>
      <c r="C1218" s="1122">
        <v>5196438</v>
      </c>
      <c r="D1218" s="1122" t="s">
        <v>881</v>
      </c>
      <c r="E1218" s="1123">
        <v>474810</v>
      </c>
      <c r="F1218" s="1124" t="s">
        <v>818</v>
      </c>
      <c r="G1218" s="1124" t="s">
        <v>508</v>
      </c>
      <c r="H1218" s="1124" t="s">
        <v>509</v>
      </c>
      <c r="I1218" s="397" t="s">
        <v>510</v>
      </c>
      <c r="J1218" s="1130"/>
      <c r="K1218" s="601"/>
    </row>
    <row r="1219" spans="1:11" ht="14.25" customHeight="1">
      <c r="A1219" s="1127" t="s">
        <v>769</v>
      </c>
      <c r="B1219" s="1089" t="s">
        <v>886</v>
      </c>
      <c r="C1219" s="1122">
        <v>5196439</v>
      </c>
      <c r="D1219" s="1122" t="s">
        <v>881</v>
      </c>
      <c r="E1219" s="1123">
        <v>474810</v>
      </c>
      <c r="F1219" s="1124" t="s">
        <v>818</v>
      </c>
      <c r="G1219" s="1124" t="s">
        <v>508</v>
      </c>
      <c r="H1219" s="1124" t="s">
        <v>509</v>
      </c>
      <c r="I1219" s="397" t="s">
        <v>510</v>
      </c>
      <c r="J1219" s="1130"/>
      <c r="K1219" s="601"/>
    </row>
    <row r="1220" spans="1:11" ht="14.25" customHeight="1">
      <c r="A1220" s="1127" t="s">
        <v>769</v>
      </c>
      <c r="B1220" s="1089" t="s">
        <v>709</v>
      </c>
      <c r="C1220" s="1122">
        <v>5196440</v>
      </c>
      <c r="D1220" s="1122" t="s">
        <v>881</v>
      </c>
      <c r="E1220" s="1123">
        <v>474810</v>
      </c>
      <c r="F1220" s="1124" t="s">
        <v>818</v>
      </c>
      <c r="G1220" s="1124" t="s">
        <v>508</v>
      </c>
      <c r="H1220" s="1124" t="s">
        <v>509</v>
      </c>
      <c r="I1220" s="397" t="s">
        <v>510</v>
      </c>
      <c r="J1220" s="1130"/>
      <c r="K1220" s="601"/>
    </row>
    <row r="1221" spans="1:11" ht="14.25" customHeight="1">
      <c r="A1221" s="1127" t="s">
        <v>769</v>
      </c>
      <c r="B1221" s="1089" t="s">
        <v>714</v>
      </c>
      <c r="C1221" s="1122">
        <v>5196441</v>
      </c>
      <c r="D1221" s="1122" t="s">
        <v>881</v>
      </c>
      <c r="E1221" s="1123">
        <v>474810</v>
      </c>
      <c r="F1221" s="1124" t="s">
        <v>818</v>
      </c>
      <c r="G1221" s="1124" t="s">
        <v>508</v>
      </c>
      <c r="H1221" s="1124" t="s">
        <v>509</v>
      </c>
      <c r="I1221" s="397" t="s">
        <v>510</v>
      </c>
      <c r="J1221" s="1130"/>
      <c r="K1221" s="601"/>
    </row>
    <row r="1222" spans="1:11" ht="14.25" customHeight="1">
      <c r="A1222" s="1127" t="s">
        <v>769</v>
      </c>
      <c r="B1222" s="1089" t="s">
        <v>712</v>
      </c>
      <c r="C1222" s="1122">
        <v>5196442</v>
      </c>
      <c r="D1222" s="1122" t="s">
        <v>881</v>
      </c>
      <c r="E1222" s="1123">
        <v>474810</v>
      </c>
      <c r="F1222" s="1124" t="s">
        <v>818</v>
      </c>
      <c r="G1222" s="1124" t="s">
        <v>508</v>
      </c>
      <c r="H1222" s="1124" t="s">
        <v>509</v>
      </c>
      <c r="I1222" s="397" t="s">
        <v>510</v>
      </c>
      <c r="J1222" s="1130"/>
      <c r="K1222" s="601"/>
    </row>
    <row r="1223" spans="1:11" ht="14.25" customHeight="1">
      <c r="A1223" s="1127" t="s">
        <v>769</v>
      </c>
      <c r="B1223" s="1089" t="s">
        <v>887</v>
      </c>
      <c r="C1223" s="1122">
        <v>5196443</v>
      </c>
      <c r="D1223" s="1122" t="s">
        <v>881</v>
      </c>
      <c r="E1223" s="1123">
        <v>474810</v>
      </c>
      <c r="F1223" s="1124" t="s">
        <v>818</v>
      </c>
      <c r="G1223" s="1124" t="s">
        <v>508</v>
      </c>
      <c r="H1223" s="1124" t="s">
        <v>509</v>
      </c>
      <c r="I1223" s="397" t="s">
        <v>510</v>
      </c>
      <c r="J1223" s="1130"/>
      <c r="K1223" s="601"/>
    </row>
    <row r="1224" spans="1:11" ht="14.25" customHeight="1">
      <c r="A1224" s="1127" t="s">
        <v>769</v>
      </c>
      <c r="B1224" s="1089" t="s">
        <v>748</v>
      </c>
      <c r="C1224" s="1122">
        <v>5196444</v>
      </c>
      <c r="D1224" s="1122" t="s">
        <v>881</v>
      </c>
      <c r="E1224" s="1123">
        <v>474810</v>
      </c>
      <c r="F1224" s="1124" t="s">
        <v>818</v>
      </c>
      <c r="G1224" s="1124" t="s">
        <v>508</v>
      </c>
      <c r="H1224" s="1124" t="s">
        <v>509</v>
      </c>
      <c r="I1224" s="397" t="s">
        <v>510</v>
      </c>
      <c r="J1224" s="1130"/>
      <c r="K1224" s="601"/>
    </row>
    <row r="1225" spans="1:11" ht="14.25" customHeight="1">
      <c r="A1225" s="1127" t="s">
        <v>769</v>
      </c>
      <c r="B1225" s="1089" t="s">
        <v>733</v>
      </c>
      <c r="C1225" s="1122">
        <v>5196445</v>
      </c>
      <c r="D1225" s="1122" t="s">
        <v>881</v>
      </c>
      <c r="E1225" s="1123">
        <v>474810</v>
      </c>
      <c r="F1225" s="1124" t="s">
        <v>818</v>
      </c>
      <c r="G1225" s="1124" t="s">
        <v>508</v>
      </c>
      <c r="H1225" s="1124" t="s">
        <v>509</v>
      </c>
      <c r="I1225" s="397" t="s">
        <v>510</v>
      </c>
      <c r="J1225" s="1130"/>
      <c r="K1225" s="601"/>
    </row>
    <row r="1226" spans="1:11" ht="14.25" customHeight="1">
      <c r="A1226" s="1127" t="s">
        <v>769</v>
      </c>
      <c r="B1226" s="1089" t="s">
        <v>753</v>
      </c>
      <c r="C1226" s="1122">
        <v>5196446</v>
      </c>
      <c r="D1226" s="1122" t="s">
        <v>881</v>
      </c>
      <c r="E1226" s="1123">
        <v>474810</v>
      </c>
      <c r="F1226" s="1124" t="s">
        <v>818</v>
      </c>
      <c r="G1226" s="1124" t="s">
        <v>508</v>
      </c>
      <c r="H1226" s="1124" t="s">
        <v>509</v>
      </c>
      <c r="I1226" s="397" t="s">
        <v>510</v>
      </c>
      <c r="J1226" s="1130"/>
      <c r="K1226" s="601"/>
    </row>
    <row r="1227" spans="1:11" ht="14.25" customHeight="1">
      <c r="A1227" s="1127" t="s">
        <v>769</v>
      </c>
      <c r="B1227" s="1089" t="s">
        <v>667</v>
      </c>
      <c r="C1227" s="1122">
        <v>5196447</v>
      </c>
      <c r="D1227" s="1122" t="s">
        <v>881</v>
      </c>
      <c r="E1227" s="1123">
        <v>474810</v>
      </c>
      <c r="F1227" s="1124" t="s">
        <v>818</v>
      </c>
      <c r="G1227" s="1124" t="s">
        <v>508</v>
      </c>
      <c r="H1227" s="1124" t="s">
        <v>509</v>
      </c>
      <c r="I1227" s="397" t="s">
        <v>510</v>
      </c>
      <c r="J1227" s="1130"/>
      <c r="K1227" s="601"/>
    </row>
    <row r="1228" spans="1:11" ht="14.25" customHeight="1">
      <c r="A1228" s="1127" t="s">
        <v>769</v>
      </c>
      <c r="B1228" s="1089" t="s">
        <v>667</v>
      </c>
      <c r="C1228" s="1122">
        <v>5196448</v>
      </c>
      <c r="D1228" s="1122" t="s">
        <v>881</v>
      </c>
      <c r="E1228" s="1123">
        <v>474810</v>
      </c>
      <c r="F1228" s="1124" t="s">
        <v>818</v>
      </c>
      <c r="G1228" s="1124" t="s">
        <v>508</v>
      </c>
      <c r="H1228" s="1124" t="s">
        <v>509</v>
      </c>
      <c r="I1228" s="397" t="s">
        <v>510</v>
      </c>
      <c r="J1228" s="1130"/>
      <c r="K1228" s="601"/>
    </row>
    <row r="1229" spans="1:11" ht="14.25" customHeight="1">
      <c r="A1229" s="1127" t="s">
        <v>769</v>
      </c>
      <c r="B1229" s="1089" t="s">
        <v>667</v>
      </c>
      <c r="C1229" s="1122">
        <v>5196449</v>
      </c>
      <c r="D1229" s="1122" t="s">
        <v>881</v>
      </c>
      <c r="E1229" s="1123">
        <v>474810</v>
      </c>
      <c r="F1229" s="1124" t="s">
        <v>818</v>
      </c>
      <c r="G1229" s="1124" t="s">
        <v>508</v>
      </c>
      <c r="H1229" s="1124" t="s">
        <v>509</v>
      </c>
      <c r="I1229" s="397" t="s">
        <v>510</v>
      </c>
      <c r="J1229" s="1130"/>
      <c r="K1229" s="601"/>
    </row>
    <row r="1230" spans="1:11" ht="14.25" customHeight="1">
      <c r="A1230" s="1127" t="s">
        <v>769</v>
      </c>
      <c r="B1230" s="1089" t="s">
        <v>707</v>
      </c>
      <c r="C1230" s="1122">
        <v>5196450</v>
      </c>
      <c r="D1230" s="1122" t="s">
        <v>881</v>
      </c>
      <c r="E1230" s="1123">
        <v>474810</v>
      </c>
      <c r="F1230" s="1124" t="s">
        <v>818</v>
      </c>
      <c r="G1230" s="1124" t="s">
        <v>508</v>
      </c>
      <c r="H1230" s="1124" t="s">
        <v>509</v>
      </c>
      <c r="I1230" s="397" t="s">
        <v>510</v>
      </c>
      <c r="J1230" s="1130"/>
      <c r="K1230" s="601"/>
    </row>
    <row r="1231" spans="1:11" ht="14.25" customHeight="1">
      <c r="A1231" s="1127" t="s">
        <v>769</v>
      </c>
      <c r="B1231" s="1089" t="s">
        <v>742</v>
      </c>
      <c r="C1231" s="1122">
        <v>5196451</v>
      </c>
      <c r="D1231" s="1122" t="s">
        <v>881</v>
      </c>
      <c r="E1231" s="1123">
        <v>474810</v>
      </c>
      <c r="F1231" s="1124" t="s">
        <v>818</v>
      </c>
      <c r="G1231" s="1124" t="s">
        <v>508</v>
      </c>
      <c r="H1231" s="1124" t="s">
        <v>509</v>
      </c>
      <c r="I1231" s="397" t="s">
        <v>510</v>
      </c>
      <c r="J1231" s="1130"/>
      <c r="K1231" s="601"/>
    </row>
    <row r="1232" spans="1:11" ht="14.25" customHeight="1">
      <c r="A1232" s="1127" t="s">
        <v>769</v>
      </c>
      <c r="B1232" s="1089" t="s">
        <v>551</v>
      </c>
      <c r="C1232" s="1122">
        <v>5196452</v>
      </c>
      <c r="D1232" s="1122" t="s">
        <v>881</v>
      </c>
      <c r="E1232" s="1123">
        <v>474810</v>
      </c>
      <c r="F1232" s="1124" t="s">
        <v>818</v>
      </c>
      <c r="G1232" s="1124" t="s">
        <v>508</v>
      </c>
      <c r="H1232" s="1124" t="s">
        <v>509</v>
      </c>
      <c r="I1232" s="397" t="s">
        <v>510</v>
      </c>
      <c r="J1232" s="1130"/>
      <c r="K1232" s="601"/>
    </row>
    <row r="1233" spans="1:11" ht="14.25" customHeight="1">
      <c r="A1233" s="1127" t="s">
        <v>769</v>
      </c>
      <c r="B1233" s="1089" t="s">
        <v>721</v>
      </c>
      <c r="C1233" s="1122">
        <v>5196453</v>
      </c>
      <c r="D1233" s="1122" t="s">
        <v>881</v>
      </c>
      <c r="E1233" s="1123">
        <v>474810</v>
      </c>
      <c r="F1233" s="1124" t="s">
        <v>818</v>
      </c>
      <c r="G1233" s="1124" t="s">
        <v>508</v>
      </c>
      <c r="H1233" s="1124" t="s">
        <v>509</v>
      </c>
      <c r="I1233" s="397" t="s">
        <v>510</v>
      </c>
      <c r="J1233" s="1130"/>
      <c r="K1233" s="601"/>
    </row>
    <row r="1234" spans="1:11" ht="14.25" customHeight="1">
      <c r="A1234" s="1127" t="s">
        <v>769</v>
      </c>
      <c r="B1234" s="1089" t="s">
        <v>717</v>
      </c>
      <c r="C1234" s="1122">
        <v>5196454</v>
      </c>
      <c r="D1234" s="1122" t="s">
        <v>881</v>
      </c>
      <c r="E1234" s="1123">
        <v>474810</v>
      </c>
      <c r="F1234" s="1124" t="s">
        <v>818</v>
      </c>
      <c r="G1234" s="1124" t="s">
        <v>508</v>
      </c>
      <c r="H1234" s="1124" t="s">
        <v>509</v>
      </c>
      <c r="I1234" s="397" t="s">
        <v>510</v>
      </c>
      <c r="J1234" s="1130"/>
      <c r="K1234" s="601"/>
    </row>
    <row r="1235" spans="1:11" ht="14.25" customHeight="1">
      <c r="A1235" s="1127" t="s">
        <v>769</v>
      </c>
      <c r="B1235" s="1089" t="s">
        <v>719</v>
      </c>
      <c r="C1235" s="1122">
        <v>5196455</v>
      </c>
      <c r="D1235" s="1122" t="s">
        <v>881</v>
      </c>
      <c r="E1235" s="1123">
        <v>474810</v>
      </c>
      <c r="F1235" s="1124" t="s">
        <v>818</v>
      </c>
      <c r="G1235" s="1124" t="s">
        <v>508</v>
      </c>
      <c r="H1235" s="1124" t="s">
        <v>509</v>
      </c>
      <c r="I1235" s="397" t="s">
        <v>510</v>
      </c>
      <c r="J1235" s="1130"/>
      <c r="K1235" s="601"/>
    </row>
    <row r="1236" spans="1:11" ht="14.25" customHeight="1">
      <c r="A1236" s="1127" t="s">
        <v>769</v>
      </c>
      <c r="B1236" s="1089" t="s">
        <v>557</v>
      </c>
      <c r="C1236" s="1122">
        <v>5196456</v>
      </c>
      <c r="D1236" s="1122" t="s">
        <v>881</v>
      </c>
      <c r="E1236" s="1123">
        <v>474810</v>
      </c>
      <c r="F1236" s="1124" t="s">
        <v>818</v>
      </c>
      <c r="G1236" s="1124" t="s">
        <v>508</v>
      </c>
      <c r="H1236" s="1124" t="s">
        <v>509</v>
      </c>
      <c r="I1236" s="397" t="s">
        <v>510</v>
      </c>
      <c r="J1236" s="1130"/>
      <c r="K1236" s="601"/>
    </row>
    <row r="1237" spans="1:11" ht="14.25" customHeight="1">
      <c r="A1237" s="1127" t="s">
        <v>769</v>
      </c>
      <c r="B1237" s="1089" t="s">
        <v>743</v>
      </c>
      <c r="C1237" s="1122">
        <v>5196457</v>
      </c>
      <c r="D1237" s="1122" t="s">
        <v>881</v>
      </c>
      <c r="E1237" s="1123">
        <v>474810</v>
      </c>
      <c r="F1237" s="1124" t="s">
        <v>818</v>
      </c>
      <c r="G1237" s="1124" t="s">
        <v>508</v>
      </c>
      <c r="H1237" s="1124" t="s">
        <v>509</v>
      </c>
      <c r="I1237" s="397" t="s">
        <v>510</v>
      </c>
      <c r="J1237" s="1130"/>
      <c r="K1237" s="601"/>
    </row>
    <row r="1238" spans="1:11" ht="14.25" customHeight="1">
      <c r="A1238" s="1127" t="s">
        <v>769</v>
      </c>
      <c r="B1238" s="1089" t="s">
        <v>728</v>
      </c>
      <c r="C1238" s="1122">
        <v>5196458</v>
      </c>
      <c r="D1238" s="1122" t="s">
        <v>881</v>
      </c>
      <c r="E1238" s="1123">
        <v>474810</v>
      </c>
      <c r="F1238" s="1124" t="s">
        <v>818</v>
      </c>
      <c r="G1238" s="1124" t="s">
        <v>508</v>
      </c>
      <c r="H1238" s="1124" t="s">
        <v>509</v>
      </c>
      <c r="I1238" s="397" t="s">
        <v>510</v>
      </c>
      <c r="J1238" s="1130"/>
      <c r="K1238" s="601"/>
    </row>
    <row r="1239" spans="1:11" ht="14.25" customHeight="1">
      <c r="A1239" s="1127" t="s">
        <v>769</v>
      </c>
      <c r="B1239" s="1089" t="s">
        <v>552</v>
      </c>
      <c r="C1239" s="1122">
        <v>5196459</v>
      </c>
      <c r="D1239" s="1122" t="s">
        <v>881</v>
      </c>
      <c r="E1239" s="1123">
        <v>474810</v>
      </c>
      <c r="F1239" s="1124" t="s">
        <v>818</v>
      </c>
      <c r="G1239" s="1124" t="s">
        <v>508</v>
      </c>
      <c r="H1239" s="1124" t="s">
        <v>509</v>
      </c>
      <c r="I1239" s="397" t="s">
        <v>510</v>
      </c>
      <c r="J1239" s="1130"/>
      <c r="K1239" s="601"/>
    </row>
    <row r="1240" spans="1:11" ht="14.25" customHeight="1">
      <c r="A1240" s="1127" t="s">
        <v>769</v>
      </c>
      <c r="B1240" s="1089" t="s">
        <v>732</v>
      </c>
      <c r="C1240" s="1122">
        <v>5196460</v>
      </c>
      <c r="D1240" s="1122" t="s">
        <v>881</v>
      </c>
      <c r="E1240" s="1123">
        <v>474810</v>
      </c>
      <c r="F1240" s="1124" t="s">
        <v>818</v>
      </c>
      <c r="G1240" s="1124" t="s">
        <v>508</v>
      </c>
      <c r="H1240" s="1124" t="s">
        <v>509</v>
      </c>
      <c r="I1240" s="397" t="s">
        <v>510</v>
      </c>
      <c r="J1240" s="1130"/>
      <c r="K1240" s="601"/>
    </row>
    <row r="1241" spans="1:11" ht="14.25" customHeight="1">
      <c r="A1241" s="1127" t="s">
        <v>769</v>
      </c>
      <c r="B1241" s="1089" t="s">
        <v>659</v>
      </c>
      <c r="C1241" s="1122">
        <v>5196461</v>
      </c>
      <c r="D1241" s="1122" t="s">
        <v>881</v>
      </c>
      <c r="E1241" s="1123">
        <v>474810</v>
      </c>
      <c r="F1241" s="1124" t="s">
        <v>818</v>
      </c>
      <c r="G1241" s="1124" t="s">
        <v>508</v>
      </c>
      <c r="H1241" s="1124" t="s">
        <v>509</v>
      </c>
      <c r="I1241" s="397" t="s">
        <v>510</v>
      </c>
      <c r="J1241" s="1130"/>
      <c r="K1241" s="601"/>
    </row>
    <row r="1242" spans="1:11" ht="14.25" customHeight="1">
      <c r="A1242" s="1127" t="s">
        <v>769</v>
      </c>
      <c r="B1242" s="1089" t="s">
        <v>888</v>
      </c>
      <c r="C1242" s="1122">
        <v>5196462</v>
      </c>
      <c r="D1242" s="1122" t="s">
        <v>881</v>
      </c>
      <c r="E1242" s="1123">
        <v>474810</v>
      </c>
      <c r="F1242" s="1124" t="s">
        <v>818</v>
      </c>
      <c r="G1242" s="1124" t="s">
        <v>508</v>
      </c>
      <c r="H1242" s="1124" t="s">
        <v>509</v>
      </c>
      <c r="I1242" s="397" t="s">
        <v>510</v>
      </c>
      <c r="J1242" s="1130"/>
      <c r="K1242" s="601"/>
    </row>
    <row r="1243" spans="1:11" ht="14.25" customHeight="1">
      <c r="A1243" s="1127" t="s">
        <v>769</v>
      </c>
      <c r="B1243" s="1089" t="s">
        <v>731</v>
      </c>
      <c r="C1243" s="1122">
        <v>5196463</v>
      </c>
      <c r="D1243" s="1122" t="s">
        <v>881</v>
      </c>
      <c r="E1243" s="1123">
        <v>474810</v>
      </c>
      <c r="F1243" s="1124" t="s">
        <v>818</v>
      </c>
      <c r="G1243" s="1124" t="s">
        <v>508</v>
      </c>
      <c r="H1243" s="1124" t="s">
        <v>509</v>
      </c>
      <c r="I1243" s="397" t="s">
        <v>510</v>
      </c>
      <c r="J1243" s="1130"/>
      <c r="K1243" s="601"/>
    </row>
    <row r="1244" spans="1:11" ht="14.25" customHeight="1">
      <c r="A1244" s="1127" t="s">
        <v>769</v>
      </c>
      <c r="B1244" s="1089" t="s">
        <v>764</v>
      </c>
      <c r="C1244" s="1122">
        <v>5196464</v>
      </c>
      <c r="D1244" s="1122" t="s">
        <v>881</v>
      </c>
      <c r="E1244" s="1123">
        <v>474810</v>
      </c>
      <c r="F1244" s="1124" t="s">
        <v>818</v>
      </c>
      <c r="G1244" s="1124" t="s">
        <v>508</v>
      </c>
      <c r="H1244" s="1124" t="s">
        <v>509</v>
      </c>
      <c r="I1244" s="397" t="s">
        <v>510</v>
      </c>
      <c r="J1244" s="1130"/>
      <c r="K1244" s="601"/>
    </row>
    <row r="1245" spans="1:11" ht="14.25" customHeight="1">
      <c r="A1245" s="1127" t="s">
        <v>769</v>
      </c>
      <c r="B1245" s="1089" t="s">
        <v>889</v>
      </c>
      <c r="C1245" s="1122">
        <v>5196465</v>
      </c>
      <c r="D1245" s="1122" t="s">
        <v>881</v>
      </c>
      <c r="E1245" s="1123">
        <v>474810</v>
      </c>
      <c r="F1245" s="1124" t="s">
        <v>818</v>
      </c>
      <c r="G1245" s="1124" t="s">
        <v>508</v>
      </c>
      <c r="H1245" s="1124" t="s">
        <v>509</v>
      </c>
      <c r="I1245" s="397" t="s">
        <v>510</v>
      </c>
      <c r="J1245" s="1130"/>
      <c r="K1245" s="601"/>
    </row>
    <row r="1246" spans="1:11" ht="14.25" customHeight="1">
      <c r="A1246" s="1127" t="s">
        <v>769</v>
      </c>
      <c r="B1246" s="1089" t="s">
        <v>596</v>
      </c>
      <c r="C1246" s="1122">
        <v>5196466</v>
      </c>
      <c r="D1246" s="1122" t="s">
        <v>881</v>
      </c>
      <c r="E1246" s="1123">
        <v>474810</v>
      </c>
      <c r="F1246" s="1124" t="s">
        <v>818</v>
      </c>
      <c r="G1246" s="1124" t="s">
        <v>508</v>
      </c>
      <c r="H1246" s="1124" t="s">
        <v>509</v>
      </c>
      <c r="I1246" s="397" t="s">
        <v>510</v>
      </c>
      <c r="J1246" s="1130"/>
      <c r="K1246" s="601"/>
    </row>
    <row r="1247" spans="1:11" ht="14.25" customHeight="1">
      <c r="A1247" s="1127" t="s">
        <v>769</v>
      </c>
      <c r="B1247" s="1089" t="s">
        <v>603</v>
      </c>
      <c r="C1247" s="1122">
        <v>5196467</v>
      </c>
      <c r="D1247" s="1122" t="s">
        <v>881</v>
      </c>
      <c r="E1247" s="1123">
        <v>474810</v>
      </c>
      <c r="F1247" s="1124" t="s">
        <v>818</v>
      </c>
      <c r="G1247" s="1124" t="s">
        <v>508</v>
      </c>
      <c r="H1247" s="1124" t="s">
        <v>509</v>
      </c>
      <c r="I1247" s="397" t="s">
        <v>510</v>
      </c>
      <c r="J1247" s="1130"/>
      <c r="K1247" s="601"/>
    </row>
    <row r="1248" spans="1:11" ht="14.25" customHeight="1">
      <c r="A1248" s="1127" t="s">
        <v>769</v>
      </c>
      <c r="B1248" s="1089" t="s">
        <v>762</v>
      </c>
      <c r="C1248" s="1122">
        <v>5196468</v>
      </c>
      <c r="D1248" s="1122" t="s">
        <v>881</v>
      </c>
      <c r="E1248" s="1123">
        <v>474810</v>
      </c>
      <c r="F1248" s="1124" t="s">
        <v>818</v>
      </c>
      <c r="G1248" s="1124" t="s">
        <v>508</v>
      </c>
      <c r="H1248" s="1124" t="s">
        <v>509</v>
      </c>
      <c r="I1248" s="397" t="s">
        <v>510</v>
      </c>
      <c r="J1248" s="1130"/>
      <c r="K1248" s="601"/>
    </row>
    <row r="1249" spans="1:11" ht="14.25" customHeight="1">
      <c r="A1249" s="1127" t="s">
        <v>769</v>
      </c>
      <c r="B1249" s="1089" t="s">
        <v>740</v>
      </c>
      <c r="C1249" s="1122">
        <v>5196469</v>
      </c>
      <c r="D1249" s="1122" t="s">
        <v>881</v>
      </c>
      <c r="E1249" s="1123">
        <v>474810</v>
      </c>
      <c r="F1249" s="1124" t="s">
        <v>818</v>
      </c>
      <c r="G1249" s="1124" t="s">
        <v>508</v>
      </c>
      <c r="H1249" s="1124" t="s">
        <v>509</v>
      </c>
      <c r="I1249" s="397" t="s">
        <v>510</v>
      </c>
      <c r="J1249" s="1130"/>
      <c r="K1249" s="601"/>
    </row>
    <row r="1250" spans="1:11" ht="14.25" customHeight="1">
      <c r="A1250" s="1127" t="s">
        <v>769</v>
      </c>
      <c r="B1250" s="1089" t="s">
        <v>551</v>
      </c>
      <c r="C1250" s="1122">
        <v>5196470</v>
      </c>
      <c r="D1250" s="1122" t="s">
        <v>881</v>
      </c>
      <c r="E1250" s="1123">
        <v>474810</v>
      </c>
      <c r="F1250" s="1124" t="s">
        <v>818</v>
      </c>
      <c r="G1250" s="1124" t="s">
        <v>508</v>
      </c>
      <c r="H1250" s="1124" t="s">
        <v>509</v>
      </c>
      <c r="I1250" s="397" t="s">
        <v>510</v>
      </c>
      <c r="J1250" s="1130"/>
      <c r="K1250" s="601"/>
    </row>
    <row r="1251" spans="1:11" ht="14.25" customHeight="1">
      <c r="A1251" s="1127" t="s">
        <v>769</v>
      </c>
      <c r="B1251" s="1089" t="s">
        <v>736</v>
      </c>
      <c r="C1251" s="1122">
        <v>5196471</v>
      </c>
      <c r="D1251" s="1122" t="s">
        <v>881</v>
      </c>
      <c r="E1251" s="1123">
        <v>474810</v>
      </c>
      <c r="F1251" s="1124" t="s">
        <v>818</v>
      </c>
      <c r="G1251" s="1124" t="s">
        <v>508</v>
      </c>
      <c r="H1251" s="1124" t="s">
        <v>509</v>
      </c>
      <c r="I1251" s="397" t="s">
        <v>510</v>
      </c>
      <c r="J1251" s="1130"/>
      <c r="K1251" s="601"/>
    </row>
    <row r="1252" spans="1:11" ht="14.25" customHeight="1">
      <c r="A1252" s="1127" t="s">
        <v>769</v>
      </c>
      <c r="B1252" s="1089" t="s">
        <v>593</v>
      </c>
      <c r="C1252" s="1122">
        <v>5196472</v>
      </c>
      <c r="D1252" s="1122" t="s">
        <v>881</v>
      </c>
      <c r="E1252" s="1123">
        <v>474810</v>
      </c>
      <c r="F1252" s="1124" t="s">
        <v>818</v>
      </c>
      <c r="G1252" s="1124" t="s">
        <v>508</v>
      </c>
      <c r="H1252" s="1124" t="s">
        <v>509</v>
      </c>
      <c r="I1252" s="397" t="s">
        <v>510</v>
      </c>
      <c r="J1252" s="1130"/>
      <c r="K1252" s="601"/>
    </row>
    <row r="1253" spans="1:11" ht="14.25" customHeight="1">
      <c r="A1253" s="1127" t="s">
        <v>769</v>
      </c>
      <c r="B1253" s="1089" t="s">
        <v>548</v>
      </c>
      <c r="C1253" s="1122">
        <v>5196473</v>
      </c>
      <c r="D1253" s="1122" t="s">
        <v>881</v>
      </c>
      <c r="E1253" s="1123">
        <v>474810</v>
      </c>
      <c r="F1253" s="1124" t="s">
        <v>818</v>
      </c>
      <c r="G1253" s="1124" t="s">
        <v>508</v>
      </c>
      <c r="H1253" s="1124" t="s">
        <v>509</v>
      </c>
      <c r="I1253" s="397" t="s">
        <v>510</v>
      </c>
      <c r="J1253" s="1130"/>
      <c r="K1253" s="601"/>
    </row>
    <row r="1254" spans="1:11" ht="14.25" customHeight="1">
      <c r="A1254" s="1127" t="s">
        <v>769</v>
      </c>
      <c r="B1254" s="1089" t="s">
        <v>890</v>
      </c>
      <c r="C1254" s="1122">
        <v>5196474</v>
      </c>
      <c r="D1254" s="1122" t="s">
        <v>881</v>
      </c>
      <c r="E1254" s="1123">
        <v>474810</v>
      </c>
      <c r="F1254" s="1124" t="s">
        <v>818</v>
      </c>
      <c r="G1254" s="1124" t="s">
        <v>508</v>
      </c>
      <c r="H1254" s="1124" t="s">
        <v>509</v>
      </c>
      <c r="I1254" s="397" t="s">
        <v>510</v>
      </c>
      <c r="J1254" s="1130"/>
      <c r="K1254" s="601"/>
    </row>
    <row r="1255" spans="1:11" ht="14.25" customHeight="1">
      <c r="A1255" s="1127" t="s">
        <v>769</v>
      </c>
      <c r="B1255" s="1089" t="s">
        <v>755</v>
      </c>
      <c r="C1255" s="1122">
        <v>5196475</v>
      </c>
      <c r="D1255" s="1122" t="s">
        <v>881</v>
      </c>
      <c r="E1255" s="1123">
        <v>474810</v>
      </c>
      <c r="F1255" s="1124" t="s">
        <v>818</v>
      </c>
      <c r="G1255" s="1124" t="s">
        <v>508</v>
      </c>
      <c r="H1255" s="1124" t="s">
        <v>509</v>
      </c>
      <c r="I1255" s="397" t="s">
        <v>510</v>
      </c>
      <c r="J1255" s="1130"/>
      <c r="K1255" s="601"/>
    </row>
    <row r="1256" spans="1:11" ht="14.25" customHeight="1">
      <c r="A1256" s="1127" t="s">
        <v>769</v>
      </c>
      <c r="B1256" s="1089" t="s">
        <v>617</v>
      </c>
      <c r="C1256" s="1122">
        <v>5196585</v>
      </c>
      <c r="D1256" s="1122" t="s">
        <v>662</v>
      </c>
      <c r="E1256" s="1123">
        <v>650930</v>
      </c>
      <c r="F1256" s="1124" t="s">
        <v>865</v>
      </c>
      <c r="G1256" s="1124" t="s">
        <v>525</v>
      </c>
      <c r="H1256" s="1124" t="s">
        <v>509</v>
      </c>
      <c r="I1256" s="397" t="s">
        <v>510</v>
      </c>
      <c r="J1256" s="1130"/>
      <c r="K1256" s="601"/>
    </row>
    <row r="1257" spans="1:11" ht="14.25" customHeight="1">
      <c r="A1257" s="1127" t="s">
        <v>769</v>
      </c>
      <c r="B1257" s="1089" t="s">
        <v>617</v>
      </c>
      <c r="C1257" s="1122">
        <v>5196586</v>
      </c>
      <c r="D1257" s="1122" t="s">
        <v>662</v>
      </c>
      <c r="E1257" s="1123">
        <v>650930</v>
      </c>
      <c r="F1257" s="1124" t="s">
        <v>865</v>
      </c>
      <c r="G1257" s="1124" t="s">
        <v>525</v>
      </c>
      <c r="H1257" s="1124" t="s">
        <v>509</v>
      </c>
      <c r="I1257" s="397" t="s">
        <v>510</v>
      </c>
      <c r="J1257" s="1130"/>
      <c r="K1257" s="601"/>
    </row>
    <row r="1258" spans="1:11" ht="14.25" customHeight="1">
      <c r="A1258" s="1127" t="s">
        <v>769</v>
      </c>
      <c r="B1258" s="1089" t="s">
        <v>617</v>
      </c>
      <c r="C1258" s="1122">
        <v>5196587</v>
      </c>
      <c r="D1258" s="1122" t="s">
        <v>662</v>
      </c>
      <c r="E1258" s="1123">
        <v>650930</v>
      </c>
      <c r="F1258" s="1124" t="s">
        <v>865</v>
      </c>
      <c r="G1258" s="1124" t="s">
        <v>525</v>
      </c>
      <c r="H1258" s="1124" t="s">
        <v>509</v>
      </c>
      <c r="I1258" s="397" t="s">
        <v>510</v>
      </c>
      <c r="J1258" s="1130"/>
      <c r="K1258" s="601"/>
    </row>
    <row r="1259" spans="1:11" ht="14.25" customHeight="1">
      <c r="A1259" s="1127" t="s">
        <v>769</v>
      </c>
      <c r="B1259" s="1089" t="s">
        <v>523</v>
      </c>
      <c r="C1259" s="1122">
        <v>5196588</v>
      </c>
      <c r="D1259" s="1122" t="s">
        <v>662</v>
      </c>
      <c r="E1259" s="1123">
        <v>650930</v>
      </c>
      <c r="F1259" s="1124" t="s">
        <v>865</v>
      </c>
      <c r="G1259" s="1124" t="s">
        <v>525</v>
      </c>
      <c r="H1259" s="1124" t="s">
        <v>509</v>
      </c>
      <c r="I1259" s="397" t="s">
        <v>510</v>
      </c>
      <c r="J1259" s="1130"/>
      <c r="K1259" s="601"/>
    </row>
    <row r="1260" spans="1:11" ht="14.25" customHeight="1">
      <c r="A1260" s="1127" t="s">
        <v>769</v>
      </c>
      <c r="B1260" s="1089" t="s">
        <v>600</v>
      </c>
      <c r="C1260" s="1122">
        <v>5196556</v>
      </c>
      <c r="D1260" s="1122" t="s">
        <v>662</v>
      </c>
      <c r="E1260" s="1123">
        <v>650930</v>
      </c>
      <c r="F1260" s="1124" t="s">
        <v>865</v>
      </c>
      <c r="G1260" s="1124" t="s">
        <v>525</v>
      </c>
      <c r="H1260" s="1124" t="s">
        <v>509</v>
      </c>
      <c r="I1260" s="397" t="s">
        <v>510</v>
      </c>
      <c r="J1260" s="1130"/>
      <c r="K1260" s="601"/>
    </row>
    <row r="1261" spans="1:11" ht="14.25" customHeight="1">
      <c r="A1261" s="1127" t="s">
        <v>769</v>
      </c>
      <c r="B1261" s="1089" t="s">
        <v>600</v>
      </c>
      <c r="C1261" s="1122">
        <v>5196557</v>
      </c>
      <c r="D1261" s="1122" t="s">
        <v>662</v>
      </c>
      <c r="E1261" s="1123">
        <v>650930</v>
      </c>
      <c r="F1261" s="1124" t="s">
        <v>865</v>
      </c>
      <c r="G1261" s="1124" t="s">
        <v>525</v>
      </c>
      <c r="H1261" s="1124" t="s">
        <v>509</v>
      </c>
      <c r="I1261" s="397" t="s">
        <v>510</v>
      </c>
      <c r="J1261" s="1130"/>
      <c r="K1261" s="601"/>
    </row>
    <row r="1262" spans="1:11" ht="14.25" customHeight="1">
      <c r="A1262" s="1127" t="s">
        <v>769</v>
      </c>
      <c r="B1262" s="1089" t="s">
        <v>600</v>
      </c>
      <c r="C1262" s="1122">
        <v>5196558</v>
      </c>
      <c r="D1262" s="1122" t="s">
        <v>662</v>
      </c>
      <c r="E1262" s="1123">
        <v>650930</v>
      </c>
      <c r="F1262" s="1124" t="s">
        <v>865</v>
      </c>
      <c r="G1262" s="1124" t="s">
        <v>525</v>
      </c>
      <c r="H1262" s="1124" t="s">
        <v>509</v>
      </c>
      <c r="I1262" s="397" t="s">
        <v>510</v>
      </c>
      <c r="J1262" s="1130"/>
      <c r="K1262" s="601"/>
    </row>
    <row r="1263" spans="1:11" ht="14.25" customHeight="1">
      <c r="A1263" s="1127" t="s">
        <v>769</v>
      </c>
      <c r="B1263" s="1089" t="s">
        <v>600</v>
      </c>
      <c r="C1263" s="1122">
        <v>5196559</v>
      </c>
      <c r="D1263" s="1122" t="s">
        <v>662</v>
      </c>
      <c r="E1263" s="1123">
        <v>650930</v>
      </c>
      <c r="F1263" s="1124" t="s">
        <v>865</v>
      </c>
      <c r="G1263" s="1124" t="s">
        <v>525</v>
      </c>
      <c r="H1263" s="1124" t="s">
        <v>509</v>
      </c>
      <c r="I1263" s="397" t="s">
        <v>510</v>
      </c>
      <c r="J1263" s="1130"/>
      <c r="K1263" s="601"/>
    </row>
    <row r="1264" spans="1:11" ht="14.25" customHeight="1">
      <c r="A1264" s="1127" t="s">
        <v>769</v>
      </c>
      <c r="B1264" s="1089" t="s">
        <v>630</v>
      </c>
      <c r="C1264" s="1122">
        <v>5196560</v>
      </c>
      <c r="D1264" s="1122" t="s">
        <v>662</v>
      </c>
      <c r="E1264" s="1123">
        <v>650930</v>
      </c>
      <c r="F1264" s="1124" t="s">
        <v>865</v>
      </c>
      <c r="G1264" s="1124" t="s">
        <v>525</v>
      </c>
      <c r="H1264" s="1124" t="s">
        <v>509</v>
      </c>
      <c r="I1264" s="397" t="s">
        <v>510</v>
      </c>
      <c r="J1264" s="1130"/>
      <c r="K1264" s="601"/>
    </row>
    <row r="1265" spans="1:11" ht="14.25" customHeight="1">
      <c r="A1265" s="1127" t="s">
        <v>769</v>
      </c>
      <c r="B1265" s="1089" t="s">
        <v>630</v>
      </c>
      <c r="C1265" s="1122">
        <v>5196561</v>
      </c>
      <c r="D1265" s="1122" t="s">
        <v>662</v>
      </c>
      <c r="E1265" s="1123">
        <v>650930</v>
      </c>
      <c r="F1265" s="1124" t="s">
        <v>865</v>
      </c>
      <c r="G1265" s="1124" t="s">
        <v>525</v>
      </c>
      <c r="H1265" s="1124" t="s">
        <v>509</v>
      </c>
      <c r="I1265" s="397" t="s">
        <v>510</v>
      </c>
      <c r="J1265" s="1130"/>
      <c r="K1265" s="601"/>
    </row>
    <row r="1266" spans="1:11" ht="14.25" customHeight="1">
      <c r="A1266" s="1127" t="s">
        <v>769</v>
      </c>
      <c r="B1266" s="1089" t="s">
        <v>630</v>
      </c>
      <c r="C1266" s="1122">
        <v>5196562</v>
      </c>
      <c r="D1266" s="1122" t="s">
        <v>662</v>
      </c>
      <c r="E1266" s="1123">
        <v>650930</v>
      </c>
      <c r="F1266" s="1124" t="s">
        <v>865</v>
      </c>
      <c r="G1266" s="1124" t="s">
        <v>525</v>
      </c>
      <c r="H1266" s="1124" t="s">
        <v>509</v>
      </c>
      <c r="I1266" s="397" t="s">
        <v>510</v>
      </c>
      <c r="J1266" s="1130"/>
      <c r="K1266" s="601"/>
    </row>
    <row r="1267" spans="1:11" ht="14.25" customHeight="1">
      <c r="A1267" s="1127" t="s">
        <v>769</v>
      </c>
      <c r="B1267" s="1089" t="s">
        <v>630</v>
      </c>
      <c r="C1267" s="1122">
        <v>5196563</v>
      </c>
      <c r="D1267" s="1122" t="s">
        <v>662</v>
      </c>
      <c r="E1267" s="1123">
        <v>650930</v>
      </c>
      <c r="F1267" s="1124" t="s">
        <v>865</v>
      </c>
      <c r="G1267" s="1124" t="s">
        <v>525</v>
      </c>
      <c r="H1267" s="1124" t="s">
        <v>509</v>
      </c>
      <c r="I1267" s="397" t="s">
        <v>510</v>
      </c>
      <c r="J1267" s="1130"/>
      <c r="K1267" s="601"/>
    </row>
    <row r="1268" spans="1:11" ht="14.25" customHeight="1">
      <c r="A1268" s="1127" t="s">
        <v>769</v>
      </c>
      <c r="B1268" s="1089" t="s">
        <v>598</v>
      </c>
      <c r="C1268" s="1122">
        <v>5196564</v>
      </c>
      <c r="D1268" s="1122" t="s">
        <v>662</v>
      </c>
      <c r="E1268" s="1123">
        <v>650930</v>
      </c>
      <c r="F1268" s="1124" t="s">
        <v>865</v>
      </c>
      <c r="G1268" s="1124" t="s">
        <v>525</v>
      </c>
      <c r="H1268" s="1124" t="s">
        <v>509</v>
      </c>
      <c r="I1268" s="397" t="s">
        <v>510</v>
      </c>
      <c r="J1268" s="1130"/>
      <c r="K1268" s="601"/>
    </row>
    <row r="1269" spans="1:11" ht="14.25" customHeight="1">
      <c r="A1269" s="1127" t="s">
        <v>769</v>
      </c>
      <c r="B1269" s="1089" t="s">
        <v>598</v>
      </c>
      <c r="C1269" s="1122">
        <v>5196565</v>
      </c>
      <c r="D1269" s="1122" t="s">
        <v>662</v>
      </c>
      <c r="E1269" s="1123">
        <v>650930</v>
      </c>
      <c r="F1269" s="1124" t="s">
        <v>865</v>
      </c>
      <c r="G1269" s="1124" t="s">
        <v>525</v>
      </c>
      <c r="H1269" s="1124" t="s">
        <v>509</v>
      </c>
      <c r="I1269" s="397" t="s">
        <v>510</v>
      </c>
      <c r="J1269" s="1130"/>
      <c r="K1269" s="601"/>
    </row>
    <row r="1270" spans="1:11" ht="14.25" customHeight="1">
      <c r="A1270" s="1127" t="s">
        <v>769</v>
      </c>
      <c r="B1270" s="1089" t="s">
        <v>598</v>
      </c>
      <c r="C1270" s="1122">
        <v>5196566</v>
      </c>
      <c r="D1270" s="1122" t="s">
        <v>662</v>
      </c>
      <c r="E1270" s="1123">
        <v>650930</v>
      </c>
      <c r="F1270" s="1124" t="s">
        <v>865</v>
      </c>
      <c r="G1270" s="1124" t="s">
        <v>525</v>
      </c>
      <c r="H1270" s="1124" t="s">
        <v>509</v>
      </c>
      <c r="I1270" s="397" t="s">
        <v>510</v>
      </c>
      <c r="J1270" s="1130"/>
      <c r="K1270" s="601"/>
    </row>
    <row r="1271" spans="1:11" ht="14.25" customHeight="1">
      <c r="A1271" s="1127" t="s">
        <v>769</v>
      </c>
      <c r="B1271" s="1089" t="s">
        <v>598</v>
      </c>
      <c r="C1271" s="1122">
        <v>5196567</v>
      </c>
      <c r="D1271" s="1122" t="s">
        <v>662</v>
      </c>
      <c r="E1271" s="1123">
        <v>650930</v>
      </c>
      <c r="F1271" s="1124" t="s">
        <v>865</v>
      </c>
      <c r="G1271" s="1124" t="s">
        <v>525</v>
      </c>
      <c r="H1271" s="1124" t="s">
        <v>509</v>
      </c>
      <c r="I1271" s="397" t="s">
        <v>510</v>
      </c>
      <c r="J1271" s="1130"/>
      <c r="K1271" s="601"/>
    </row>
    <row r="1272" spans="1:11" ht="14.25" customHeight="1">
      <c r="A1272" s="1127" t="s">
        <v>769</v>
      </c>
      <c r="B1272" s="1089" t="s">
        <v>588</v>
      </c>
      <c r="C1272" s="1122">
        <v>5196568</v>
      </c>
      <c r="D1272" s="1122" t="s">
        <v>662</v>
      </c>
      <c r="E1272" s="1123">
        <v>650930</v>
      </c>
      <c r="F1272" s="1124" t="s">
        <v>865</v>
      </c>
      <c r="G1272" s="1124" t="s">
        <v>525</v>
      </c>
      <c r="H1272" s="1124" t="s">
        <v>509</v>
      </c>
      <c r="I1272" s="397" t="s">
        <v>510</v>
      </c>
      <c r="J1272" s="1130"/>
      <c r="K1272" s="601"/>
    </row>
    <row r="1273" spans="1:11" ht="14.25" customHeight="1">
      <c r="A1273" s="1127" t="s">
        <v>769</v>
      </c>
      <c r="B1273" s="1089" t="s">
        <v>588</v>
      </c>
      <c r="C1273" s="1122">
        <v>5196569</v>
      </c>
      <c r="D1273" s="1122" t="s">
        <v>662</v>
      </c>
      <c r="E1273" s="1123">
        <v>650930</v>
      </c>
      <c r="F1273" s="1124" t="s">
        <v>865</v>
      </c>
      <c r="G1273" s="1124" t="s">
        <v>525</v>
      </c>
      <c r="H1273" s="1124" t="s">
        <v>509</v>
      </c>
      <c r="I1273" s="397" t="s">
        <v>510</v>
      </c>
      <c r="J1273" s="1130"/>
      <c r="K1273" s="601"/>
    </row>
    <row r="1274" spans="1:11" ht="14.25" customHeight="1">
      <c r="A1274" s="1127" t="s">
        <v>769</v>
      </c>
      <c r="B1274" s="1089" t="s">
        <v>588</v>
      </c>
      <c r="C1274" s="1122">
        <v>5196570</v>
      </c>
      <c r="D1274" s="1122" t="s">
        <v>662</v>
      </c>
      <c r="E1274" s="1123">
        <v>650930</v>
      </c>
      <c r="F1274" s="1124" t="s">
        <v>865</v>
      </c>
      <c r="G1274" s="1124" t="s">
        <v>525</v>
      </c>
      <c r="H1274" s="1124" t="s">
        <v>509</v>
      </c>
      <c r="I1274" s="397" t="s">
        <v>510</v>
      </c>
      <c r="J1274" s="1130"/>
      <c r="K1274" s="601"/>
    </row>
    <row r="1275" spans="1:11" ht="14.25" customHeight="1">
      <c r="A1275" s="1127" t="s">
        <v>769</v>
      </c>
      <c r="B1275" s="1089" t="s">
        <v>588</v>
      </c>
      <c r="C1275" s="1122">
        <v>5196571</v>
      </c>
      <c r="D1275" s="1122" t="s">
        <v>662</v>
      </c>
      <c r="E1275" s="1123">
        <v>650930</v>
      </c>
      <c r="F1275" s="1124" t="s">
        <v>865</v>
      </c>
      <c r="G1275" s="1124" t="s">
        <v>525</v>
      </c>
      <c r="H1275" s="1124" t="s">
        <v>509</v>
      </c>
      <c r="I1275" s="397" t="s">
        <v>510</v>
      </c>
      <c r="J1275" s="1130"/>
      <c r="K1275" s="601"/>
    </row>
    <row r="1276" spans="1:11" ht="14.25" customHeight="1">
      <c r="A1276" s="1127" t="s">
        <v>769</v>
      </c>
      <c r="B1276" s="1089" t="s">
        <v>591</v>
      </c>
      <c r="C1276" s="1122">
        <v>5196572</v>
      </c>
      <c r="D1276" s="1122" t="s">
        <v>662</v>
      </c>
      <c r="E1276" s="1123">
        <v>650930</v>
      </c>
      <c r="F1276" s="1124" t="s">
        <v>865</v>
      </c>
      <c r="G1276" s="1124" t="s">
        <v>525</v>
      </c>
      <c r="H1276" s="1124" t="s">
        <v>509</v>
      </c>
      <c r="I1276" s="397" t="s">
        <v>510</v>
      </c>
      <c r="J1276" s="1130"/>
      <c r="K1276" s="601"/>
    </row>
    <row r="1277" spans="1:11" ht="14.25" customHeight="1">
      <c r="A1277" s="1127" t="s">
        <v>769</v>
      </c>
      <c r="B1277" s="1089" t="s">
        <v>591</v>
      </c>
      <c r="C1277" s="1122">
        <v>5196573</v>
      </c>
      <c r="D1277" s="1122" t="s">
        <v>662</v>
      </c>
      <c r="E1277" s="1123">
        <v>650930</v>
      </c>
      <c r="F1277" s="1124" t="s">
        <v>865</v>
      </c>
      <c r="G1277" s="1124" t="s">
        <v>525</v>
      </c>
      <c r="H1277" s="1124" t="s">
        <v>509</v>
      </c>
      <c r="I1277" s="397" t="s">
        <v>510</v>
      </c>
      <c r="J1277" s="1130"/>
      <c r="K1277" s="601"/>
    </row>
    <row r="1278" spans="1:11" ht="14.25" customHeight="1">
      <c r="A1278" s="1127" t="s">
        <v>769</v>
      </c>
      <c r="B1278" s="1089" t="s">
        <v>591</v>
      </c>
      <c r="C1278" s="1122">
        <v>5196574</v>
      </c>
      <c r="D1278" s="1122" t="s">
        <v>662</v>
      </c>
      <c r="E1278" s="1123">
        <v>650930</v>
      </c>
      <c r="F1278" s="1124" t="s">
        <v>865</v>
      </c>
      <c r="G1278" s="1124" t="s">
        <v>525</v>
      </c>
      <c r="H1278" s="1124" t="s">
        <v>509</v>
      </c>
      <c r="I1278" s="397" t="s">
        <v>510</v>
      </c>
      <c r="J1278" s="1130"/>
      <c r="K1278" s="601"/>
    </row>
    <row r="1279" spans="1:11" ht="14.25" customHeight="1">
      <c r="A1279" s="1127" t="s">
        <v>769</v>
      </c>
      <c r="B1279" s="1089" t="s">
        <v>591</v>
      </c>
      <c r="C1279" s="1122">
        <v>5196575</v>
      </c>
      <c r="D1279" s="1122" t="s">
        <v>662</v>
      </c>
      <c r="E1279" s="1123">
        <v>650930</v>
      </c>
      <c r="F1279" s="1124" t="s">
        <v>865</v>
      </c>
      <c r="G1279" s="1124" t="s">
        <v>525</v>
      </c>
      <c r="H1279" s="1124" t="s">
        <v>509</v>
      </c>
      <c r="I1279" s="397" t="s">
        <v>510</v>
      </c>
      <c r="J1279" s="1130"/>
      <c r="K1279" s="601"/>
    </row>
    <row r="1280" spans="1:11" ht="14.25" customHeight="1">
      <c r="A1280" s="1127" t="s">
        <v>769</v>
      </c>
      <c r="B1280" s="1089" t="s">
        <v>663</v>
      </c>
      <c r="C1280" s="1122">
        <v>5196576</v>
      </c>
      <c r="D1280" s="1122" t="s">
        <v>662</v>
      </c>
      <c r="E1280" s="1123">
        <v>650930</v>
      </c>
      <c r="F1280" s="1124" t="s">
        <v>865</v>
      </c>
      <c r="G1280" s="1124" t="s">
        <v>525</v>
      </c>
      <c r="H1280" s="1124" t="s">
        <v>509</v>
      </c>
      <c r="I1280" s="397" t="s">
        <v>510</v>
      </c>
      <c r="J1280" s="1130"/>
      <c r="K1280" s="601"/>
    </row>
    <row r="1281" spans="1:11" ht="14.25" customHeight="1">
      <c r="A1281" s="1127" t="s">
        <v>769</v>
      </c>
      <c r="B1281" s="1089" t="s">
        <v>663</v>
      </c>
      <c r="C1281" s="1122">
        <v>5196577</v>
      </c>
      <c r="D1281" s="1122" t="s">
        <v>662</v>
      </c>
      <c r="E1281" s="1123">
        <v>650930</v>
      </c>
      <c r="F1281" s="1124" t="s">
        <v>865</v>
      </c>
      <c r="G1281" s="1124" t="s">
        <v>525</v>
      </c>
      <c r="H1281" s="1124" t="s">
        <v>509</v>
      </c>
      <c r="I1281" s="397" t="s">
        <v>510</v>
      </c>
      <c r="J1281" s="1130"/>
      <c r="K1281" s="601"/>
    </row>
    <row r="1282" spans="1:11" ht="14.25" customHeight="1">
      <c r="A1282" s="1127" t="s">
        <v>769</v>
      </c>
      <c r="B1282" s="1089" t="s">
        <v>663</v>
      </c>
      <c r="C1282" s="1122">
        <v>5196578</v>
      </c>
      <c r="D1282" s="1122" t="s">
        <v>662</v>
      </c>
      <c r="E1282" s="1123">
        <v>650930</v>
      </c>
      <c r="F1282" s="1124" t="s">
        <v>865</v>
      </c>
      <c r="G1282" s="1124" t="s">
        <v>525</v>
      </c>
      <c r="H1282" s="1124" t="s">
        <v>509</v>
      </c>
      <c r="I1282" s="397" t="s">
        <v>510</v>
      </c>
      <c r="J1282" s="1130"/>
      <c r="K1282" s="601"/>
    </row>
    <row r="1283" spans="1:11" ht="14.25" customHeight="1">
      <c r="A1283" s="1127" t="s">
        <v>769</v>
      </c>
      <c r="B1283" s="1089" t="s">
        <v>663</v>
      </c>
      <c r="C1283" s="1122">
        <v>5196579</v>
      </c>
      <c r="D1283" s="1122" t="s">
        <v>662</v>
      </c>
      <c r="E1283" s="1123">
        <v>650930</v>
      </c>
      <c r="F1283" s="1124" t="s">
        <v>865</v>
      </c>
      <c r="G1283" s="1124" t="s">
        <v>525</v>
      </c>
      <c r="H1283" s="1124" t="s">
        <v>509</v>
      </c>
      <c r="I1283" s="397" t="s">
        <v>510</v>
      </c>
      <c r="J1283" s="1130"/>
      <c r="K1283" s="601"/>
    </row>
    <row r="1284" spans="1:11" ht="14.25" customHeight="1">
      <c r="A1284" s="1127" t="s">
        <v>769</v>
      </c>
      <c r="B1284" s="1089" t="s">
        <v>664</v>
      </c>
      <c r="C1284" s="1122">
        <v>5196580</v>
      </c>
      <c r="D1284" s="1122" t="s">
        <v>662</v>
      </c>
      <c r="E1284" s="1123">
        <v>650930</v>
      </c>
      <c r="F1284" s="1124" t="s">
        <v>865</v>
      </c>
      <c r="G1284" s="1124" t="s">
        <v>525</v>
      </c>
      <c r="H1284" s="1124" t="s">
        <v>509</v>
      </c>
      <c r="I1284" s="397" t="s">
        <v>510</v>
      </c>
      <c r="J1284" s="1130"/>
      <c r="K1284" s="601"/>
    </row>
    <row r="1285" spans="1:11" ht="14.25" customHeight="1">
      <c r="A1285" s="1127" t="s">
        <v>769</v>
      </c>
      <c r="B1285" s="1089" t="s">
        <v>664</v>
      </c>
      <c r="C1285" s="1122">
        <v>5196581</v>
      </c>
      <c r="D1285" s="1122" t="s">
        <v>662</v>
      </c>
      <c r="E1285" s="1123">
        <v>650930</v>
      </c>
      <c r="F1285" s="1124" t="s">
        <v>865</v>
      </c>
      <c r="G1285" s="1124" t="s">
        <v>525</v>
      </c>
      <c r="H1285" s="1124" t="s">
        <v>509</v>
      </c>
      <c r="I1285" s="397" t="s">
        <v>510</v>
      </c>
      <c r="J1285" s="1130"/>
      <c r="K1285" s="601"/>
    </row>
    <row r="1286" spans="1:11" ht="14.25" customHeight="1">
      <c r="A1286" s="1127" t="s">
        <v>769</v>
      </c>
      <c r="B1286" s="1089" t="s">
        <v>664</v>
      </c>
      <c r="C1286" s="1122">
        <v>5196582</v>
      </c>
      <c r="D1286" s="1122" t="s">
        <v>662</v>
      </c>
      <c r="E1286" s="1123">
        <v>650930</v>
      </c>
      <c r="F1286" s="1124" t="s">
        <v>865</v>
      </c>
      <c r="G1286" s="1124" t="s">
        <v>525</v>
      </c>
      <c r="H1286" s="1124" t="s">
        <v>509</v>
      </c>
      <c r="I1286" s="397" t="s">
        <v>510</v>
      </c>
      <c r="J1286" s="1130"/>
      <c r="K1286" s="601"/>
    </row>
    <row r="1287" spans="1:11" ht="14.25" customHeight="1">
      <c r="A1287" s="1127" t="s">
        <v>769</v>
      </c>
      <c r="B1287" s="1089" t="s">
        <v>664</v>
      </c>
      <c r="C1287" s="1122">
        <v>5196583</v>
      </c>
      <c r="D1287" s="1122" t="s">
        <v>662</v>
      </c>
      <c r="E1287" s="1123">
        <v>650930</v>
      </c>
      <c r="F1287" s="1124" t="s">
        <v>865</v>
      </c>
      <c r="G1287" s="1124" t="s">
        <v>525</v>
      </c>
      <c r="H1287" s="1124" t="s">
        <v>509</v>
      </c>
      <c r="I1287" s="397" t="s">
        <v>510</v>
      </c>
      <c r="J1287" s="1130"/>
      <c r="K1287" s="601"/>
    </row>
    <row r="1288" spans="1:11" ht="14.25" customHeight="1">
      <c r="A1288" s="1127" t="s">
        <v>769</v>
      </c>
      <c r="B1288" s="1089" t="s">
        <v>617</v>
      </c>
      <c r="C1288" s="1122">
        <v>5196584</v>
      </c>
      <c r="D1288" s="1122" t="s">
        <v>662</v>
      </c>
      <c r="E1288" s="1123">
        <v>650930</v>
      </c>
      <c r="F1288" s="1124" t="s">
        <v>865</v>
      </c>
      <c r="G1288" s="1124" t="s">
        <v>525</v>
      </c>
      <c r="H1288" s="1124" t="s">
        <v>509</v>
      </c>
      <c r="I1288" s="397" t="s">
        <v>510</v>
      </c>
      <c r="J1288" s="1130"/>
      <c r="K1288" s="601"/>
    </row>
    <row r="1289" spans="1:11" ht="14.25" customHeight="1">
      <c r="A1289" s="1127" t="s">
        <v>769</v>
      </c>
      <c r="B1289" s="1089" t="s">
        <v>523</v>
      </c>
      <c r="C1289" s="1122">
        <v>5196589</v>
      </c>
      <c r="D1289" s="1122" t="s">
        <v>662</v>
      </c>
      <c r="E1289" s="1123">
        <v>650930</v>
      </c>
      <c r="F1289" s="1124" t="s">
        <v>865</v>
      </c>
      <c r="G1289" s="1124" t="s">
        <v>525</v>
      </c>
      <c r="H1289" s="1124" t="s">
        <v>509</v>
      </c>
      <c r="I1289" s="397" t="s">
        <v>510</v>
      </c>
      <c r="J1289" s="1130"/>
      <c r="K1289" s="601"/>
    </row>
    <row r="1290" spans="1:11" ht="14.25" customHeight="1">
      <c r="A1290" s="1127" t="s">
        <v>769</v>
      </c>
      <c r="B1290" s="1089" t="s">
        <v>523</v>
      </c>
      <c r="C1290" s="1122">
        <v>5196590</v>
      </c>
      <c r="D1290" s="1122" t="s">
        <v>662</v>
      </c>
      <c r="E1290" s="1123">
        <v>650930</v>
      </c>
      <c r="F1290" s="1124" t="s">
        <v>865</v>
      </c>
      <c r="G1290" s="1124" t="s">
        <v>525</v>
      </c>
      <c r="H1290" s="1124" t="s">
        <v>509</v>
      </c>
      <c r="I1290" s="397" t="s">
        <v>510</v>
      </c>
      <c r="J1290" s="1130"/>
      <c r="K1290" s="601"/>
    </row>
    <row r="1291" spans="1:11" ht="14.25" customHeight="1">
      <c r="A1291" s="1127" t="s">
        <v>769</v>
      </c>
      <c r="B1291" s="1089" t="s">
        <v>523</v>
      </c>
      <c r="C1291" s="1122">
        <v>5196591</v>
      </c>
      <c r="D1291" s="1122" t="s">
        <v>662</v>
      </c>
      <c r="E1291" s="1123">
        <v>650930</v>
      </c>
      <c r="F1291" s="1124" t="s">
        <v>865</v>
      </c>
      <c r="G1291" s="1124" t="s">
        <v>525</v>
      </c>
      <c r="H1291" s="1124" t="s">
        <v>509</v>
      </c>
      <c r="I1291" s="397" t="s">
        <v>510</v>
      </c>
      <c r="J1291" s="1130"/>
      <c r="K1291" s="601"/>
    </row>
    <row r="1292" spans="1:11" ht="14.25" customHeight="1">
      <c r="A1292" s="1127" t="s">
        <v>769</v>
      </c>
      <c r="B1292" s="1089" t="s">
        <v>601</v>
      </c>
      <c r="C1292" s="1122">
        <v>5196592</v>
      </c>
      <c r="D1292" s="1122" t="s">
        <v>662</v>
      </c>
      <c r="E1292" s="1123">
        <v>650930</v>
      </c>
      <c r="F1292" s="1124" t="s">
        <v>865</v>
      </c>
      <c r="G1292" s="1124" t="s">
        <v>525</v>
      </c>
      <c r="H1292" s="1124" t="s">
        <v>509</v>
      </c>
      <c r="I1292" s="397" t="s">
        <v>510</v>
      </c>
      <c r="J1292" s="1130"/>
      <c r="K1292" s="601"/>
    </row>
    <row r="1293" spans="1:11" ht="14.25" customHeight="1">
      <c r="A1293" s="1127" t="s">
        <v>769</v>
      </c>
      <c r="B1293" s="1089" t="s">
        <v>601</v>
      </c>
      <c r="C1293" s="1122">
        <v>5196593</v>
      </c>
      <c r="D1293" s="1122" t="s">
        <v>662</v>
      </c>
      <c r="E1293" s="1123">
        <v>650930</v>
      </c>
      <c r="F1293" s="1124" t="s">
        <v>865</v>
      </c>
      <c r="G1293" s="1124" t="s">
        <v>525</v>
      </c>
      <c r="H1293" s="1124" t="s">
        <v>509</v>
      </c>
      <c r="I1293" s="397" t="s">
        <v>510</v>
      </c>
      <c r="J1293" s="1130"/>
      <c r="K1293" s="601"/>
    </row>
    <row r="1294" spans="1:11" ht="14.25" customHeight="1">
      <c r="A1294" s="1127" t="s">
        <v>769</v>
      </c>
      <c r="B1294" s="1089" t="s">
        <v>601</v>
      </c>
      <c r="C1294" s="1122">
        <v>5196594</v>
      </c>
      <c r="D1294" s="1122" t="s">
        <v>662</v>
      </c>
      <c r="E1294" s="1123">
        <v>650930</v>
      </c>
      <c r="F1294" s="1124" t="s">
        <v>865</v>
      </c>
      <c r="G1294" s="1124" t="s">
        <v>525</v>
      </c>
      <c r="H1294" s="1124" t="s">
        <v>509</v>
      </c>
      <c r="I1294" s="397" t="s">
        <v>510</v>
      </c>
      <c r="J1294" s="1130"/>
      <c r="K1294" s="601"/>
    </row>
    <row r="1295" spans="1:11" ht="14.25" customHeight="1">
      <c r="A1295" s="1127" t="s">
        <v>769</v>
      </c>
      <c r="B1295" s="1089" t="s">
        <v>601</v>
      </c>
      <c r="C1295" s="1122">
        <v>5196595</v>
      </c>
      <c r="D1295" s="1122" t="s">
        <v>662</v>
      </c>
      <c r="E1295" s="1123">
        <v>650930</v>
      </c>
      <c r="F1295" s="1124" t="s">
        <v>865</v>
      </c>
      <c r="G1295" s="1124" t="s">
        <v>525</v>
      </c>
      <c r="H1295" s="1124" t="s">
        <v>509</v>
      </c>
      <c r="I1295" s="397" t="s">
        <v>510</v>
      </c>
      <c r="J1295" s="1130"/>
      <c r="K1295" s="601"/>
    </row>
    <row r="1296" spans="1:11" ht="14.25" customHeight="1">
      <c r="A1296" s="1127" t="s">
        <v>769</v>
      </c>
      <c r="B1296" s="1089" t="s">
        <v>616</v>
      </c>
      <c r="C1296" s="1122">
        <v>5196596</v>
      </c>
      <c r="D1296" s="1122" t="s">
        <v>662</v>
      </c>
      <c r="E1296" s="1123">
        <v>650930</v>
      </c>
      <c r="F1296" s="1124" t="s">
        <v>865</v>
      </c>
      <c r="G1296" s="1124" t="s">
        <v>525</v>
      </c>
      <c r="H1296" s="1124" t="s">
        <v>509</v>
      </c>
      <c r="I1296" s="397" t="s">
        <v>510</v>
      </c>
      <c r="J1296" s="1130"/>
      <c r="K1296" s="601"/>
    </row>
    <row r="1297" spans="1:11" ht="14.25" customHeight="1">
      <c r="A1297" s="1127" t="s">
        <v>769</v>
      </c>
      <c r="B1297" s="1089" t="s">
        <v>616</v>
      </c>
      <c r="C1297" s="1122">
        <v>5196597</v>
      </c>
      <c r="D1297" s="1122" t="s">
        <v>662</v>
      </c>
      <c r="E1297" s="1123">
        <v>650930</v>
      </c>
      <c r="F1297" s="1124" t="s">
        <v>865</v>
      </c>
      <c r="G1297" s="1124" t="s">
        <v>525</v>
      </c>
      <c r="H1297" s="1124" t="s">
        <v>509</v>
      </c>
      <c r="I1297" s="397" t="s">
        <v>510</v>
      </c>
      <c r="J1297" s="1130"/>
      <c r="K1297" s="601"/>
    </row>
    <row r="1298" spans="1:11" ht="14.25" customHeight="1">
      <c r="A1298" s="1127" t="s">
        <v>769</v>
      </c>
      <c r="B1298" s="1089" t="s">
        <v>616</v>
      </c>
      <c r="C1298" s="1122">
        <v>5196598</v>
      </c>
      <c r="D1298" s="1122" t="s">
        <v>662</v>
      </c>
      <c r="E1298" s="1123">
        <v>650930</v>
      </c>
      <c r="F1298" s="1124" t="s">
        <v>865</v>
      </c>
      <c r="G1298" s="1124" t="s">
        <v>525</v>
      </c>
      <c r="H1298" s="1124" t="s">
        <v>509</v>
      </c>
      <c r="I1298" s="397" t="s">
        <v>510</v>
      </c>
      <c r="J1298" s="1130"/>
      <c r="K1298" s="601"/>
    </row>
    <row r="1299" spans="1:11" ht="14.25" customHeight="1">
      <c r="A1299" s="1127" t="s">
        <v>769</v>
      </c>
      <c r="B1299" s="1089" t="s">
        <v>616</v>
      </c>
      <c r="C1299" s="1122">
        <v>5196599</v>
      </c>
      <c r="D1299" s="1122" t="s">
        <v>662</v>
      </c>
      <c r="E1299" s="1123">
        <v>650930</v>
      </c>
      <c r="F1299" s="1124" t="s">
        <v>865</v>
      </c>
      <c r="G1299" s="1124" t="s">
        <v>525</v>
      </c>
      <c r="H1299" s="1124" t="s">
        <v>509</v>
      </c>
      <c r="I1299" s="397" t="s">
        <v>510</v>
      </c>
      <c r="J1299" s="1130"/>
      <c r="K1299" s="601"/>
    </row>
    <row r="1300" spans="1:11" ht="14.25" customHeight="1">
      <c r="A1300" s="1127" t="s">
        <v>769</v>
      </c>
      <c r="B1300" s="1089" t="s">
        <v>633</v>
      </c>
      <c r="C1300" s="1122">
        <v>5196600</v>
      </c>
      <c r="D1300" s="1122" t="s">
        <v>662</v>
      </c>
      <c r="E1300" s="1123">
        <v>650930</v>
      </c>
      <c r="F1300" s="1124" t="s">
        <v>865</v>
      </c>
      <c r="G1300" s="1124" t="s">
        <v>525</v>
      </c>
      <c r="H1300" s="1124" t="s">
        <v>509</v>
      </c>
      <c r="I1300" s="397" t="s">
        <v>510</v>
      </c>
      <c r="J1300" s="1130"/>
      <c r="K1300" s="601"/>
    </row>
    <row r="1301" spans="1:11" ht="14.25" customHeight="1">
      <c r="A1301" s="1127" t="s">
        <v>769</v>
      </c>
      <c r="B1301" s="1089" t="s">
        <v>633</v>
      </c>
      <c r="C1301" s="1122">
        <v>5196601</v>
      </c>
      <c r="D1301" s="1122" t="s">
        <v>662</v>
      </c>
      <c r="E1301" s="1123">
        <v>650930</v>
      </c>
      <c r="F1301" s="1124" t="s">
        <v>865</v>
      </c>
      <c r="G1301" s="1124" t="s">
        <v>525</v>
      </c>
      <c r="H1301" s="1124" t="s">
        <v>509</v>
      </c>
      <c r="I1301" s="397" t="s">
        <v>510</v>
      </c>
      <c r="J1301" s="1130"/>
      <c r="K1301" s="601"/>
    </row>
    <row r="1302" spans="1:11" ht="14.25" customHeight="1">
      <c r="A1302" s="1127" t="s">
        <v>769</v>
      </c>
      <c r="B1302" s="1089" t="s">
        <v>633</v>
      </c>
      <c r="C1302" s="1122">
        <v>5196602</v>
      </c>
      <c r="D1302" s="1122" t="s">
        <v>662</v>
      </c>
      <c r="E1302" s="1123">
        <v>650930</v>
      </c>
      <c r="F1302" s="1124" t="s">
        <v>865</v>
      </c>
      <c r="G1302" s="1124" t="s">
        <v>525</v>
      </c>
      <c r="H1302" s="1124" t="s">
        <v>509</v>
      </c>
      <c r="I1302" s="397" t="s">
        <v>510</v>
      </c>
      <c r="J1302" s="1130"/>
      <c r="K1302" s="601"/>
    </row>
    <row r="1303" spans="1:11" ht="14.25" customHeight="1">
      <c r="A1303" s="1127" t="s">
        <v>769</v>
      </c>
      <c r="B1303" s="1089" t="s">
        <v>633</v>
      </c>
      <c r="C1303" s="1122">
        <v>5196603</v>
      </c>
      <c r="D1303" s="1122" t="s">
        <v>662</v>
      </c>
      <c r="E1303" s="1123">
        <v>650930</v>
      </c>
      <c r="F1303" s="1124" t="s">
        <v>865</v>
      </c>
      <c r="G1303" s="1124" t="s">
        <v>525</v>
      </c>
      <c r="H1303" s="1124" t="s">
        <v>509</v>
      </c>
      <c r="I1303" s="397" t="s">
        <v>510</v>
      </c>
      <c r="J1303" s="1130"/>
      <c r="K1303" s="601"/>
    </row>
    <row r="1304" spans="1:11" ht="14.25" customHeight="1">
      <c r="A1304" s="1127" t="s">
        <v>769</v>
      </c>
      <c r="B1304" s="1089" t="s">
        <v>602</v>
      </c>
      <c r="C1304" s="1122">
        <v>5196604</v>
      </c>
      <c r="D1304" s="1122" t="s">
        <v>662</v>
      </c>
      <c r="E1304" s="1123">
        <v>650930</v>
      </c>
      <c r="F1304" s="1124" t="s">
        <v>865</v>
      </c>
      <c r="G1304" s="1124" t="s">
        <v>525</v>
      </c>
      <c r="H1304" s="1124" t="s">
        <v>509</v>
      </c>
      <c r="I1304" s="397" t="s">
        <v>510</v>
      </c>
      <c r="J1304" s="1130"/>
      <c r="K1304" s="601"/>
    </row>
    <row r="1305" spans="1:11" ht="14.25" customHeight="1">
      <c r="A1305" s="1127" t="s">
        <v>769</v>
      </c>
      <c r="B1305" s="1089" t="s">
        <v>602</v>
      </c>
      <c r="C1305" s="1122">
        <v>5196605</v>
      </c>
      <c r="D1305" s="1122" t="s">
        <v>662</v>
      </c>
      <c r="E1305" s="1123">
        <v>650930</v>
      </c>
      <c r="F1305" s="1124" t="s">
        <v>865</v>
      </c>
      <c r="G1305" s="1124" t="s">
        <v>525</v>
      </c>
      <c r="H1305" s="1124" t="s">
        <v>509</v>
      </c>
      <c r="I1305" s="397" t="s">
        <v>510</v>
      </c>
      <c r="J1305" s="1130"/>
      <c r="K1305" s="601"/>
    </row>
    <row r="1306" spans="1:11" ht="14.25" customHeight="1">
      <c r="A1306" s="1127" t="s">
        <v>769</v>
      </c>
      <c r="B1306" s="1089" t="s">
        <v>602</v>
      </c>
      <c r="C1306" s="1122">
        <v>5196606</v>
      </c>
      <c r="D1306" s="1122" t="s">
        <v>662</v>
      </c>
      <c r="E1306" s="1123">
        <v>650930</v>
      </c>
      <c r="F1306" s="1124" t="s">
        <v>865</v>
      </c>
      <c r="G1306" s="1124" t="s">
        <v>525</v>
      </c>
      <c r="H1306" s="1124" t="s">
        <v>509</v>
      </c>
      <c r="I1306" s="397" t="s">
        <v>510</v>
      </c>
      <c r="J1306" s="1130"/>
      <c r="K1306" s="601"/>
    </row>
    <row r="1307" spans="1:11" ht="14.25" customHeight="1">
      <c r="A1307" s="1127" t="s">
        <v>769</v>
      </c>
      <c r="B1307" s="1089" t="s">
        <v>602</v>
      </c>
      <c r="C1307" s="1122">
        <v>5196607</v>
      </c>
      <c r="D1307" s="1122" t="s">
        <v>662</v>
      </c>
      <c r="E1307" s="1123">
        <v>650930</v>
      </c>
      <c r="F1307" s="1124" t="s">
        <v>865</v>
      </c>
      <c r="G1307" s="1124" t="s">
        <v>525</v>
      </c>
      <c r="H1307" s="1124" t="s">
        <v>509</v>
      </c>
      <c r="I1307" s="397" t="s">
        <v>510</v>
      </c>
      <c r="J1307" s="1130"/>
      <c r="K1307" s="601"/>
    </row>
    <row r="1308" spans="1:11" ht="14.25" customHeight="1">
      <c r="A1308" s="1127" t="s">
        <v>769</v>
      </c>
      <c r="B1308" s="1089" t="s">
        <v>534</v>
      </c>
      <c r="C1308" s="1122">
        <v>5196608</v>
      </c>
      <c r="D1308" s="1122" t="s">
        <v>662</v>
      </c>
      <c r="E1308" s="1123">
        <v>650930</v>
      </c>
      <c r="F1308" s="1124" t="s">
        <v>865</v>
      </c>
      <c r="G1308" s="1124" t="s">
        <v>525</v>
      </c>
      <c r="H1308" s="1124" t="s">
        <v>509</v>
      </c>
      <c r="I1308" s="397" t="s">
        <v>510</v>
      </c>
      <c r="J1308" s="1130"/>
      <c r="K1308" s="601"/>
    </row>
    <row r="1309" spans="1:11" ht="14.25" customHeight="1">
      <c r="A1309" s="1127" t="s">
        <v>769</v>
      </c>
      <c r="B1309" s="1089" t="s">
        <v>534</v>
      </c>
      <c r="C1309" s="1122">
        <v>5196609</v>
      </c>
      <c r="D1309" s="1122" t="s">
        <v>662</v>
      </c>
      <c r="E1309" s="1123">
        <v>650930</v>
      </c>
      <c r="F1309" s="1124" t="s">
        <v>865</v>
      </c>
      <c r="G1309" s="1124" t="s">
        <v>525</v>
      </c>
      <c r="H1309" s="1124" t="s">
        <v>509</v>
      </c>
      <c r="I1309" s="397" t="s">
        <v>510</v>
      </c>
      <c r="J1309" s="1130"/>
      <c r="K1309" s="601"/>
    </row>
    <row r="1310" spans="1:11" ht="14.25" customHeight="1">
      <c r="A1310" s="1127" t="s">
        <v>769</v>
      </c>
      <c r="B1310" s="1089" t="s">
        <v>534</v>
      </c>
      <c r="C1310" s="1122">
        <v>5196610</v>
      </c>
      <c r="D1310" s="1122" t="s">
        <v>662</v>
      </c>
      <c r="E1310" s="1123">
        <v>650930</v>
      </c>
      <c r="F1310" s="1124" t="s">
        <v>865</v>
      </c>
      <c r="G1310" s="1124" t="s">
        <v>525</v>
      </c>
      <c r="H1310" s="1124" t="s">
        <v>509</v>
      </c>
      <c r="I1310" s="397" t="s">
        <v>510</v>
      </c>
      <c r="J1310" s="1130"/>
      <c r="K1310" s="601"/>
    </row>
    <row r="1311" spans="1:11" ht="14.25" customHeight="1">
      <c r="A1311" s="1127" t="s">
        <v>769</v>
      </c>
      <c r="B1311" s="1089" t="s">
        <v>534</v>
      </c>
      <c r="C1311" s="1122">
        <v>5196611</v>
      </c>
      <c r="D1311" s="1122" t="s">
        <v>662</v>
      </c>
      <c r="E1311" s="1123">
        <v>650930</v>
      </c>
      <c r="F1311" s="1124" t="s">
        <v>865</v>
      </c>
      <c r="G1311" s="1124" t="s">
        <v>525</v>
      </c>
      <c r="H1311" s="1124" t="s">
        <v>509</v>
      </c>
      <c r="I1311" s="397" t="s">
        <v>510</v>
      </c>
      <c r="J1311" s="1130"/>
      <c r="K1311" s="601"/>
    </row>
    <row r="1312" spans="1:11" ht="14.25" customHeight="1">
      <c r="A1312" s="1127" t="s">
        <v>769</v>
      </c>
      <c r="B1312" s="1089" t="s">
        <v>624</v>
      </c>
      <c r="C1312" s="1122">
        <v>5196612</v>
      </c>
      <c r="D1312" s="1122" t="s">
        <v>662</v>
      </c>
      <c r="E1312" s="1123">
        <v>650930</v>
      </c>
      <c r="F1312" s="1124" t="s">
        <v>865</v>
      </c>
      <c r="G1312" s="1124" t="s">
        <v>525</v>
      </c>
      <c r="H1312" s="1124" t="s">
        <v>509</v>
      </c>
      <c r="I1312" s="397" t="s">
        <v>510</v>
      </c>
      <c r="J1312" s="1130"/>
      <c r="K1312" s="601"/>
    </row>
    <row r="1313" spans="1:11" ht="14.25" customHeight="1">
      <c r="A1313" s="1127" t="s">
        <v>769</v>
      </c>
      <c r="B1313" s="1089" t="s">
        <v>624</v>
      </c>
      <c r="C1313" s="1122">
        <v>5196613</v>
      </c>
      <c r="D1313" s="1122" t="s">
        <v>662</v>
      </c>
      <c r="E1313" s="1123">
        <v>650930</v>
      </c>
      <c r="F1313" s="1124" t="s">
        <v>865</v>
      </c>
      <c r="G1313" s="1124" t="s">
        <v>525</v>
      </c>
      <c r="H1313" s="1124" t="s">
        <v>509</v>
      </c>
      <c r="I1313" s="397" t="s">
        <v>510</v>
      </c>
      <c r="J1313" s="1130"/>
      <c r="K1313" s="601"/>
    </row>
    <row r="1314" spans="1:11" ht="14.25" customHeight="1">
      <c r="A1314" s="1127" t="s">
        <v>769</v>
      </c>
      <c r="B1314" s="1089" t="s">
        <v>624</v>
      </c>
      <c r="C1314" s="1122">
        <v>5196614</v>
      </c>
      <c r="D1314" s="1122" t="s">
        <v>662</v>
      </c>
      <c r="E1314" s="1123">
        <v>650930</v>
      </c>
      <c r="F1314" s="1124" t="s">
        <v>865</v>
      </c>
      <c r="G1314" s="1124" t="s">
        <v>525</v>
      </c>
      <c r="H1314" s="1124" t="s">
        <v>509</v>
      </c>
      <c r="I1314" s="397" t="s">
        <v>510</v>
      </c>
      <c r="J1314" s="1130"/>
      <c r="K1314" s="601"/>
    </row>
    <row r="1315" spans="1:11" ht="14.25" customHeight="1">
      <c r="A1315" s="1127" t="s">
        <v>769</v>
      </c>
      <c r="B1315" s="1089" t="s">
        <v>624</v>
      </c>
      <c r="C1315" s="1122">
        <v>5196615</v>
      </c>
      <c r="D1315" s="1122" t="s">
        <v>662</v>
      </c>
      <c r="E1315" s="1123">
        <v>650930</v>
      </c>
      <c r="F1315" s="1124" t="s">
        <v>865</v>
      </c>
      <c r="G1315" s="1124" t="s">
        <v>525</v>
      </c>
      <c r="H1315" s="1124" t="s">
        <v>509</v>
      </c>
      <c r="I1315" s="397" t="s">
        <v>510</v>
      </c>
      <c r="J1315" s="1130"/>
      <c r="K1315" s="601"/>
    </row>
    <row r="1316" spans="1:11" ht="14.25" customHeight="1">
      <c r="A1316" s="1127" t="s">
        <v>769</v>
      </c>
      <c r="B1316" s="1089" t="s">
        <v>614</v>
      </c>
      <c r="C1316" s="1122">
        <v>5196616</v>
      </c>
      <c r="D1316" s="1122" t="s">
        <v>662</v>
      </c>
      <c r="E1316" s="1123">
        <v>650930</v>
      </c>
      <c r="F1316" s="1124" t="s">
        <v>865</v>
      </c>
      <c r="G1316" s="1124" t="s">
        <v>525</v>
      </c>
      <c r="H1316" s="1124" t="s">
        <v>509</v>
      </c>
      <c r="I1316" s="397" t="s">
        <v>510</v>
      </c>
      <c r="J1316" s="1130"/>
      <c r="K1316" s="601"/>
    </row>
    <row r="1317" spans="1:11" ht="14.25" customHeight="1">
      <c r="A1317" s="1127" t="s">
        <v>769</v>
      </c>
      <c r="B1317" s="1089" t="s">
        <v>614</v>
      </c>
      <c r="C1317" s="1122">
        <v>5196617</v>
      </c>
      <c r="D1317" s="1122" t="s">
        <v>662</v>
      </c>
      <c r="E1317" s="1123">
        <v>650930</v>
      </c>
      <c r="F1317" s="1124" t="s">
        <v>865</v>
      </c>
      <c r="G1317" s="1124" t="s">
        <v>525</v>
      </c>
      <c r="H1317" s="1124" t="s">
        <v>509</v>
      </c>
      <c r="I1317" s="397" t="s">
        <v>510</v>
      </c>
      <c r="J1317" s="1130"/>
      <c r="K1317" s="601"/>
    </row>
    <row r="1318" spans="1:11" ht="14.25" customHeight="1">
      <c r="A1318" s="1127" t="s">
        <v>769</v>
      </c>
      <c r="B1318" s="1089" t="s">
        <v>614</v>
      </c>
      <c r="C1318" s="1122">
        <v>5196618</v>
      </c>
      <c r="D1318" s="1122" t="s">
        <v>662</v>
      </c>
      <c r="E1318" s="1123">
        <v>650930</v>
      </c>
      <c r="F1318" s="1124" t="s">
        <v>865</v>
      </c>
      <c r="G1318" s="1124" t="s">
        <v>525</v>
      </c>
      <c r="H1318" s="1124" t="s">
        <v>509</v>
      </c>
      <c r="I1318" s="397" t="s">
        <v>510</v>
      </c>
      <c r="J1318" s="1130"/>
      <c r="K1318" s="601"/>
    </row>
    <row r="1319" spans="1:11" ht="14.25" customHeight="1">
      <c r="A1319" s="1127" t="s">
        <v>769</v>
      </c>
      <c r="B1319" s="1089" t="s">
        <v>614</v>
      </c>
      <c r="C1319" s="1122">
        <v>5196619</v>
      </c>
      <c r="D1319" s="1122" t="s">
        <v>662</v>
      </c>
      <c r="E1319" s="1123">
        <v>650930</v>
      </c>
      <c r="F1319" s="1124" t="s">
        <v>865</v>
      </c>
      <c r="G1319" s="1124" t="s">
        <v>525</v>
      </c>
      <c r="H1319" s="1124" t="s">
        <v>509</v>
      </c>
      <c r="I1319" s="397" t="s">
        <v>510</v>
      </c>
      <c r="J1319" s="1130"/>
      <c r="K1319" s="601"/>
    </row>
    <row r="1320" spans="1:11" ht="14.25" customHeight="1">
      <c r="A1320" s="1127" t="s">
        <v>769</v>
      </c>
      <c r="B1320" s="1089" t="s">
        <v>665</v>
      </c>
      <c r="C1320" s="1122">
        <v>5196620</v>
      </c>
      <c r="D1320" s="1122" t="s">
        <v>662</v>
      </c>
      <c r="E1320" s="1123">
        <v>650930</v>
      </c>
      <c r="F1320" s="1124" t="s">
        <v>865</v>
      </c>
      <c r="G1320" s="1124" t="s">
        <v>525</v>
      </c>
      <c r="H1320" s="1124" t="s">
        <v>509</v>
      </c>
      <c r="I1320" s="397" t="s">
        <v>510</v>
      </c>
      <c r="J1320" s="1130"/>
      <c r="K1320" s="601"/>
    </row>
    <row r="1321" spans="1:11" ht="14.25" customHeight="1">
      <c r="A1321" s="1127" t="s">
        <v>769</v>
      </c>
      <c r="B1321" s="1089" t="s">
        <v>665</v>
      </c>
      <c r="C1321" s="1122">
        <v>5196621</v>
      </c>
      <c r="D1321" s="1122" t="s">
        <v>662</v>
      </c>
      <c r="E1321" s="1123">
        <v>650930</v>
      </c>
      <c r="F1321" s="1124" t="s">
        <v>865</v>
      </c>
      <c r="G1321" s="1124" t="s">
        <v>525</v>
      </c>
      <c r="H1321" s="1124" t="s">
        <v>509</v>
      </c>
      <c r="I1321" s="397" t="s">
        <v>510</v>
      </c>
      <c r="J1321" s="1130"/>
      <c r="K1321" s="601"/>
    </row>
    <row r="1322" spans="1:11" ht="14.25" customHeight="1">
      <c r="A1322" s="1127" t="s">
        <v>769</v>
      </c>
      <c r="B1322" s="1089" t="s">
        <v>665</v>
      </c>
      <c r="C1322" s="1122">
        <v>5196622</v>
      </c>
      <c r="D1322" s="1122" t="s">
        <v>662</v>
      </c>
      <c r="E1322" s="1123">
        <v>650930</v>
      </c>
      <c r="F1322" s="1124" t="s">
        <v>865</v>
      </c>
      <c r="G1322" s="1124" t="s">
        <v>525</v>
      </c>
      <c r="H1322" s="1124" t="s">
        <v>509</v>
      </c>
      <c r="I1322" s="397" t="s">
        <v>510</v>
      </c>
      <c r="J1322" s="1130"/>
      <c r="K1322" s="601"/>
    </row>
    <row r="1323" spans="1:11" ht="14.25" customHeight="1">
      <c r="A1323" s="1127" t="s">
        <v>769</v>
      </c>
      <c r="B1323" s="1089" t="s">
        <v>665</v>
      </c>
      <c r="C1323" s="1122">
        <v>5196623</v>
      </c>
      <c r="D1323" s="1122" t="s">
        <v>662</v>
      </c>
      <c r="E1323" s="1123">
        <v>650930</v>
      </c>
      <c r="F1323" s="1124" t="s">
        <v>865</v>
      </c>
      <c r="G1323" s="1124" t="s">
        <v>525</v>
      </c>
      <c r="H1323" s="1124" t="s">
        <v>509</v>
      </c>
      <c r="I1323" s="397" t="s">
        <v>510</v>
      </c>
      <c r="J1323" s="1130"/>
      <c r="K1323" s="601"/>
    </row>
    <row r="1324" spans="1:11" ht="14.25" customHeight="1">
      <c r="A1324" s="1127" t="s">
        <v>769</v>
      </c>
      <c r="B1324" s="1089" t="s">
        <v>530</v>
      </c>
      <c r="C1324" s="1122">
        <v>5196624</v>
      </c>
      <c r="D1324" s="1122" t="s">
        <v>662</v>
      </c>
      <c r="E1324" s="1123">
        <v>650930</v>
      </c>
      <c r="F1324" s="1124" t="s">
        <v>865</v>
      </c>
      <c r="G1324" s="1124" t="s">
        <v>525</v>
      </c>
      <c r="H1324" s="1124" t="s">
        <v>509</v>
      </c>
      <c r="I1324" s="397" t="s">
        <v>510</v>
      </c>
      <c r="J1324" s="1130"/>
      <c r="K1324" s="601"/>
    </row>
    <row r="1325" spans="1:11" ht="14.25" customHeight="1">
      <c r="A1325" s="1127" t="s">
        <v>769</v>
      </c>
      <c r="B1325" s="1089" t="s">
        <v>530</v>
      </c>
      <c r="C1325" s="1122">
        <v>5196625</v>
      </c>
      <c r="D1325" s="1122" t="s">
        <v>662</v>
      </c>
      <c r="E1325" s="1123">
        <v>650930</v>
      </c>
      <c r="F1325" s="1124" t="s">
        <v>865</v>
      </c>
      <c r="G1325" s="1124" t="s">
        <v>525</v>
      </c>
      <c r="H1325" s="1124" t="s">
        <v>509</v>
      </c>
      <c r="I1325" s="397" t="s">
        <v>510</v>
      </c>
      <c r="J1325" s="1130"/>
      <c r="K1325" s="601"/>
    </row>
    <row r="1326" spans="1:11" ht="14.25" customHeight="1">
      <c r="A1326" s="1127" t="s">
        <v>769</v>
      </c>
      <c r="B1326" s="1089" t="s">
        <v>530</v>
      </c>
      <c r="C1326" s="1122">
        <v>5196626</v>
      </c>
      <c r="D1326" s="1122" t="s">
        <v>662</v>
      </c>
      <c r="E1326" s="1123">
        <v>650930</v>
      </c>
      <c r="F1326" s="1124" t="s">
        <v>865</v>
      </c>
      <c r="G1326" s="1124" t="s">
        <v>525</v>
      </c>
      <c r="H1326" s="1124" t="s">
        <v>509</v>
      </c>
      <c r="I1326" s="397" t="s">
        <v>510</v>
      </c>
      <c r="J1326" s="1130"/>
      <c r="K1326" s="601"/>
    </row>
    <row r="1327" spans="1:11" ht="14.25" customHeight="1">
      <c r="A1327" s="1127" t="s">
        <v>769</v>
      </c>
      <c r="B1327" s="1089" t="s">
        <v>530</v>
      </c>
      <c r="C1327" s="1122">
        <v>5196627</v>
      </c>
      <c r="D1327" s="1122" t="s">
        <v>662</v>
      </c>
      <c r="E1327" s="1123">
        <v>650930</v>
      </c>
      <c r="F1327" s="1124" t="s">
        <v>865</v>
      </c>
      <c r="G1327" s="1124" t="s">
        <v>525</v>
      </c>
      <c r="H1327" s="1124" t="s">
        <v>509</v>
      </c>
      <c r="I1327" s="397" t="s">
        <v>510</v>
      </c>
      <c r="J1327" s="1130"/>
      <c r="K1327" s="601"/>
    </row>
    <row r="1328" spans="1:11" ht="14.25" customHeight="1">
      <c r="A1328" s="1127" t="s">
        <v>769</v>
      </c>
      <c r="B1328" s="1089" t="s">
        <v>628</v>
      </c>
      <c r="C1328" s="1122">
        <v>5196628</v>
      </c>
      <c r="D1328" s="1122" t="s">
        <v>662</v>
      </c>
      <c r="E1328" s="1123">
        <v>650930</v>
      </c>
      <c r="F1328" s="1124" t="s">
        <v>865</v>
      </c>
      <c r="G1328" s="1124" t="s">
        <v>525</v>
      </c>
      <c r="H1328" s="1124" t="s">
        <v>509</v>
      </c>
      <c r="I1328" s="397" t="s">
        <v>510</v>
      </c>
      <c r="J1328" s="1130"/>
      <c r="K1328" s="601"/>
    </row>
    <row r="1329" spans="1:11" ht="14.25" customHeight="1">
      <c r="A1329" s="1127" t="s">
        <v>769</v>
      </c>
      <c r="B1329" s="1089" t="s">
        <v>628</v>
      </c>
      <c r="C1329" s="1122">
        <v>5196629</v>
      </c>
      <c r="D1329" s="1122" t="s">
        <v>662</v>
      </c>
      <c r="E1329" s="1123">
        <v>650930</v>
      </c>
      <c r="F1329" s="1124" t="s">
        <v>865</v>
      </c>
      <c r="G1329" s="1124" t="s">
        <v>525</v>
      </c>
      <c r="H1329" s="1124" t="s">
        <v>509</v>
      </c>
      <c r="I1329" s="397" t="s">
        <v>510</v>
      </c>
      <c r="J1329" s="1130"/>
      <c r="K1329" s="601"/>
    </row>
    <row r="1330" spans="1:11" ht="14.25" customHeight="1">
      <c r="A1330" s="1127" t="s">
        <v>769</v>
      </c>
      <c r="B1330" s="1089" t="s">
        <v>628</v>
      </c>
      <c r="C1330" s="1122">
        <v>5196630</v>
      </c>
      <c r="D1330" s="1122" t="s">
        <v>662</v>
      </c>
      <c r="E1330" s="1123">
        <v>650930</v>
      </c>
      <c r="F1330" s="1124" t="s">
        <v>865</v>
      </c>
      <c r="G1330" s="1124" t="s">
        <v>525</v>
      </c>
      <c r="H1330" s="1124" t="s">
        <v>509</v>
      </c>
      <c r="I1330" s="397" t="s">
        <v>510</v>
      </c>
      <c r="J1330" s="1130"/>
      <c r="K1330" s="601"/>
    </row>
    <row r="1331" spans="1:11" ht="14.25" customHeight="1">
      <c r="A1331" s="1127" t="s">
        <v>769</v>
      </c>
      <c r="B1331" s="1089" t="s">
        <v>628</v>
      </c>
      <c r="C1331" s="1122">
        <v>5196631</v>
      </c>
      <c r="D1331" s="1122" t="s">
        <v>662</v>
      </c>
      <c r="E1331" s="1123">
        <v>650930</v>
      </c>
      <c r="F1331" s="1124" t="s">
        <v>865</v>
      </c>
      <c r="G1331" s="1124" t="s">
        <v>525</v>
      </c>
      <c r="H1331" s="1124" t="s">
        <v>509</v>
      </c>
      <c r="I1331" s="397" t="s">
        <v>510</v>
      </c>
      <c r="J1331" s="1130"/>
      <c r="K1331" s="601"/>
    </row>
    <row r="1332" spans="1:11" ht="14.25" customHeight="1">
      <c r="A1332" s="1127" t="s">
        <v>769</v>
      </c>
      <c r="B1332" s="1089" t="s">
        <v>634</v>
      </c>
      <c r="C1332" s="1122">
        <v>5196632</v>
      </c>
      <c r="D1332" s="1122" t="s">
        <v>662</v>
      </c>
      <c r="E1332" s="1123">
        <v>650930</v>
      </c>
      <c r="F1332" s="1124" t="s">
        <v>865</v>
      </c>
      <c r="G1332" s="1124" t="s">
        <v>525</v>
      </c>
      <c r="H1332" s="1124" t="s">
        <v>509</v>
      </c>
      <c r="I1332" s="397" t="s">
        <v>510</v>
      </c>
      <c r="J1332" s="1130"/>
      <c r="K1332" s="601"/>
    </row>
    <row r="1333" spans="1:11" ht="14.25" customHeight="1">
      <c r="A1333" s="1127" t="s">
        <v>769</v>
      </c>
      <c r="B1333" s="1089" t="s">
        <v>634</v>
      </c>
      <c r="C1333" s="1122">
        <v>5196633</v>
      </c>
      <c r="D1333" s="1122" t="s">
        <v>662</v>
      </c>
      <c r="E1333" s="1123">
        <v>650930</v>
      </c>
      <c r="F1333" s="1124" t="s">
        <v>865</v>
      </c>
      <c r="G1333" s="1124" t="s">
        <v>525</v>
      </c>
      <c r="H1333" s="1124" t="s">
        <v>509</v>
      </c>
      <c r="I1333" s="397" t="s">
        <v>510</v>
      </c>
      <c r="J1333" s="1130"/>
      <c r="K1333" s="601"/>
    </row>
    <row r="1334" spans="1:11" ht="14.25" customHeight="1">
      <c r="A1334" s="1127" t="s">
        <v>769</v>
      </c>
      <c r="B1334" s="1089" t="s">
        <v>634</v>
      </c>
      <c r="C1334" s="1122">
        <v>5196634</v>
      </c>
      <c r="D1334" s="1122" t="s">
        <v>662</v>
      </c>
      <c r="E1334" s="1123">
        <v>650930</v>
      </c>
      <c r="F1334" s="1124" t="s">
        <v>865</v>
      </c>
      <c r="G1334" s="1124" t="s">
        <v>525</v>
      </c>
      <c r="H1334" s="1124" t="s">
        <v>509</v>
      </c>
      <c r="I1334" s="397" t="s">
        <v>510</v>
      </c>
      <c r="J1334" s="1130"/>
      <c r="K1334" s="601"/>
    </row>
    <row r="1335" spans="1:11" ht="14.25" customHeight="1">
      <c r="A1335" s="1127" t="s">
        <v>769</v>
      </c>
      <c r="B1335" s="1089" t="s">
        <v>634</v>
      </c>
      <c r="C1335" s="1122">
        <v>5196635</v>
      </c>
      <c r="D1335" s="1122" t="s">
        <v>662</v>
      </c>
      <c r="E1335" s="1123">
        <v>650930</v>
      </c>
      <c r="F1335" s="1124" t="s">
        <v>865</v>
      </c>
      <c r="G1335" s="1124" t="s">
        <v>525</v>
      </c>
      <c r="H1335" s="1124" t="s">
        <v>509</v>
      </c>
      <c r="I1335" s="397" t="s">
        <v>510</v>
      </c>
      <c r="J1335" s="1130"/>
      <c r="K1335" s="601"/>
    </row>
    <row r="1336" spans="1:11" ht="14.25" customHeight="1">
      <c r="A1336" s="1127" t="s">
        <v>769</v>
      </c>
      <c r="B1336" s="1089" t="s">
        <v>505</v>
      </c>
      <c r="C1336" s="1122">
        <v>5196661</v>
      </c>
      <c r="D1336" s="1122" t="s">
        <v>666</v>
      </c>
      <c r="E1336" s="1123">
        <v>2320000</v>
      </c>
      <c r="F1336" s="1124" t="s">
        <v>796</v>
      </c>
      <c r="G1336" s="1124" t="s">
        <v>508</v>
      </c>
      <c r="H1336" s="1124" t="s">
        <v>509</v>
      </c>
      <c r="I1336" s="397" t="s">
        <v>510</v>
      </c>
      <c r="J1336" s="1130"/>
      <c r="K1336" s="601"/>
    </row>
    <row r="1337" spans="1:11" ht="14.25" customHeight="1">
      <c r="A1337" s="1127" t="s">
        <v>769</v>
      </c>
      <c r="B1337" s="1089" t="s">
        <v>566</v>
      </c>
      <c r="C1337" s="1122">
        <v>5196711</v>
      </c>
      <c r="D1337" s="1122" t="s">
        <v>666</v>
      </c>
      <c r="E1337" s="1123">
        <v>3262385</v>
      </c>
      <c r="F1337" s="1124" t="s">
        <v>891</v>
      </c>
      <c r="G1337" s="1124" t="s">
        <v>508</v>
      </c>
      <c r="H1337" s="1124" t="s">
        <v>509</v>
      </c>
      <c r="I1337" s="397" t="s">
        <v>510</v>
      </c>
      <c r="J1337" s="1130"/>
      <c r="K1337" s="601"/>
    </row>
    <row r="1338" spans="1:11" ht="14.25" customHeight="1">
      <c r="A1338" s="1127" t="s">
        <v>769</v>
      </c>
      <c r="B1338" s="1089" t="s">
        <v>552</v>
      </c>
      <c r="C1338" s="1122">
        <v>5196401</v>
      </c>
      <c r="D1338" s="1122" t="s">
        <v>668</v>
      </c>
      <c r="E1338" s="1123">
        <v>251884</v>
      </c>
      <c r="F1338" s="1124" t="s">
        <v>779</v>
      </c>
      <c r="G1338" s="1124" t="s">
        <v>508</v>
      </c>
      <c r="H1338" s="1124" t="s">
        <v>509</v>
      </c>
      <c r="I1338" s="397" t="s">
        <v>510</v>
      </c>
      <c r="J1338" s="1130"/>
      <c r="K1338" s="601"/>
    </row>
    <row r="1339" spans="1:11" ht="14.25" customHeight="1">
      <c r="A1339" s="1127" t="s">
        <v>769</v>
      </c>
      <c r="B1339" s="1089" t="s">
        <v>552</v>
      </c>
      <c r="C1339" s="1122">
        <v>5196402</v>
      </c>
      <c r="D1339" s="1122" t="s">
        <v>668</v>
      </c>
      <c r="E1339" s="1123">
        <v>251884</v>
      </c>
      <c r="F1339" s="1124" t="s">
        <v>779</v>
      </c>
      <c r="G1339" s="1124" t="s">
        <v>508</v>
      </c>
      <c r="H1339" s="1124" t="s">
        <v>509</v>
      </c>
      <c r="I1339" s="397" t="s">
        <v>510</v>
      </c>
      <c r="J1339" s="1130"/>
      <c r="K1339" s="601"/>
    </row>
    <row r="1340" spans="1:11" ht="14.25" customHeight="1">
      <c r="A1340" s="1127" t="s">
        <v>769</v>
      </c>
      <c r="B1340" s="1089" t="s">
        <v>552</v>
      </c>
      <c r="C1340" s="1122">
        <v>5196403</v>
      </c>
      <c r="D1340" s="1122" t="s">
        <v>668</v>
      </c>
      <c r="E1340" s="1123">
        <v>251884</v>
      </c>
      <c r="F1340" s="1124" t="s">
        <v>779</v>
      </c>
      <c r="G1340" s="1124" t="s">
        <v>508</v>
      </c>
      <c r="H1340" s="1124" t="s">
        <v>509</v>
      </c>
      <c r="I1340" s="397" t="s">
        <v>510</v>
      </c>
      <c r="J1340" s="1130"/>
      <c r="K1340" s="601"/>
    </row>
    <row r="1341" spans="1:11" ht="14.25" customHeight="1">
      <c r="A1341" s="1127" t="s">
        <v>769</v>
      </c>
      <c r="B1341" s="1089" t="s">
        <v>552</v>
      </c>
      <c r="C1341" s="1122">
        <v>5196404</v>
      </c>
      <c r="D1341" s="1122" t="s">
        <v>668</v>
      </c>
      <c r="E1341" s="1123">
        <v>251884</v>
      </c>
      <c r="F1341" s="1124" t="s">
        <v>779</v>
      </c>
      <c r="G1341" s="1124" t="s">
        <v>508</v>
      </c>
      <c r="H1341" s="1124" t="s">
        <v>509</v>
      </c>
      <c r="I1341" s="397" t="s">
        <v>510</v>
      </c>
      <c r="J1341" s="1130"/>
      <c r="K1341" s="601"/>
    </row>
    <row r="1342" spans="1:11" ht="14.25" customHeight="1">
      <c r="A1342" s="1127" t="s">
        <v>769</v>
      </c>
      <c r="B1342" s="1089" t="s">
        <v>552</v>
      </c>
      <c r="C1342" s="1122">
        <v>5196405</v>
      </c>
      <c r="D1342" s="1122" t="s">
        <v>668</v>
      </c>
      <c r="E1342" s="1123">
        <v>251884</v>
      </c>
      <c r="F1342" s="1124" t="s">
        <v>779</v>
      </c>
      <c r="G1342" s="1124" t="s">
        <v>508</v>
      </c>
      <c r="H1342" s="1124" t="s">
        <v>509</v>
      </c>
      <c r="I1342" s="397" t="s">
        <v>510</v>
      </c>
      <c r="J1342" s="1130"/>
      <c r="K1342" s="601"/>
    </row>
    <row r="1343" spans="1:11" ht="14.25" customHeight="1">
      <c r="A1343" s="1127" t="s">
        <v>892</v>
      </c>
      <c r="B1343" s="1089" t="s">
        <v>553</v>
      </c>
      <c r="C1343" s="1122">
        <v>5193261</v>
      </c>
      <c r="D1343" s="1122" t="s">
        <v>893</v>
      </c>
      <c r="E1343" s="1123">
        <v>1856000</v>
      </c>
      <c r="F1343" s="1124" t="s">
        <v>537</v>
      </c>
      <c r="G1343" s="1124" t="s">
        <v>894</v>
      </c>
      <c r="H1343" s="1124" t="s">
        <v>509</v>
      </c>
      <c r="I1343" s="397" t="s">
        <v>510</v>
      </c>
      <c r="J1343" s="1130"/>
      <c r="K1343" s="601"/>
    </row>
    <row r="1344" spans="1:11" ht="14.25" customHeight="1">
      <c r="A1344" s="1127" t="s">
        <v>892</v>
      </c>
      <c r="B1344" s="1089" t="s">
        <v>553</v>
      </c>
      <c r="C1344" s="1122">
        <v>5192057</v>
      </c>
      <c r="D1344" s="1122" t="s">
        <v>895</v>
      </c>
      <c r="E1344" s="1123">
        <v>70900</v>
      </c>
      <c r="F1344" s="1124" t="s">
        <v>896</v>
      </c>
      <c r="G1344" s="1124" t="s">
        <v>894</v>
      </c>
      <c r="H1344" s="1124" t="s">
        <v>642</v>
      </c>
      <c r="I1344" s="397" t="s">
        <v>510</v>
      </c>
      <c r="J1344" s="1130"/>
      <c r="K1344" s="601"/>
    </row>
    <row r="1345" spans="1:11" ht="14.25" customHeight="1">
      <c r="A1345" s="1127" t="s">
        <v>892</v>
      </c>
      <c r="B1345" s="1089" t="s">
        <v>553</v>
      </c>
      <c r="C1345" s="1122">
        <v>60146</v>
      </c>
      <c r="D1345" s="1122" t="s">
        <v>897</v>
      </c>
      <c r="E1345" s="1123">
        <v>308560</v>
      </c>
      <c r="F1345" s="1124" t="s">
        <v>898</v>
      </c>
      <c r="G1345" s="1124" t="s">
        <v>894</v>
      </c>
      <c r="H1345" s="1124" t="s">
        <v>642</v>
      </c>
      <c r="I1345" s="397" t="s">
        <v>510</v>
      </c>
      <c r="J1345" s="1130"/>
      <c r="K1345" s="601"/>
    </row>
    <row r="1346" spans="1:11" ht="14.25" customHeight="1">
      <c r="A1346" s="1127" t="s">
        <v>892</v>
      </c>
      <c r="B1346" s="1089" t="s">
        <v>553</v>
      </c>
      <c r="C1346" s="1122">
        <v>60149</v>
      </c>
      <c r="D1346" s="1122" t="s">
        <v>897</v>
      </c>
      <c r="E1346" s="1123">
        <v>308560</v>
      </c>
      <c r="F1346" s="1124" t="s">
        <v>898</v>
      </c>
      <c r="G1346" s="1124" t="s">
        <v>894</v>
      </c>
      <c r="H1346" s="1124" t="s">
        <v>642</v>
      </c>
      <c r="I1346" s="397" t="s">
        <v>510</v>
      </c>
      <c r="J1346" s="1130"/>
      <c r="K1346" s="601"/>
    </row>
    <row r="1347" spans="1:11" ht="14.25" customHeight="1">
      <c r="A1347" s="1127" t="s">
        <v>892</v>
      </c>
      <c r="B1347" s="1089" t="s">
        <v>553</v>
      </c>
      <c r="C1347" s="1122">
        <v>60219</v>
      </c>
      <c r="D1347" s="1122" t="s">
        <v>897</v>
      </c>
      <c r="E1347" s="1123">
        <v>308560</v>
      </c>
      <c r="F1347" s="1124" t="s">
        <v>898</v>
      </c>
      <c r="G1347" s="1124" t="s">
        <v>894</v>
      </c>
      <c r="H1347" s="1124" t="s">
        <v>642</v>
      </c>
      <c r="I1347" s="397" t="s">
        <v>510</v>
      </c>
      <c r="J1347" s="1130"/>
      <c r="K1347" s="601"/>
    </row>
    <row r="1348" spans="1:11" ht="14.25" customHeight="1">
      <c r="A1348" s="1127" t="s">
        <v>892</v>
      </c>
      <c r="B1348" s="1089" t="s">
        <v>553</v>
      </c>
      <c r="C1348" s="1122">
        <v>60221</v>
      </c>
      <c r="D1348" s="1122" t="s">
        <v>897</v>
      </c>
      <c r="E1348" s="1123">
        <v>308560</v>
      </c>
      <c r="F1348" s="1124" t="s">
        <v>898</v>
      </c>
      <c r="G1348" s="1124" t="s">
        <v>894</v>
      </c>
      <c r="H1348" s="1124" t="s">
        <v>642</v>
      </c>
      <c r="I1348" s="397" t="s">
        <v>510</v>
      </c>
      <c r="J1348" s="1130"/>
      <c r="K1348" s="601"/>
    </row>
    <row r="1349" spans="1:11" ht="14.25" customHeight="1">
      <c r="A1349" s="1127" t="s">
        <v>892</v>
      </c>
      <c r="B1349" s="1089" t="s">
        <v>553</v>
      </c>
      <c r="C1349" s="1122">
        <v>60229</v>
      </c>
      <c r="D1349" s="1122" t="s">
        <v>897</v>
      </c>
      <c r="E1349" s="1123">
        <v>308560</v>
      </c>
      <c r="F1349" s="1124" t="s">
        <v>898</v>
      </c>
      <c r="G1349" s="1124" t="s">
        <v>894</v>
      </c>
      <c r="H1349" s="1124" t="s">
        <v>642</v>
      </c>
      <c r="I1349" s="397" t="s">
        <v>510</v>
      </c>
      <c r="J1349" s="1130"/>
      <c r="K1349" s="601"/>
    </row>
    <row r="1350" spans="1:11" ht="14.25" customHeight="1">
      <c r="A1350" s="1127" t="s">
        <v>892</v>
      </c>
      <c r="B1350" s="1089" t="s">
        <v>553</v>
      </c>
      <c r="C1350" s="1122">
        <v>60230</v>
      </c>
      <c r="D1350" s="1122" t="s">
        <v>897</v>
      </c>
      <c r="E1350" s="1123">
        <v>308560</v>
      </c>
      <c r="F1350" s="1124" t="s">
        <v>898</v>
      </c>
      <c r="G1350" s="1124" t="s">
        <v>894</v>
      </c>
      <c r="H1350" s="1124" t="s">
        <v>642</v>
      </c>
      <c r="I1350" s="397" t="s">
        <v>510</v>
      </c>
      <c r="J1350" s="1130"/>
      <c r="K1350" s="601"/>
    </row>
    <row r="1351" spans="1:11" ht="14.25" customHeight="1">
      <c r="A1351" s="1127" t="s">
        <v>892</v>
      </c>
      <c r="B1351" s="1089" t="s">
        <v>553</v>
      </c>
      <c r="C1351" s="1122">
        <v>60231</v>
      </c>
      <c r="D1351" s="1122" t="s">
        <v>897</v>
      </c>
      <c r="E1351" s="1123">
        <v>308560</v>
      </c>
      <c r="F1351" s="1124" t="s">
        <v>898</v>
      </c>
      <c r="G1351" s="1124" t="s">
        <v>894</v>
      </c>
      <c r="H1351" s="1124" t="s">
        <v>642</v>
      </c>
      <c r="I1351" s="397" t="s">
        <v>510</v>
      </c>
      <c r="J1351" s="1130"/>
      <c r="K1351" s="601"/>
    </row>
    <row r="1352" spans="1:11" ht="14.25" customHeight="1">
      <c r="A1352" s="1127" t="s">
        <v>892</v>
      </c>
      <c r="B1352" s="1089" t="s">
        <v>553</v>
      </c>
      <c r="C1352" s="1122">
        <v>60232</v>
      </c>
      <c r="D1352" s="1122" t="s">
        <v>897</v>
      </c>
      <c r="E1352" s="1123">
        <v>308560</v>
      </c>
      <c r="F1352" s="1124" t="s">
        <v>898</v>
      </c>
      <c r="G1352" s="1124" t="s">
        <v>894</v>
      </c>
      <c r="H1352" s="1124" t="s">
        <v>642</v>
      </c>
      <c r="I1352" s="397" t="s">
        <v>510</v>
      </c>
      <c r="J1352" s="1130"/>
      <c r="K1352" s="601"/>
    </row>
    <row r="1353" spans="1:11" ht="14.25" customHeight="1">
      <c r="A1353" s="1127" t="s">
        <v>892</v>
      </c>
      <c r="B1353" s="1089" t="s">
        <v>553</v>
      </c>
      <c r="C1353" s="1122">
        <v>60242</v>
      </c>
      <c r="D1353" s="1122" t="s">
        <v>897</v>
      </c>
      <c r="E1353" s="1123">
        <v>308560</v>
      </c>
      <c r="F1353" s="1124" t="s">
        <v>898</v>
      </c>
      <c r="G1353" s="1124" t="s">
        <v>894</v>
      </c>
      <c r="H1353" s="1124" t="s">
        <v>642</v>
      </c>
      <c r="I1353" s="397" t="s">
        <v>510</v>
      </c>
      <c r="J1353" s="1130"/>
      <c r="K1353" s="601"/>
    </row>
    <row r="1354" spans="1:11" ht="14.25" customHeight="1">
      <c r="A1354" s="1127" t="s">
        <v>892</v>
      </c>
      <c r="B1354" s="1089" t="s">
        <v>553</v>
      </c>
      <c r="C1354" s="1122">
        <v>60244</v>
      </c>
      <c r="D1354" s="1122" t="s">
        <v>897</v>
      </c>
      <c r="E1354" s="1123">
        <v>308560</v>
      </c>
      <c r="F1354" s="1124" t="s">
        <v>898</v>
      </c>
      <c r="G1354" s="1124" t="s">
        <v>894</v>
      </c>
      <c r="H1354" s="1124" t="s">
        <v>642</v>
      </c>
      <c r="I1354" s="397" t="s">
        <v>510</v>
      </c>
      <c r="J1354" s="1130"/>
      <c r="K1354" s="601"/>
    </row>
    <row r="1355" spans="1:11" ht="14.25" customHeight="1">
      <c r="A1355" s="1127" t="s">
        <v>892</v>
      </c>
      <c r="B1355" s="1089" t="s">
        <v>553</v>
      </c>
      <c r="C1355" s="1122">
        <v>60245</v>
      </c>
      <c r="D1355" s="1122" t="s">
        <v>897</v>
      </c>
      <c r="E1355" s="1123">
        <v>308560</v>
      </c>
      <c r="F1355" s="1124" t="s">
        <v>898</v>
      </c>
      <c r="G1355" s="1124" t="s">
        <v>894</v>
      </c>
      <c r="H1355" s="1124" t="s">
        <v>642</v>
      </c>
      <c r="I1355" s="397" t="s">
        <v>510</v>
      </c>
      <c r="J1355" s="1130"/>
      <c r="K1355" s="601"/>
    </row>
    <row r="1356" spans="1:11" ht="14.25" customHeight="1">
      <c r="A1356" s="1127" t="s">
        <v>892</v>
      </c>
      <c r="B1356" s="1089" t="s">
        <v>553</v>
      </c>
      <c r="C1356" s="1122">
        <v>1941</v>
      </c>
      <c r="D1356" s="1122" t="s">
        <v>899</v>
      </c>
      <c r="E1356" s="1123">
        <v>4878690</v>
      </c>
      <c r="F1356" s="1124" t="s">
        <v>900</v>
      </c>
      <c r="G1356" s="1124" t="s">
        <v>894</v>
      </c>
      <c r="H1356" s="1124" t="s">
        <v>642</v>
      </c>
      <c r="I1356" s="397" t="s">
        <v>510</v>
      </c>
      <c r="J1356" s="1130"/>
      <c r="K1356" s="601"/>
    </row>
    <row r="1357" spans="1:11" ht="14.25" customHeight="1">
      <c r="A1357" s="1127" t="s">
        <v>892</v>
      </c>
      <c r="B1357" s="1089" t="s">
        <v>553</v>
      </c>
      <c r="C1357" s="1122">
        <v>1862</v>
      </c>
      <c r="D1357" s="1122" t="s">
        <v>901</v>
      </c>
      <c r="E1357" s="1123">
        <v>9370000</v>
      </c>
      <c r="F1357" s="1124" t="s">
        <v>902</v>
      </c>
      <c r="G1357" s="1124" t="s">
        <v>894</v>
      </c>
      <c r="H1357" s="1124" t="s">
        <v>509</v>
      </c>
      <c r="I1357" s="397" t="s">
        <v>510</v>
      </c>
      <c r="J1357" s="1130"/>
      <c r="K1357" s="601"/>
    </row>
    <row r="1358" spans="1:11" ht="14.25" customHeight="1">
      <c r="A1358" s="1127" t="s">
        <v>892</v>
      </c>
      <c r="B1358" s="1089" t="s">
        <v>553</v>
      </c>
      <c r="C1358" s="1122">
        <v>6845</v>
      </c>
      <c r="D1358" s="1122" t="s">
        <v>770</v>
      </c>
      <c r="E1358" s="1123">
        <v>286134</v>
      </c>
      <c r="F1358" s="1124" t="s">
        <v>772</v>
      </c>
      <c r="G1358" s="1124" t="s">
        <v>894</v>
      </c>
      <c r="H1358" s="1124" t="s">
        <v>642</v>
      </c>
      <c r="I1358" s="397" t="s">
        <v>510</v>
      </c>
      <c r="J1358" s="1130"/>
      <c r="K1358" s="601"/>
    </row>
    <row r="1359" spans="1:11" ht="14.25" customHeight="1">
      <c r="A1359" s="1127" t="s">
        <v>892</v>
      </c>
      <c r="B1359" s="1089" t="s">
        <v>553</v>
      </c>
      <c r="C1359" s="1122">
        <v>6846</v>
      </c>
      <c r="D1359" s="1122" t="s">
        <v>770</v>
      </c>
      <c r="E1359" s="1123">
        <v>286134</v>
      </c>
      <c r="F1359" s="1124" t="s">
        <v>772</v>
      </c>
      <c r="G1359" s="1124" t="s">
        <v>894</v>
      </c>
      <c r="H1359" s="1124" t="s">
        <v>509</v>
      </c>
      <c r="I1359" s="397" t="s">
        <v>510</v>
      </c>
      <c r="J1359" s="1130"/>
      <c r="K1359" s="601"/>
    </row>
    <row r="1360" spans="1:11" ht="14.25" customHeight="1">
      <c r="A1360" s="1127" t="s">
        <v>892</v>
      </c>
      <c r="B1360" s="1089" t="s">
        <v>553</v>
      </c>
      <c r="C1360" s="1122">
        <v>6848</v>
      </c>
      <c r="D1360" s="1122" t="s">
        <v>770</v>
      </c>
      <c r="E1360" s="1123">
        <v>286134</v>
      </c>
      <c r="F1360" s="1124" t="s">
        <v>772</v>
      </c>
      <c r="G1360" s="1124" t="s">
        <v>894</v>
      </c>
      <c r="H1360" s="1124" t="s">
        <v>642</v>
      </c>
      <c r="I1360" s="397" t="s">
        <v>510</v>
      </c>
      <c r="J1360" s="1130"/>
      <c r="K1360" s="601"/>
    </row>
    <row r="1361" spans="1:11" ht="14.25" customHeight="1">
      <c r="A1361" s="1127" t="s">
        <v>892</v>
      </c>
      <c r="B1361" s="1089" t="s">
        <v>553</v>
      </c>
      <c r="C1361" s="1122">
        <v>60370</v>
      </c>
      <c r="D1361" s="1122" t="s">
        <v>536</v>
      </c>
      <c r="E1361" s="1123">
        <v>1571000</v>
      </c>
      <c r="F1361" s="1124" t="s">
        <v>903</v>
      </c>
      <c r="G1361" s="1124" t="s">
        <v>894</v>
      </c>
      <c r="H1361" s="1124" t="s">
        <v>509</v>
      </c>
      <c r="I1361" s="397" t="s">
        <v>510</v>
      </c>
      <c r="J1361" s="1130"/>
      <c r="K1361" s="601"/>
    </row>
    <row r="1362" spans="1:11" ht="14.25" customHeight="1">
      <c r="A1362" s="1127" t="s">
        <v>892</v>
      </c>
      <c r="B1362" s="1089" t="s">
        <v>553</v>
      </c>
      <c r="C1362" s="1122">
        <v>260130</v>
      </c>
      <c r="D1362" s="1122" t="s">
        <v>904</v>
      </c>
      <c r="E1362" s="1123">
        <v>1361492</v>
      </c>
      <c r="F1362" s="1124" t="s">
        <v>682</v>
      </c>
      <c r="G1362" s="1124" t="s">
        <v>894</v>
      </c>
      <c r="H1362" s="1124" t="s">
        <v>642</v>
      </c>
      <c r="I1362" s="397" t="s">
        <v>510</v>
      </c>
      <c r="J1362" s="1130"/>
      <c r="K1362" s="601"/>
    </row>
    <row r="1363" spans="1:11" ht="14.25" customHeight="1">
      <c r="A1363" s="1127" t="s">
        <v>892</v>
      </c>
      <c r="B1363" s="1089" t="s">
        <v>553</v>
      </c>
      <c r="C1363" s="1122">
        <v>45100</v>
      </c>
      <c r="D1363" s="1122" t="s">
        <v>536</v>
      </c>
      <c r="E1363" s="1123">
        <v>372633</v>
      </c>
      <c r="F1363" s="1124" t="s">
        <v>537</v>
      </c>
      <c r="G1363" s="1124" t="s">
        <v>894</v>
      </c>
      <c r="H1363" s="1124" t="s">
        <v>509</v>
      </c>
      <c r="I1363" s="397" t="s">
        <v>510</v>
      </c>
      <c r="J1363" s="1130"/>
      <c r="K1363" s="601"/>
    </row>
    <row r="1364" spans="1:11" ht="14.25" customHeight="1">
      <c r="A1364" s="1127" t="s">
        <v>892</v>
      </c>
      <c r="B1364" s="1089" t="s">
        <v>553</v>
      </c>
      <c r="C1364" s="1122">
        <v>45102</v>
      </c>
      <c r="D1364" s="1122" t="s">
        <v>536</v>
      </c>
      <c r="E1364" s="1123">
        <v>372633</v>
      </c>
      <c r="F1364" s="1124" t="s">
        <v>537</v>
      </c>
      <c r="G1364" s="1124" t="s">
        <v>894</v>
      </c>
      <c r="H1364" s="1124" t="s">
        <v>509</v>
      </c>
      <c r="I1364" s="397" t="s">
        <v>510</v>
      </c>
      <c r="J1364" s="1130"/>
      <c r="K1364" s="601"/>
    </row>
    <row r="1365" spans="1:11" ht="14.25" customHeight="1">
      <c r="A1365" s="1127" t="s">
        <v>892</v>
      </c>
      <c r="B1365" s="1089" t="s">
        <v>553</v>
      </c>
      <c r="C1365" s="1122">
        <v>5192007</v>
      </c>
      <c r="D1365" s="1122" t="s">
        <v>539</v>
      </c>
      <c r="E1365" s="1123">
        <v>1874200</v>
      </c>
      <c r="F1365" s="1124" t="s">
        <v>612</v>
      </c>
      <c r="G1365" s="1124" t="s">
        <v>894</v>
      </c>
      <c r="H1365" s="1124" t="s">
        <v>509</v>
      </c>
      <c r="I1365" s="397" t="s">
        <v>510</v>
      </c>
      <c r="J1365" s="1130"/>
      <c r="K1365" s="601"/>
    </row>
    <row r="1366" spans="1:11" ht="14.25" customHeight="1">
      <c r="A1366" s="1127" t="s">
        <v>892</v>
      </c>
      <c r="B1366" s="1089" t="s">
        <v>553</v>
      </c>
      <c r="C1366" s="1122">
        <v>5192008</v>
      </c>
      <c r="D1366" s="1122" t="s">
        <v>539</v>
      </c>
      <c r="E1366" s="1123">
        <v>1874200</v>
      </c>
      <c r="F1366" s="1124" t="s">
        <v>612</v>
      </c>
      <c r="G1366" s="1124" t="s">
        <v>894</v>
      </c>
      <c r="H1366" s="1124" t="s">
        <v>509</v>
      </c>
      <c r="I1366" s="397" t="s">
        <v>510</v>
      </c>
      <c r="J1366" s="1130"/>
      <c r="K1366" s="601"/>
    </row>
    <row r="1367" spans="1:11" ht="14.25" customHeight="1">
      <c r="A1367" s="1127" t="s">
        <v>892</v>
      </c>
      <c r="B1367" s="1089" t="s">
        <v>553</v>
      </c>
      <c r="C1367" s="1122">
        <v>5192013</v>
      </c>
      <c r="D1367" s="1122" t="s">
        <v>539</v>
      </c>
      <c r="E1367" s="1123">
        <v>535200</v>
      </c>
      <c r="F1367" s="1124" t="s">
        <v>543</v>
      </c>
      <c r="G1367" s="1124" t="s">
        <v>894</v>
      </c>
      <c r="H1367" s="1124" t="s">
        <v>509</v>
      </c>
      <c r="I1367" s="397" t="s">
        <v>510</v>
      </c>
      <c r="J1367" s="1130"/>
      <c r="K1367" s="601"/>
    </row>
    <row r="1368" spans="1:11" ht="14.25" customHeight="1">
      <c r="A1368" s="1127" t="s">
        <v>892</v>
      </c>
      <c r="B1368" s="1089" t="s">
        <v>553</v>
      </c>
      <c r="C1368" s="1122">
        <v>5192018</v>
      </c>
      <c r="D1368" s="1122" t="s">
        <v>539</v>
      </c>
      <c r="E1368" s="1123">
        <v>2298400</v>
      </c>
      <c r="F1368" s="1124" t="s">
        <v>682</v>
      </c>
      <c r="G1368" s="1124" t="s">
        <v>894</v>
      </c>
      <c r="H1368" s="1124" t="s">
        <v>642</v>
      </c>
      <c r="I1368" s="397" t="s">
        <v>510</v>
      </c>
      <c r="J1368" s="1130"/>
      <c r="K1368" s="601"/>
    </row>
    <row r="1369" spans="1:11" ht="14.25" customHeight="1">
      <c r="A1369" s="1127" t="s">
        <v>892</v>
      </c>
      <c r="B1369" s="1089" t="s">
        <v>553</v>
      </c>
      <c r="C1369" s="1122">
        <v>5192023</v>
      </c>
      <c r="D1369" s="1122" t="s">
        <v>539</v>
      </c>
      <c r="E1369" s="1123">
        <v>1980000</v>
      </c>
      <c r="F1369" s="1124" t="s">
        <v>545</v>
      </c>
      <c r="G1369" s="1124" t="s">
        <v>894</v>
      </c>
      <c r="H1369" s="1124" t="s">
        <v>642</v>
      </c>
      <c r="I1369" s="397" t="s">
        <v>510</v>
      </c>
      <c r="J1369" s="1130"/>
      <c r="K1369" s="601"/>
    </row>
    <row r="1370" spans="1:11" ht="14.25" customHeight="1">
      <c r="A1370" s="1127" t="s">
        <v>892</v>
      </c>
      <c r="B1370" s="1089" t="s">
        <v>553</v>
      </c>
      <c r="C1370" s="1122">
        <v>5192025</v>
      </c>
      <c r="D1370" s="1122" t="s">
        <v>539</v>
      </c>
      <c r="E1370" s="1123">
        <v>12593000</v>
      </c>
      <c r="F1370" s="1124" t="s">
        <v>532</v>
      </c>
      <c r="G1370" s="1124" t="s">
        <v>894</v>
      </c>
      <c r="H1370" s="1124" t="s">
        <v>642</v>
      </c>
      <c r="I1370" s="397" t="s">
        <v>510</v>
      </c>
      <c r="J1370" s="1130"/>
      <c r="K1370" s="601"/>
    </row>
    <row r="1371" spans="1:11" ht="14.25" customHeight="1">
      <c r="A1371" s="1127" t="s">
        <v>892</v>
      </c>
      <c r="B1371" s="1089" t="s">
        <v>553</v>
      </c>
      <c r="C1371" s="1122">
        <v>5192037</v>
      </c>
      <c r="D1371" s="1122" t="s">
        <v>539</v>
      </c>
      <c r="E1371" s="1123">
        <v>2200962</v>
      </c>
      <c r="F1371" s="1124" t="s">
        <v>685</v>
      </c>
      <c r="G1371" s="1124" t="s">
        <v>894</v>
      </c>
      <c r="H1371" s="1124" t="s">
        <v>687</v>
      </c>
      <c r="I1371" s="397" t="s">
        <v>510</v>
      </c>
      <c r="J1371" s="1130"/>
      <c r="K1371" s="601"/>
    </row>
    <row r="1372" spans="1:11" ht="14.25" customHeight="1">
      <c r="A1372" s="1127" t="s">
        <v>892</v>
      </c>
      <c r="B1372" s="1089" t="s">
        <v>553</v>
      </c>
      <c r="C1372" s="1122">
        <v>5192039</v>
      </c>
      <c r="D1372" s="1122" t="s">
        <v>539</v>
      </c>
      <c r="E1372" s="1123">
        <v>2200000</v>
      </c>
      <c r="F1372" s="1124" t="s">
        <v>684</v>
      </c>
      <c r="G1372" s="1124" t="s">
        <v>894</v>
      </c>
      <c r="H1372" s="1124" t="s">
        <v>687</v>
      </c>
      <c r="I1372" s="397" t="s">
        <v>510</v>
      </c>
      <c r="J1372" s="1130"/>
      <c r="K1372" s="601"/>
    </row>
    <row r="1373" spans="1:11" ht="14.25" customHeight="1">
      <c r="A1373" s="1127" t="s">
        <v>892</v>
      </c>
      <c r="B1373" s="1089" t="s">
        <v>553</v>
      </c>
      <c r="C1373" s="1122">
        <v>32333</v>
      </c>
      <c r="D1373" s="1122" t="s">
        <v>683</v>
      </c>
      <c r="E1373" s="1123">
        <v>1200000</v>
      </c>
      <c r="F1373" s="1124" t="s">
        <v>684</v>
      </c>
      <c r="G1373" s="1124" t="s">
        <v>894</v>
      </c>
      <c r="H1373" s="1124" t="s">
        <v>687</v>
      </c>
      <c r="I1373" s="397" t="s">
        <v>510</v>
      </c>
      <c r="J1373" s="1130"/>
      <c r="K1373" s="601"/>
    </row>
    <row r="1374" spans="1:11" ht="14.25" customHeight="1">
      <c r="A1374" s="1127" t="s">
        <v>892</v>
      </c>
      <c r="B1374" s="1089" t="s">
        <v>553</v>
      </c>
      <c r="C1374" s="1122">
        <v>32334</v>
      </c>
      <c r="D1374" s="1122" t="s">
        <v>683</v>
      </c>
      <c r="E1374" s="1123">
        <v>1200000</v>
      </c>
      <c r="F1374" s="1124" t="s">
        <v>684</v>
      </c>
      <c r="G1374" s="1124" t="s">
        <v>894</v>
      </c>
      <c r="H1374" s="1124" t="s">
        <v>687</v>
      </c>
      <c r="I1374" s="397" t="s">
        <v>510</v>
      </c>
      <c r="J1374" s="1130"/>
      <c r="K1374" s="601"/>
    </row>
    <row r="1375" spans="1:11" ht="14.25" customHeight="1">
      <c r="A1375" s="1127" t="s">
        <v>892</v>
      </c>
      <c r="B1375" s="1089" t="s">
        <v>553</v>
      </c>
      <c r="C1375" s="1122">
        <v>32335</v>
      </c>
      <c r="D1375" s="1122" t="s">
        <v>683</v>
      </c>
      <c r="E1375" s="1123">
        <v>1200000</v>
      </c>
      <c r="F1375" s="1124" t="s">
        <v>684</v>
      </c>
      <c r="G1375" s="1124" t="s">
        <v>894</v>
      </c>
      <c r="H1375" s="1124" t="s">
        <v>687</v>
      </c>
      <c r="I1375" s="397" t="s">
        <v>510</v>
      </c>
      <c r="J1375" s="1130"/>
      <c r="K1375" s="601"/>
    </row>
    <row r="1376" spans="1:11" ht="14.25" customHeight="1">
      <c r="A1376" s="1127" t="s">
        <v>892</v>
      </c>
      <c r="B1376" s="1089" t="s">
        <v>553</v>
      </c>
      <c r="C1376" s="1122">
        <v>33235</v>
      </c>
      <c r="D1376" s="1122" t="s">
        <v>905</v>
      </c>
      <c r="E1376" s="1123">
        <v>250000</v>
      </c>
      <c r="F1376" s="1124" t="s">
        <v>543</v>
      </c>
      <c r="G1376" s="1124" t="s">
        <v>894</v>
      </c>
      <c r="H1376" s="1124" t="s">
        <v>509</v>
      </c>
      <c r="I1376" s="397" t="s">
        <v>510</v>
      </c>
      <c r="J1376" s="1130"/>
      <c r="K1376" s="601"/>
    </row>
    <row r="1377" spans="1:11" ht="14.25" customHeight="1">
      <c r="A1377" s="1127" t="s">
        <v>892</v>
      </c>
      <c r="B1377" s="1089" t="s">
        <v>553</v>
      </c>
      <c r="C1377" s="1122">
        <v>33251</v>
      </c>
      <c r="D1377" s="1122" t="s">
        <v>905</v>
      </c>
      <c r="E1377" s="1123">
        <v>350000</v>
      </c>
      <c r="F1377" s="1124" t="s">
        <v>906</v>
      </c>
      <c r="G1377" s="1124" t="s">
        <v>894</v>
      </c>
      <c r="H1377" s="1124" t="s">
        <v>687</v>
      </c>
      <c r="I1377" s="397" t="s">
        <v>510</v>
      </c>
      <c r="J1377" s="1130"/>
      <c r="K1377" s="601"/>
    </row>
    <row r="1378" spans="1:11" ht="14.25" customHeight="1">
      <c r="A1378" s="1127" t="s">
        <v>892</v>
      </c>
      <c r="B1378" s="1089" t="s">
        <v>553</v>
      </c>
      <c r="C1378" s="1122">
        <v>33252</v>
      </c>
      <c r="D1378" s="1122" t="s">
        <v>905</v>
      </c>
      <c r="E1378" s="1123">
        <v>350000</v>
      </c>
      <c r="F1378" s="1124" t="s">
        <v>906</v>
      </c>
      <c r="G1378" s="1124" t="s">
        <v>894</v>
      </c>
      <c r="H1378" s="1124" t="s">
        <v>687</v>
      </c>
      <c r="I1378" s="397" t="s">
        <v>510</v>
      </c>
      <c r="J1378" s="1130"/>
      <c r="K1378" s="601"/>
    </row>
    <row r="1379" spans="1:11" ht="14.25" customHeight="1">
      <c r="A1379" s="1127" t="s">
        <v>892</v>
      </c>
      <c r="B1379" s="1089" t="s">
        <v>553</v>
      </c>
      <c r="C1379" s="1122">
        <v>33253</v>
      </c>
      <c r="D1379" s="1122" t="s">
        <v>905</v>
      </c>
      <c r="E1379" s="1123">
        <v>350000</v>
      </c>
      <c r="F1379" s="1124" t="s">
        <v>906</v>
      </c>
      <c r="G1379" s="1124" t="s">
        <v>894</v>
      </c>
      <c r="H1379" s="1124" t="s">
        <v>687</v>
      </c>
      <c r="I1379" s="397" t="s">
        <v>510</v>
      </c>
      <c r="J1379" s="1130"/>
      <c r="K1379" s="601"/>
    </row>
    <row r="1380" spans="1:11" ht="14.25" customHeight="1">
      <c r="A1380" s="1127" t="s">
        <v>892</v>
      </c>
      <c r="B1380" s="1089" t="s">
        <v>553</v>
      </c>
      <c r="C1380" s="1122">
        <v>33254</v>
      </c>
      <c r="D1380" s="1122" t="s">
        <v>905</v>
      </c>
      <c r="E1380" s="1123">
        <v>350000</v>
      </c>
      <c r="F1380" s="1124" t="s">
        <v>906</v>
      </c>
      <c r="G1380" s="1124" t="s">
        <v>894</v>
      </c>
      <c r="H1380" s="1124" t="s">
        <v>687</v>
      </c>
      <c r="I1380" s="397" t="s">
        <v>510</v>
      </c>
      <c r="J1380" s="1130"/>
      <c r="K1380" s="601"/>
    </row>
    <row r="1381" spans="1:11" ht="14.25" customHeight="1">
      <c r="A1381" s="1127" t="s">
        <v>892</v>
      </c>
      <c r="B1381" s="1089" t="s">
        <v>553</v>
      </c>
      <c r="C1381" s="1122">
        <v>59001</v>
      </c>
      <c r="D1381" s="1122" t="s">
        <v>907</v>
      </c>
      <c r="E1381" s="1123">
        <v>4423544</v>
      </c>
      <c r="F1381" s="1124" t="s">
        <v>908</v>
      </c>
      <c r="G1381" s="1124" t="s">
        <v>894</v>
      </c>
      <c r="H1381" s="1124" t="s">
        <v>509</v>
      </c>
      <c r="I1381" s="397" t="s">
        <v>510</v>
      </c>
      <c r="J1381" s="1130"/>
      <c r="K1381" s="601"/>
    </row>
    <row r="1382" spans="1:11" ht="14.25" customHeight="1">
      <c r="A1382" s="1127" t="s">
        <v>892</v>
      </c>
      <c r="B1382" s="1089" t="s">
        <v>553</v>
      </c>
      <c r="C1382" s="1122">
        <v>10420</v>
      </c>
      <c r="D1382" s="1122" t="s">
        <v>562</v>
      </c>
      <c r="E1382" s="1123">
        <v>137498</v>
      </c>
      <c r="F1382" s="1124" t="s">
        <v>529</v>
      </c>
      <c r="G1382" s="1124" t="s">
        <v>894</v>
      </c>
      <c r="H1382" s="1124" t="s">
        <v>642</v>
      </c>
      <c r="I1382" s="397" t="s">
        <v>510</v>
      </c>
      <c r="J1382" s="1130"/>
      <c r="K1382" s="601"/>
    </row>
    <row r="1383" spans="1:11" ht="14.25" customHeight="1">
      <c r="A1383" s="1127" t="s">
        <v>892</v>
      </c>
      <c r="B1383" s="1089" t="s">
        <v>553</v>
      </c>
      <c r="C1383" s="1122">
        <v>1781</v>
      </c>
      <c r="D1383" s="1122" t="s">
        <v>558</v>
      </c>
      <c r="E1383" s="1123">
        <v>98255</v>
      </c>
      <c r="F1383" s="1124" t="s">
        <v>529</v>
      </c>
      <c r="G1383" s="1124" t="s">
        <v>894</v>
      </c>
      <c r="H1383" s="1124" t="s">
        <v>509</v>
      </c>
      <c r="I1383" s="397" t="s">
        <v>510</v>
      </c>
      <c r="J1383" s="1130"/>
      <c r="K1383" s="601"/>
    </row>
    <row r="1384" spans="1:11" ht="14.25" customHeight="1">
      <c r="A1384" s="1127" t="s">
        <v>892</v>
      </c>
      <c r="B1384" s="1089" t="s">
        <v>553</v>
      </c>
      <c r="C1384" s="1122">
        <v>2188</v>
      </c>
      <c r="D1384" s="1122" t="s">
        <v>558</v>
      </c>
      <c r="E1384" s="1123">
        <v>98255</v>
      </c>
      <c r="F1384" s="1124" t="s">
        <v>529</v>
      </c>
      <c r="G1384" s="1124" t="s">
        <v>894</v>
      </c>
      <c r="H1384" s="1124" t="s">
        <v>509</v>
      </c>
      <c r="I1384" s="397" t="s">
        <v>510</v>
      </c>
      <c r="J1384" s="1130"/>
      <c r="K1384" s="601"/>
    </row>
    <row r="1385" spans="1:11" ht="14.25" customHeight="1">
      <c r="A1385" s="1127" t="s">
        <v>892</v>
      </c>
      <c r="B1385" s="1089" t="s">
        <v>553</v>
      </c>
      <c r="C1385" s="1122">
        <v>1100</v>
      </c>
      <c r="D1385" s="1122" t="s">
        <v>909</v>
      </c>
      <c r="E1385" s="1123">
        <v>81510</v>
      </c>
      <c r="F1385" s="1124" t="s">
        <v>529</v>
      </c>
      <c r="G1385" s="1124" t="s">
        <v>894</v>
      </c>
      <c r="H1385" s="1124" t="s">
        <v>509</v>
      </c>
      <c r="I1385" s="397" t="s">
        <v>510</v>
      </c>
      <c r="J1385" s="1130"/>
      <c r="K1385" s="601"/>
    </row>
    <row r="1386" spans="1:11" ht="14.25" customHeight="1">
      <c r="A1386" s="1127" t="s">
        <v>892</v>
      </c>
      <c r="B1386" s="1089" t="s">
        <v>553</v>
      </c>
      <c r="C1386" s="1122">
        <v>683</v>
      </c>
      <c r="D1386" s="1122" t="s">
        <v>910</v>
      </c>
      <c r="E1386" s="1123">
        <v>966345</v>
      </c>
      <c r="F1386" s="1124" t="s">
        <v>537</v>
      </c>
      <c r="G1386" s="1124" t="s">
        <v>894</v>
      </c>
      <c r="H1386" s="1124" t="s">
        <v>509</v>
      </c>
      <c r="I1386" s="397" t="s">
        <v>510</v>
      </c>
      <c r="J1386" s="1130"/>
      <c r="K1386" s="601"/>
    </row>
    <row r="1387" spans="1:11" ht="14.25" customHeight="1">
      <c r="A1387" s="1127" t="s">
        <v>892</v>
      </c>
      <c r="B1387" s="1089" t="s">
        <v>553</v>
      </c>
      <c r="C1387" s="1122">
        <v>10480</v>
      </c>
      <c r="D1387" s="1122" t="s">
        <v>562</v>
      </c>
      <c r="E1387" s="1123">
        <v>949999</v>
      </c>
      <c r="F1387" s="1124" t="s">
        <v>537</v>
      </c>
      <c r="G1387" s="1124" t="s">
        <v>894</v>
      </c>
      <c r="H1387" s="1124" t="s">
        <v>642</v>
      </c>
      <c r="I1387" s="397" t="s">
        <v>510</v>
      </c>
      <c r="J1387" s="1130"/>
      <c r="K1387" s="601"/>
    </row>
    <row r="1388" spans="1:11" ht="14.25" customHeight="1">
      <c r="A1388" s="1127" t="s">
        <v>892</v>
      </c>
      <c r="B1388" s="1089" t="s">
        <v>553</v>
      </c>
      <c r="C1388" s="1122">
        <v>7020</v>
      </c>
      <c r="D1388" s="1122" t="s">
        <v>770</v>
      </c>
      <c r="E1388" s="1123">
        <v>281686</v>
      </c>
      <c r="F1388" s="1124" t="s">
        <v>911</v>
      </c>
      <c r="G1388" s="1124" t="s">
        <v>894</v>
      </c>
      <c r="H1388" s="1124" t="s">
        <v>509</v>
      </c>
      <c r="I1388" s="397" t="s">
        <v>510</v>
      </c>
      <c r="J1388" s="1130"/>
      <c r="K1388" s="601"/>
    </row>
    <row r="1389" spans="1:11" ht="14.25" customHeight="1">
      <c r="A1389" s="1127" t="s">
        <v>892</v>
      </c>
      <c r="B1389" s="1089" t="s">
        <v>553</v>
      </c>
      <c r="C1389" s="1122">
        <v>12134</v>
      </c>
      <c r="D1389" s="1122" t="s">
        <v>554</v>
      </c>
      <c r="E1389" s="1123">
        <v>4500000</v>
      </c>
      <c r="F1389" s="1124" t="s">
        <v>682</v>
      </c>
      <c r="G1389" s="1124" t="s">
        <v>894</v>
      </c>
      <c r="H1389" s="1124" t="s">
        <v>642</v>
      </c>
      <c r="I1389" s="397" t="s">
        <v>510</v>
      </c>
      <c r="J1389" s="1130"/>
      <c r="K1389" s="601"/>
    </row>
    <row r="1390" spans="1:11" ht="14.25" customHeight="1">
      <c r="A1390" s="1127" t="s">
        <v>892</v>
      </c>
      <c r="B1390" s="1089" t="s">
        <v>553</v>
      </c>
      <c r="C1390" s="1122">
        <v>10300</v>
      </c>
      <c r="D1390" s="1122" t="s">
        <v>562</v>
      </c>
      <c r="E1390" s="1123">
        <v>3398998</v>
      </c>
      <c r="F1390" s="1124" t="s">
        <v>912</v>
      </c>
      <c r="G1390" s="1124" t="s">
        <v>894</v>
      </c>
      <c r="H1390" s="1124" t="s">
        <v>642</v>
      </c>
      <c r="I1390" s="397" t="s">
        <v>510</v>
      </c>
      <c r="J1390" s="1130"/>
      <c r="K1390" s="601"/>
    </row>
    <row r="1391" spans="1:11" ht="14.25" customHeight="1">
      <c r="A1391" s="1127" t="s">
        <v>892</v>
      </c>
      <c r="B1391" s="1089" t="s">
        <v>553</v>
      </c>
      <c r="C1391" s="1122">
        <v>1758</v>
      </c>
      <c r="D1391" s="1122" t="s">
        <v>913</v>
      </c>
      <c r="E1391" s="1123">
        <v>2246193</v>
      </c>
      <c r="F1391" s="1124" t="s">
        <v>914</v>
      </c>
      <c r="G1391" s="1124" t="s">
        <v>894</v>
      </c>
      <c r="H1391" s="1124" t="s">
        <v>509</v>
      </c>
      <c r="I1391" s="397" t="s">
        <v>510</v>
      </c>
      <c r="J1391" s="1130"/>
      <c r="K1391" s="601"/>
    </row>
    <row r="1392" spans="1:11" ht="14.25" customHeight="1">
      <c r="A1392" s="1127" t="s">
        <v>892</v>
      </c>
      <c r="B1392" s="1089" t="s">
        <v>553</v>
      </c>
      <c r="C1392" s="1122">
        <v>12000</v>
      </c>
      <c r="D1392" s="1122" t="s">
        <v>915</v>
      </c>
      <c r="E1392" s="1123">
        <v>563760</v>
      </c>
      <c r="F1392" s="1124" t="s">
        <v>916</v>
      </c>
      <c r="G1392" s="1124" t="s">
        <v>894</v>
      </c>
      <c r="H1392" s="1124" t="s">
        <v>642</v>
      </c>
      <c r="I1392" s="397" t="s">
        <v>510</v>
      </c>
      <c r="J1392" s="1130"/>
      <c r="K1392" s="601"/>
    </row>
    <row r="1393" spans="1:11" ht="14.25" customHeight="1">
      <c r="A1393" s="1127" t="s">
        <v>892</v>
      </c>
      <c r="B1393" s="1089" t="s">
        <v>553</v>
      </c>
      <c r="C1393" s="1122">
        <v>75033</v>
      </c>
      <c r="D1393" s="1122" t="s">
        <v>776</v>
      </c>
      <c r="E1393" s="1123">
        <v>733600</v>
      </c>
      <c r="F1393" s="1124" t="s">
        <v>771</v>
      </c>
      <c r="G1393" s="1124" t="s">
        <v>894</v>
      </c>
      <c r="H1393" s="1124" t="s">
        <v>509</v>
      </c>
      <c r="I1393" s="397" t="s">
        <v>510</v>
      </c>
      <c r="J1393" s="1130"/>
      <c r="K1393" s="601"/>
    </row>
    <row r="1394" spans="1:11" ht="14.25" customHeight="1">
      <c r="A1394" s="1127" t="s">
        <v>892</v>
      </c>
      <c r="B1394" s="1089" t="s">
        <v>553</v>
      </c>
      <c r="C1394" s="1122">
        <v>170013</v>
      </c>
      <c r="D1394" s="1122" t="s">
        <v>784</v>
      </c>
      <c r="E1394" s="1123">
        <v>238566</v>
      </c>
      <c r="F1394" s="1124" t="s">
        <v>772</v>
      </c>
      <c r="G1394" s="1124" t="s">
        <v>894</v>
      </c>
      <c r="H1394" s="1124" t="s">
        <v>642</v>
      </c>
      <c r="I1394" s="397" t="s">
        <v>510</v>
      </c>
      <c r="J1394" s="1130"/>
      <c r="K1394" s="601"/>
    </row>
    <row r="1395" spans="1:11" ht="14.25" customHeight="1">
      <c r="A1395" s="1127" t="s">
        <v>892</v>
      </c>
      <c r="B1395" s="1089" t="s">
        <v>553</v>
      </c>
      <c r="C1395" s="1122">
        <v>170017</v>
      </c>
      <c r="D1395" s="1122" t="s">
        <v>784</v>
      </c>
      <c r="E1395" s="1123">
        <v>238566</v>
      </c>
      <c r="F1395" s="1124" t="s">
        <v>772</v>
      </c>
      <c r="G1395" s="1124" t="s">
        <v>894</v>
      </c>
      <c r="H1395" s="1124" t="s">
        <v>642</v>
      </c>
      <c r="I1395" s="397" t="s">
        <v>510</v>
      </c>
      <c r="J1395" s="1130"/>
      <c r="K1395" s="601"/>
    </row>
    <row r="1396" spans="1:11" ht="14.25" customHeight="1">
      <c r="A1396" s="1127" t="s">
        <v>892</v>
      </c>
      <c r="B1396" s="1089" t="s">
        <v>553</v>
      </c>
      <c r="C1396" s="1122">
        <v>2239</v>
      </c>
      <c r="D1396" s="1122" t="s">
        <v>791</v>
      </c>
      <c r="E1396" s="1123">
        <v>104400</v>
      </c>
      <c r="F1396" s="1124" t="s">
        <v>788</v>
      </c>
      <c r="G1396" s="1124" t="s">
        <v>894</v>
      </c>
      <c r="H1396" s="1124" t="s">
        <v>509</v>
      </c>
      <c r="I1396" s="397" t="s">
        <v>510</v>
      </c>
      <c r="J1396" s="1130"/>
      <c r="K1396" s="601"/>
    </row>
    <row r="1397" spans="1:11" ht="14.25" customHeight="1">
      <c r="A1397" s="1127" t="s">
        <v>892</v>
      </c>
      <c r="B1397" s="1089" t="s">
        <v>553</v>
      </c>
      <c r="C1397" s="1122">
        <v>63000</v>
      </c>
      <c r="D1397" s="1122" t="s">
        <v>780</v>
      </c>
      <c r="E1397" s="1123">
        <v>392857</v>
      </c>
      <c r="F1397" s="1124" t="s">
        <v>917</v>
      </c>
      <c r="G1397" s="1124" t="s">
        <v>894</v>
      </c>
      <c r="H1397" s="1124" t="s">
        <v>642</v>
      </c>
      <c r="I1397" s="397" t="s">
        <v>510</v>
      </c>
      <c r="J1397" s="1130"/>
      <c r="K1397" s="601"/>
    </row>
    <row r="1398" spans="1:11" ht="14.25" customHeight="1">
      <c r="A1398" s="1127" t="s">
        <v>892</v>
      </c>
      <c r="B1398" s="1089" t="s">
        <v>553</v>
      </c>
      <c r="C1398" s="1122">
        <v>92</v>
      </c>
      <c r="D1398" s="1122" t="s">
        <v>918</v>
      </c>
      <c r="E1398" s="1123">
        <v>3159500</v>
      </c>
      <c r="F1398" s="1124" t="s">
        <v>685</v>
      </c>
      <c r="G1398" s="1124" t="s">
        <v>894</v>
      </c>
      <c r="H1398" s="1124" t="s">
        <v>687</v>
      </c>
      <c r="I1398" s="397" t="s">
        <v>510</v>
      </c>
      <c r="J1398" s="1130"/>
      <c r="K1398" s="601"/>
    </row>
    <row r="1399" spans="1:11" ht="14.25" customHeight="1">
      <c r="A1399" s="1127" t="s">
        <v>892</v>
      </c>
      <c r="B1399" s="1089" t="s">
        <v>553</v>
      </c>
      <c r="C1399" s="1122">
        <v>40050</v>
      </c>
      <c r="D1399" s="1122" t="s">
        <v>919</v>
      </c>
      <c r="E1399" s="1123">
        <v>10778000</v>
      </c>
      <c r="F1399" s="1124" t="s">
        <v>920</v>
      </c>
      <c r="G1399" s="1124" t="s">
        <v>894</v>
      </c>
      <c r="H1399" s="1124" t="s">
        <v>642</v>
      </c>
      <c r="I1399" s="397" t="s">
        <v>510</v>
      </c>
      <c r="J1399" s="1130"/>
      <c r="K1399" s="601"/>
    </row>
    <row r="1400" spans="1:11" ht="14.25" customHeight="1">
      <c r="A1400" s="1127" t="s">
        <v>892</v>
      </c>
      <c r="B1400" s="1089" t="s">
        <v>553</v>
      </c>
      <c r="C1400" s="1122">
        <v>40000</v>
      </c>
      <c r="D1400" s="1122" t="s">
        <v>919</v>
      </c>
      <c r="E1400" s="1123">
        <v>4350000</v>
      </c>
      <c r="F1400" s="1124" t="s">
        <v>921</v>
      </c>
      <c r="G1400" s="1124" t="s">
        <v>894</v>
      </c>
      <c r="H1400" s="1124" t="s">
        <v>642</v>
      </c>
      <c r="I1400" s="397" t="s">
        <v>510</v>
      </c>
      <c r="J1400" s="1130"/>
      <c r="K1400" s="601"/>
    </row>
    <row r="1401" spans="1:11" ht="14.25" customHeight="1">
      <c r="A1401" s="1127" t="s">
        <v>892</v>
      </c>
      <c r="B1401" s="1089" t="s">
        <v>553</v>
      </c>
      <c r="C1401" s="1122">
        <v>5192006</v>
      </c>
      <c r="D1401" s="1122" t="s">
        <v>919</v>
      </c>
      <c r="E1401" s="1123">
        <v>3295000</v>
      </c>
      <c r="F1401" s="1124" t="s">
        <v>922</v>
      </c>
      <c r="G1401" s="1124" t="s">
        <v>894</v>
      </c>
      <c r="H1401" s="1124" t="s">
        <v>642</v>
      </c>
      <c r="I1401" s="397" t="s">
        <v>510</v>
      </c>
      <c r="J1401" s="1130"/>
      <c r="K1401" s="601"/>
    </row>
    <row r="1402" spans="1:11" ht="14.25" customHeight="1">
      <c r="A1402" s="1127" t="s">
        <v>892</v>
      </c>
      <c r="B1402" s="1089" t="s">
        <v>553</v>
      </c>
      <c r="C1402" s="1122">
        <v>60261</v>
      </c>
      <c r="D1402" s="1122" t="s">
        <v>897</v>
      </c>
      <c r="E1402" s="1123">
        <v>675123</v>
      </c>
      <c r="F1402" s="1124" t="s">
        <v>903</v>
      </c>
      <c r="G1402" s="1124" t="s">
        <v>894</v>
      </c>
      <c r="H1402" s="1124" t="s">
        <v>642</v>
      </c>
      <c r="I1402" s="397" t="s">
        <v>510</v>
      </c>
      <c r="J1402" s="1130"/>
      <c r="K1402" s="601"/>
    </row>
    <row r="1403" spans="1:11" ht="14.25" customHeight="1">
      <c r="A1403" s="1127" t="s">
        <v>892</v>
      </c>
      <c r="B1403" s="1089" t="s">
        <v>553</v>
      </c>
      <c r="C1403" s="1122">
        <v>10006</v>
      </c>
      <c r="D1403" s="1122" t="s">
        <v>567</v>
      </c>
      <c r="E1403" s="1123">
        <v>1569334</v>
      </c>
      <c r="F1403" s="1124" t="s">
        <v>540</v>
      </c>
      <c r="G1403" s="1124" t="s">
        <v>894</v>
      </c>
      <c r="H1403" s="1124" t="s">
        <v>509</v>
      </c>
      <c r="I1403" s="397" t="s">
        <v>510</v>
      </c>
      <c r="J1403" s="1130"/>
      <c r="K1403" s="601"/>
    </row>
    <row r="1404" spans="1:11" ht="14.25" customHeight="1">
      <c r="A1404" s="1127" t="s">
        <v>892</v>
      </c>
      <c r="B1404" s="1089" t="s">
        <v>553</v>
      </c>
      <c r="C1404" s="1122">
        <v>2082</v>
      </c>
      <c r="D1404" s="1122" t="s">
        <v>923</v>
      </c>
      <c r="E1404" s="1123">
        <v>177480</v>
      </c>
      <c r="F1404" s="1124" t="s">
        <v>774</v>
      </c>
      <c r="G1404" s="1124" t="s">
        <v>894</v>
      </c>
      <c r="H1404" s="1124" t="s">
        <v>642</v>
      </c>
      <c r="I1404" s="397" t="s">
        <v>510</v>
      </c>
      <c r="J1404" s="1130"/>
      <c r="K1404" s="601"/>
    </row>
    <row r="1405" spans="1:11" ht="14.25" customHeight="1">
      <c r="A1405" s="1127" t="s">
        <v>892</v>
      </c>
      <c r="B1405" s="1089" t="s">
        <v>553</v>
      </c>
      <c r="C1405" s="1122">
        <v>75046</v>
      </c>
      <c r="D1405" s="1122" t="s">
        <v>776</v>
      </c>
      <c r="E1405" s="1123">
        <v>606000</v>
      </c>
      <c r="F1405" s="1124" t="s">
        <v>900</v>
      </c>
      <c r="G1405" s="1124" t="s">
        <v>894</v>
      </c>
      <c r="H1405" s="1124" t="s">
        <v>642</v>
      </c>
      <c r="I1405" s="397" t="s">
        <v>510</v>
      </c>
      <c r="J1405" s="1130"/>
      <c r="K1405" s="601"/>
    </row>
    <row r="1406" spans="1:11" ht="14.25" customHeight="1">
      <c r="A1406" s="1127" t="s">
        <v>892</v>
      </c>
      <c r="B1406" s="1089" t="s">
        <v>553</v>
      </c>
      <c r="C1406" s="1122">
        <v>1871</v>
      </c>
      <c r="D1406" s="1122" t="s">
        <v>792</v>
      </c>
      <c r="E1406" s="1123">
        <v>151380</v>
      </c>
      <c r="F1406" s="1124" t="s">
        <v>772</v>
      </c>
      <c r="G1406" s="1124" t="s">
        <v>894</v>
      </c>
      <c r="H1406" s="1124" t="s">
        <v>642</v>
      </c>
      <c r="I1406" s="397" t="s">
        <v>510</v>
      </c>
      <c r="J1406" s="1130"/>
      <c r="K1406" s="601"/>
    </row>
    <row r="1407" spans="1:11" ht="14.25" customHeight="1">
      <c r="A1407" s="1127" t="s">
        <v>892</v>
      </c>
      <c r="B1407" s="1089" t="s">
        <v>553</v>
      </c>
      <c r="C1407" s="1122">
        <v>1872</v>
      </c>
      <c r="D1407" s="1122" t="s">
        <v>792</v>
      </c>
      <c r="E1407" s="1123">
        <v>151380</v>
      </c>
      <c r="F1407" s="1124" t="s">
        <v>772</v>
      </c>
      <c r="G1407" s="1124" t="s">
        <v>894</v>
      </c>
      <c r="H1407" s="1124" t="s">
        <v>642</v>
      </c>
      <c r="I1407" s="397" t="s">
        <v>510</v>
      </c>
      <c r="J1407" s="1130"/>
      <c r="K1407" s="601"/>
    </row>
    <row r="1408" spans="1:11" ht="14.25" customHeight="1">
      <c r="A1408" s="1127" t="s">
        <v>892</v>
      </c>
      <c r="B1408" s="1089" t="s">
        <v>553</v>
      </c>
      <c r="C1408" s="1122">
        <v>130339</v>
      </c>
      <c r="D1408" s="1122" t="s">
        <v>924</v>
      </c>
      <c r="E1408" s="1123">
        <v>922432</v>
      </c>
      <c r="F1408" s="1124" t="s">
        <v>925</v>
      </c>
      <c r="G1408" s="1124" t="s">
        <v>894</v>
      </c>
      <c r="H1408" s="1124" t="s">
        <v>687</v>
      </c>
      <c r="I1408" s="397" t="s">
        <v>510</v>
      </c>
      <c r="J1408" s="1130"/>
      <c r="K1408" s="601"/>
    </row>
    <row r="1409" spans="1:11" ht="14.25" customHeight="1">
      <c r="A1409" s="1127" t="s">
        <v>892</v>
      </c>
      <c r="B1409" s="1089" t="s">
        <v>553</v>
      </c>
      <c r="C1409" s="1122">
        <v>260406</v>
      </c>
      <c r="D1409" s="1122" t="s">
        <v>581</v>
      </c>
      <c r="E1409" s="1123">
        <v>1141209</v>
      </c>
      <c r="F1409" s="1124" t="s">
        <v>685</v>
      </c>
      <c r="G1409" s="1124" t="s">
        <v>894</v>
      </c>
      <c r="H1409" s="1124" t="s">
        <v>642</v>
      </c>
      <c r="I1409" s="397" t="s">
        <v>510</v>
      </c>
      <c r="J1409" s="1130"/>
      <c r="K1409" s="601"/>
    </row>
    <row r="1410" spans="1:11" ht="14.25" customHeight="1">
      <c r="A1410" s="1127" t="s">
        <v>892</v>
      </c>
      <c r="B1410" s="1089" t="s">
        <v>553</v>
      </c>
      <c r="C1410" s="1122">
        <v>260410</v>
      </c>
      <c r="D1410" s="1122" t="s">
        <v>581</v>
      </c>
      <c r="E1410" s="1123">
        <v>1141209</v>
      </c>
      <c r="F1410" s="1124" t="s">
        <v>685</v>
      </c>
      <c r="G1410" s="1124" t="s">
        <v>894</v>
      </c>
      <c r="H1410" s="1124" t="s">
        <v>687</v>
      </c>
      <c r="I1410" s="397" t="s">
        <v>510</v>
      </c>
      <c r="J1410" s="1130"/>
      <c r="K1410" s="601"/>
    </row>
    <row r="1411" spans="1:11" ht="14.25" customHeight="1">
      <c r="A1411" s="1127" t="s">
        <v>892</v>
      </c>
      <c r="B1411" s="1089" t="s">
        <v>553</v>
      </c>
      <c r="C1411" s="1122">
        <v>10025</v>
      </c>
      <c r="D1411" s="1122" t="s">
        <v>554</v>
      </c>
      <c r="E1411" s="1123">
        <v>1516001</v>
      </c>
      <c r="F1411" s="1124" t="s">
        <v>540</v>
      </c>
      <c r="G1411" s="1124" t="s">
        <v>894</v>
      </c>
      <c r="H1411" s="1124" t="s">
        <v>509</v>
      </c>
      <c r="I1411" s="397" t="s">
        <v>510</v>
      </c>
      <c r="J1411" s="1130"/>
      <c r="K1411" s="601"/>
    </row>
    <row r="1412" spans="1:11" ht="14.25" customHeight="1">
      <c r="A1412" s="1127" t="s">
        <v>892</v>
      </c>
      <c r="B1412" s="1089" t="s">
        <v>553</v>
      </c>
      <c r="C1412" s="1122">
        <v>60421</v>
      </c>
      <c r="D1412" s="1122" t="s">
        <v>926</v>
      </c>
      <c r="E1412" s="1123">
        <v>405498</v>
      </c>
      <c r="F1412" s="1124" t="s">
        <v>540</v>
      </c>
      <c r="G1412" s="1124" t="s">
        <v>894</v>
      </c>
      <c r="H1412" s="1124" t="s">
        <v>509</v>
      </c>
      <c r="I1412" s="397" t="s">
        <v>510</v>
      </c>
      <c r="J1412" s="1130"/>
      <c r="K1412" s="601"/>
    </row>
    <row r="1413" spans="1:11" ht="14.25" customHeight="1">
      <c r="A1413" s="1127" t="s">
        <v>892</v>
      </c>
      <c r="B1413" s="1089" t="s">
        <v>553</v>
      </c>
      <c r="C1413" s="1122">
        <v>16010</v>
      </c>
      <c r="D1413" s="1122" t="s">
        <v>927</v>
      </c>
      <c r="E1413" s="1123">
        <v>4696840</v>
      </c>
      <c r="F1413" s="1124" t="s">
        <v>685</v>
      </c>
      <c r="G1413" s="1124" t="s">
        <v>894</v>
      </c>
      <c r="H1413" s="1124" t="s">
        <v>687</v>
      </c>
      <c r="I1413" s="397" t="s">
        <v>510</v>
      </c>
      <c r="J1413" s="1130"/>
      <c r="K1413" s="601"/>
    </row>
    <row r="1414" spans="1:11" ht="14.25" customHeight="1">
      <c r="A1414" s="1127" t="s">
        <v>892</v>
      </c>
      <c r="B1414" s="1089" t="s">
        <v>553</v>
      </c>
      <c r="C1414" s="1122">
        <v>17030</v>
      </c>
      <c r="D1414" s="1122" t="s">
        <v>928</v>
      </c>
      <c r="E1414" s="1123">
        <v>1888065</v>
      </c>
      <c r="F1414" s="1124" t="s">
        <v>685</v>
      </c>
      <c r="G1414" s="1124" t="s">
        <v>894</v>
      </c>
      <c r="H1414" s="1124" t="s">
        <v>687</v>
      </c>
      <c r="I1414" s="397" t="s">
        <v>510</v>
      </c>
      <c r="J1414" s="1130"/>
      <c r="K1414" s="601"/>
    </row>
    <row r="1415" spans="1:11" ht="14.25" customHeight="1">
      <c r="A1415" s="1127" t="s">
        <v>892</v>
      </c>
      <c r="B1415" s="1089" t="s">
        <v>553</v>
      </c>
      <c r="C1415" s="1122">
        <v>62100</v>
      </c>
      <c r="D1415" s="1122" t="s">
        <v>780</v>
      </c>
      <c r="E1415" s="1123">
        <v>230768</v>
      </c>
      <c r="F1415" s="1124" t="s">
        <v>859</v>
      </c>
      <c r="G1415" s="1124" t="s">
        <v>894</v>
      </c>
      <c r="H1415" s="1124" t="s">
        <v>642</v>
      </c>
      <c r="I1415" s="397" t="s">
        <v>510</v>
      </c>
      <c r="J1415" s="1130"/>
      <c r="K1415" s="601"/>
    </row>
    <row r="1416" spans="1:11" ht="14.25" customHeight="1">
      <c r="A1416" s="1127" t="s">
        <v>892</v>
      </c>
      <c r="B1416" s="1089" t="s">
        <v>553</v>
      </c>
      <c r="C1416" s="1122">
        <v>62101</v>
      </c>
      <c r="D1416" s="1122" t="s">
        <v>780</v>
      </c>
      <c r="E1416" s="1123">
        <v>230768</v>
      </c>
      <c r="F1416" s="1124" t="s">
        <v>859</v>
      </c>
      <c r="G1416" s="1124" t="s">
        <v>894</v>
      </c>
      <c r="H1416" s="1124" t="s">
        <v>642</v>
      </c>
      <c r="I1416" s="397" t="s">
        <v>510</v>
      </c>
      <c r="J1416" s="1130"/>
      <c r="K1416" s="601"/>
    </row>
    <row r="1417" spans="1:11" ht="14.25" customHeight="1">
      <c r="A1417" s="1127" t="s">
        <v>892</v>
      </c>
      <c r="B1417" s="1089" t="s">
        <v>553</v>
      </c>
      <c r="C1417" s="1122">
        <v>2185</v>
      </c>
      <c r="D1417" s="1122" t="s">
        <v>806</v>
      </c>
      <c r="E1417" s="1123">
        <v>171000</v>
      </c>
      <c r="F1417" s="1124" t="s">
        <v>796</v>
      </c>
      <c r="G1417" s="1124" t="s">
        <v>894</v>
      </c>
      <c r="H1417" s="1124" t="s">
        <v>642</v>
      </c>
      <c r="I1417" s="397" t="s">
        <v>510</v>
      </c>
      <c r="J1417" s="1130"/>
      <c r="K1417" s="601"/>
    </row>
    <row r="1418" spans="1:11" ht="14.25" customHeight="1">
      <c r="A1418" s="1127" t="s">
        <v>892</v>
      </c>
      <c r="B1418" s="1089" t="s">
        <v>553</v>
      </c>
      <c r="C1418" s="1122">
        <v>3869</v>
      </c>
      <c r="D1418" s="1122" t="s">
        <v>929</v>
      </c>
      <c r="E1418" s="1123">
        <v>444600</v>
      </c>
      <c r="F1418" s="1124" t="s">
        <v>796</v>
      </c>
      <c r="G1418" s="1124" t="s">
        <v>894</v>
      </c>
      <c r="H1418" s="1124" t="s">
        <v>509</v>
      </c>
      <c r="I1418" s="397" t="s">
        <v>510</v>
      </c>
      <c r="J1418" s="1130"/>
      <c r="K1418" s="601"/>
    </row>
    <row r="1419" spans="1:11" ht="14.25" customHeight="1">
      <c r="A1419" s="1127" t="s">
        <v>892</v>
      </c>
      <c r="B1419" s="1089" t="s">
        <v>553</v>
      </c>
      <c r="C1419" s="1122">
        <v>6319</v>
      </c>
      <c r="D1419" s="1122" t="s">
        <v>910</v>
      </c>
      <c r="E1419" s="1123">
        <v>5000000</v>
      </c>
      <c r="F1419" s="1124" t="s">
        <v>857</v>
      </c>
      <c r="G1419" s="1124" t="s">
        <v>894</v>
      </c>
      <c r="H1419" s="1124" t="s">
        <v>642</v>
      </c>
      <c r="I1419" s="397" t="s">
        <v>510</v>
      </c>
      <c r="J1419" s="1130"/>
      <c r="K1419" s="601"/>
    </row>
    <row r="1420" spans="1:11" ht="14.25" customHeight="1">
      <c r="A1420" s="1127" t="s">
        <v>892</v>
      </c>
      <c r="B1420" s="1089" t="s">
        <v>553</v>
      </c>
      <c r="C1420" s="1122">
        <v>6125</v>
      </c>
      <c r="D1420" s="1122" t="s">
        <v>930</v>
      </c>
      <c r="E1420" s="1123">
        <v>4728567</v>
      </c>
      <c r="F1420" s="1124" t="s">
        <v>857</v>
      </c>
      <c r="G1420" s="1124" t="s">
        <v>894</v>
      </c>
      <c r="H1420" s="1124" t="s">
        <v>642</v>
      </c>
      <c r="I1420" s="397" t="s">
        <v>510</v>
      </c>
      <c r="J1420" s="1130"/>
      <c r="K1420" s="601"/>
    </row>
    <row r="1421" spans="1:11" ht="14.25" customHeight="1">
      <c r="A1421" s="1127" t="s">
        <v>892</v>
      </c>
      <c r="B1421" s="1089" t="s">
        <v>553</v>
      </c>
      <c r="C1421" s="1122">
        <v>1883</v>
      </c>
      <c r="D1421" s="1122" t="s">
        <v>809</v>
      </c>
      <c r="E1421" s="1123">
        <v>3045782</v>
      </c>
      <c r="F1421" s="1124" t="s">
        <v>857</v>
      </c>
      <c r="G1421" s="1124" t="s">
        <v>894</v>
      </c>
      <c r="H1421" s="1124" t="s">
        <v>642</v>
      </c>
      <c r="I1421" s="397" t="s">
        <v>510</v>
      </c>
      <c r="J1421" s="1130"/>
      <c r="K1421" s="601"/>
    </row>
    <row r="1422" spans="1:11" ht="14.25" customHeight="1">
      <c r="A1422" s="1127" t="s">
        <v>892</v>
      </c>
      <c r="B1422" s="1089" t="s">
        <v>553</v>
      </c>
      <c r="C1422" s="1122">
        <v>1873</v>
      </c>
      <c r="D1422" s="1122" t="s">
        <v>792</v>
      </c>
      <c r="E1422" s="1123">
        <v>114840</v>
      </c>
      <c r="F1422" s="1124" t="s">
        <v>772</v>
      </c>
      <c r="G1422" s="1124" t="s">
        <v>894</v>
      </c>
      <c r="H1422" s="1124" t="s">
        <v>642</v>
      </c>
      <c r="I1422" s="397" t="s">
        <v>510</v>
      </c>
      <c r="J1422" s="1130"/>
      <c r="K1422" s="601"/>
    </row>
    <row r="1423" spans="1:11" ht="14.25" customHeight="1">
      <c r="A1423" s="1127" t="s">
        <v>892</v>
      </c>
      <c r="B1423" s="1089" t="s">
        <v>553</v>
      </c>
      <c r="C1423" s="1122">
        <v>1909</v>
      </c>
      <c r="D1423" s="1122" t="s">
        <v>792</v>
      </c>
      <c r="E1423" s="1123">
        <v>114840</v>
      </c>
      <c r="F1423" s="1124" t="s">
        <v>772</v>
      </c>
      <c r="G1423" s="1124" t="s">
        <v>894</v>
      </c>
      <c r="H1423" s="1124" t="s">
        <v>642</v>
      </c>
      <c r="I1423" s="397" t="s">
        <v>510</v>
      </c>
      <c r="J1423" s="1130"/>
      <c r="K1423" s="601"/>
    </row>
    <row r="1424" spans="1:11" ht="14.25" customHeight="1">
      <c r="A1424" s="1127" t="s">
        <v>892</v>
      </c>
      <c r="B1424" s="1089" t="s">
        <v>553</v>
      </c>
      <c r="C1424" s="1122">
        <v>1874</v>
      </c>
      <c r="D1424" s="1122" t="s">
        <v>792</v>
      </c>
      <c r="E1424" s="1123">
        <v>114840</v>
      </c>
      <c r="F1424" s="1124" t="s">
        <v>772</v>
      </c>
      <c r="G1424" s="1124" t="s">
        <v>894</v>
      </c>
      <c r="H1424" s="1124" t="s">
        <v>642</v>
      </c>
      <c r="I1424" s="397" t="s">
        <v>510</v>
      </c>
      <c r="J1424" s="1130"/>
      <c r="K1424" s="601"/>
    </row>
    <row r="1425" spans="1:11" ht="14.25" customHeight="1">
      <c r="A1425" s="1127" t="s">
        <v>892</v>
      </c>
      <c r="B1425" s="1089" t="s">
        <v>553</v>
      </c>
      <c r="C1425" s="1122">
        <v>1876</v>
      </c>
      <c r="D1425" s="1122" t="s">
        <v>931</v>
      </c>
      <c r="E1425" s="1123">
        <v>399000</v>
      </c>
      <c r="F1425" s="1124" t="s">
        <v>772</v>
      </c>
      <c r="G1425" s="1124" t="s">
        <v>894</v>
      </c>
      <c r="H1425" s="1124" t="s">
        <v>642</v>
      </c>
      <c r="I1425" s="397" t="s">
        <v>510</v>
      </c>
      <c r="J1425" s="1130"/>
      <c r="K1425" s="601"/>
    </row>
    <row r="1426" spans="1:11" ht="14.25" customHeight="1">
      <c r="A1426" s="1127" t="s">
        <v>892</v>
      </c>
      <c r="B1426" s="1089" t="s">
        <v>553</v>
      </c>
      <c r="C1426" s="1122">
        <v>260411</v>
      </c>
      <c r="D1426" s="1122" t="s">
        <v>581</v>
      </c>
      <c r="E1426" s="1123">
        <v>1141209</v>
      </c>
      <c r="F1426" s="1124" t="s">
        <v>685</v>
      </c>
      <c r="G1426" s="1124" t="s">
        <v>894</v>
      </c>
      <c r="H1426" s="1124" t="s">
        <v>687</v>
      </c>
      <c r="I1426" s="397" t="s">
        <v>510</v>
      </c>
      <c r="J1426" s="1130"/>
      <c r="K1426" s="601"/>
    </row>
    <row r="1427" spans="1:11" ht="14.25" customHeight="1">
      <c r="A1427" s="1127" t="s">
        <v>892</v>
      </c>
      <c r="B1427" s="1089" t="s">
        <v>553</v>
      </c>
      <c r="C1427" s="1122">
        <v>260420</v>
      </c>
      <c r="D1427" s="1122" t="s">
        <v>581</v>
      </c>
      <c r="E1427" s="1123">
        <v>1141209</v>
      </c>
      <c r="F1427" s="1124" t="s">
        <v>685</v>
      </c>
      <c r="G1427" s="1124" t="s">
        <v>894</v>
      </c>
      <c r="H1427" s="1124" t="s">
        <v>509</v>
      </c>
      <c r="I1427" s="397" t="s">
        <v>510</v>
      </c>
      <c r="J1427" s="1130"/>
      <c r="K1427" s="601"/>
    </row>
    <row r="1428" spans="1:11" ht="14.25" customHeight="1">
      <c r="A1428" s="1127" t="s">
        <v>892</v>
      </c>
      <c r="B1428" s="1089" t="s">
        <v>553</v>
      </c>
      <c r="C1428" s="1122">
        <v>260421</v>
      </c>
      <c r="D1428" s="1122" t="s">
        <v>581</v>
      </c>
      <c r="E1428" s="1123">
        <v>1141209</v>
      </c>
      <c r="F1428" s="1124" t="s">
        <v>685</v>
      </c>
      <c r="G1428" s="1124" t="s">
        <v>894</v>
      </c>
      <c r="H1428" s="1124" t="s">
        <v>687</v>
      </c>
      <c r="I1428" s="397" t="s">
        <v>510</v>
      </c>
      <c r="J1428" s="1130"/>
      <c r="K1428" s="601"/>
    </row>
    <row r="1429" spans="1:11" ht="14.25" customHeight="1">
      <c r="A1429" s="1127" t="s">
        <v>892</v>
      </c>
      <c r="B1429" s="1089" t="s">
        <v>553</v>
      </c>
      <c r="C1429" s="1122">
        <v>260424</v>
      </c>
      <c r="D1429" s="1122" t="s">
        <v>581</v>
      </c>
      <c r="E1429" s="1123">
        <v>1141209</v>
      </c>
      <c r="F1429" s="1124" t="s">
        <v>685</v>
      </c>
      <c r="G1429" s="1124" t="s">
        <v>894</v>
      </c>
      <c r="H1429" s="1124" t="s">
        <v>687</v>
      </c>
      <c r="I1429" s="397" t="s">
        <v>510</v>
      </c>
      <c r="J1429" s="1130"/>
      <c r="K1429" s="601"/>
    </row>
    <row r="1430" spans="1:11" ht="14.25" customHeight="1">
      <c r="A1430" s="1127" t="s">
        <v>892</v>
      </c>
      <c r="B1430" s="1089" t="s">
        <v>553</v>
      </c>
      <c r="C1430" s="1122">
        <v>260425</v>
      </c>
      <c r="D1430" s="1122" t="s">
        <v>581</v>
      </c>
      <c r="E1430" s="1123">
        <v>1141209</v>
      </c>
      <c r="F1430" s="1124" t="s">
        <v>685</v>
      </c>
      <c r="G1430" s="1124" t="s">
        <v>894</v>
      </c>
      <c r="H1430" s="1124" t="s">
        <v>687</v>
      </c>
      <c r="I1430" s="397" t="s">
        <v>510</v>
      </c>
      <c r="J1430" s="1130"/>
      <c r="K1430" s="601"/>
    </row>
    <row r="1431" spans="1:11" ht="14.25" customHeight="1">
      <c r="A1431" s="1127" t="s">
        <v>892</v>
      </c>
      <c r="B1431" s="1089" t="s">
        <v>553</v>
      </c>
      <c r="C1431" s="1122">
        <v>260426</v>
      </c>
      <c r="D1431" s="1122" t="s">
        <v>581</v>
      </c>
      <c r="E1431" s="1123">
        <v>1141209</v>
      </c>
      <c r="F1431" s="1124" t="s">
        <v>685</v>
      </c>
      <c r="G1431" s="1124" t="s">
        <v>894</v>
      </c>
      <c r="H1431" s="1124" t="s">
        <v>687</v>
      </c>
      <c r="I1431" s="397" t="s">
        <v>510</v>
      </c>
      <c r="J1431" s="1130"/>
      <c r="K1431" s="601"/>
    </row>
    <row r="1432" spans="1:11" ht="14.25" customHeight="1">
      <c r="A1432" s="1127" t="s">
        <v>892</v>
      </c>
      <c r="B1432" s="1089" t="s">
        <v>553</v>
      </c>
      <c r="C1432" s="1122">
        <v>260427</v>
      </c>
      <c r="D1432" s="1122" t="s">
        <v>581</v>
      </c>
      <c r="E1432" s="1123">
        <v>1141209</v>
      </c>
      <c r="F1432" s="1124" t="s">
        <v>685</v>
      </c>
      <c r="G1432" s="1124" t="s">
        <v>894</v>
      </c>
      <c r="H1432" s="1124" t="s">
        <v>687</v>
      </c>
      <c r="I1432" s="397" t="s">
        <v>510</v>
      </c>
      <c r="J1432" s="1130"/>
      <c r="K1432" s="601"/>
    </row>
    <row r="1433" spans="1:11" ht="14.25" customHeight="1">
      <c r="A1433" s="1127" t="s">
        <v>892</v>
      </c>
      <c r="B1433" s="1089" t="s">
        <v>553</v>
      </c>
      <c r="C1433" s="1122">
        <v>260431</v>
      </c>
      <c r="D1433" s="1122" t="s">
        <v>581</v>
      </c>
      <c r="E1433" s="1123">
        <v>1141209</v>
      </c>
      <c r="F1433" s="1124" t="s">
        <v>685</v>
      </c>
      <c r="G1433" s="1124" t="s">
        <v>894</v>
      </c>
      <c r="H1433" s="1124" t="s">
        <v>687</v>
      </c>
      <c r="I1433" s="397" t="s">
        <v>510</v>
      </c>
      <c r="J1433" s="1130"/>
      <c r="K1433" s="601"/>
    </row>
    <row r="1434" spans="1:11" ht="14.25" customHeight="1">
      <c r="A1434" s="1127" t="s">
        <v>892</v>
      </c>
      <c r="B1434" s="1089" t="s">
        <v>553</v>
      </c>
      <c r="C1434" s="1122">
        <v>15</v>
      </c>
      <c r="D1434" s="1122" t="s">
        <v>572</v>
      </c>
      <c r="E1434" s="1123">
        <v>2013000</v>
      </c>
      <c r="F1434" s="1124" t="s">
        <v>685</v>
      </c>
      <c r="G1434" s="1124" t="s">
        <v>894</v>
      </c>
      <c r="H1434" s="1124" t="s">
        <v>509</v>
      </c>
      <c r="I1434" s="397" t="s">
        <v>510</v>
      </c>
      <c r="J1434" s="1130"/>
      <c r="K1434" s="601"/>
    </row>
    <row r="1435" spans="1:11" ht="14.25" customHeight="1">
      <c r="A1435" s="1127" t="s">
        <v>892</v>
      </c>
      <c r="B1435" s="1089" t="s">
        <v>553</v>
      </c>
      <c r="C1435" s="1122">
        <v>16002</v>
      </c>
      <c r="D1435" s="1122" t="s">
        <v>932</v>
      </c>
      <c r="E1435" s="1123">
        <v>6032000</v>
      </c>
      <c r="F1435" s="1124" t="s">
        <v>685</v>
      </c>
      <c r="G1435" s="1124" t="s">
        <v>894</v>
      </c>
      <c r="H1435" s="1124" t="s">
        <v>687</v>
      </c>
      <c r="I1435" s="397" t="s">
        <v>510</v>
      </c>
      <c r="J1435" s="1130"/>
      <c r="K1435" s="601"/>
    </row>
    <row r="1436" spans="1:11" ht="14.25" customHeight="1">
      <c r="A1436" s="1127" t="s">
        <v>892</v>
      </c>
      <c r="B1436" s="1089" t="s">
        <v>553</v>
      </c>
      <c r="C1436" s="1122">
        <v>60339</v>
      </c>
      <c r="D1436" s="1122" t="s">
        <v>797</v>
      </c>
      <c r="E1436" s="1123">
        <v>450898</v>
      </c>
      <c r="F1436" s="1124" t="s">
        <v>798</v>
      </c>
      <c r="G1436" s="1124" t="s">
        <v>894</v>
      </c>
      <c r="H1436" s="1124" t="s">
        <v>509</v>
      </c>
      <c r="I1436" s="397" t="s">
        <v>510</v>
      </c>
      <c r="J1436" s="1130"/>
      <c r="K1436" s="601"/>
    </row>
    <row r="1437" spans="1:11" ht="14.25" customHeight="1">
      <c r="A1437" s="1127" t="s">
        <v>892</v>
      </c>
      <c r="B1437" s="1089" t="s">
        <v>553</v>
      </c>
      <c r="C1437" s="1122">
        <v>60340</v>
      </c>
      <c r="D1437" s="1122" t="s">
        <v>797</v>
      </c>
      <c r="E1437" s="1123">
        <v>450898</v>
      </c>
      <c r="F1437" s="1124" t="s">
        <v>798</v>
      </c>
      <c r="G1437" s="1124" t="s">
        <v>894</v>
      </c>
      <c r="H1437" s="1124" t="s">
        <v>509</v>
      </c>
      <c r="I1437" s="397" t="s">
        <v>510</v>
      </c>
      <c r="J1437" s="1130"/>
      <c r="K1437" s="601"/>
    </row>
    <row r="1438" spans="1:11" ht="14.25" customHeight="1">
      <c r="A1438" s="1127" t="s">
        <v>892</v>
      </c>
      <c r="B1438" s="1089" t="s">
        <v>553</v>
      </c>
      <c r="C1438" s="1122">
        <v>170125</v>
      </c>
      <c r="D1438" s="1122" t="s">
        <v>784</v>
      </c>
      <c r="E1438" s="1123">
        <v>984906</v>
      </c>
      <c r="F1438" s="1124" t="s">
        <v>798</v>
      </c>
      <c r="G1438" s="1124" t="s">
        <v>894</v>
      </c>
      <c r="H1438" s="1124" t="s">
        <v>509</v>
      </c>
      <c r="I1438" s="397" t="s">
        <v>510</v>
      </c>
      <c r="J1438" s="1130"/>
      <c r="K1438" s="601"/>
    </row>
    <row r="1439" spans="1:11" ht="14.25" customHeight="1">
      <c r="A1439" s="1127" t="s">
        <v>892</v>
      </c>
      <c r="B1439" s="1089" t="s">
        <v>553</v>
      </c>
      <c r="C1439" s="1122">
        <v>170126</v>
      </c>
      <c r="D1439" s="1122" t="s">
        <v>784</v>
      </c>
      <c r="E1439" s="1123">
        <v>984906</v>
      </c>
      <c r="F1439" s="1124" t="s">
        <v>798</v>
      </c>
      <c r="G1439" s="1124" t="s">
        <v>894</v>
      </c>
      <c r="H1439" s="1124" t="s">
        <v>509</v>
      </c>
      <c r="I1439" s="397" t="s">
        <v>510</v>
      </c>
      <c r="J1439" s="1130"/>
      <c r="K1439" s="601"/>
    </row>
    <row r="1440" spans="1:11" ht="14.25" customHeight="1">
      <c r="A1440" s="1127" t="s">
        <v>892</v>
      </c>
      <c r="B1440" s="1089" t="s">
        <v>553</v>
      </c>
      <c r="C1440" s="1122">
        <v>170128</v>
      </c>
      <c r="D1440" s="1122" t="s">
        <v>784</v>
      </c>
      <c r="E1440" s="1123">
        <v>984906</v>
      </c>
      <c r="F1440" s="1124" t="s">
        <v>798</v>
      </c>
      <c r="G1440" s="1124" t="s">
        <v>894</v>
      </c>
      <c r="H1440" s="1124" t="s">
        <v>509</v>
      </c>
      <c r="I1440" s="397" t="s">
        <v>510</v>
      </c>
      <c r="J1440" s="1130"/>
      <c r="K1440" s="601"/>
    </row>
    <row r="1441" spans="1:11" ht="14.25" customHeight="1">
      <c r="A1441" s="1127" t="s">
        <v>892</v>
      </c>
      <c r="B1441" s="1089" t="s">
        <v>553</v>
      </c>
      <c r="C1441" s="1122">
        <v>6842</v>
      </c>
      <c r="D1441" s="1122" t="s">
        <v>770</v>
      </c>
      <c r="E1441" s="1123">
        <v>452400</v>
      </c>
      <c r="F1441" s="1124" t="s">
        <v>772</v>
      </c>
      <c r="G1441" s="1124" t="s">
        <v>894</v>
      </c>
      <c r="H1441" s="1124" t="s">
        <v>509</v>
      </c>
      <c r="I1441" s="397" t="s">
        <v>510</v>
      </c>
      <c r="J1441" s="1130"/>
      <c r="K1441" s="601"/>
    </row>
    <row r="1442" spans="1:11" ht="14.25" customHeight="1">
      <c r="A1442" s="1127" t="s">
        <v>892</v>
      </c>
      <c r="B1442" s="1089" t="s">
        <v>553</v>
      </c>
      <c r="C1442" s="1122">
        <v>64000</v>
      </c>
      <c r="D1442" s="1122" t="s">
        <v>780</v>
      </c>
      <c r="E1442" s="1123">
        <v>204286</v>
      </c>
      <c r="F1442" s="1124" t="s">
        <v>772</v>
      </c>
      <c r="G1442" s="1124" t="s">
        <v>894</v>
      </c>
      <c r="H1442" s="1124" t="s">
        <v>642</v>
      </c>
      <c r="I1442" s="397" t="s">
        <v>510</v>
      </c>
      <c r="J1442" s="1130"/>
      <c r="K1442" s="601"/>
    </row>
    <row r="1443" spans="1:11" ht="14.25" customHeight="1">
      <c r="A1443" s="1127" t="s">
        <v>892</v>
      </c>
      <c r="B1443" s="1089" t="s">
        <v>553</v>
      </c>
      <c r="C1443" s="1122">
        <v>64001</v>
      </c>
      <c r="D1443" s="1122" t="s">
        <v>780</v>
      </c>
      <c r="E1443" s="1123">
        <v>204286</v>
      </c>
      <c r="F1443" s="1124" t="s">
        <v>772</v>
      </c>
      <c r="G1443" s="1124" t="s">
        <v>894</v>
      </c>
      <c r="H1443" s="1124" t="s">
        <v>642</v>
      </c>
      <c r="I1443" s="397" t="s">
        <v>510</v>
      </c>
      <c r="J1443" s="1130"/>
      <c r="K1443" s="601"/>
    </row>
    <row r="1444" spans="1:11" ht="14.25" customHeight="1">
      <c r="A1444" s="1127" t="s">
        <v>892</v>
      </c>
      <c r="B1444" s="1089" t="s">
        <v>553</v>
      </c>
      <c r="C1444" s="1122">
        <v>13000</v>
      </c>
      <c r="D1444" s="1122" t="s">
        <v>567</v>
      </c>
      <c r="E1444" s="1123">
        <v>382343</v>
      </c>
      <c r="F1444" s="1124" t="s">
        <v>772</v>
      </c>
      <c r="G1444" s="1124" t="s">
        <v>894</v>
      </c>
      <c r="H1444" s="1124" t="s">
        <v>642</v>
      </c>
      <c r="I1444" s="397" t="s">
        <v>510</v>
      </c>
      <c r="J1444" s="1130"/>
      <c r="K1444" s="601"/>
    </row>
    <row r="1445" spans="1:11" ht="14.25" customHeight="1">
      <c r="A1445" s="1127" t="s">
        <v>892</v>
      </c>
      <c r="B1445" s="1089" t="s">
        <v>553</v>
      </c>
      <c r="C1445" s="1122">
        <v>13002</v>
      </c>
      <c r="D1445" s="1122" t="s">
        <v>567</v>
      </c>
      <c r="E1445" s="1123">
        <v>382343</v>
      </c>
      <c r="F1445" s="1124" t="s">
        <v>772</v>
      </c>
      <c r="G1445" s="1124" t="s">
        <v>894</v>
      </c>
      <c r="H1445" s="1124" t="s">
        <v>642</v>
      </c>
      <c r="I1445" s="397" t="s">
        <v>510</v>
      </c>
      <c r="J1445" s="1130"/>
      <c r="K1445" s="601"/>
    </row>
    <row r="1446" spans="1:11" ht="14.25" customHeight="1">
      <c r="A1446" s="1127" t="s">
        <v>892</v>
      </c>
      <c r="B1446" s="1089" t="s">
        <v>553</v>
      </c>
      <c r="C1446" s="1122">
        <v>2618</v>
      </c>
      <c r="D1446" s="1122" t="s">
        <v>776</v>
      </c>
      <c r="E1446" s="1123">
        <v>103500</v>
      </c>
      <c r="F1446" s="1124" t="s">
        <v>772</v>
      </c>
      <c r="G1446" s="1124" t="s">
        <v>894</v>
      </c>
      <c r="H1446" s="1124" t="s">
        <v>509</v>
      </c>
      <c r="I1446" s="397" t="s">
        <v>510</v>
      </c>
      <c r="J1446" s="1130"/>
      <c r="K1446" s="601"/>
    </row>
    <row r="1447" spans="1:11" ht="14.25" customHeight="1">
      <c r="A1447" s="1127" t="s">
        <v>892</v>
      </c>
      <c r="B1447" s="1089" t="s">
        <v>553</v>
      </c>
      <c r="C1447" s="1122">
        <v>12165</v>
      </c>
      <c r="D1447" s="1122" t="s">
        <v>933</v>
      </c>
      <c r="E1447" s="1123">
        <v>103500</v>
      </c>
      <c r="F1447" s="1124" t="s">
        <v>772</v>
      </c>
      <c r="G1447" s="1124" t="s">
        <v>894</v>
      </c>
      <c r="H1447" s="1124" t="s">
        <v>642</v>
      </c>
      <c r="I1447" s="397" t="s">
        <v>510</v>
      </c>
      <c r="J1447" s="1130"/>
      <c r="K1447" s="601"/>
    </row>
    <row r="1448" spans="1:11" ht="14.25" customHeight="1">
      <c r="A1448" s="1127" t="s">
        <v>892</v>
      </c>
      <c r="B1448" s="1089" t="s">
        <v>553</v>
      </c>
      <c r="C1448" s="1122">
        <v>12127</v>
      </c>
      <c r="D1448" s="1122" t="s">
        <v>554</v>
      </c>
      <c r="E1448" s="1123">
        <v>2060000</v>
      </c>
      <c r="F1448" s="1124" t="s">
        <v>685</v>
      </c>
      <c r="G1448" s="1124" t="s">
        <v>894</v>
      </c>
      <c r="H1448" s="1124" t="s">
        <v>687</v>
      </c>
      <c r="I1448" s="397" t="s">
        <v>510</v>
      </c>
      <c r="J1448" s="1130"/>
      <c r="K1448" s="601"/>
    </row>
    <row r="1449" spans="1:11" ht="14.25" customHeight="1">
      <c r="A1449" s="1127" t="s">
        <v>892</v>
      </c>
      <c r="B1449" s="1089" t="s">
        <v>553</v>
      </c>
      <c r="C1449" s="1122">
        <v>12131</v>
      </c>
      <c r="D1449" s="1122" t="s">
        <v>554</v>
      </c>
      <c r="E1449" s="1123">
        <v>2060000</v>
      </c>
      <c r="F1449" s="1124" t="s">
        <v>685</v>
      </c>
      <c r="G1449" s="1124" t="s">
        <v>894</v>
      </c>
      <c r="H1449" s="1124" t="s">
        <v>687</v>
      </c>
      <c r="I1449" s="397" t="s">
        <v>510</v>
      </c>
      <c r="J1449" s="1130"/>
      <c r="K1449" s="601"/>
    </row>
    <row r="1450" spans="1:11" ht="14.25" customHeight="1">
      <c r="A1450" s="1127" t="s">
        <v>892</v>
      </c>
      <c r="B1450" s="1089" t="s">
        <v>553</v>
      </c>
      <c r="C1450" s="1122">
        <v>16004</v>
      </c>
      <c r="D1450" s="1122" t="s">
        <v>934</v>
      </c>
      <c r="E1450" s="1123">
        <v>3659452</v>
      </c>
      <c r="F1450" s="1124" t="s">
        <v>685</v>
      </c>
      <c r="G1450" s="1124" t="s">
        <v>894</v>
      </c>
      <c r="H1450" s="1124" t="s">
        <v>687</v>
      </c>
      <c r="I1450" s="397" t="s">
        <v>510</v>
      </c>
      <c r="J1450" s="1130"/>
      <c r="K1450" s="601"/>
    </row>
    <row r="1451" spans="1:11" ht="14.25" customHeight="1">
      <c r="A1451" s="1127" t="s">
        <v>892</v>
      </c>
      <c r="B1451" s="1089" t="s">
        <v>553</v>
      </c>
      <c r="C1451" s="1122">
        <v>16028</v>
      </c>
      <c r="D1451" s="1122" t="s">
        <v>935</v>
      </c>
      <c r="E1451" s="1123">
        <v>7950000</v>
      </c>
      <c r="F1451" s="1124" t="s">
        <v>685</v>
      </c>
      <c r="G1451" s="1124" t="s">
        <v>894</v>
      </c>
      <c r="H1451" s="1124" t="s">
        <v>687</v>
      </c>
      <c r="I1451" s="397" t="s">
        <v>510</v>
      </c>
      <c r="J1451" s="1130"/>
      <c r="K1451" s="601"/>
    </row>
    <row r="1452" spans="1:11" ht="14.25" customHeight="1">
      <c r="A1452" s="1127" t="s">
        <v>892</v>
      </c>
      <c r="B1452" s="1089" t="s">
        <v>553</v>
      </c>
      <c r="C1452" s="1122">
        <v>160218</v>
      </c>
      <c r="D1452" s="1122" t="s">
        <v>936</v>
      </c>
      <c r="E1452" s="1123">
        <v>7461120</v>
      </c>
      <c r="F1452" s="1124" t="s">
        <v>685</v>
      </c>
      <c r="G1452" s="1124" t="s">
        <v>894</v>
      </c>
      <c r="H1452" s="1124" t="s">
        <v>687</v>
      </c>
      <c r="I1452" s="397" t="s">
        <v>510</v>
      </c>
      <c r="J1452" s="1130"/>
      <c r="K1452" s="601"/>
    </row>
    <row r="1453" spans="1:11" ht="14.25" customHeight="1">
      <c r="A1453" s="1127" t="s">
        <v>892</v>
      </c>
      <c r="B1453" s="1089" t="s">
        <v>553</v>
      </c>
      <c r="C1453" s="1122">
        <v>2324</v>
      </c>
      <c r="D1453" s="1122" t="s">
        <v>937</v>
      </c>
      <c r="E1453" s="1123">
        <v>1823220</v>
      </c>
      <c r="F1453" s="1124" t="s">
        <v>938</v>
      </c>
      <c r="G1453" s="1124" t="s">
        <v>894</v>
      </c>
      <c r="H1453" s="1124" t="s">
        <v>642</v>
      </c>
      <c r="I1453" s="397" t="s">
        <v>510</v>
      </c>
      <c r="J1453" s="1130"/>
      <c r="K1453" s="601"/>
    </row>
    <row r="1454" spans="1:11" ht="14.25" customHeight="1">
      <c r="A1454" s="1127" t="s">
        <v>892</v>
      </c>
      <c r="B1454" s="1089" t="s">
        <v>553</v>
      </c>
      <c r="C1454" s="1122">
        <v>10200</v>
      </c>
      <c r="D1454" s="1122" t="s">
        <v>562</v>
      </c>
      <c r="E1454" s="1123">
        <v>170000</v>
      </c>
      <c r="F1454" s="1124" t="s">
        <v>592</v>
      </c>
      <c r="G1454" s="1124" t="s">
        <v>894</v>
      </c>
      <c r="H1454" s="1124" t="s">
        <v>642</v>
      </c>
      <c r="I1454" s="397" t="s">
        <v>510</v>
      </c>
      <c r="J1454" s="1130"/>
      <c r="K1454" s="601"/>
    </row>
    <row r="1455" spans="1:11" ht="14.25" customHeight="1">
      <c r="A1455" s="1127" t="s">
        <v>892</v>
      </c>
      <c r="B1455" s="1089" t="s">
        <v>553</v>
      </c>
      <c r="C1455" s="1122">
        <v>10201</v>
      </c>
      <c r="D1455" s="1122" t="s">
        <v>562</v>
      </c>
      <c r="E1455" s="1123">
        <v>170000</v>
      </c>
      <c r="F1455" s="1124" t="s">
        <v>592</v>
      </c>
      <c r="G1455" s="1124" t="s">
        <v>894</v>
      </c>
      <c r="H1455" s="1124" t="s">
        <v>642</v>
      </c>
      <c r="I1455" s="397" t="s">
        <v>510</v>
      </c>
      <c r="J1455" s="1130"/>
      <c r="K1455" s="601"/>
    </row>
    <row r="1456" spans="1:11" ht="14.25" customHeight="1">
      <c r="A1456" s="1127" t="s">
        <v>892</v>
      </c>
      <c r="B1456" s="1089" t="s">
        <v>553</v>
      </c>
      <c r="C1456" s="1122">
        <v>41000</v>
      </c>
      <c r="D1456" s="1122" t="s">
        <v>939</v>
      </c>
      <c r="E1456" s="1123">
        <v>4520000</v>
      </c>
      <c r="F1456" s="1124" t="s">
        <v>532</v>
      </c>
      <c r="G1456" s="1124" t="s">
        <v>894</v>
      </c>
      <c r="H1456" s="1124" t="s">
        <v>642</v>
      </c>
      <c r="I1456" s="397" t="s">
        <v>510</v>
      </c>
      <c r="J1456" s="1130"/>
      <c r="K1456" s="601"/>
    </row>
    <row r="1457" spans="1:11" ht="14.25" customHeight="1">
      <c r="A1457" s="1127" t="s">
        <v>892</v>
      </c>
      <c r="B1457" s="1089" t="s">
        <v>553</v>
      </c>
      <c r="C1457" s="1122">
        <v>1870</v>
      </c>
      <c r="D1457" s="1122" t="s">
        <v>792</v>
      </c>
      <c r="E1457" s="1123">
        <v>261000</v>
      </c>
      <c r="F1457" s="1124" t="s">
        <v>779</v>
      </c>
      <c r="G1457" s="1124" t="s">
        <v>894</v>
      </c>
      <c r="H1457" s="1124" t="s">
        <v>642</v>
      </c>
      <c r="I1457" s="397" t="s">
        <v>510</v>
      </c>
      <c r="J1457" s="1130"/>
      <c r="K1457" s="601"/>
    </row>
    <row r="1458" spans="1:11" ht="14.25" customHeight="1">
      <c r="A1458" s="1127" t="s">
        <v>892</v>
      </c>
      <c r="B1458" s="1089" t="s">
        <v>553</v>
      </c>
      <c r="C1458" s="1122">
        <v>1947</v>
      </c>
      <c r="D1458" s="1122" t="s">
        <v>940</v>
      </c>
      <c r="E1458" s="1123">
        <v>440000</v>
      </c>
      <c r="F1458" s="1124" t="s">
        <v>774</v>
      </c>
      <c r="G1458" s="1124" t="s">
        <v>894</v>
      </c>
      <c r="H1458" s="1124" t="s">
        <v>687</v>
      </c>
      <c r="I1458" s="397" t="s">
        <v>510</v>
      </c>
      <c r="J1458" s="1130"/>
      <c r="K1458" s="601"/>
    </row>
    <row r="1459" spans="1:11" ht="14.25" customHeight="1">
      <c r="A1459" s="1127" t="s">
        <v>892</v>
      </c>
      <c r="B1459" s="1089" t="s">
        <v>553</v>
      </c>
      <c r="C1459" s="1122">
        <v>21008</v>
      </c>
      <c r="D1459" s="1122" t="s">
        <v>941</v>
      </c>
      <c r="E1459" s="1123">
        <v>2798628</v>
      </c>
      <c r="F1459" s="1124" t="s">
        <v>942</v>
      </c>
      <c r="G1459" s="1124" t="s">
        <v>894</v>
      </c>
      <c r="H1459" s="1124" t="s">
        <v>509</v>
      </c>
      <c r="I1459" s="397" t="s">
        <v>510</v>
      </c>
      <c r="J1459" s="1130"/>
      <c r="K1459" s="601"/>
    </row>
    <row r="1460" spans="1:11" ht="14.25" customHeight="1">
      <c r="A1460" s="1127" t="s">
        <v>892</v>
      </c>
      <c r="B1460" s="1089" t="s">
        <v>553</v>
      </c>
      <c r="C1460" s="1122">
        <v>21001</v>
      </c>
      <c r="D1460" s="1122" t="s">
        <v>941</v>
      </c>
      <c r="E1460" s="1123">
        <v>4386245</v>
      </c>
      <c r="F1460" s="1124" t="s">
        <v>942</v>
      </c>
      <c r="G1460" s="1124" t="s">
        <v>894</v>
      </c>
      <c r="H1460" s="1124" t="s">
        <v>509</v>
      </c>
      <c r="I1460" s="397" t="s">
        <v>510</v>
      </c>
      <c r="J1460" s="1130"/>
      <c r="K1460" s="601"/>
    </row>
    <row r="1461" spans="1:11" ht="14.25" customHeight="1">
      <c r="A1461" s="1127" t="s">
        <v>892</v>
      </c>
      <c r="B1461" s="1089" t="s">
        <v>553</v>
      </c>
      <c r="C1461" s="1122">
        <v>6857</v>
      </c>
      <c r="D1461" s="1122" t="s">
        <v>770</v>
      </c>
      <c r="E1461" s="1123">
        <v>150994</v>
      </c>
      <c r="F1461" s="1124" t="s">
        <v>772</v>
      </c>
      <c r="G1461" s="1124" t="s">
        <v>894</v>
      </c>
      <c r="H1461" s="1124" t="s">
        <v>509</v>
      </c>
      <c r="I1461" s="397" t="s">
        <v>510</v>
      </c>
      <c r="J1461" s="1130"/>
      <c r="K1461" s="601"/>
    </row>
    <row r="1462" spans="1:11" ht="14.25" customHeight="1">
      <c r="A1462" s="1127" t="s">
        <v>892</v>
      </c>
      <c r="B1462" s="1089" t="s">
        <v>553</v>
      </c>
      <c r="C1462" s="1122">
        <v>6858</v>
      </c>
      <c r="D1462" s="1122" t="s">
        <v>770</v>
      </c>
      <c r="E1462" s="1123">
        <v>150994</v>
      </c>
      <c r="F1462" s="1124" t="s">
        <v>772</v>
      </c>
      <c r="G1462" s="1124" t="s">
        <v>894</v>
      </c>
      <c r="H1462" s="1124" t="s">
        <v>509</v>
      </c>
      <c r="I1462" s="397" t="s">
        <v>510</v>
      </c>
      <c r="J1462" s="1130"/>
      <c r="K1462" s="601"/>
    </row>
    <row r="1463" spans="1:11" ht="14.25" customHeight="1">
      <c r="A1463" s="1127" t="s">
        <v>892</v>
      </c>
      <c r="B1463" s="1089" t="s">
        <v>553</v>
      </c>
      <c r="C1463" s="1122">
        <v>7009</v>
      </c>
      <c r="D1463" s="1122" t="s">
        <v>770</v>
      </c>
      <c r="E1463" s="1123">
        <v>150994</v>
      </c>
      <c r="F1463" s="1124" t="s">
        <v>772</v>
      </c>
      <c r="G1463" s="1124" t="s">
        <v>894</v>
      </c>
      <c r="H1463" s="1124" t="s">
        <v>509</v>
      </c>
      <c r="I1463" s="397" t="s">
        <v>510</v>
      </c>
      <c r="J1463" s="1130"/>
      <c r="K1463" s="601"/>
    </row>
    <row r="1464" spans="1:11" ht="14.25" customHeight="1">
      <c r="A1464" s="1127" t="s">
        <v>892</v>
      </c>
      <c r="B1464" s="1089" t="s">
        <v>553</v>
      </c>
      <c r="C1464" s="1122">
        <v>170069</v>
      </c>
      <c r="D1464" s="1122" t="s">
        <v>784</v>
      </c>
      <c r="E1464" s="1123">
        <v>98491</v>
      </c>
      <c r="F1464" s="1124" t="s">
        <v>772</v>
      </c>
      <c r="G1464" s="1124" t="s">
        <v>894</v>
      </c>
      <c r="H1464" s="1124" t="s">
        <v>509</v>
      </c>
      <c r="I1464" s="397" t="s">
        <v>510</v>
      </c>
      <c r="J1464" s="1130"/>
      <c r="K1464" s="601"/>
    </row>
    <row r="1465" spans="1:11" ht="14.25" customHeight="1">
      <c r="A1465" s="1127" t="s">
        <v>892</v>
      </c>
      <c r="B1465" s="1089" t="s">
        <v>553</v>
      </c>
      <c r="C1465" s="1122">
        <v>2350</v>
      </c>
      <c r="D1465" s="1122" t="s">
        <v>943</v>
      </c>
      <c r="E1465" s="1123">
        <v>1351362</v>
      </c>
      <c r="F1465" s="1124" t="s">
        <v>682</v>
      </c>
      <c r="G1465" s="1124" t="s">
        <v>894</v>
      </c>
      <c r="H1465" s="1124" t="s">
        <v>642</v>
      </c>
      <c r="I1465" s="397" t="s">
        <v>510</v>
      </c>
      <c r="J1465" s="1130"/>
      <c r="K1465" s="601"/>
    </row>
    <row r="1466" spans="1:11" ht="14.25" customHeight="1">
      <c r="A1466" s="1127" t="s">
        <v>892</v>
      </c>
      <c r="B1466" s="1089" t="s">
        <v>553</v>
      </c>
      <c r="C1466" s="1122">
        <v>12133</v>
      </c>
      <c r="D1466" s="1122" t="s">
        <v>554</v>
      </c>
      <c r="E1466" s="1123">
        <v>4500000</v>
      </c>
      <c r="F1466" s="1124" t="s">
        <v>682</v>
      </c>
      <c r="G1466" s="1124" t="s">
        <v>894</v>
      </c>
      <c r="H1466" s="1124" t="s">
        <v>642</v>
      </c>
      <c r="I1466" s="397" t="s">
        <v>510</v>
      </c>
      <c r="J1466" s="1130"/>
      <c r="K1466" s="601"/>
    </row>
    <row r="1467" spans="1:11" ht="14.25" customHeight="1">
      <c r="A1467" s="1127" t="s">
        <v>892</v>
      </c>
      <c r="B1467" s="1089" t="s">
        <v>553</v>
      </c>
      <c r="C1467" s="1122">
        <v>260436</v>
      </c>
      <c r="D1467" s="1122" t="s">
        <v>581</v>
      </c>
      <c r="E1467" s="1123">
        <v>807688</v>
      </c>
      <c r="F1467" s="1124" t="s">
        <v>682</v>
      </c>
      <c r="G1467" s="1124" t="s">
        <v>894</v>
      </c>
      <c r="H1467" s="1124" t="s">
        <v>642</v>
      </c>
      <c r="I1467" s="397" t="s">
        <v>510</v>
      </c>
      <c r="J1467" s="1130"/>
      <c r="K1467" s="601"/>
    </row>
    <row r="1468" spans="1:11" ht="14.25" customHeight="1">
      <c r="A1468" s="1127" t="s">
        <v>892</v>
      </c>
      <c r="B1468" s="1089" t="s">
        <v>553</v>
      </c>
      <c r="C1468" s="1122">
        <v>130341</v>
      </c>
      <c r="D1468" s="1122" t="s">
        <v>924</v>
      </c>
      <c r="E1468" s="1123">
        <v>1567415</v>
      </c>
      <c r="F1468" s="1124" t="s">
        <v>944</v>
      </c>
      <c r="G1468" s="1124" t="s">
        <v>894</v>
      </c>
      <c r="H1468" s="1124" t="s">
        <v>509</v>
      </c>
      <c r="I1468" s="397" t="s">
        <v>510</v>
      </c>
      <c r="J1468" s="1130"/>
      <c r="K1468" s="601"/>
    </row>
    <row r="1469" spans="1:11" ht="14.25" customHeight="1">
      <c r="A1469" s="1127" t="s">
        <v>892</v>
      </c>
      <c r="B1469" s="1089" t="s">
        <v>553</v>
      </c>
      <c r="C1469" s="1122">
        <v>130342</v>
      </c>
      <c r="D1469" s="1122" t="s">
        <v>924</v>
      </c>
      <c r="E1469" s="1123">
        <v>9218775</v>
      </c>
      <c r="F1469" s="1124" t="s">
        <v>944</v>
      </c>
      <c r="G1469" s="1124" t="s">
        <v>894</v>
      </c>
      <c r="H1469" s="1124" t="s">
        <v>642</v>
      </c>
      <c r="I1469" s="397" t="s">
        <v>510</v>
      </c>
      <c r="J1469" s="1130"/>
      <c r="K1469" s="601"/>
    </row>
    <row r="1470" spans="1:11" ht="14.25" customHeight="1">
      <c r="A1470" s="1127" t="s">
        <v>892</v>
      </c>
      <c r="B1470" s="1089" t="s">
        <v>553</v>
      </c>
      <c r="C1470" s="1122">
        <v>10102</v>
      </c>
      <c r="D1470" s="1122" t="s">
        <v>562</v>
      </c>
      <c r="E1470" s="1123">
        <v>218900</v>
      </c>
      <c r="F1470" s="1124" t="s">
        <v>576</v>
      </c>
      <c r="G1470" s="1124" t="s">
        <v>894</v>
      </c>
      <c r="H1470" s="1124" t="s">
        <v>509</v>
      </c>
      <c r="I1470" s="397" t="s">
        <v>510</v>
      </c>
      <c r="J1470" s="1130"/>
      <c r="K1470" s="601"/>
    </row>
    <row r="1471" spans="1:11" ht="14.25" customHeight="1">
      <c r="A1471" s="1127" t="s">
        <v>892</v>
      </c>
      <c r="B1471" s="1089" t="s">
        <v>553</v>
      </c>
      <c r="C1471" s="1122">
        <v>10050</v>
      </c>
      <c r="D1471" s="1122" t="s">
        <v>567</v>
      </c>
      <c r="E1471" s="1123">
        <v>586667</v>
      </c>
      <c r="F1471" s="1124" t="s">
        <v>576</v>
      </c>
      <c r="G1471" s="1124" t="s">
        <v>894</v>
      </c>
      <c r="H1471" s="1124" t="s">
        <v>509</v>
      </c>
      <c r="I1471" s="397" t="s">
        <v>510</v>
      </c>
      <c r="J1471" s="1130"/>
      <c r="K1471" s="601"/>
    </row>
    <row r="1472" spans="1:11" ht="14.25" customHeight="1">
      <c r="A1472" s="1127" t="s">
        <v>892</v>
      </c>
      <c r="B1472" s="1089" t="s">
        <v>553</v>
      </c>
      <c r="C1472" s="1122">
        <v>10031</v>
      </c>
      <c r="D1472" s="1122" t="s">
        <v>554</v>
      </c>
      <c r="E1472" s="1123">
        <v>241000</v>
      </c>
      <c r="F1472" s="1124" t="s">
        <v>576</v>
      </c>
      <c r="G1472" s="1124" t="s">
        <v>894</v>
      </c>
      <c r="H1472" s="1124" t="s">
        <v>642</v>
      </c>
      <c r="I1472" s="397" t="s">
        <v>510</v>
      </c>
      <c r="J1472" s="1130"/>
      <c r="K1472" s="601"/>
    </row>
    <row r="1473" spans="1:11" ht="14.25" customHeight="1">
      <c r="A1473" s="1127" t="s">
        <v>892</v>
      </c>
      <c r="B1473" s="1089" t="s">
        <v>553</v>
      </c>
      <c r="C1473" s="1122">
        <v>1965</v>
      </c>
      <c r="D1473" s="1122" t="s">
        <v>776</v>
      </c>
      <c r="E1473" s="1123">
        <v>161000</v>
      </c>
      <c r="F1473" s="1124" t="s">
        <v>786</v>
      </c>
      <c r="G1473" s="1124" t="s">
        <v>894</v>
      </c>
      <c r="H1473" s="1124" t="s">
        <v>509</v>
      </c>
      <c r="I1473" s="397" t="s">
        <v>510</v>
      </c>
      <c r="J1473" s="1130"/>
      <c r="K1473" s="601"/>
    </row>
    <row r="1474" spans="1:11" ht="14.25" customHeight="1">
      <c r="A1474" s="1127" t="s">
        <v>892</v>
      </c>
      <c r="B1474" s="1089" t="s">
        <v>553</v>
      </c>
      <c r="C1474" s="1122">
        <v>2047</v>
      </c>
      <c r="D1474" s="1122" t="s">
        <v>776</v>
      </c>
      <c r="E1474" s="1123">
        <v>161000</v>
      </c>
      <c r="F1474" s="1124" t="s">
        <v>786</v>
      </c>
      <c r="G1474" s="1124" t="s">
        <v>894</v>
      </c>
      <c r="H1474" s="1124" t="s">
        <v>509</v>
      </c>
      <c r="I1474" s="397" t="s">
        <v>510</v>
      </c>
      <c r="J1474" s="1130"/>
      <c r="K1474" s="601"/>
    </row>
    <row r="1475" spans="1:11" ht="14.25" customHeight="1">
      <c r="A1475" s="1127" t="s">
        <v>892</v>
      </c>
      <c r="B1475" s="1089" t="s">
        <v>553</v>
      </c>
      <c r="C1475" s="1122">
        <v>2619</v>
      </c>
      <c r="D1475" s="1122" t="s">
        <v>776</v>
      </c>
      <c r="E1475" s="1123">
        <v>161000</v>
      </c>
      <c r="F1475" s="1124" t="s">
        <v>786</v>
      </c>
      <c r="G1475" s="1124" t="s">
        <v>894</v>
      </c>
      <c r="H1475" s="1124" t="s">
        <v>509</v>
      </c>
      <c r="I1475" s="397" t="s">
        <v>510</v>
      </c>
      <c r="J1475" s="1130"/>
      <c r="K1475" s="601"/>
    </row>
    <row r="1476" spans="1:11" ht="14.25" customHeight="1">
      <c r="A1476" s="1127" t="s">
        <v>892</v>
      </c>
      <c r="B1476" s="1089" t="s">
        <v>553</v>
      </c>
      <c r="C1476" s="1122">
        <v>2620</v>
      </c>
      <c r="D1476" s="1122" t="s">
        <v>776</v>
      </c>
      <c r="E1476" s="1123">
        <v>161000</v>
      </c>
      <c r="F1476" s="1124" t="s">
        <v>786</v>
      </c>
      <c r="G1476" s="1124" t="s">
        <v>894</v>
      </c>
      <c r="H1476" s="1124" t="s">
        <v>509</v>
      </c>
      <c r="I1476" s="397" t="s">
        <v>510</v>
      </c>
      <c r="J1476" s="1130"/>
      <c r="K1476" s="601"/>
    </row>
    <row r="1477" spans="1:11" ht="14.25" customHeight="1">
      <c r="A1477" s="1127" t="s">
        <v>892</v>
      </c>
      <c r="B1477" s="1089" t="s">
        <v>553</v>
      </c>
      <c r="C1477" s="1122">
        <v>16125</v>
      </c>
      <c r="D1477" s="1122" t="s">
        <v>945</v>
      </c>
      <c r="E1477" s="1123">
        <v>741731</v>
      </c>
      <c r="F1477" s="1124" t="s">
        <v>682</v>
      </c>
      <c r="G1477" s="1124" t="s">
        <v>894</v>
      </c>
      <c r="H1477" s="1124" t="s">
        <v>642</v>
      </c>
      <c r="I1477" s="397" t="s">
        <v>510</v>
      </c>
      <c r="J1477" s="1130"/>
      <c r="K1477" s="601"/>
    </row>
    <row r="1478" spans="1:11" ht="14.25" customHeight="1">
      <c r="A1478" s="1127" t="s">
        <v>892</v>
      </c>
      <c r="B1478" s="1089" t="s">
        <v>553</v>
      </c>
      <c r="C1478" s="1122">
        <v>5192005</v>
      </c>
      <c r="D1478" s="1122" t="s">
        <v>564</v>
      </c>
      <c r="E1478" s="1123">
        <v>4060000</v>
      </c>
      <c r="F1478" s="1124" t="s">
        <v>682</v>
      </c>
      <c r="G1478" s="1124" t="s">
        <v>894</v>
      </c>
      <c r="H1478" s="1124" t="s">
        <v>642</v>
      </c>
      <c r="I1478" s="397" t="s">
        <v>510</v>
      </c>
      <c r="J1478" s="1130"/>
      <c r="K1478" s="601"/>
    </row>
    <row r="1479" spans="1:11" ht="14.25" customHeight="1">
      <c r="A1479" s="1127" t="s">
        <v>892</v>
      </c>
      <c r="B1479" s="1089" t="s">
        <v>553</v>
      </c>
      <c r="C1479" s="1122">
        <v>10350</v>
      </c>
      <c r="D1479" s="1122" t="s">
        <v>562</v>
      </c>
      <c r="E1479" s="1123">
        <v>184019</v>
      </c>
      <c r="F1479" s="1124" t="s">
        <v>922</v>
      </c>
      <c r="G1479" s="1124" t="s">
        <v>894</v>
      </c>
      <c r="H1479" s="1124" t="s">
        <v>642</v>
      </c>
      <c r="I1479" s="397" t="s">
        <v>510</v>
      </c>
      <c r="J1479" s="1130"/>
      <c r="K1479" s="601"/>
    </row>
    <row r="1480" spans="1:11" ht="14.25" customHeight="1">
      <c r="A1480" s="1127" t="s">
        <v>892</v>
      </c>
      <c r="B1480" s="1089" t="s">
        <v>553</v>
      </c>
      <c r="C1480" s="1122">
        <v>10351</v>
      </c>
      <c r="D1480" s="1122" t="s">
        <v>562</v>
      </c>
      <c r="E1480" s="1123">
        <v>184019</v>
      </c>
      <c r="F1480" s="1124" t="s">
        <v>922</v>
      </c>
      <c r="G1480" s="1124" t="s">
        <v>894</v>
      </c>
      <c r="H1480" s="1124" t="s">
        <v>642</v>
      </c>
      <c r="I1480" s="397" t="s">
        <v>510</v>
      </c>
      <c r="J1480" s="1130"/>
      <c r="K1480" s="601"/>
    </row>
    <row r="1481" spans="1:11" ht="14.25" customHeight="1">
      <c r="A1481" s="1127" t="s">
        <v>892</v>
      </c>
      <c r="B1481" s="1089" t="s">
        <v>553</v>
      </c>
      <c r="C1481" s="1122">
        <v>5192156</v>
      </c>
      <c r="D1481" s="1122" t="s">
        <v>946</v>
      </c>
      <c r="E1481" s="1123">
        <v>58720</v>
      </c>
      <c r="F1481" s="1124" t="s">
        <v>947</v>
      </c>
      <c r="G1481" s="1124" t="s">
        <v>894</v>
      </c>
      <c r="H1481" s="1124" t="s">
        <v>642</v>
      </c>
      <c r="I1481" s="397" t="s">
        <v>510</v>
      </c>
      <c r="J1481" s="1130"/>
      <c r="K1481" s="601"/>
    </row>
    <row r="1482" spans="1:11" ht="14.25" customHeight="1">
      <c r="A1482" s="1127" t="s">
        <v>892</v>
      </c>
      <c r="B1482" s="1089" t="s">
        <v>553</v>
      </c>
      <c r="C1482" s="1122">
        <v>5192157</v>
      </c>
      <c r="D1482" s="1122" t="s">
        <v>946</v>
      </c>
      <c r="E1482" s="1123">
        <v>58720</v>
      </c>
      <c r="F1482" s="1124" t="s">
        <v>947</v>
      </c>
      <c r="G1482" s="1124" t="s">
        <v>894</v>
      </c>
      <c r="H1482" s="1124" t="s">
        <v>642</v>
      </c>
      <c r="I1482" s="397" t="s">
        <v>510</v>
      </c>
      <c r="J1482" s="1130"/>
      <c r="K1482" s="601"/>
    </row>
    <row r="1483" spans="1:11" ht="14.25" customHeight="1">
      <c r="A1483" s="1127" t="s">
        <v>892</v>
      </c>
      <c r="B1483" s="1089" t="s">
        <v>553</v>
      </c>
      <c r="C1483" s="1122">
        <v>5192158</v>
      </c>
      <c r="D1483" s="1122" t="s">
        <v>946</v>
      </c>
      <c r="E1483" s="1123">
        <v>58720</v>
      </c>
      <c r="F1483" s="1124" t="s">
        <v>947</v>
      </c>
      <c r="G1483" s="1124" t="s">
        <v>894</v>
      </c>
      <c r="H1483" s="1124" t="s">
        <v>642</v>
      </c>
      <c r="I1483" s="397" t="s">
        <v>510</v>
      </c>
      <c r="J1483" s="1130"/>
      <c r="K1483" s="601"/>
    </row>
    <row r="1484" spans="1:11" ht="14.25" customHeight="1">
      <c r="A1484" s="1127" t="s">
        <v>892</v>
      </c>
      <c r="B1484" s="1089" t="s">
        <v>553</v>
      </c>
      <c r="C1484" s="1122">
        <v>5192159</v>
      </c>
      <c r="D1484" s="1122" t="s">
        <v>946</v>
      </c>
      <c r="E1484" s="1123">
        <v>58720</v>
      </c>
      <c r="F1484" s="1124" t="s">
        <v>947</v>
      </c>
      <c r="G1484" s="1124" t="s">
        <v>894</v>
      </c>
      <c r="H1484" s="1124" t="s">
        <v>642</v>
      </c>
      <c r="I1484" s="397" t="s">
        <v>510</v>
      </c>
      <c r="J1484" s="1130"/>
      <c r="K1484" s="601"/>
    </row>
    <row r="1485" spans="1:11" ht="14.25" customHeight="1">
      <c r="A1485" s="1127" t="s">
        <v>892</v>
      </c>
      <c r="B1485" s="1089" t="s">
        <v>553</v>
      </c>
      <c r="C1485" s="1122">
        <v>5192160</v>
      </c>
      <c r="D1485" s="1122" t="s">
        <v>946</v>
      </c>
      <c r="E1485" s="1123">
        <v>58720</v>
      </c>
      <c r="F1485" s="1124" t="s">
        <v>947</v>
      </c>
      <c r="G1485" s="1124" t="s">
        <v>894</v>
      </c>
      <c r="H1485" s="1124" t="s">
        <v>642</v>
      </c>
      <c r="I1485" s="397" t="s">
        <v>510</v>
      </c>
      <c r="J1485" s="1130"/>
      <c r="K1485" s="601"/>
    </row>
    <row r="1486" spans="1:11" ht="14.25" customHeight="1">
      <c r="A1486" s="1127" t="s">
        <v>892</v>
      </c>
      <c r="B1486" s="1089" t="s">
        <v>553</v>
      </c>
      <c r="C1486" s="1122">
        <v>5192161</v>
      </c>
      <c r="D1486" s="1122" t="s">
        <v>946</v>
      </c>
      <c r="E1486" s="1123">
        <v>58720</v>
      </c>
      <c r="F1486" s="1124" t="s">
        <v>947</v>
      </c>
      <c r="G1486" s="1124" t="s">
        <v>894</v>
      </c>
      <c r="H1486" s="1124" t="s">
        <v>642</v>
      </c>
      <c r="I1486" s="397" t="s">
        <v>510</v>
      </c>
      <c r="J1486" s="1130"/>
      <c r="K1486" s="601"/>
    </row>
    <row r="1487" spans="1:11" ht="14.25" customHeight="1">
      <c r="A1487" s="1127" t="s">
        <v>892</v>
      </c>
      <c r="B1487" s="1089" t="s">
        <v>553</v>
      </c>
      <c r="C1487" s="1122">
        <v>5192162</v>
      </c>
      <c r="D1487" s="1122" t="s">
        <v>946</v>
      </c>
      <c r="E1487" s="1123">
        <v>58720</v>
      </c>
      <c r="F1487" s="1124" t="s">
        <v>947</v>
      </c>
      <c r="G1487" s="1124" t="s">
        <v>894</v>
      </c>
      <c r="H1487" s="1124" t="s">
        <v>642</v>
      </c>
      <c r="I1487" s="397" t="s">
        <v>510</v>
      </c>
      <c r="J1487" s="1130"/>
      <c r="K1487" s="601"/>
    </row>
    <row r="1488" spans="1:11" ht="14.25" customHeight="1">
      <c r="A1488" s="1127" t="s">
        <v>892</v>
      </c>
      <c r="B1488" s="1089" t="s">
        <v>553</v>
      </c>
      <c r="C1488" s="1122">
        <v>5192163</v>
      </c>
      <c r="D1488" s="1122" t="s">
        <v>946</v>
      </c>
      <c r="E1488" s="1123">
        <v>58720</v>
      </c>
      <c r="F1488" s="1124" t="s">
        <v>947</v>
      </c>
      <c r="G1488" s="1124" t="s">
        <v>894</v>
      </c>
      <c r="H1488" s="1124" t="s">
        <v>642</v>
      </c>
      <c r="I1488" s="397" t="s">
        <v>510</v>
      </c>
      <c r="J1488" s="1130"/>
      <c r="K1488" s="601"/>
    </row>
    <row r="1489" spans="1:11" ht="14.25" customHeight="1">
      <c r="A1489" s="1127" t="s">
        <v>892</v>
      </c>
      <c r="B1489" s="1089" t="s">
        <v>553</v>
      </c>
      <c r="C1489" s="1122">
        <v>5192164</v>
      </c>
      <c r="D1489" s="1122" t="s">
        <v>946</v>
      </c>
      <c r="E1489" s="1123">
        <v>58720</v>
      </c>
      <c r="F1489" s="1124" t="s">
        <v>947</v>
      </c>
      <c r="G1489" s="1124" t="s">
        <v>894</v>
      </c>
      <c r="H1489" s="1124" t="s">
        <v>642</v>
      </c>
      <c r="I1489" s="397" t="s">
        <v>510</v>
      </c>
      <c r="J1489" s="1130"/>
      <c r="K1489" s="601"/>
    </row>
    <row r="1490" spans="1:11" ht="14.25" customHeight="1">
      <c r="A1490" s="1127" t="s">
        <v>892</v>
      </c>
      <c r="B1490" s="1089" t="s">
        <v>553</v>
      </c>
      <c r="C1490" s="1122">
        <v>5192165</v>
      </c>
      <c r="D1490" s="1122" t="s">
        <v>946</v>
      </c>
      <c r="E1490" s="1123">
        <v>58720</v>
      </c>
      <c r="F1490" s="1124" t="s">
        <v>947</v>
      </c>
      <c r="G1490" s="1124" t="s">
        <v>894</v>
      </c>
      <c r="H1490" s="1124" t="s">
        <v>642</v>
      </c>
      <c r="I1490" s="397" t="s">
        <v>510</v>
      </c>
      <c r="J1490" s="1130"/>
      <c r="K1490" s="601"/>
    </row>
    <row r="1491" spans="1:11" ht="14.25" customHeight="1">
      <c r="A1491" s="1127" t="s">
        <v>892</v>
      </c>
      <c r="B1491" s="1089" t="s">
        <v>553</v>
      </c>
      <c r="C1491" s="1122">
        <v>5192166</v>
      </c>
      <c r="D1491" s="1122" t="s">
        <v>946</v>
      </c>
      <c r="E1491" s="1123">
        <v>58720</v>
      </c>
      <c r="F1491" s="1124" t="s">
        <v>947</v>
      </c>
      <c r="G1491" s="1124" t="s">
        <v>894</v>
      </c>
      <c r="H1491" s="1124" t="s">
        <v>642</v>
      </c>
      <c r="I1491" s="397" t="s">
        <v>510</v>
      </c>
      <c r="J1491" s="1130"/>
      <c r="K1491" s="601"/>
    </row>
    <row r="1492" spans="1:11" ht="14.25" customHeight="1">
      <c r="A1492" s="1127" t="s">
        <v>892</v>
      </c>
      <c r="B1492" s="1089" t="s">
        <v>553</v>
      </c>
      <c r="C1492" s="1122">
        <v>5192167</v>
      </c>
      <c r="D1492" s="1122" t="s">
        <v>946</v>
      </c>
      <c r="E1492" s="1123">
        <v>58720</v>
      </c>
      <c r="F1492" s="1124" t="s">
        <v>947</v>
      </c>
      <c r="G1492" s="1124" t="s">
        <v>894</v>
      </c>
      <c r="H1492" s="1124" t="s">
        <v>642</v>
      </c>
      <c r="I1492" s="397" t="s">
        <v>510</v>
      </c>
      <c r="J1492" s="1130"/>
      <c r="K1492" s="601"/>
    </row>
    <row r="1493" spans="1:11" ht="14.25" customHeight="1">
      <c r="A1493" s="1127" t="s">
        <v>892</v>
      </c>
      <c r="B1493" s="1089" t="s">
        <v>553</v>
      </c>
      <c r="C1493" s="1122">
        <v>5192168</v>
      </c>
      <c r="D1493" s="1122" t="s">
        <v>946</v>
      </c>
      <c r="E1493" s="1123">
        <v>58720</v>
      </c>
      <c r="F1493" s="1124" t="s">
        <v>947</v>
      </c>
      <c r="G1493" s="1124" t="s">
        <v>894</v>
      </c>
      <c r="H1493" s="1124" t="s">
        <v>642</v>
      </c>
      <c r="I1493" s="397" t="s">
        <v>510</v>
      </c>
      <c r="J1493" s="1130"/>
      <c r="K1493" s="601"/>
    </row>
    <row r="1494" spans="1:11" ht="14.25" customHeight="1">
      <c r="A1494" s="1127" t="s">
        <v>892</v>
      </c>
      <c r="B1494" s="1089" t="s">
        <v>553</v>
      </c>
      <c r="C1494" s="1122">
        <v>5192169</v>
      </c>
      <c r="D1494" s="1122" t="s">
        <v>946</v>
      </c>
      <c r="E1494" s="1123">
        <v>58720</v>
      </c>
      <c r="F1494" s="1124" t="s">
        <v>947</v>
      </c>
      <c r="G1494" s="1124" t="s">
        <v>894</v>
      </c>
      <c r="H1494" s="1124" t="s">
        <v>642</v>
      </c>
      <c r="I1494" s="397" t="s">
        <v>510</v>
      </c>
      <c r="J1494" s="1130"/>
      <c r="K1494" s="601"/>
    </row>
    <row r="1495" spans="1:11" ht="14.25" customHeight="1">
      <c r="A1495" s="1127" t="s">
        <v>892</v>
      </c>
      <c r="B1495" s="1089" t="s">
        <v>553</v>
      </c>
      <c r="C1495" s="1122">
        <v>5192170</v>
      </c>
      <c r="D1495" s="1122" t="s">
        <v>946</v>
      </c>
      <c r="E1495" s="1123">
        <v>58720</v>
      </c>
      <c r="F1495" s="1124" t="s">
        <v>947</v>
      </c>
      <c r="G1495" s="1124" t="s">
        <v>894</v>
      </c>
      <c r="H1495" s="1124" t="s">
        <v>642</v>
      </c>
      <c r="I1495" s="397" t="s">
        <v>510</v>
      </c>
      <c r="J1495" s="1130"/>
      <c r="K1495" s="601"/>
    </row>
    <row r="1496" spans="1:11" ht="14.25" customHeight="1">
      <c r="A1496" s="1127" t="s">
        <v>892</v>
      </c>
      <c r="B1496" s="1089" t="s">
        <v>553</v>
      </c>
      <c r="C1496" s="1122">
        <v>5192171</v>
      </c>
      <c r="D1496" s="1122" t="s">
        <v>946</v>
      </c>
      <c r="E1496" s="1123">
        <v>58720</v>
      </c>
      <c r="F1496" s="1124" t="s">
        <v>947</v>
      </c>
      <c r="G1496" s="1124" t="s">
        <v>894</v>
      </c>
      <c r="H1496" s="1124" t="s">
        <v>642</v>
      </c>
      <c r="I1496" s="397" t="s">
        <v>510</v>
      </c>
      <c r="J1496" s="1130"/>
      <c r="K1496" s="601"/>
    </row>
    <row r="1497" spans="1:11" ht="14.25" customHeight="1">
      <c r="A1497" s="1127" t="s">
        <v>892</v>
      </c>
      <c r="B1497" s="1089" t="s">
        <v>553</v>
      </c>
      <c r="C1497" s="1122">
        <v>5192172</v>
      </c>
      <c r="D1497" s="1122" t="s">
        <v>946</v>
      </c>
      <c r="E1497" s="1123">
        <v>58720</v>
      </c>
      <c r="F1497" s="1124" t="s">
        <v>947</v>
      </c>
      <c r="G1497" s="1124" t="s">
        <v>894</v>
      </c>
      <c r="H1497" s="1124" t="s">
        <v>642</v>
      </c>
      <c r="I1497" s="397" t="s">
        <v>510</v>
      </c>
      <c r="J1497" s="1130"/>
      <c r="K1497" s="601"/>
    </row>
    <row r="1498" spans="1:11" ht="14.25" customHeight="1">
      <c r="A1498" s="1127" t="s">
        <v>892</v>
      </c>
      <c r="B1498" s="1089" t="s">
        <v>553</v>
      </c>
      <c r="C1498" s="1122">
        <v>5192173</v>
      </c>
      <c r="D1498" s="1122" t="s">
        <v>946</v>
      </c>
      <c r="E1498" s="1123">
        <v>58720</v>
      </c>
      <c r="F1498" s="1124" t="s">
        <v>947</v>
      </c>
      <c r="G1498" s="1124" t="s">
        <v>894</v>
      </c>
      <c r="H1498" s="1124" t="s">
        <v>642</v>
      </c>
      <c r="I1498" s="397" t="s">
        <v>510</v>
      </c>
      <c r="J1498" s="1130"/>
      <c r="K1498" s="601"/>
    </row>
    <row r="1499" spans="1:11" ht="14.25" customHeight="1">
      <c r="A1499" s="1127" t="s">
        <v>892</v>
      </c>
      <c r="B1499" s="1089" t="s">
        <v>553</v>
      </c>
      <c r="C1499" s="1122">
        <v>5192174</v>
      </c>
      <c r="D1499" s="1122" t="s">
        <v>946</v>
      </c>
      <c r="E1499" s="1123">
        <v>58720</v>
      </c>
      <c r="F1499" s="1124" t="s">
        <v>947</v>
      </c>
      <c r="G1499" s="1124" t="s">
        <v>894</v>
      </c>
      <c r="H1499" s="1124" t="s">
        <v>642</v>
      </c>
      <c r="I1499" s="397" t="s">
        <v>510</v>
      </c>
      <c r="J1499" s="1130"/>
      <c r="K1499" s="601"/>
    </row>
    <row r="1500" spans="1:11" ht="14.25" customHeight="1">
      <c r="A1500" s="1127" t="s">
        <v>892</v>
      </c>
      <c r="B1500" s="1089" t="s">
        <v>553</v>
      </c>
      <c r="C1500" s="1122">
        <v>5192175</v>
      </c>
      <c r="D1500" s="1122" t="s">
        <v>946</v>
      </c>
      <c r="E1500" s="1123">
        <v>58720</v>
      </c>
      <c r="F1500" s="1124" t="s">
        <v>947</v>
      </c>
      <c r="G1500" s="1124" t="s">
        <v>894</v>
      </c>
      <c r="H1500" s="1124" t="s">
        <v>642</v>
      </c>
      <c r="I1500" s="397" t="s">
        <v>510</v>
      </c>
      <c r="J1500" s="1130"/>
      <c r="K1500" s="601"/>
    </row>
    <row r="1501" spans="1:11" ht="14.25" customHeight="1">
      <c r="A1501" s="1127" t="s">
        <v>892</v>
      </c>
      <c r="B1501" s="1089" t="s">
        <v>553</v>
      </c>
      <c r="C1501" s="1122">
        <v>5192176</v>
      </c>
      <c r="D1501" s="1122" t="s">
        <v>946</v>
      </c>
      <c r="E1501" s="1123">
        <v>58720</v>
      </c>
      <c r="F1501" s="1124" t="s">
        <v>947</v>
      </c>
      <c r="G1501" s="1124" t="s">
        <v>894</v>
      </c>
      <c r="H1501" s="1124" t="s">
        <v>642</v>
      </c>
      <c r="I1501" s="397" t="s">
        <v>510</v>
      </c>
      <c r="J1501" s="1130"/>
      <c r="K1501" s="601"/>
    </row>
    <row r="1502" spans="1:11" ht="14.25" customHeight="1">
      <c r="A1502" s="1127" t="s">
        <v>892</v>
      </c>
      <c r="B1502" s="1089" t="s">
        <v>553</v>
      </c>
      <c r="C1502" s="1122">
        <v>5192177</v>
      </c>
      <c r="D1502" s="1122" t="s">
        <v>946</v>
      </c>
      <c r="E1502" s="1123">
        <v>58720</v>
      </c>
      <c r="F1502" s="1124" t="s">
        <v>947</v>
      </c>
      <c r="G1502" s="1124" t="s">
        <v>894</v>
      </c>
      <c r="H1502" s="1124" t="s">
        <v>642</v>
      </c>
      <c r="I1502" s="397" t="s">
        <v>510</v>
      </c>
      <c r="J1502" s="1130"/>
      <c r="K1502" s="601"/>
    </row>
    <row r="1503" spans="1:11" ht="14.25" customHeight="1">
      <c r="A1503" s="1127" t="s">
        <v>892</v>
      </c>
      <c r="B1503" s="1089" t="s">
        <v>553</v>
      </c>
      <c r="C1503" s="1122">
        <v>5192178</v>
      </c>
      <c r="D1503" s="1122" t="s">
        <v>946</v>
      </c>
      <c r="E1503" s="1123">
        <v>58720</v>
      </c>
      <c r="F1503" s="1124" t="s">
        <v>947</v>
      </c>
      <c r="G1503" s="1124" t="s">
        <v>894</v>
      </c>
      <c r="H1503" s="1124" t="s">
        <v>642</v>
      </c>
      <c r="I1503" s="397" t="s">
        <v>510</v>
      </c>
      <c r="J1503" s="1130"/>
      <c r="K1503" s="601"/>
    </row>
    <row r="1504" spans="1:11" ht="14.25" customHeight="1">
      <c r="A1504" s="1127" t="s">
        <v>892</v>
      </c>
      <c r="B1504" s="1089" t="s">
        <v>553</v>
      </c>
      <c r="C1504" s="1122">
        <v>5192179</v>
      </c>
      <c r="D1504" s="1122" t="s">
        <v>946</v>
      </c>
      <c r="E1504" s="1123">
        <v>58720</v>
      </c>
      <c r="F1504" s="1124" t="s">
        <v>947</v>
      </c>
      <c r="G1504" s="1124" t="s">
        <v>894</v>
      </c>
      <c r="H1504" s="1124" t="s">
        <v>642</v>
      </c>
      <c r="I1504" s="397" t="s">
        <v>510</v>
      </c>
      <c r="J1504" s="1130"/>
      <c r="K1504" s="601"/>
    </row>
    <row r="1505" spans="1:11" ht="14.25" customHeight="1">
      <c r="A1505" s="1127" t="s">
        <v>892</v>
      </c>
      <c r="B1505" s="1089" t="s">
        <v>553</v>
      </c>
      <c r="C1505" s="1122">
        <v>5192180</v>
      </c>
      <c r="D1505" s="1122" t="s">
        <v>946</v>
      </c>
      <c r="E1505" s="1123">
        <v>58720</v>
      </c>
      <c r="F1505" s="1124" t="s">
        <v>947</v>
      </c>
      <c r="G1505" s="1124" t="s">
        <v>894</v>
      </c>
      <c r="H1505" s="1124" t="s">
        <v>642</v>
      </c>
      <c r="I1505" s="397" t="s">
        <v>510</v>
      </c>
      <c r="J1505" s="1130"/>
      <c r="K1505" s="601"/>
    </row>
    <row r="1506" spans="1:11" ht="14.25" customHeight="1">
      <c r="A1506" s="1127" t="s">
        <v>892</v>
      </c>
      <c r="B1506" s="1089" t="s">
        <v>553</v>
      </c>
      <c r="C1506" s="1122">
        <v>5192181</v>
      </c>
      <c r="D1506" s="1122" t="s">
        <v>946</v>
      </c>
      <c r="E1506" s="1123">
        <v>58720</v>
      </c>
      <c r="F1506" s="1124" t="s">
        <v>947</v>
      </c>
      <c r="G1506" s="1124" t="s">
        <v>894</v>
      </c>
      <c r="H1506" s="1124" t="s">
        <v>642</v>
      </c>
      <c r="I1506" s="397" t="s">
        <v>510</v>
      </c>
      <c r="J1506" s="1130"/>
      <c r="K1506" s="601"/>
    </row>
    <row r="1507" spans="1:11" ht="14.25" customHeight="1">
      <c r="A1507" s="1127" t="s">
        <v>892</v>
      </c>
      <c r="B1507" s="1089" t="s">
        <v>553</v>
      </c>
      <c r="C1507" s="1122">
        <v>5192182</v>
      </c>
      <c r="D1507" s="1122" t="s">
        <v>946</v>
      </c>
      <c r="E1507" s="1123">
        <v>58720</v>
      </c>
      <c r="F1507" s="1124" t="s">
        <v>947</v>
      </c>
      <c r="G1507" s="1124" t="s">
        <v>894</v>
      </c>
      <c r="H1507" s="1124" t="s">
        <v>642</v>
      </c>
      <c r="I1507" s="397" t="s">
        <v>510</v>
      </c>
      <c r="J1507" s="1130"/>
      <c r="K1507" s="601"/>
    </row>
    <row r="1508" spans="1:11" ht="14.25" customHeight="1">
      <c r="A1508" s="1127" t="s">
        <v>892</v>
      </c>
      <c r="B1508" s="1089" t="s">
        <v>553</v>
      </c>
      <c r="C1508" s="1122">
        <v>5192183</v>
      </c>
      <c r="D1508" s="1122" t="s">
        <v>946</v>
      </c>
      <c r="E1508" s="1123">
        <v>58720</v>
      </c>
      <c r="F1508" s="1124" t="s">
        <v>947</v>
      </c>
      <c r="G1508" s="1124" t="s">
        <v>894</v>
      </c>
      <c r="H1508" s="1124" t="s">
        <v>642</v>
      </c>
      <c r="I1508" s="397" t="s">
        <v>510</v>
      </c>
      <c r="J1508" s="1130"/>
      <c r="K1508" s="601"/>
    </row>
    <row r="1509" spans="1:11" ht="14.25" customHeight="1">
      <c r="A1509" s="1127" t="s">
        <v>892</v>
      </c>
      <c r="B1509" s="1089" t="s">
        <v>553</v>
      </c>
      <c r="C1509" s="1122">
        <v>5192184</v>
      </c>
      <c r="D1509" s="1122" t="s">
        <v>946</v>
      </c>
      <c r="E1509" s="1123">
        <v>58720</v>
      </c>
      <c r="F1509" s="1124" t="s">
        <v>947</v>
      </c>
      <c r="G1509" s="1124" t="s">
        <v>894</v>
      </c>
      <c r="H1509" s="1124" t="s">
        <v>642</v>
      </c>
      <c r="I1509" s="397" t="s">
        <v>510</v>
      </c>
      <c r="J1509" s="1130"/>
      <c r="K1509" s="601"/>
    </row>
    <row r="1510" spans="1:11" ht="14.25" customHeight="1">
      <c r="A1510" s="1127" t="s">
        <v>892</v>
      </c>
      <c r="B1510" s="1089" t="s">
        <v>553</v>
      </c>
      <c r="C1510" s="1122">
        <v>5192185</v>
      </c>
      <c r="D1510" s="1122" t="s">
        <v>946</v>
      </c>
      <c r="E1510" s="1123">
        <v>58720</v>
      </c>
      <c r="F1510" s="1124" t="s">
        <v>947</v>
      </c>
      <c r="G1510" s="1124" t="s">
        <v>894</v>
      </c>
      <c r="H1510" s="1124" t="s">
        <v>642</v>
      </c>
      <c r="I1510" s="397" t="s">
        <v>510</v>
      </c>
      <c r="J1510" s="1130"/>
      <c r="K1510" s="601"/>
    </row>
    <row r="1511" spans="1:11" ht="14.25" customHeight="1">
      <c r="A1511" s="1127" t="s">
        <v>892</v>
      </c>
      <c r="B1511" s="1089" t="s">
        <v>553</v>
      </c>
      <c r="C1511" s="1122">
        <v>5192186</v>
      </c>
      <c r="D1511" s="1122" t="s">
        <v>946</v>
      </c>
      <c r="E1511" s="1123">
        <v>58720</v>
      </c>
      <c r="F1511" s="1124" t="s">
        <v>947</v>
      </c>
      <c r="G1511" s="1124" t="s">
        <v>894</v>
      </c>
      <c r="H1511" s="1124" t="s">
        <v>642</v>
      </c>
      <c r="I1511" s="397" t="s">
        <v>510</v>
      </c>
      <c r="J1511" s="1130"/>
      <c r="K1511" s="601"/>
    </row>
    <row r="1512" spans="1:11" ht="14.25" customHeight="1">
      <c r="A1512" s="1127" t="s">
        <v>892</v>
      </c>
      <c r="B1512" s="1089" t="s">
        <v>553</v>
      </c>
      <c r="C1512" s="1122">
        <v>5192187</v>
      </c>
      <c r="D1512" s="1122" t="s">
        <v>946</v>
      </c>
      <c r="E1512" s="1123">
        <v>58720</v>
      </c>
      <c r="F1512" s="1124" t="s">
        <v>947</v>
      </c>
      <c r="G1512" s="1124" t="s">
        <v>894</v>
      </c>
      <c r="H1512" s="1124" t="s">
        <v>642</v>
      </c>
      <c r="I1512" s="397" t="s">
        <v>510</v>
      </c>
      <c r="J1512" s="1130"/>
      <c r="K1512" s="601"/>
    </row>
    <row r="1513" spans="1:11" ht="14.25" customHeight="1">
      <c r="A1513" s="1127" t="s">
        <v>892</v>
      </c>
      <c r="B1513" s="1089" t="s">
        <v>553</v>
      </c>
      <c r="C1513" s="1122">
        <v>5192188</v>
      </c>
      <c r="D1513" s="1122" t="s">
        <v>946</v>
      </c>
      <c r="E1513" s="1123">
        <v>58732</v>
      </c>
      <c r="F1513" s="1124" t="s">
        <v>947</v>
      </c>
      <c r="G1513" s="1124" t="s">
        <v>894</v>
      </c>
      <c r="H1513" s="1124" t="s">
        <v>642</v>
      </c>
      <c r="I1513" s="397" t="s">
        <v>510</v>
      </c>
      <c r="J1513" s="1130"/>
      <c r="K1513" s="601"/>
    </row>
    <row r="1514" spans="1:11" ht="14.25" customHeight="1">
      <c r="A1514" s="1127" t="s">
        <v>892</v>
      </c>
      <c r="B1514" s="1089" t="s">
        <v>553</v>
      </c>
      <c r="C1514" s="1122">
        <v>5192474</v>
      </c>
      <c r="D1514" s="1122" t="s">
        <v>589</v>
      </c>
      <c r="E1514" s="1123">
        <v>1074358</v>
      </c>
      <c r="F1514" s="1124" t="s">
        <v>790</v>
      </c>
      <c r="G1514" s="1124" t="s">
        <v>894</v>
      </c>
      <c r="H1514" s="1124" t="s">
        <v>509</v>
      </c>
      <c r="I1514" s="397" t="s">
        <v>510</v>
      </c>
      <c r="J1514" s="1130"/>
      <c r="K1514" s="601"/>
    </row>
    <row r="1515" spans="1:11" ht="14.25" customHeight="1">
      <c r="A1515" s="1127" t="s">
        <v>892</v>
      </c>
      <c r="B1515" s="1089" t="s">
        <v>553</v>
      </c>
      <c r="C1515" s="1122">
        <v>5192485</v>
      </c>
      <c r="D1515" s="1122" t="s">
        <v>589</v>
      </c>
      <c r="E1515" s="1123">
        <v>1449510</v>
      </c>
      <c r="F1515" s="1124" t="s">
        <v>545</v>
      </c>
      <c r="G1515" s="1124" t="s">
        <v>894</v>
      </c>
      <c r="H1515" s="1124" t="s">
        <v>687</v>
      </c>
      <c r="I1515" s="397" t="s">
        <v>510</v>
      </c>
      <c r="J1515" s="1130"/>
      <c r="K1515" s="601"/>
    </row>
    <row r="1516" spans="1:11" ht="14.25" customHeight="1">
      <c r="A1516" s="1127" t="s">
        <v>892</v>
      </c>
      <c r="B1516" s="1089" t="s">
        <v>553</v>
      </c>
      <c r="C1516" s="1122">
        <v>5192381</v>
      </c>
      <c r="D1516" s="1122" t="s">
        <v>594</v>
      </c>
      <c r="E1516" s="1123">
        <v>780498</v>
      </c>
      <c r="F1516" s="1124" t="s">
        <v>820</v>
      </c>
      <c r="G1516" s="1124" t="s">
        <v>894</v>
      </c>
      <c r="H1516" s="1124" t="s">
        <v>509</v>
      </c>
      <c r="I1516" s="397" t="s">
        <v>510</v>
      </c>
      <c r="J1516" s="1130"/>
      <c r="K1516" s="601"/>
    </row>
    <row r="1517" spans="1:11" ht="14.25" customHeight="1">
      <c r="A1517" s="1127" t="s">
        <v>892</v>
      </c>
      <c r="B1517" s="1089" t="s">
        <v>553</v>
      </c>
      <c r="C1517" s="1122">
        <v>5192382</v>
      </c>
      <c r="D1517" s="1122" t="s">
        <v>594</v>
      </c>
      <c r="E1517" s="1123">
        <v>780498</v>
      </c>
      <c r="F1517" s="1124" t="s">
        <v>820</v>
      </c>
      <c r="G1517" s="1124" t="s">
        <v>894</v>
      </c>
      <c r="H1517" s="1124" t="s">
        <v>509</v>
      </c>
      <c r="I1517" s="397" t="s">
        <v>510</v>
      </c>
      <c r="J1517" s="1130"/>
      <c r="K1517" s="601"/>
    </row>
    <row r="1518" spans="1:11" ht="14.25" customHeight="1">
      <c r="A1518" s="1127" t="s">
        <v>892</v>
      </c>
      <c r="B1518" s="1089" t="s">
        <v>553</v>
      </c>
      <c r="C1518" s="1122">
        <v>5192383</v>
      </c>
      <c r="D1518" s="1122" t="s">
        <v>594</v>
      </c>
      <c r="E1518" s="1123">
        <v>780498</v>
      </c>
      <c r="F1518" s="1124" t="s">
        <v>820</v>
      </c>
      <c r="G1518" s="1124" t="s">
        <v>894</v>
      </c>
      <c r="H1518" s="1124" t="s">
        <v>509</v>
      </c>
      <c r="I1518" s="397" t="s">
        <v>510</v>
      </c>
      <c r="J1518" s="1130"/>
      <c r="K1518" s="601"/>
    </row>
    <row r="1519" spans="1:11" ht="14.25" customHeight="1">
      <c r="A1519" s="1127" t="s">
        <v>892</v>
      </c>
      <c r="B1519" s="1089" t="s">
        <v>553</v>
      </c>
      <c r="C1519" s="1122">
        <v>5192385</v>
      </c>
      <c r="D1519" s="1122" t="s">
        <v>594</v>
      </c>
      <c r="E1519" s="1123">
        <v>780498</v>
      </c>
      <c r="F1519" s="1124" t="s">
        <v>820</v>
      </c>
      <c r="G1519" s="1124" t="s">
        <v>894</v>
      </c>
      <c r="H1519" s="1124" t="s">
        <v>509</v>
      </c>
      <c r="I1519" s="397" t="s">
        <v>510</v>
      </c>
      <c r="J1519" s="1130"/>
      <c r="K1519" s="601"/>
    </row>
    <row r="1520" spans="1:11" ht="14.25" customHeight="1">
      <c r="A1520" s="1127" t="s">
        <v>892</v>
      </c>
      <c r="B1520" s="1089" t="s">
        <v>553</v>
      </c>
      <c r="C1520" s="1122">
        <v>5192387</v>
      </c>
      <c r="D1520" s="1122" t="s">
        <v>594</v>
      </c>
      <c r="E1520" s="1123">
        <v>780498</v>
      </c>
      <c r="F1520" s="1124" t="s">
        <v>820</v>
      </c>
      <c r="G1520" s="1124" t="s">
        <v>894</v>
      </c>
      <c r="H1520" s="1124" t="s">
        <v>509</v>
      </c>
      <c r="I1520" s="397" t="s">
        <v>510</v>
      </c>
      <c r="J1520" s="1130"/>
      <c r="K1520" s="601"/>
    </row>
    <row r="1521" spans="1:11" ht="14.25" customHeight="1">
      <c r="A1521" s="1127" t="s">
        <v>892</v>
      </c>
      <c r="B1521" s="1089" t="s">
        <v>553</v>
      </c>
      <c r="C1521" s="1122">
        <v>5192391</v>
      </c>
      <c r="D1521" s="1122" t="s">
        <v>594</v>
      </c>
      <c r="E1521" s="1123">
        <v>780498</v>
      </c>
      <c r="F1521" s="1124" t="s">
        <v>820</v>
      </c>
      <c r="G1521" s="1124" t="s">
        <v>894</v>
      </c>
      <c r="H1521" s="1124" t="s">
        <v>509</v>
      </c>
      <c r="I1521" s="397" t="s">
        <v>510</v>
      </c>
      <c r="J1521" s="1130"/>
      <c r="K1521" s="601"/>
    </row>
    <row r="1522" spans="1:11" ht="14.25" customHeight="1">
      <c r="A1522" s="1127" t="s">
        <v>892</v>
      </c>
      <c r="B1522" s="1089" t="s">
        <v>553</v>
      </c>
      <c r="C1522" s="1122">
        <v>5192393</v>
      </c>
      <c r="D1522" s="1122" t="s">
        <v>594</v>
      </c>
      <c r="E1522" s="1123">
        <v>780498</v>
      </c>
      <c r="F1522" s="1124" t="s">
        <v>820</v>
      </c>
      <c r="G1522" s="1124" t="s">
        <v>894</v>
      </c>
      <c r="H1522" s="1124" t="s">
        <v>509</v>
      </c>
      <c r="I1522" s="397" t="s">
        <v>510</v>
      </c>
      <c r="J1522" s="1130"/>
      <c r="K1522" s="601"/>
    </row>
    <row r="1523" spans="1:11" ht="14.25" customHeight="1">
      <c r="A1523" s="1127" t="s">
        <v>892</v>
      </c>
      <c r="B1523" s="1089" t="s">
        <v>553</v>
      </c>
      <c r="C1523" s="1122">
        <v>5192394</v>
      </c>
      <c r="D1523" s="1122" t="s">
        <v>594</v>
      </c>
      <c r="E1523" s="1123">
        <v>780498</v>
      </c>
      <c r="F1523" s="1124" t="s">
        <v>820</v>
      </c>
      <c r="G1523" s="1124" t="s">
        <v>894</v>
      </c>
      <c r="H1523" s="1124" t="s">
        <v>509</v>
      </c>
      <c r="I1523" s="397" t="s">
        <v>510</v>
      </c>
      <c r="J1523" s="1130"/>
      <c r="K1523" s="601"/>
    </row>
    <row r="1524" spans="1:11" ht="14.25" customHeight="1">
      <c r="A1524" s="1127" t="s">
        <v>892</v>
      </c>
      <c r="B1524" s="1089" t="s">
        <v>553</v>
      </c>
      <c r="C1524" s="1122">
        <v>5192402</v>
      </c>
      <c r="D1524" s="1122" t="s">
        <v>594</v>
      </c>
      <c r="E1524" s="1123">
        <v>780498</v>
      </c>
      <c r="F1524" s="1124" t="s">
        <v>820</v>
      </c>
      <c r="G1524" s="1124" t="s">
        <v>894</v>
      </c>
      <c r="H1524" s="1124" t="s">
        <v>509</v>
      </c>
      <c r="I1524" s="397" t="s">
        <v>510</v>
      </c>
      <c r="J1524" s="1130"/>
      <c r="K1524" s="601"/>
    </row>
    <row r="1525" spans="1:11" ht="14.25" customHeight="1">
      <c r="A1525" s="1127" t="s">
        <v>892</v>
      </c>
      <c r="B1525" s="1089" t="s">
        <v>553</v>
      </c>
      <c r="C1525" s="1122">
        <v>5192408</v>
      </c>
      <c r="D1525" s="1122" t="s">
        <v>594</v>
      </c>
      <c r="E1525" s="1123">
        <v>780498</v>
      </c>
      <c r="F1525" s="1124" t="s">
        <v>820</v>
      </c>
      <c r="G1525" s="1124" t="s">
        <v>894</v>
      </c>
      <c r="H1525" s="1124" t="s">
        <v>509</v>
      </c>
      <c r="I1525" s="397" t="s">
        <v>510</v>
      </c>
      <c r="J1525" s="1130"/>
      <c r="K1525" s="601"/>
    </row>
    <row r="1526" spans="1:11" ht="14.25" customHeight="1">
      <c r="A1526" s="1127" t="s">
        <v>892</v>
      </c>
      <c r="B1526" s="1089" t="s">
        <v>553</v>
      </c>
      <c r="C1526" s="1122">
        <v>5192409</v>
      </c>
      <c r="D1526" s="1122" t="s">
        <v>594</v>
      </c>
      <c r="E1526" s="1123">
        <v>780498</v>
      </c>
      <c r="F1526" s="1124" t="s">
        <v>820</v>
      </c>
      <c r="G1526" s="1124" t="s">
        <v>894</v>
      </c>
      <c r="H1526" s="1124" t="s">
        <v>509</v>
      </c>
      <c r="I1526" s="397" t="s">
        <v>510</v>
      </c>
      <c r="J1526" s="1130"/>
      <c r="K1526" s="601"/>
    </row>
    <row r="1527" spans="1:11" ht="14.25" customHeight="1">
      <c r="A1527" s="1127" t="s">
        <v>892</v>
      </c>
      <c r="B1527" s="1089" t="s">
        <v>553</v>
      </c>
      <c r="C1527" s="1122">
        <v>5192411</v>
      </c>
      <c r="D1527" s="1122" t="s">
        <v>594</v>
      </c>
      <c r="E1527" s="1123">
        <v>780498</v>
      </c>
      <c r="F1527" s="1124" t="s">
        <v>820</v>
      </c>
      <c r="G1527" s="1124" t="s">
        <v>894</v>
      </c>
      <c r="H1527" s="1124" t="s">
        <v>509</v>
      </c>
      <c r="I1527" s="397" t="s">
        <v>510</v>
      </c>
      <c r="J1527" s="1130"/>
      <c r="K1527" s="601"/>
    </row>
    <row r="1528" spans="1:11" ht="14.25" customHeight="1">
      <c r="A1528" s="1127" t="s">
        <v>892</v>
      </c>
      <c r="B1528" s="1089" t="s">
        <v>553</v>
      </c>
      <c r="C1528" s="1122">
        <v>5192412</v>
      </c>
      <c r="D1528" s="1122" t="s">
        <v>594</v>
      </c>
      <c r="E1528" s="1123">
        <v>780498</v>
      </c>
      <c r="F1528" s="1124" t="s">
        <v>820</v>
      </c>
      <c r="G1528" s="1124" t="s">
        <v>894</v>
      </c>
      <c r="H1528" s="1124" t="s">
        <v>509</v>
      </c>
      <c r="I1528" s="397" t="s">
        <v>510</v>
      </c>
      <c r="J1528" s="1130"/>
      <c r="K1528" s="601"/>
    </row>
    <row r="1529" spans="1:11" ht="14.25" customHeight="1">
      <c r="A1529" s="1127" t="s">
        <v>892</v>
      </c>
      <c r="B1529" s="1089" t="s">
        <v>553</v>
      </c>
      <c r="C1529" s="1122">
        <v>5192413</v>
      </c>
      <c r="D1529" s="1122" t="s">
        <v>594</v>
      </c>
      <c r="E1529" s="1123">
        <v>780498</v>
      </c>
      <c r="F1529" s="1124" t="s">
        <v>820</v>
      </c>
      <c r="G1529" s="1124" t="s">
        <v>894</v>
      </c>
      <c r="H1529" s="1124" t="s">
        <v>509</v>
      </c>
      <c r="I1529" s="397" t="s">
        <v>510</v>
      </c>
      <c r="J1529" s="1130"/>
      <c r="K1529" s="601"/>
    </row>
    <row r="1530" spans="1:11" ht="14.25" customHeight="1">
      <c r="A1530" s="1127" t="s">
        <v>892</v>
      </c>
      <c r="B1530" s="1089" t="s">
        <v>553</v>
      </c>
      <c r="C1530" s="1122">
        <v>5192520</v>
      </c>
      <c r="D1530" s="1122" t="s">
        <v>817</v>
      </c>
      <c r="E1530" s="1123">
        <v>511603</v>
      </c>
      <c r="F1530" s="1124" t="s">
        <v>818</v>
      </c>
      <c r="G1530" s="1124" t="s">
        <v>894</v>
      </c>
      <c r="H1530" s="1124" t="s">
        <v>509</v>
      </c>
      <c r="I1530" s="397" t="s">
        <v>510</v>
      </c>
      <c r="J1530" s="1130"/>
      <c r="K1530" s="601"/>
    </row>
    <row r="1531" spans="1:11" ht="14.25" customHeight="1">
      <c r="A1531" s="1127" t="s">
        <v>892</v>
      </c>
      <c r="B1531" s="1089" t="s">
        <v>553</v>
      </c>
      <c r="C1531" s="1122">
        <v>5192414</v>
      </c>
      <c r="D1531" s="1122" t="s">
        <v>594</v>
      </c>
      <c r="E1531" s="1123">
        <v>780498</v>
      </c>
      <c r="F1531" s="1124" t="s">
        <v>820</v>
      </c>
      <c r="G1531" s="1124" t="s">
        <v>894</v>
      </c>
      <c r="H1531" s="1124" t="s">
        <v>509</v>
      </c>
      <c r="I1531" s="397" t="s">
        <v>510</v>
      </c>
      <c r="J1531" s="1130"/>
      <c r="K1531" s="601"/>
    </row>
    <row r="1532" spans="1:11" ht="14.25" customHeight="1">
      <c r="A1532" s="1127" t="s">
        <v>892</v>
      </c>
      <c r="B1532" s="1089" t="s">
        <v>553</v>
      </c>
      <c r="C1532" s="1122">
        <v>5192224</v>
      </c>
      <c r="D1532" s="1122" t="s">
        <v>594</v>
      </c>
      <c r="E1532" s="1123">
        <v>3725000</v>
      </c>
      <c r="F1532" s="1124" t="s">
        <v>595</v>
      </c>
      <c r="G1532" s="1124" t="s">
        <v>894</v>
      </c>
      <c r="H1532" s="1124" t="s">
        <v>687</v>
      </c>
      <c r="I1532" s="397" t="s">
        <v>510</v>
      </c>
      <c r="J1532" s="1130"/>
      <c r="K1532" s="601"/>
    </row>
    <row r="1533" spans="1:11" ht="14.25" customHeight="1">
      <c r="A1533" s="1127" t="s">
        <v>892</v>
      </c>
      <c r="B1533" s="1089" t="s">
        <v>553</v>
      </c>
      <c r="C1533" s="1122">
        <v>5192228</v>
      </c>
      <c r="D1533" s="1122" t="s">
        <v>594</v>
      </c>
      <c r="E1533" s="1123">
        <v>140999</v>
      </c>
      <c r="F1533" s="1124" t="s">
        <v>823</v>
      </c>
      <c r="G1533" s="1124" t="s">
        <v>894</v>
      </c>
      <c r="H1533" s="1124" t="s">
        <v>509</v>
      </c>
      <c r="I1533" s="397" t="s">
        <v>510</v>
      </c>
      <c r="J1533" s="1130"/>
      <c r="K1533" s="601"/>
    </row>
    <row r="1534" spans="1:11" ht="14.25" customHeight="1">
      <c r="A1534" s="1127" t="s">
        <v>892</v>
      </c>
      <c r="B1534" s="1089" t="s">
        <v>553</v>
      </c>
      <c r="C1534" s="1122">
        <v>5192229</v>
      </c>
      <c r="D1534" s="1122" t="s">
        <v>594</v>
      </c>
      <c r="E1534" s="1123">
        <v>140999</v>
      </c>
      <c r="F1534" s="1124" t="s">
        <v>823</v>
      </c>
      <c r="G1534" s="1124" t="s">
        <v>894</v>
      </c>
      <c r="H1534" s="1124" t="s">
        <v>509</v>
      </c>
      <c r="I1534" s="397" t="s">
        <v>510</v>
      </c>
      <c r="J1534" s="1130"/>
      <c r="K1534" s="601"/>
    </row>
    <row r="1535" spans="1:11" ht="14.25" customHeight="1">
      <c r="A1535" s="1127" t="s">
        <v>892</v>
      </c>
      <c r="B1535" s="1089" t="s">
        <v>553</v>
      </c>
      <c r="C1535" s="1122">
        <v>5192235</v>
      </c>
      <c r="D1535" s="1122" t="s">
        <v>594</v>
      </c>
      <c r="E1535" s="1123">
        <v>140999</v>
      </c>
      <c r="F1535" s="1124" t="s">
        <v>823</v>
      </c>
      <c r="G1535" s="1124" t="s">
        <v>894</v>
      </c>
      <c r="H1535" s="1124" t="s">
        <v>509</v>
      </c>
      <c r="I1535" s="397" t="s">
        <v>510</v>
      </c>
      <c r="J1535" s="1130"/>
      <c r="K1535" s="601"/>
    </row>
    <row r="1536" spans="1:11" ht="14.25" customHeight="1">
      <c r="A1536" s="1127" t="s">
        <v>892</v>
      </c>
      <c r="B1536" s="1089" t="s">
        <v>553</v>
      </c>
      <c r="C1536" s="1122">
        <v>5192236</v>
      </c>
      <c r="D1536" s="1122" t="s">
        <v>594</v>
      </c>
      <c r="E1536" s="1123">
        <v>140999</v>
      </c>
      <c r="F1536" s="1124" t="s">
        <v>823</v>
      </c>
      <c r="G1536" s="1124" t="s">
        <v>894</v>
      </c>
      <c r="H1536" s="1124" t="s">
        <v>509</v>
      </c>
      <c r="I1536" s="397" t="s">
        <v>510</v>
      </c>
      <c r="J1536" s="1130"/>
      <c r="K1536" s="601"/>
    </row>
    <row r="1537" spans="1:11" ht="14.25" customHeight="1">
      <c r="A1537" s="1127" t="s">
        <v>892</v>
      </c>
      <c r="B1537" s="1089" t="s">
        <v>553</v>
      </c>
      <c r="C1537" s="1122">
        <v>5192240</v>
      </c>
      <c r="D1537" s="1122" t="s">
        <v>594</v>
      </c>
      <c r="E1537" s="1123">
        <v>140999</v>
      </c>
      <c r="F1537" s="1124" t="s">
        <v>823</v>
      </c>
      <c r="G1537" s="1124" t="s">
        <v>894</v>
      </c>
      <c r="H1537" s="1124" t="s">
        <v>509</v>
      </c>
      <c r="I1537" s="397" t="s">
        <v>510</v>
      </c>
      <c r="J1537" s="1130"/>
      <c r="K1537" s="601"/>
    </row>
    <row r="1538" spans="1:11" ht="14.25" customHeight="1">
      <c r="A1538" s="1127" t="s">
        <v>892</v>
      </c>
      <c r="B1538" s="1089" t="s">
        <v>553</v>
      </c>
      <c r="C1538" s="1122">
        <v>5192241</v>
      </c>
      <c r="D1538" s="1122" t="s">
        <v>594</v>
      </c>
      <c r="E1538" s="1123">
        <v>140999</v>
      </c>
      <c r="F1538" s="1124" t="s">
        <v>823</v>
      </c>
      <c r="G1538" s="1124" t="s">
        <v>894</v>
      </c>
      <c r="H1538" s="1124" t="s">
        <v>509</v>
      </c>
      <c r="I1538" s="397" t="s">
        <v>510</v>
      </c>
      <c r="J1538" s="1130"/>
      <c r="K1538" s="601"/>
    </row>
    <row r="1539" spans="1:11" ht="14.25" customHeight="1">
      <c r="A1539" s="1127" t="s">
        <v>892</v>
      </c>
      <c r="B1539" s="1089" t="s">
        <v>553</v>
      </c>
      <c r="C1539" s="1122">
        <v>5192242</v>
      </c>
      <c r="D1539" s="1122" t="s">
        <v>594</v>
      </c>
      <c r="E1539" s="1123">
        <v>140999</v>
      </c>
      <c r="F1539" s="1124" t="s">
        <v>823</v>
      </c>
      <c r="G1539" s="1124" t="s">
        <v>894</v>
      </c>
      <c r="H1539" s="1124" t="s">
        <v>509</v>
      </c>
      <c r="I1539" s="397" t="s">
        <v>510</v>
      </c>
      <c r="J1539" s="1130"/>
      <c r="K1539" s="601"/>
    </row>
    <row r="1540" spans="1:11" ht="14.25" customHeight="1">
      <c r="A1540" s="1127" t="s">
        <v>892</v>
      </c>
      <c r="B1540" s="1089" t="s">
        <v>553</v>
      </c>
      <c r="C1540" s="1122">
        <v>5192243</v>
      </c>
      <c r="D1540" s="1122" t="s">
        <v>594</v>
      </c>
      <c r="E1540" s="1123">
        <v>140999</v>
      </c>
      <c r="F1540" s="1124" t="s">
        <v>823</v>
      </c>
      <c r="G1540" s="1124" t="s">
        <v>894</v>
      </c>
      <c r="H1540" s="1124" t="s">
        <v>509</v>
      </c>
      <c r="I1540" s="397" t="s">
        <v>510</v>
      </c>
      <c r="J1540" s="1130"/>
      <c r="K1540" s="601"/>
    </row>
    <row r="1541" spans="1:11" ht="14.25" customHeight="1">
      <c r="A1541" s="1127" t="s">
        <v>892</v>
      </c>
      <c r="B1541" s="1089" t="s">
        <v>553</v>
      </c>
      <c r="C1541" s="1122">
        <v>5192244</v>
      </c>
      <c r="D1541" s="1122" t="s">
        <v>594</v>
      </c>
      <c r="E1541" s="1123">
        <v>140999</v>
      </c>
      <c r="F1541" s="1124" t="s">
        <v>823</v>
      </c>
      <c r="G1541" s="1124" t="s">
        <v>894</v>
      </c>
      <c r="H1541" s="1124" t="s">
        <v>509</v>
      </c>
      <c r="I1541" s="397" t="s">
        <v>510</v>
      </c>
      <c r="J1541" s="1130"/>
      <c r="K1541" s="601"/>
    </row>
    <row r="1542" spans="1:11" ht="14.25" customHeight="1">
      <c r="A1542" s="1127" t="s">
        <v>892</v>
      </c>
      <c r="B1542" s="1089" t="s">
        <v>553</v>
      </c>
      <c r="C1542" s="1122">
        <v>5192245</v>
      </c>
      <c r="D1542" s="1122" t="s">
        <v>594</v>
      </c>
      <c r="E1542" s="1123">
        <v>140999</v>
      </c>
      <c r="F1542" s="1124" t="s">
        <v>823</v>
      </c>
      <c r="G1542" s="1124" t="s">
        <v>894</v>
      </c>
      <c r="H1542" s="1124" t="s">
        <v>509</v>
      </c>
      <c r="I1542" s="397" t="s">
        <v>510</v>
      </c>
      <c r="J1542" s="1130"/>
      <c r="K1542" s="601"/>
    </row>
    <row r="1543" spans="1:11" ht="14.25" customHeight="1">
      <c r="A1543" s="1127" t="s">
        <v>892</v>
      </c>
      <c r="B1543" s="1089" t="s">
        <v>553</v>
      </c>
      <c r="C1543" s="1122">
        <v>5192246</v>
      </c>
      <c r="D1543" s="1122" t="s">
        <v>594</v>
      </c>
      <c r="E1543" s="1123">
        <v>140999</v>
      </c>
      <c r="F1543" s="1124" t="s">
        <v>823</v>
      </c>
      <c r="G1543" s="1124" t="s">
        <v>894</v>
      </c>
      <c r="H1543" s="1124" t="s">
        <v>509</v>
      </c>
      <c r="I1543" s="397" t="s">
        <v>510</v>
      </c>
      <c r="J1543" s="1130"/>
      <c r="K1543" s="601"/>
    </row>
    <row r="1544" spans="1:11" ht="14.25" customHeight="1">
      <c r="A1544" s="1127" t="s">
        <v>892</v>
      </c>
      <c r="B1544" s="1089" t="s">
        <v>553</v>
      </c>
      <c r="C1544" s="1122">
        <v>5192250</v>
      </c>
      <c r="D1544" s="1122" t="s">
        <v>594</v>
      </c>
      <c r="E1544" s="1123">
        <v>140999</v>
      </c>
      <c r="F1544" s="1124" t="s">
        <v>823</v>
      </c>
      <c r="G1544" s="1124" t="s">
        <v>894</v>
      </c>
      <c r="H1544" s="1124" t="s">
        <v>509</v>
      </c>
      <c r="I1544" s="397" t="s">
        <v>510</v>
      </c>
      <c r="J1544" s="1130"/>
      <c r="K1544" s="601"/>
    </row>
    <row r="1545" spans="1:11" ht="14.25" customHeight="1">
      <c r="A1545" s="1127" t="s">
        <v>892</v>
      </c>
      <c r="B1545" s="1089" t="s">
        <v>553</v>
      </c>
      <c r="C1545" s="1122">
        <v>5192418</v>
      </c>
      <c r="D1545" s="1122" t="s">
        <v>594</v>
      </c>
      <c r="E1545" s="1123">
        <v>780498</v>
      </c>
      <c r="F1545" s="1124" t="s">
        <v>820</v>
      </c>
      <c r="G1545" s="1124" t="s">
        <v>894</v>
      </c>
      <c r="H1545" s="1124" t="s">
        <v>509</v>
      </c>
      <c r="I1545" s="397" t="s">
        <v>510</v>
      </c>
      <c r="J1545" s="1130"/>
      <c r="K1545" s="601"/>
    </row>
    <row r="1546" spans="1:11" ht="14.25" customHeight="1">
      <c r="A1546" s="1127" t="s">
        <v>892</v>
      </c>
      <c r="B1546" s="1089" t="s">
        <v>553</v>
      </c>
      <c r="C1546" s="1122">
        <v>5192420</v>
      </c>
      <c r="D1546" s="1122" t="s">
        <v>594</v>
      </c>
      <c r="E1546" s="1123">
        <v>780498</v>
      </c>
      <c r="F1546" s="1124" t="s">
        <v>820</v>
      </c>
      <c r="G1546" s="1124" t="s">
        <v>894</v>
      </c>
      <c r="H1546" s="1124" t="s">
        <v>509</v>
      </c>
      <c r="I1546" s="397" t="s">
        <v>510</v>
      </c>
      <c r="J1546" s="1130"/>
      <c r="K1546" s="601"/>
    </row>
    <row r="1547" spans="1:11" ht="14.25" customHeight="1">
      <c r="A1547" s="1127" t="s">
        <v>892</v>
      </c>
      <c r="B1547" s="1089" t="s">
        <v>553</v>
      </c>
      <c r="C1547" s="1122">
        <v>5192422</v>
      </c>
      <c r="D1547" s="1122" t="s">
        <v>594</v>
      </c>
      <c r="E1547" s="1123">
        <v>780498</v>
      </c>
      <c r="F1547" s="1124" t="s">
        <v>820</v>
      </c>
      <c r="G1547" s="1124" t="s">
        <v>894</v>
      </c>
      <c r="H1547" s="1124" t="s">
        <v>509</v>
      </c>
      <c r="I1547" s="397" t="s">
        <v>510</v>
      </c>
      <c r="J1547" s="1130"/>
      <c r="K1547" s="601"/>
    </row>
    <row r="1548" spans="1:11" ht="14.25" customHeight="1">
      <c r="A1548" s="1127" t="s">
        <v>892</v>
      </c>
      <c r="B1548" s="1089" t="s">
        <v>553</v>
      </c>
      <c r="C1548" s="1122">
        <v>5192426</v>
      </c>
      <c r="D1548" s="1122" t="s">
        <v>594</v>
      </c>
      <c r="E1548" s="1123">
        <v>780498</v>
      </c>
      <c r="F1548" s="1124" t="s">
        <v>820</v>
      </c>
      <c r="G1548" s="1124" t="s">
        <v>894</v>
      </c>
      <c r="H1548" s="1124" t="s">
        <v>509</v>
      </c>
      <c r="I1548" s="397" t="s">
        <v>510</v>
      </c>
      <c r="J1548" s="1130"/>
      <c r="K1548" s="601"/>
    </row>
    <row r="1549" spans="1:11" ht="14.25" customHeight="1">
      <c r="A1549" s="1127" t="s">
        <v>892</v>
      </c>
      <c r="B1549" s="1089" t="s">
        <v>553</v>
      </c>
      <c r="C1549" s="1122">
        <v>5192265</v>
      </c>
      <c r="D1549" s="1122" t="s">
        <v>594</v>
      </c>
      <c r="E1549" s="1123">
        <v>140999</v>
      </c>
      <c r="F1549" s="1124" t="s">
        <v>823</v>
      </c>
      <c r="G1549" s="1124" t="s">
        <v>894</v>
      </c>
      <c r="H1549" s="1124" t="s">
        <v>509</v>
      </c>
      <c r="I1549" s="397" t="s">
        <v>510</v>
      </c>
      <c r="J1549" s="1130"/>
      <c r="K1549" s="601"/>
    </row>
    <row r="1550" spans="1:11" ht="14.25" customHeight="1">
      <c r="A1550" s="1127" t="s">
        <v>892</v>
      </c>
      <c r="B1550" s="1089" t="s">
        <v>553</v>
      </c>
      <c r="C1550" s="1122">
        <v>5192268</v>
      </c>
      <c r="D1550" s="1122" t="s">
        <v>594</v>
      </c>
      <c r="E1550" s="1123">
        <v>140999</v>
      </c>
      <c r="F1550" s="1124" t="s">
        <v>823</v>
      </c>
      <c r="G1550" s="1124" t="s">
        <v>894</v>
      </c>
      <c r="H1550" s="1124" t="s">
        <v>509</v>
      </c>
      <c r="I1550" s="397" t="s">
        <v>510</v>
      </c>
      <c r="J1550" s="1130"/>
      <c r="K1550" s="601"/>
    </row>
    <row r="1551" spans="1:11" ht="14.25" customHeight="1">
      <c r="A1551" s="1127" t="s">
        <v>892</v>
      </c>
      <c r="B1551" s="1089" t="s">
        <v>553</v>
      </c>
      <c r="C1551" s="1122">
        <v>5192295</v>
      </c>
      <c r="D1551" s="1122" t="s">
        <v>594</v>
      </c>
      <c r="E1551" s="1123">
        <v>140999</v>
      </c>
      <c r="F1551" s="1124" t="s">
        <v>823</v>
      </c>
      <c r="G1551" s="1124" t="s">
        <v>894</v>
      </c>
      <c r="H1551" s="1124" t="s">
        <v>509</v>
      </c>
      <c r="I1551" s="397" t="s">
        <v>510</v>
      </c>
      <c r="J1551" s="1130"/>
      <c r="K1551" s="601"/>
    </row>
    <row r="1552" spans="1:11" ht="14.25" customHeight="1">
      <c r="A1552" s="1127" t="s">
        <v>892</v>
      </c>
      <c r="B1552" s="1089" t="s">
        <v>553</v>
      </c>
      <c r="C1552" s="1122">
        <v>5192300</v>
      </c>
      <c r="D1552" s="1122" t="s">
        <v>594</v>
      </c>
      <c r="E1552" s="1123">
        <v>140999</v>
      </c>
      <c r="F1552" s="1124" t="s">
        <v>823</v>
      </c>
      <c r="G1552" s="1124" t="s">
        <v>894</v>
      </c>
      <c r="H1552" s="1124" t="s">
        <v>509</v>
      </c>
      <c r="I1552" s="397" t="s">
        <v>510</v>
      </c>
      <c r="J1552" s="1130"/>
      <c r="K1552" s="601"/>
    </row>
    <row r="1553" spans="1:11" ht="14.25" customHeight="1">
      <c r="A1553" s="1127" t="s">
        <v>892</v>
      </c>
      <c r="B1553" s="1089" t="s">
        <v>553</v>
      </c>
      <c r="C1553" s="1122">
        <v>5192301</v>
      </c>
      <c r="D1553" s="1122" t="s">
        <v>594</v>
      </c>
      <c r="E1553" s="1123">
        <v>140999</v>
      </c>
      <c r="F1553" s="1124" t="s">
        <v>823</v>
      </c>
      <c r="G1553" s="1124" t="s">
        <v>894</v>
      </c>
      <c r="H1553" s="1124" t="s">
        <v>509</v>
      </c>
      <c r="I1553" s="397" t="s">
        <v>510</v>
      </c>
      <c r="J1553" s="1130"/>
      <c r="K1553" s="601"/>
    </row>
    <row r="1554" spans="1:11" ht="14.25" customHeight="1">
      <c r="A1554" s="1127" t="s">
        <v>892</v>
      </c>
      <c r="B1554" s="1089" t="s">
        <v>553</v>
      </c>
      <c r="C1554" s="1122">
        <v>5192302</v>
      </c>
      <c r="D1554" s="1122" t="s">
        <v>594</v>
      </c>
      <c r="E1554" s="1123">
        <v>140999</v>
      </c>
      <c r="F1554" s="1124" t="s">
        <v>823</v>
      </c>
      <c r="G1554" s="1124" t="s">
        <v>894</v>
      </c>
      <c r="H1554" s="1124" t="s">
        <v>509</v>
      </c>
      <c r="I1554" s="397" t="s">
        <v>510</v>
      </c>
      <c r="J1554" s="1130"/>
      <c r="K1554" s="601"/>
    </row>
    <row r="1555" spans="1:11" ht="14.25" customHeight="1">
      <c r="A1555" s="1127" t="s">
        <v>892</v>
      </c>
      <c r="B1555" s="1089" t="s">
        <v>553</v>
      </c>
      <c r="C1555" s="1122">
        <v>5192330</v>
      </c>
      <c r="D1555" s="1122" t="s">
        <v>594</v>
      </c>
      <c r="E1555" s="1123">
        <v>780498</v>
      </c>
      <c r="F1555" s="1124" t="s">
        <v>820</v>
      </c>
      <c r="G1555" s="1124" t="s">
        <v>894</v>
      </c>
      <c r="H1555" s="1124" t="s">
        <v>509</v>
      </c>
      <c r="I1555" s="397" t="s">
        <v>510</v>
      </c>
      <c r="J1555" s="1130"/>
      <c r="K1555" s="601"/>
    </row>
    <row r="1556" spans="1:11" ht="14.25" customHeight="1">
      <c r="A1556" s="1127" t="s">
        <v>892</v>
      </c>
      <c r="B1556" s="1089" t="s">
        <v>553</v>
      </c>
      <c r="C1556" s="1122">
        <v>5192335</v>
      </c>
      <c r="D1556" s="1122" t="s">
        <v>594</v>
      </c>
      <c r="E1556" s="1123">
        <v>780498</v>
      </c>
      <c r="F1556" s="1124" t="s">
        <v>820</v>
      </c>
      <c r="G1556" s="1124" t="s">
        <v>894</v>
      </c>
      <c r="H1556" s="1124" t="s">
        <v>509</v>
      </c>
      <c r="I1556" s="397" t="s">
        <v>510</v>
      </c>
      <c r="J1556" s="1130"/>
      <c r="K1556" s="601"/>
    </row>
    <row r="1557" spans="1:11" ht="14.25" customHeight="1">
      <c r="A1557" s="1127" t="s">
        <v>892</v>
      </c>
      <c r="B1557" s="1089" t="s">
        <v>553</v>
      </c>
      <c r="C1557" s="1122">
        <v>5192336</v>
      </c>
      <c r="D1557" s="1122" t="s">
        <v>594</v>
      </c>
      <c r="E1557" s="1123">
        <v>780498</v>
      </c>
      <c r="F1557" s="1124" t="s">
        <v>820</v>
      </c>
      <c r="G1557" s="1124" t="s">
        <v>894</v>
      </c>
      <c r="H1557" s="1124" t="s">
        <v>509</v>
      </c>
      <c r="I1557" s="397" t="s">
        <v>510</v>
      </c>
      <c r="J1557" s="1130"/>
      <c r="K1557" s="601"/>
    </row>
    <row r="1558" spans="1:11" ht="14.25" customHeight="1">
      <c r="A1558" s="1127" t="s">
        <v>892</v>
      </c>
      <c r="B1558" s="1089" t="s">
        <v>553</v>
      </c>
      <c r="C1558" s="1122">
        <v>5192337</v>
      </c>
      <c r="D1558" s="1122" t="s">
        <v>594</v>
      </c>
      <c r="E1558" s="1123">
        <v>780498</v>
      </c>
      <c r="F1558" s="1124" t="s">
        <v>820</v>
      </c>
      <c r="G1558" s="1124" t="s">
        <v>894</v>
      </c>
      <c r="H1558" s="1124" t="s">
        <v>509</v>
      </c>
      <c r="I1558" s="397" t="s">
        <v>510</v>
      </c>
      <c r="J1558" s="1130"/>
      <c r="K1558" s="601"/>
    </row>
    <row r="1559" spans="1:11" ht="14.25" customHeight="1">
      <c r="A1559" s="1127" t="s">
        <v>892</v>
      </c>
      <c r="B1559" s="1089" t="s">
        <v>553</v>
      </c>
      <c r="C1559" s="1122">
        <v>5192341</v>
      </c>
      <c r="D1559" s="1122" t="s">
        <v>594</v>
      </c>
      <c r="E1559" s="1123">
        <v>780498</v>
      </c>
      <c r="F1559" s="1124" t="s">
        <v>820</v>
      </c>
      <c r="G1559" s="1124" t="s">
        <v>894</v>
      </c>
      <c r="H1559" s="1124" t="s">
        <v>509</v>
      </c>
      <c r="I1559" s="397" t="s">
        <v>510</v>
      </c>
      <c r="J1559" s="1130"/>
      <c r="K1559" s="601"/>
    </row>
    <row r="1560" spans="1:11" ht="14.25" customHeight="1">
      <c r="A1560" s="1127" t="s">
        <v>892</v>
      </c>
      <c r="B1560" s="1089" t="s">
        <v>553</v>
      </c>
      <c r="C1560" s="1122">
        <v>5192347</v>
      </c>
      <c r="D1560" s="1122" t="s">
        <v>594</v>
      </c>
      <c r="E1560" s="1123">
        <v>780498</v>
      </c>
      <c r="F1560" s="1124" t="s">
        <v>820</v>
      </c>
      <c r="G1560" s="1124" t="s">
        <v>894</v>
      </c>
      <c r="H1560" s="1124" t="s">
        <v>509</v>
      </c>
      <c r="I1560" s="397" t="s">
        <v>510</v>
      </c>
      <c r="J1560" s="1130"/>
      <c r="K1560" s="601"/>
    </row>
    <row r="1561" spans="1:11" ht="14.25" customHeight="1">
      <c r="A1561" s="1127" t="s">
        <v>892</v>
      </c>
      <c r="B1561" s="1089" t="s">
        <v>553</v>
      </c>
      <c r="C1561" s="1122">
        <v>5192348</v>
      </c>
      <c r="D1561" s="1122" t="s">
        <v>594</v>
      </c>
      <c r="E1561" s="1123">
        <v>780498</v>
      </c>
      <c r="F1561" s="1124" t="s">
        <v>820</v>
      </c>
      <c r="G1561" s="1124" t="s">
        <v>894</v>
      </c>
      <c r="H1561" s="1124" t="s">
        <v>509</v>
      </c>
      <c r="I1561" s="397" t="s">
        <v>510</v>
      </c>
      <c r="J1561" s="1130"/>
      <c r="K1561" s="601"/>
    </row>
    <row r="1562" spans="1:11" ht="14.25" customHeight="1">
      <c r="A1562" s="1127" t="s">
        <v>892</v>
      </c>
      <c r="B1562" s="1089" t="s">
        <v>553</v>
      </c>
      <c r="C1562" s="1122">
        <v>5192349</v>
      </c>
      <c r="D1562" s="1122" t="s">
        <v>594</v>
      </c>
      <c r="E1562" s="1123">
        <v>780498</v>
      </c>
      <c r="F1562" s="1124" t="s">
        <v>820</v>
      </c>
      <c r="G1562" s="1124" t="s">
        <v>894</v>
      </c>
      <c r="H1562" s="1124" t="s">
        <v>509</v>
      </c>
      <c r="I1562" s="397" t="s">
        <v>510</v>
      </c>
      <c r="J1562" s="1130"/>
      <c r="K1562" s="601"/>
    </row>
    <row r="1563" spans="1:11" ht="14.25" customHeight="1">
      <c r="A1563" s="1127" t="s">
        <v>892</v>
      </c>
      <c r="B1563" s="1089" t="s">
        <v>553</v>
      </c>
      <c r="C1563" s="1122">
        <v>5192352</v>
      </c>
      <c r="D1563" s="1122" t="s">
        <v>594</v>
      </c>
      <c r="E1563" s="1123">
        <v>780498</v>
      </c>
      <c r="F1563" s="1124" t="s">
        <v>820</v>
      </c>
      <c r="G1563" s="1124" t="s">
        <v>894</v>
      </c>
      <c r="H1563" s="1124" t="s">
        <v>509</v>
      </c>
      <c r="I1563" s="397" t="s">
        <v>510</v>
      </c>
      <c r="J1563" s="1130"/>
      <c r="K1563" s="601"/>
    </row>
    <row r="1564" spans="1:11" ht="14.25" customHeight="1">
      <c r="A1564" s="1127" t="s">
        <v>892</v>
      </c>
      <c r="B1564" s="1089" t="s">
        <v>553</v>
      </c>
      <c r="C1564" s="1122">
        <v>5192353</v>
      </c>
      <c r="D1564" s="1122" t="s">
        <v>594</v>
      </c>
      <c r="E1564" s="1123">
        <v>780498</v>
      </c>
      <c r="F1564" s="1124" t="s">
        <v>820</v>
      </c>
      <c r="G1564" s="1124" t="s">
        <v>894</v>
      </c>
      <c r="H1564" s="1124" t="s">
        <v>509</v>
      </c>
      <c r="I1564" s="397" t="s">
        <v>510</v>
      </c>
      <c r="J1564" s="1130"/>
      <c r="K1564" s="601"/>
    </row>
    <row r="1565" spans="1:11" ht="14.25" customHeight="1">
      <c r="A1565" s="1127" t="s">
        <v>892</v>
      </c>
      <c r="B1565" s="1089" t="s">
        <v>553</v>
      </c>
      <c r="C1565" s="1122">
        <v>5192355</v>
      </c>
      <c r="D1565" s="1122" t="s">
        <v>594</v>
      </c>
      <c r="E1565" s="1123">
        <v>780498</v>
      </c>
      <c r="F1565" s="1124" t="s">
        <v>820</v>
      </c>
      <c r="G1565" s="1124" t="s">
        <v>894</v>
      </c>
      <c r="H1565" s="1124" t="s">
        <v>509</v>
      </c>
      <c r="I1565" s="397" t="s">
        <v>510</v>
      </c>
      <c r="J1565" s="1130"/>
      <c r="K1565" s="601"/>
    </row>
    <row r="1566" spans="1:11" ht="14.25" customHeight="1">
      <c r="A1566" s="1127" t="s">
        <v>892</v>
      </c>
      <c r="B1566" s="1089" t="s">
        <v>553</v>
      </c>
      <c r="C1566" s="1122">
        <v>5192357</v>
      </c>
      <c r="D1566" s="1122" t="s">
        <v>594</v>
      </c>
      <c r="E1566" s="1123">
        <v>780498</v>
      </c>
      <c r="F1566" s="1124" t="s">
        <v>820</v>
      </c>
      <c r="G1566" s="1124" t="s">
        <v>894</v>
      </c>
      <c r="H1566" s="1124" t="s">
        <v>509</v>
      </c>
      <c r="I1566" s="397" t="s">
        <v>510</v>
      </c>
      <c r="J1566" s="1130"/>
      <c r="K1566" s="601"/>
    </row>
    <row r="1567" spans="1:11" ht="14.25" customHeight="1">
      <c r="A1567" s="1127" t="s">
        <v>892</v>
      </c>
      <c r="B1567" s="1089" t="s">
        <v>553</v>
      </c>
      <c r="C1567" s="1122">
        <v>5192360</v>
      </c>
      <c r="D1567" s="1122" t="s">
        <v>594</v>
      </c>
      <c r="E1567" s="1123">
        <v>780498</v>
      </c>
      <c r="F1567" s="1124" t="s">
        <v>820</v>
      </c>
      <c r="G1567" s="1124" t="s">
        <v>894</v>
      </c>
      <c r="H1567" s="1124" t="s">
        <v>509</v>
      </c>
      <c r="I1567" s="397" t="s">
        <v>510</v>
      </c>
      <c r="J1567" s="1130"/>
      <c r="K1567" s="601"/>
    </row>
    <row r="1568" spans="1:11" ht="14.25" customHeight="1">
      <c r="A1568" s="1127" t="s">
        <v>892</v>
      </c>
      <c r="B1568" s="1089" t="s">
        <v>553</v>
      </c>
      <c r="C1568" s="1122">
        <v>5192361</v>
      </c>
      <c r="D1568" s="1122" t="s">
        <v>594</v>
      </c>
      <c r="E1568" s="1123">
        <v>780498</v>
      </c>
      <c r="F1568" s="1124" t="s">
        <v>820</v>
      </c>
      <c r="G1568" s="1124" t="s">
        <v>894</v>
      </c>
      <c r="H1568" s="1124" t="s">
        <v>509</v>
      </c>
      <c r="I1568" s="397" t="s">
        <v>510</v>
      </c>
      <c r="J1568" s="1130"/>
      <c r="K1568" s="601"/>
    </row>
    <row r="1569" spans="1:11" ht="14.25" customHeight="1">
      <c r="A1569" s="1127" t="s">
        <v>892</v>
      </c>
      <c r="B1569" s="1089" t="s">
        <v>553</v>
      </c>
      <c r="C1569" s="1122">
        <v>5192365</v>
      </c>
      <c r="D1569" s="1122" t="s">
        <v>594</v>
      </c>
      <c r="E1569" s="1123">
        <v>780498</v>
      </c>
      <c r="F1569" s="1124" t="s">
        <v>820</v>
      </c>
      <c r="G1569" s="1124" t="s">
        <v>894</v>
      </c>
      <c r="H1569" s="1124" t="s">
        <v>687</v>
      </c>
      <c r="I1569" s="397" t="s">
        <v>510</v>
      </c>
      <c r="J1569" s="1130"/>
      <c r="K1569" s="601"/>
    </row>
    <row r="1570" spans="1:11" ht="14.25" customHeight="1">
      <c r="A1570" s="1127" t="s">
        <v>892</v>
      </c>
      <c r="B1570" s="1089" t="s">
        <v>553</v>
      </c>
      <c r="C1570" s="1122">
        <v>5192372</v>
      </c>
      <c r="D1570" s="1122" t="s">
        <v>594</v>
      </c>
      <c r="E1570" s="1123">
        <v>780498</v>
      </c>
      <c r="F1570" s="1124" t="s">
        <v>820</v>
      </c>
      <c r="G1570" s="1124" t="s">
        <v>894</v>
      </c>
      <c r="H1570" s="1124" t="s">
        <v>509</v>
      </c>
      <c r="I1570" s="397" t="s">
        <v>510</v>
      </c>
      <c r="J1570" s="1130"/>
      <c r="K1570" s="601"/>
    </row>
    <row r="1571" spans="1:11" ht="14.25" customHeight="1">
      <c r="A1571" s="1127" t="s">
        <v>892</v>
      </c>
      <c r="B1571" s="1089" t="s">
        <v>553</v>
      </c>
      <c r="C1571" s="1122">
        <v>5192373</v>
      </c>
      <c r="D1571" s="1122" t="s">
        <v>594</v>
      </c>
      <c r="E1571" s="1123">
        <v>780498</v>
      </c>
      <c r="F1571" s="1124" t="s">
        <v>820</v>
      </c>
      <c r="G1571" s="1124" t="s">
        <v>894</v>
      </c>
      <c r="H1571" s="1124" t="s">
        <v>509</v>
      </c>
      <c r="I1571" s="397" t="s">
        <v>510</v>
      </c>
      <c r="J1571" s="1130"/>
      <c r="K1571" s="601"/>
    </row>
    <row r="1572" spans="1:11" ht="14.25" customHeight="1">
      <c r="A1572" s="1127" t="s">
        <v>892</v>
      </c>
      <c r="B1572" s="1089" t="s">
        <v>553</v>
      </c>
      <c r="C1572" s="1122">
        <v>5192630</v>
      </c>
      <c r="D1572" s="1122" t="s">
        <v>948</v>
      </c>
      <c r="E1572" s="1123">
        <v>2751000</v>
      </c>
      <c r="F1572" s="1124" t="s">
        <v>540</v>
      </c>
      <c r="G1572" s="1124" t="s">
        <v>894</v>
      </c>
      <c r="H1572" s="1124" t="s">
        <v>509</v>
      </c>
      <c r="I1572" s="397" t="s">
        <v>510</v>
      </c>
      <c r="J1572" s="1130"/>
      <c r="K1572" s="601"/>
    </row>
    <row r="1573" spans="1:11" ht="14.25" customHeight="1">
      <c r="A1573" s="1127" t="s">
        <v>892</v>
      </c>
      <c r="B1573" s="1089" t="s">
        <v>553</v>
      </c>
      <c r="C1573" s="1122">
        <v>5192793</v>
      </c>
      <c r="D1573" s="1122" t="s">
        <v>949</v>
      </c>
      <c r="E1573" s="1123">
        <v>1299814</v>
      </c>
      <c r="F1573" s="1124" t="s">
        <v>950</v>
      </c>
      <c r="G1573" s="1124" t="s">
        <v>894</v>
      </c>
      <c r="H1573" s="1124" t="s">
        <v>642</v>
      </c>
      <c r="I1573" s="397" t="s">
        <v>510</v>
      </c>
      <c r="J1573" s="1130"/>
      <c r="K1573" s="601"/>
    </row>
    <row r="1574" spans="1:11" ht="14.25" customHeight="1">
      <c r="A1574" s="1127" t="s">
        <v>892</v>
      </c>
      <c r="B1574" s="1089" t="s">
        <v>553</v>
      </c>
      <c r="C1574" s="1122">
        <v>5192639</v>
      </c>
      <c r="D1574" s="1122" t="s">
        <v>951</v>
      </c>
      <c r="E1574" s="1123">
        <v>405226</v>
      </c>
      <c r="F1574" s="1124" t="s">
        <v>952</v>
      </c>
      <c r="G1574" s="1124" t="s">
        <v>894</v>
      </c>
      <c r="H1574" s="1124" t="s">
        <v>509</v>
      </c>
      <c r="I1574" s="397" t="s">
        <v>510</v>
      </c>
      <c r="J1574" s="1130"/>
      <c r="K1574" s="601"/>
    </row>
    <row r="1575" spans="1:11" ht="14.25" customHeight="1">
      <c r="A1575" s="1127" t="s">
        <v>892</v>
      </c>
      <c r="B1575" s="1089" t="s">
        <v>553</v>
      </c>
      <c r="C1575" s="1122">
        <v>5192640</v>
      </c>
      <c r="D1575" s="1122" t="s">
        <v>951</v>
      </c>
      <c r="E1575" s="1123">
        <v>405226</v>
      </c>
      <c r="F1575" s="1124" t="s">
        <v>952</v>
      </c>
      <c r="G1575" s="1124" t="s">
        <v>894</v>
      </c>
      <c r="H1575" s="1124" t="s">
        <v>509</v>
      </c>
      <c r="I1575" s="397" t="s">
        <v>510</v>
      </c>
      <c r="J1575" s="1130"/>
      <c r="K1575" s="601"/>
    </row>
    <row r="1576" spans="1:11" ht="14.25" customHeight="1">
      <c r="A1576" s="1127" t="s">
        <v>892</v>
      </c>
      <c r="B1576" s="1089" t="s">
        <v>553</v>
      </c>
      <c r="C1576" s="1122">
        <v>5192641</v>
      </c>
      <c r="D1576" s="1122" t="s">
        <v>951</v>
      </c>
      <c r="E1576" s="1123">
        <v>405226</v>
      </c>
      <c r="F1576" s="1124" t="s">
        <v>952</v>
      </c>
      <c r="G1576" s="1124" t="s">
        <v>894</v>
      </c>
      <c r="H1576" s="1124" t="s">
        <v>509</v>
      </c>
      <c r="I1576" s="397" t="s">
        <v>510</v>
      </c>
      <c r="J1576" s="1130"/>
      <c r="K1576" s="601"/>
    </row>
    <row r="1577" spans="1:11" ht="14.25" customHeight="1">
      <c r="A1577" s="1127" t="s">
        <v>892</v>
      </c>
      <c r="B1577" s="1089" t="s">
        <v>553</v>
      </c>
      <c r="C1577" s="1122">
        <v>5192646</v>
      </c>
      <c r="D1577" s="1122" t="s">
        <v>951</v>
      </c>
      <c r="E1577" s="1123">
        <v>405226</v>
      </c>
      <c r="F1577" s="1124" t="s">
        <v>952</v>
      </c>
      <c r="G1577" s="1124" t="s">
        <v>894</v>
      </c>
      <c r="H1577" s="1124" t="s">
        <v>509</v>
      </c>
      <c r="I1577" s="397" t="s">
        <v>510</v>
      </c>
      <c r="J1577" s="1130"/>
      <c r="K1577" s="601"/>
    </row>
    <row r="1578" spans="1:11" ht="14.25" customHeight="1">
      <c r="A1578" s="1127" t="s">
        <v>892</v>
      </c>
      <c r="B1578" s="1089" t="s">
        <v>553</v>
      </c>
      <c r="C1578" s="1122">
        <v>5192647</v>
      </c>
      <c r="D1578" s="1122" t="s">
        <v>951</v>
      </c>
      <c r="E1578" s="1123">
        <v>340266</v>
      </c>
      <c r="F1578" s="1124" t="s">
        <v>953</v>
      </c>
      <c r="G1578" s="1124" t="s">
        <v>894</v>
      </c>
      <c r="H1578" s="1124" t="s">
        <v>642</v>
      </c>
      <c r="I1578" s="397" t="s">
        <v>510</v>
      </c>
      <c r="J1578" s="1130"/>
      <c r="K1578" s="601"/>
    </row>
    <row r="1579" spans="1:11" ht="14.25" customHeight="1">
      <c r="A1579" s="1127" t="s">
        <v>892</v>
      </c>
      <c r="B1579" s="1089" t="s">
        <v>553</v>
      </c>
      <c r="C1579" s="1122">
        <v>5192648</v>
      </c>
      <c r="D1579" s="1122" t="s">
        <v>951</v>
      </c>
      <c r="E1579" s="1123">
        <v>340266</v>
      </c>
      <c r="F1579" s="1124" t="s">
        <v>953</v>
      </c>
      <c r="G1579" s="1124" t="s">
        <v>894</v>
      </c>
      <c r="H1579" s="1124" t="s">
        <v>642</v>
      </c>
      <c r="I1579" s="397" t="s">
        <v>510</v>
      </c>
      <c r="J1579" s="1130"/>
      <c r="K1579" s="601"/>
    </row>
    <row r="1580" spans="1:11" ht="14.25" customHeight="1">
      <c r="A1580" s="1127" t="s">
        <v>892</v>
      </c>
      <c r="B1580" s="1089" t="s">
        <v>553</v>
      </c>
      <c r="C1580" s="1122">
        <v>5192649</v>
      </c>
      <c r="D1580" s="1122" t="s">
        <v>951</v>
      </c>
      <c r="E1580" s="1123">
        <v>340266</v>
      </c>
      <c r="F1580" s="1124" t="s">
        <v>953</v>
      </c>
      <c r="G1580" s="1124" t="s">
        <v>894</v>
      </c>
      <c r="H1580" s="1124" t="s">
        <v>642</v>
      </c>
      <c r="I1580" s="397" t="s">
        <v>510</v>
      </c>
      <c r="J1580" s="1130"/>
      <c r="K1580" s="601"/>
    </row>
    <row r="1581" spans="1:11" ht="14.25" customHeight="1">
      <c r="A1581" s="1127" t="s">
        <v>892</v>
      </c>
      <c r="B1581" s="1089" t="s">
        <v>553</v>
      </c>
      <c r="C1581" s="1122">
        <v>5192650</v>
      </c>
      <c r="D1581" s="1122" t="s">
        <v>951</v>
      </c>
      <c r="E1581" s="1123">
        <v>340266</v>
      </c>
      <c r="F1581" s="1124" t="s">
        <v>953</v>
      </c>
      <c r="G1581" s="1124" t="s">
        <v>894</v>
      </c>
      <c r="H1581" s="1124" t="s">
        <v>642</v>
      </c>
      <c r="I1581" s="397" t="s">
        <v>510</v>
      </c>
      <c r="J1581" s="1130"/>
      <c r="K1581" s="601"/>
    </row>
    <row r="1582" spans="1:11" ht="14.25" customHeight="1">
      <c r="A1582" s="1127" t="s">
        <v>892</v>
      </c>
      <c r="B1582" s="1089" t="s">
        <v>553</v>
      </c>
      <c r="C1582" s="1122">
        <v>5192651</v>
      </c>
      <c r="D1582" s="1122" t="s">
        <v>951</v>
      </c>
      <c r="E1582" s="1123">
        <v>340266</v>
      </c>
      <c r="F1582" s="1124" t="s">
        <v>953</v>
      </c>
      <c r="G1582" s="1124" t="s">
        <v>894</v>
      </c>
      <c r="H1582" s="1124" t="s">
        <v>642</v>
      </c>
      <c r="I1582" s="397" t="s">
        <v>510</v>
      </c>
      <c r="J1582" s="1130"/>
      <c r="K1582" s="601"/>
    </row>
    <row r="1583" spans="1:11" ht="14.25" customHeight="1">
      <c r="A1583" s="1127" t="s">
        <v>892</v>
      </c>
      <c r="B1583" s="1089" t="s">
        <v>553</v>
      </c>
      <c r="C1583" s="1122">
        <v>5192652</v>
      </c>
      <c r="D1583" s="1122" t="s">
        <v>951</v>
      </c>
      <c r="E1583" s="1123">
        <v>788800</v>
      </c>
      <c r="F1583" s="1124" t="s">
        <v>954</v>
      </c>
      <c r="G1583" s="1124" t="s">
        <v>894</v>
      </c>
      <c r="H1583" s="1124" t="s">
        <v>509</v>
      </c>
      <c r="I1583" s="397" t="s">
        <v>510</v>
      </c>
      <c r="J1583" s="1130"/>
      <c r="K1583" s="601"/>
    </row>
    <row r="1584" spans="1:11" ht="14.25" customHeight="1">
      <c r="A1584" s="1127" t="s">
        <v>892</v>
      </c>
      <c r="B1584" s="1089" t="s">
        <v>553</v>
      </c>
      <c r="C1584" s="1122">
        <v>5192653</v>
      </c>
      <c r="D1584" s="1122" t="s">
        <v>951</v>
      </c>
      <c r="E1584" s="1123">
        <v>788800</v>
      </c>
      <c r="F1584" s="1124" t="s">
        <v>954</v>
      </c>
      <c r="G1584" s="1124" t="s">
        <v>894</v>
      </c>
      <c r="H1584" s="1124" t="s">
        <v>509</v>
      </c>
      <c r="I1584" s="397" t="s">
        <v>510</v>
      </c>
      <c r="J1584" s="1130"/>
      <c r="K1584" s="601"/>
    </row>
    <row r="1585" spans="1:11" ht="14.25" customHeight="1">
      <c r="A1585" s="1127" t="s">
        <v>892</v>
      </c>
      <c r="B1585" s="1089" t="s">
        <v>553</v>
      </c>
      <c r="C1585" s="1122">
        <v>5192655</v>
      </c>
      <c r="D1585" s="1122" t="s">
        <v>951</v>
      </c>
      <c r="E1585" s="1123">
        <v>313973</v>
      </c>
      <c r="F1585" s="1124" t="s">
        <v>955</v>
      </c>
      <c r="G1585" s="1124" t="s">
        <v>894</v>
      </c>
      <c r="H1585" s="1124" t="s">
        <v>509</v>
      </c>
      <c r="I1585" s="397" t="s">
        <v>510</v>
      </c>
      <c r="J1585" s="1130"/>
      <c r="K1585" s="601"/>
    </row>
    <row r="1586" spans="1:11" ht="14.25" customHeight="1">
      <c r="A1586" s="1127" t="s">
        <v>892</v>
      </c>
      <c r="B1586" s="1089" t="s">
        <v>553</v>
      </c>
      <c r="C1586" s="1122">
        <v>5192656</v>
      </c>
      <c r="D1586" s="1122" t="s">
        <v>951</v>
      </c>
      <c r="E1586" s="1123">
        <v>313973</v>
      </c>
      <c r="F1586" s="1124" t="s">
        <v>955</v>
      </c>
      <c r="G1586" s="1124" t="s">
        <v>894</v>
      </c>
      <c r="H1586" s="1124" t="s">
        <v>509</v>
      </c>
      <c r="I1586" s="397" t="s">
        <v>510</v>
      </c>
      <c r="J1586" s="1130"/>
      <c r="K1586" s="601"/>
    </row>
    <row r="1587" spans="1:11" ht="14.25" customHeight="1">
      <c r="A1587" s="1127" t="s">
        <v>892</v>
      </c>
      <c r="B1587" s="1089" t="s">
        <v>553</v>
      </c>
      <c r="C1587" s="1122">
        <v>5192674</v>
      </c>
      <c r="D1587" s="1122" t="s">
        <v>956</v>
      </c>
      <c r="E1587" s="1123">
        <v>397184</v>
      </c>
      <c r="F1587" s="1124" t="s">
        <v>957</v>
      </c>
      <c r="G1587" s="1124" t="s">
        <v>894</v>
      </c>
      <c r="H1587" s="1124" t="s">
        <v>509</v>
      </c>
      <c r="I1587" s="397" t="s">
        <v>510</v>
      </c>
      <c r="J1587" s="1130"/>
      <c r="K1587" s="601"/>
    </row>
    <row r="1588" spans="1:11" ht="14.25" customHeight="1">
      <c r="A1588" s="1127" t="s">
        <v>892</v>
      </c>
      <c r="B1588" s="1089" t="s">
        <v>553</v>
      </c>
      <c r="C1588" s="1122">
        <v>5192675</v>
      </c>
      <c r="D1588" s="1122" t="s">
        <v>956</v>
      </c>
      <c r="E1588" s="1123">
        <v>397184</v>
      </c>
      <c r="F1588" s="1124" t="s">
        <v>957</v>
      </c>
      <c r="G1588" s="1124" t="s">
        <v>894</v>
      </c>
      <c r="H1588" s="1124" t="s">
        <v>509</v>
      </c>
      <c r="I1588" s="397" t="s">
        <v>510</v>
      </c>
      <c r="J1588" s="1130"/>
      <c r="K1588" s="601"/>
    </row>
    <row r="1589" spans="1:11" ht="14.25" customHeight="1">
      <c r="A1589" s="1127" t="s">
        <v>892</v>
      </c>
      <c r="B1589" s="1089" t="s">
        <v>553</v>
      </c>
      <c r="C1589" s="1122">
        <v>5192665</v>
      </c>
      <c r="D1589" s="1122" t="s">
        <v>951</v>
      </c>
      <c r="E1589" s="1123">
        <v>237800</v>
      </c>
      <c r="F1589" s="1124" t="s">
        <v>958</v>
      </c>
      <c r="G1589" s="1124" t="s">
        <v>894</v>
      </c>
      <c r="H1589" s="1124" t="s">
        <v>642</v>
      </c>
      <c r="I1589" s="397" t="s">
        <v>510</v>
      </c>
      <c r="J1589" s="1130"/>
      <c r="K1589" s="601"/>
    </row>
    <row r="1590" spans="1:11" ht="14.25" customHeight="1">
      <c r="A1590" s="1127" t="s">
        <v>892</v>
      </c>
      <c r="B1590" s="1089" t="s">
        <v>553</v>
      </c>
      <c r="C1590" s="1122">
        <v>5192666</v>
      </c>
      <c r="D1590" s="1122" t="s">
        <v>951</v>
      </c>
      <c r="E1590" s="1123">
        <v>237800</v>
      </c>
      <c r="F1590" s="1124" t="s">
        <v>958</v>
      </c>
      <c r="G1590" s="1124" t="s">
        <v>894</v>
      </c>
      <c r="H1590" s="1124" t="s">
        <v>642</v>
      </c>
      <c r="I1590" s="397" t="s">
        <v>510</v>
      </c>
      <c r="J1590" s="1130"/>
      <c r="K1590" s="601"/>
    </row>
    <row r="1591" spans="1:11" ht="14.25" customHeight="1">
      <c r="A1591" s="1127" t="s">
        <v>892</v>
      </c>
      <c r="B1591" s="1089" t="s">
        <v>553</v>
      </c>
      <c r="C1591" s="1122">
        <v>5192667</v>
      </c>
      <c r="D1591" s="1122" t="s">
        <v>951</v>
      </c>
      <c r="E1591" s="1123">
        <v>237800</v>
      </c>
      <c r="F1591" s="1124" t="s">
        <v>958</v>
      </c>
      <c r="G1591" s="1124" t="s">
        <v>894</v>
      </c>
      <c r="H1591" s="1124" t="s">
        <v>642</v>
      </c>
      <c r="I1591" s="397" t="s">
        <v>510</v>
      </c>
      <c r="J1591" s="1130"/>
      <c r="K1591" s="601"/>
    </row>
    <row r="1592" spans="1:11" ht="14.25" customHeight="1">
      <c r="A1592" s="1127" t="s">
        <v>892</v>
      </c>
      <c r="B1592" s="1089" t="s">
        <v>553</v>
      </c>
      <c r="C1592" s="1122">
        <v>5192668</v>
      </c>
      <c r="D1592" s="1122" t="s">
        <v>951</v>
      </c>
      <c r="E1592" s="1123">
        <v>237800</v>
      </c>
      <c r="F1592" s="1124" t="s">
        <v>958</v>
      </c>
      <c r="G1592" s="1124" t="s">
        <v>894</v>
      </c>
      <c r="H1592" s="1124" t="s">
        <v>509</v>
      </c>
      <c r="I1592" s="397" t="s">
        <v>510</v>
      </c>
      <c r="J1592" s="1130"/>
      <c r="K1592" s="601"/>
    </row>
    <row r="1593" spans="1:11" ht="14.25" customHeight="1">
      <c r="A1593" s="1127" t="s">
        <v>892</v>
      </c>
      <c r="B1593" s="1089" t="s">
        <v>553</v>
      </c>
      <c r="C1593" s="1122">
        <v>5192669</v>
      </c>
      <c r="D1593" s="1122" t="s">
        <v>951</v>
      </c>
      <c r="E1593" s="1123">
        <v>237800</v>
      </c>
      <c r="F1593" s="1124" t="s">
        <v>958</v>
      </c>
      <c r="G1593" s="1124" t="s">
        <v>894</v>
      </c>
      <c r="H1593" s="1124" t="s">
        <v>642</v>
      </c>
      <c r="I1593" s="397" t="s">
        <v>510</v>
      </c>
      <c r="J1593" s="1130"/>
      <c r="K1593" s="601"/>
    </row>
    <row r="1594" spans="1:11" ht="14.25" customHeight="1">
      <c r="A1594" s="1127" t="s">
        <v>892</v>
      </c>
      <c r="B1594" s="1089" t="s">
        <v>553</v>
      </c>
      <c r="C1594" s="1122">
        <v>5192670</v>
      </c>
      <c r="D1594" s="1122" t="s">
        <v>951</v>
      </c>
      <c r="E1594" s="1123">
        <v>1933333</v>
      </c>
      <c r="F1594" s="1124" t="s">
        <v>959</v>
      </c>
      <c r="G1594" s="1124" t="s">
        <v>894</v>
      </c>
      <c r="H1594" s="1124" t="s">
        <v>642</v>
      </c>
      <c r="I1594" s="397" t="s">
        <v>510</v>
      </c>
      <c r="J1594" s="1130"/>
      <c r="K1594" s="601"/>
    </row>
    <row r="1595" spans="1:11" ht="14.25" customHeight="1">
      <c r="A1595" s="1127" t="s">
        <v>892</v>
      </c>
      <c r="B1595" s="1089" t="s">
        <v>553</v>
      </c>
      <c r="C1595" s="1122">
        <v>5192671</v>
      </c>
      <c r="D1595" s="1122" t="s">
        <v>951</v>
      </c>
      <c r="E1595" s="1123">
        <v>1037813</v>
      </c>
      <c r="F1595" s="1124" t="s">
        <v>960</v>
      </c>
      <c r="G1595" s="1124" t="s">
        <v>894</v>
      </c>
      <c r="H1595" s="1124" t="s">
        <v>509</v>
      </c>
      <c r="I1595" s="397" t="s">
        <v>510</v>
      </c>
      <c r="J1595" s="1130"/>
      <c r="K1595" s="601"/>
    </row>
    <row r="1596" spans="1:11" ht="14.25" customHeight="1">
      <c r="A1596" s="1127" t="s">
        <v>892</v>
      </c>
      <c r="B1596" s="1089" t="s">
        <v>553</v>
      </c>
      <c r="C1596" s="1122">
        <v>5192672</v>
      </c>
      <c r="D1596" s="1122" t="s">
        <v>951</v>
      </c>
      <c r="E1596" s="1123">
        <v>1037813</v>
      </c>
      <c r="F1596" s="1124" t="s">
        <v>960</v>
      </c>
      <c r="G1596" s="1124" t="s">
        <v>894</v>
      </c>
      <c r="H1596" s="1124" t="s">
        <v>509</v>
      </c>
      <c r="I1596" s="397" t="s">
        <v>510</v>
      </c>
      <c r="J1596" s="1130"/>
      <c r="K1596" s="601"/>
    </row>
    <row r="1597" spans="1:11" ht="14.25" customHeight="1">
      <c r="A1597" s="1127" t="s">
        <v>892</v>
      </c>
      <c r="B1597" s="1089" t="s">
        <v>553</v>
      </c>
      <c r="C1597" s="1122">
        <v>5192638</v>
      </c>
      <c r="D1597" s="1122" t="s">
        <v>961</v>
      </c>
      <c r="E1597" s="1123">
        <v>1938000</v>
      </c>
      <c r="F1597" s="1124" t="s">
        <v>962</v>
      </c>
      <c r="G1597" s="1124" t="s">
        <v>894</v>
      </c>
      <c r="H1597" s="1124" t="s">
        <v>642</v>
      </c>
      <c r="I1597" s="397" t="s">
        <v>510</v>
      </c>
      <c r="J1597" s="1130"/>
      <c r="K1597" s="601"/>
    </row>
    <row r="1598" spans="1:11" ht="14.25" customHeight="1">
      <c r="A1598" s="1127" t="s">
        <v>892</v>
      </c>
      <c r="B1598" s="1089" t="s">
        <v>553</v>
      </c>
      <c r="C1598" s="1122">
        <v>5192690</v>
      </c>
      <c r="D1598" s="1122" t="s">
        <v>604</v>
      </c>
      <c r="E1598" s="1123">
        <v>386797</v>
      </c>
      <c r="F1598" s="1124" t="s">
        <v>695</v>
      </c>
      <c r="G1598" s="1124" t="s">
        <v>894</v>
      </c>
      <c r="H1598" s="1124" t="s">
        <v>687</v>
      </c>
      <c r="I1598" s="397" t="s">
        <v>510</v>
      </c>
      <c r="J1598" s="1130"/>
      <c r="K1598" s="601"/>
    </row>
    <row r="1599" spans="1:11" ht="14.25" customHeight="1">
      <c r="A1599" s="1127" t="s">
        <v>892</v>
      </c>
      <c r="B1599" s="1089" t="s">
        <v>553</v>
      </c>
      <c r="C1599" s="1122">
        <v>5192692</v>
      </c>
      <c r="D1599" s="1122" t="s">
        <v>604</v>
      </c>
      <c r="E1599" s="1123">
        <v>86838</v>
      </c>
      <c r="F1599" s="1124" t="s">
        <v>963</v>
      </c>
      <c r="G1599" s="1124" t="s">
        <v>894</v>
      </c>
      <c r="H1599" s="1124" t="s">
        <v>509</v>
      </c>
      <c r="I1599" s="397" t="s">
        <v>510</v>
      </c>
      <c r="J1599" s="1130"/>
      <c r="K1599" s="601"/>
    </row>
    <row r="1600" spans="1:11" ht="14.25" customHeight="1">
      <c r="A1600" s="1127" t="s">
        <v>892</v>
      </c>
      <c r="B1600" s="1089" t="s">
        <v>553</v>
      </c>
      <c r="C1600" s="1122">
        <v>5192797</v>
      </c>
      <c r="D1600" s="1122" t="s">
        <v>599</v>
      </c>
      <c r="E1600" s="1123">
        <v>892040</v>
      </c>
      <c r="F1600" s="1124" t="s">
        <v>964</v>
      </c>
      <c r="G1600" s="1124" t="s">
        <v>894</v>
      </c>
      <c r="H1600" s="1124" t="s">
        <v>509</v>
      </c>
      <c r="I1600" s="397" t="s">
        <v>510</v>
      </c>
      <c r="J1600" s="1130"/>
      <c r="K1600" s="601"/>
    </row>
    <row r="1601" spans="1:11" ht="14.25" customHeight="1">
      <c r="A1601" s="1127" t="s">
        <v>892</v>
      </c>
      <c r="B1601" s="1089" t="s">
        <v>553</v>
      </c>
      <c r="C1601" s="1122">
        <v>5192799</v>
      </c>
      <c r="D1601" s="1122" t="s">
        <v>599</v>
      </c>
      <c r="E1601" s="1123">
        <v>1621100</v>
      </c>
      <c r="F1601" s="1124" t="s">
        <v>607</v>
      </c>
      <c r="G1601" s="1124" t="s">
        <v>894</v>
      </c>
      <c r="H1601" s="1124" t="s">
        <v>509</v>
      </c>
      <c r="I1601" s="397" t="s">
        <v>510</v>
      </c>
      <c r="J1601" s="1130"/>
      <c r="K1601" s="601"/>
    </row>
    <row r="1602" spans="1:11" ht="14.25" customHeight="1">
      <c r="A1602" s="1127" t="s">
        <v>892</v>
      </c>
      <c r="B1602" s="1089" t="s">
        <v>553</v>
      </c>
      <c r="C1602" s="1122">
        <v>5192813</v>
      </c>
      <c r="D1602" s="1122" t="s">
        <v>599</v>
      </c>
      <c r="E1602" s="1123">
        <v>1386200</v>
      </c>
      <c r="F1602" s="1124" t="s">
        <v>611</v>
      </c>
      <c r="G1602" s="1124" t="s">
        <v>894</v>
      </c>
      <c r="H1602" s="1124" t="s">
        <v>509</v>
      </c>
      <c r="I1602" s="397" t="s">
        <v>510</v>
      </c>
      <c r="J1602" s="1130"/>
      <c r="K1602" s="601"/>
    </row>
    <row r="1603" spans="1:11" ht="14.25" customHeight="1">
      <c r="A1603" s="1127" t="s">
        <v>892</v>
      </c>
      <c r="B1603" s="1089" t="s">
        <v>553</v>
      </c>
      <c r="C1603" s="1122">
        <v>5193116</v>
      </c>
      <c r="D1603" s="1122" t="s">
        <v>965</v>
      </c>
      <c r="E1603" s="1123">
        <v>796101</v>
      </c>
      <c r="F1603" s="1124" t="s">
        <v>957</v>
      </c>
      <c r="G1603" s="1124" t="s">
        <v>894</v>
      </c>
      <c r="H1603" s="1124" t="s">
        <v>509</v>
      </c>
      <c r="I1603" s="397" t="s">
        <v>510</v>
      </c>
      <c r="J1603" s="1130"/>
      <c r="K1603" s="601"/>
    </row>
    <row r="1604" spans="1:11" ht="14.25" customHeight="1">
      <c r="A1604" s="1127" t="s">
        <v>892</v>
      </c>
      <c r="B1604" s="1089" t="s">
        <v>553</v>
      </c>
      <c r="C1604" s="1122">
        <v>5193118</v>
      </c>
      <c r="D1604" s="1122" t="s">
        <v>965</v>
      </c>
      <c r="E1604" s="1123">
        <v>796101</v>
      </c>
      <c r="F1604" s="1124" t="s">
        <v>957</v>
      </c>
      <c r="G1604" s="1124" t="s">
        <v>894</v>
      </c>
      <c r="H1604" s="1124" t="s">
        <v>509</v>
      </c>
      <c r="I1604" s="397" t="s">
        <v>510</v>
      </c>
      <c r="J1604" s="1130"/>
      <c r="K1604" s="601"/>
    </row>
    <row r="1605" spans="1:11" ht="14.25" customHeight="1">
      <c r="A1605" s="1127" t="s">
        <v>892</v>
      </c>
      <c r="B1605" s="1089" t="s">
        <v>553</v>
      </c>
      <c r="C1605" s="1122">
        <v>5193119</v>
      </c>
      <c r="D1605" s="1122" t="s">
        <v>965</v>
      </c>
      <c r="E1605" s="1123">
        <v>796101</v>
      </c>
      <c r="F1605" s="1124" t="s">
        <v>957</v>
      </c>
      <c r="G1605" s="1124" t="s">
        <v>894</v>
      </c>
      <c r="H1605" s="1124" t="s">
        <v>509</v>
      </c>
      <c r="I1605" s="397" t="s">
        <v>510</v>
      </c>
      <c r="J1605" s="1130"/>
      <c r="K1605" s="601"/>
    </row>
    <row r="1606" spans="1:11" ht="14.25" customHeight="1">
      <c r="A1606" s="1127" t="s">
        <v>892</v>
      </c>
      <c r="B1606" s="1089" t="s">
        <v>553</v>
      </c>
      <c r="C1606" s="1122">
        <v>5193120</v>
      </c>
      <c r="D1606" s="1122" t="s">
        <v>965</v>
      </c>
      <c r="E1606" s="1123">
        <v>796101</v>
      </c>
      <c r="F1606" s="1124" t="s">
        <v>957</v>
      </c>
      <c r="G1606" s="1124" t="s">
        <v>894</v>
      </c>
      <c r="H1606" s="1124" t="s">
        <v>509</v>
      </c>
      <c r="I1606" s="397" t="s">
        <v>510</v>
      </c>
      <c r="J1606" s="1130"/>
      <c r="K1606" s="601"/>
    </row>
    <row r="1607" spans="1:11" ht="14.25" customHeight="1">
      <c r="A1607" s="1127" t="s">
        <v>892</v>
      </c>
      <c r="B1607" s="1089" t="s">
        <v>553</v>
      </c>
      <c r="C1607" s="1122">
        <v>5193121</v>
      </c>
      <c r="D1607" s="1122" t="s">
        <v>965</v>
      </c>
      <c r="E1607" s="1123">
        <v>796101</v>
      </c>
      <c r="F1607" s="1124" t="s">
        <v>957</v>
      </c>
      <c r="G1607" s="1124" t="s">
        <v>894</v>
      </c>
      <c r="H1607" s="1124" t="s">
        <v>509</v>
      </c>
      <c r="I1607" s="397" t="s">
        <v>510</v>
      </c>
      <c r="J1607" s="1130"/>
      <c r="K1607" s="601"/>
    </row>
    <row r="1608" spans="1:11" ht="14.25" customHeight="1">
      <c r="A1608" s="1127" t="s">
        <v>892</v>
      </c>
      <c r="B1608" s="1089" t="s">
        <v>553</v>
      </c>
      <c r="C1608" s="1122">
        <v>5193122</v>
      </c>
      <c r="D1608" s="1122" t="s">
        <v>965</v>
      </c>
      <c r="E1608" s="1123">
        <v>796101</v>
      </c>
      <c r="F1608" s="1124" t="s">
        <v>957</v>
      </c>
      <c r="G1608" s="1124" t="s">
        <v>894</v>
      </c>
      <c r="H1608" s="1124" t="s">
        <v>509</v>
      </c>
      <c r="I1608" s="397" t="s">
        <v>510</v>
      </c>
      <c r="J1608" s="1130"/>
      <c r="K1608" s="601"/>
    </row>
    <row r="1609" spans="1:11" ht="14.25" customHeight="1">
      <c r="A1609" s="1127" t="s">
        <v>892</v>
      </c>
      <c r="B1609" s="1089" t="s">
        <v>553</v>
      </c>
      <c r="C1609" s="1122">
        <v>5193123</v>
      </c>
      <c r="D1609" s="1122" t="s">
        <v>965</v>
      </c>
      <c r="E1609" s="1123">
        <v>796101</v>
      </c>
      <c r="F1609" s="1124" t="s">
        <v>957</v>
      </c>
      <c r="G1609" s="1124" t="s">
        <v>894</v>
      </c>
      <c r="H1609" s="1124" t="s">
        <v>509</v>
      </c>
      <c r="I1609" s="397" t="s">
        <v>510</v>
      </c>
      <c r="J1609" s="1130"/>
      <c r="K1609" s="601"/>
    </row>
    <row r="1610" spans="1:11" ht="14.25" customHeight="1">
      <c r="A1610" s="1127" t="s">
        <v>892</v>
      </c>
      <c r="B1610" s="1089" t="s">
        <v>553</v>
      </c>
      <c r="C1610" s="1122">
        <v>5193126</v>
      </c>
      <c r="D1610" s="1122" t="s">
        <v>965</v>
      </c>
      <c r="E1610" s="1123">
        <v>839000</v>
      </c>
      <c r="F1610" s="1124" t="s">
        <v>537</v>
      </c>
      <c r="G1610" s="1124" t="s">
        <v>894</v>
      </c>
      <c r="H1610" s="1124" t="s">
        <v>509</v>
      </c>
      <c r="I1610" s="397" t="s">
        <v>510</v>
      </c>
      <c r="J1610" s="1130"/>
      <c r="K1610" s="601"/>
    </row>
    <row r="1611" spans="1:11" ht="14.25" customHeight="1">
      <c r="A1611" s="1127" t="s">
        <v>892</v>
      </c>
      <c r="B1611" s="1089" t="s">
        <v>553</v>
      </c>
      <c r="C1611" s="1122">
        <v>5193187</v>
      </c>
      <c r="D1611" s="1122" t="s">
        <v>613</v>
      </c>
      <c r="E1611" s="1123">
        <v>288458</v>
      </c>
      <c r="F1611" s="1124" t="s">
        <v>529</v>
      </c>
      <c r="G1611" s="1124" t="s">
        <v>894</v>
      </c>
      <c r="H1611" s="1124" t="s">
        <v>509</v>
      </c>
      <c r="I1611" s="397" t="s">
        <v>510</v>
      </c>
      <c r="J1611" s="1130"/>
      <c r="K1611" s="601"/>
    </row>
    <row r="1612" spans="1:11" ht="14.25" customHeight="1">
      <c r="A1612" s="1127" t="s">
        <v>892</v>
      </c>
      <c r="B1612" s="1089" t="s">
        <v>553</v>
      </c>
      <c r="C1612" s="1122">
        <v>5193189</v>
      </c>
      <c r="D1612" s="1122" t="s">
        <v>613</v>
      </c>
      <c r="E1612" s="1123">
        <v>288458</v>
      </c>
      <c r="F1612" s="1124" t="s">
        <v>529</v>
      </c>
      <c r="G1612" s="1124" t="s">
        <v>894</v>
      </c>
      <c r="H1612" s="1124" t="s">
        <v>687</v>
      </c>
      <c r="I1612" s="397" t="s">
        <v>510</v>
      </c>
      <c r="J1612" s="1130"/>
      <c r="K1612" s="601"/>
    </row>
    <row r="1613" spans="1:11" ht="14.25" customHeight="1">
      <c r="A1613" s="1127" t="s">
        <v>892</v>
      </c>
      <c r="B1613" s="1089" t="s">
        <v>553</v>
      </c>
      <c r="C1613" s="1122">
        <v>5193190</v>
      </c>
      <c r="D1613" s="1122" t="s">
        <v>613</v>
      </c>
      <c r="E1613" s="1123">
        <v>288458</v>
      </c>
      <c r="F1613" s="1124" t="s">
        <v>529</v>
      </c>
      <c r="G1613" s="1124" t="s">
        <v>894</v>
      </c>
      <c r="H1613" s="1124" t="s">
        <v>687</v>
      </c>
      <c r="I1613" s="397" t="s">
        <v>510</v>
      </c>
      <c r="J1613" s="1130"/>
      <c r="K1613" s="601"/>
    </row>
    <row r="1614" spans="1:11" ht="14.25" customHeight="1">
      <c r="A1614" s="1127" t="s">
        <v>892</v>
      </c>
      <c r="B1614" s="1089" t="s">
        <v>553</v>
      </c>
      <c r="C1614" s="1122">
        <v>5193192</v>
      </c>
      <c r="D1614" s="1122" t="s">
        <v>613</v>
      </c>
      <c r="E1614" s="1123">
        <v>288458</v>
      </c>
      <c r="F1614" s="1124" t="s">
        <v>529</v>
      </c>
      <c r="G1614" s="1124" t="s">
        <v>894</v>
      </c>
      <c r="H1614" s="1124" t="s">
        <v>509</v>
      </c>
      <c r="I1614" s="397" t="s">
        <v>510</v>
      </c>
      <c r="J1614" s="1130"/>
      <c r="K1614" s="601"/>
    </row>
    <row r="1615" spans="1:11" ht="14.25" customHeight="1">
      <c r="A1615" s="1127" t="s">
        <v>892</v>
      </c>
      <c r="B1615" s="1089" t="s">
        <v>553</v>
      </c>
      <c r="C1615" s="1122">
        <v>5193196</v>
      </c>
      <c r="D1615" s="1122" t="s">
        <v>613</v>
      </c>
      <c r="E1615" s="1123">
        <v>399405</v>
      </c>
      <c r="F1615" s="1124" t="s">
        <v>529</v>
      </c>
      <c r="G1615" s="1124" t="s">
        <v>894</v>
      </c>
      <c r="H1615" s="1124" t="s">
        <v>509</v>
      </c>
      <c r="I1615" s="397" t="s">
        <v>510</v>
      </c>
      <c r="J1615" s="1130"/>
      <c r="K1615" s="601"/>
    </row>
    <row r="1616" spans="1:11" ht="14.25" customHeight="1">
      <c r="A1616" s="1127" t="s">
        <v>892</v>
      </c>
      <c r="B1616" s="1089" t="s">
        <v>553</v>
      </c>
      <c r="C1616" s="1122">
        <v>5193198</v>
      </c>
      <c r="D1616" s="1122" t="s">
        <v>613</v>
      </c>
      <c r="E1616" s="1123">
        <v>399405</v>
      </c>
      <c r="F1616" s="1124" t="s">
        <v>529</v>
      </c>
      <c r="G1616" s="1124" t="s">
        <v>894</v>
      </c>
      <c r="H1616" s="1124" t="s">
        <v>509</v>
      </c>
      <c r="I1616" s="397" t="s">
        <v>510</v>
      </c>
      <c r="J1616" s="1130"/>
      <c r="K1616" s="601"/>
    </row>
    <row r="1617" spans="1:11" ht="14.25" customHeight="1">
      <c r="A1617" s="1127" t="s">
        <v>892</v>
      </c>
      <c r="B1617" s="1089" t="s">
        <v>553</v>
      </c>
      <c r="C1617" s="1122">
        <v>5193199</v>
      </c>
      <c r="D1617" s="1122" t="s">
        <v>613</v>
      </c>
      <c r="E1617" s="1123">
        <v>2785000</v>
      </c>
      <c r="F1617" s="1124" t="s">
        <v>529</v>
      </c>
      <c r="G1617" s="1124" t="s">
        <v>894</v>
      </c>
      <c r="H1617" s="1124" t="s">
        <v>509</v>
      </c>
      <c r="I1617" s="397" t="s">
        <v>510</v>
      </c>
      <c r="J1617" s="1130"/>
      <c r="K1617" s="601"/>
    </row>
    <row r="1618" spans="1:11" ht="14.25" customHeight="1">
      <c r="A1618" s="1127" t="s">
        <v>892</v>
      </c>
      <c r="B1618" s="1089" t="s">
        <v>553</v>
      </c>
      <c r="C1618" s="1122">
        <v>5193132</v>
      </c>
      <c r="D1618" s="1122" t="s">
        <v>625</v>
      </c>
      <c r="E1618" s="1123">
        <v>11433000</v>
      </c>
      <c r="F1618" s="1124" t="s">
        <v>595</v>
      </c>
      <c r="G1618" s="1124" t="s">
        <v>894</v>
      </c>
      <c r="H1618" s="1124" t="s">
        <v>642</v>
      </c>
      <c r="I1618" s="397" t="s">
        <v>510</v>
      </c>
      <c r="J1618" s="1130"/>
      <c r="K1618" s="601"/>
    </row>
    <row r="1619" spans="1:11" ht="14.25" customHeight="1">
      <c r="A1619" s="1127" t="s">
        <v>892</v>
      </c>
      <c r="B1619" s="1089" t="s">
        <v>553</v>
      </c>
      <c r="C1619" s="1122">
        <v>5193133</v>
      </c>
      <c r="D1619" s="1122" t="s">
        <v>625</v>
      </c>
      <c r="E1619" s="1123">
        <v>3284000</v>
      </c>
      <c r="F1619" s="1124" t="s">
        <v>595</v>
      </c>
      <c r="G1619" s="1124" t="s">
        <v>894</v>
      </c>
      <c r="H1619" s="1124" t="s">
        <v>642</v>
      </c>
      <c r="I1619" s="397" t="s">
        <v>510</v>
      </c>
      <c r="J1619" s="1130"/>
      <c r="K1619" s="601"/>
    </row>
    <row r="1620" spans="1:11" ht="14.25" customHeight="1">
      <c r="A1620" s="1127" t="s">
        <v>892</v>
      </c>
      <c r="B1620" s="1089" t="s">
        <v>553</v>
      </c>
      <c r="C1620" s="1122">
        <v>5193161</v>
      </c>
      <c r="D1620" s="1122" t="s">
        <v>843</v>
      </c>
      <c r="E1620" s="1123">
        <v>606726</v>
      </c>
      <c r="F1620" s="1124" t="s">
        <v>771</v>
      </c>
      <c r="G1620" s="1124" t="s">
        <v>894</v>
      </c>
      <c r="H1620" s="1124" t="s">
        <v>509</v>
      </c>
      <c r="I1620" s="397" t="s">
        <v>510</v>
      </c>
      <c r="J1620" s="1130"/>
      <c r="K1620" s="601"/>
    </row>
    <row r="1621" spans="1:11" ht="14.25" customHeight="1">
      <c r="A1621" s="1127" t="s">
        <v>892</v>
      </c>
      <c r="B1621" s="1089" t="s">
        <v>553</v>
      </c>
      <c r="C1621" s="1122">
        <v>5193164</v>
      </c>
      <c r="D1621" s="1122" t="s">
        <v>843</v>
      </c>
      <c r="E1621" s="1123">
        <v>606726</v>
      </c>
      <c r="F1621" s="1124" t="s">
        <v>771</v>
      </c>
      <c r="G1621" s="1124" t="s">
        <v>894</v>
      </c>
      <c r="H1621" s="1124" t="s">
        <v>509</v>
      </c>
      <c r="I1621" s="397" t="s">
        <v>510</v>
      </c>
      <c r="J1621" s="1130"/>
      <c r="K1621" s="601"/>
    </row>
    <row r="1622" spans="1:11" ht="14.25" customHeight="1">
      <c r="A1622" s="1127" t="s">
        <v>892</v>
      </c>
      <c r="B1622" s="1089" t="s">
        <v>553</v>
      </c>
      <c r="C1622" s="1122">
        <v>5193167</v>
      </c>
      <c r="D1622" s="1122" t="s">
        <v>843</v>
      </c>
      <c r="E1622" s="1123">
        <v>75354</v>
      </c>
      <c r="F1622" s="1124" t="s">
        <v>841</v>
      </c>
      <c r="G1622" s="1124" t="s">
        <v>894</v>
      </c>
      <c r="H1622" s="1124" t="s">
        <v>642</v>
      </c>
      <c r="I1622" s="397" t="s">
        <v>510</v>
      </c>
      <c r="J1622" s="1130"/>
      <c r="K1622" s="601"/>
    </row>
    <row r="1623" spans="1:11" ht="14.25" customHeight="1">
      <c r="A1623" s="1127" t="s">
        <v>892</v>
      </c>
      <c r="B1623" s="1089" t="s">
        <v>553</v>
      </c>
      <c r="C1623" s="1122">
        <v>5193171</v>
      </c>
      <c r="D1623" s="1122" t="s">
        <v>843</v>
      </c>
      <c r="E1623" s="1123">
        <v>75354</v>
      </c>
      <c r="F1623" s="1124" t="s">
        <v>841</v>
      </c>
      <c r="G1623" s="1124" t="s">
        <v>894</v>
      </c>
      <c r="H1623" s="1124" t="s">
        <v>509</v>
      </c>
      <c r="I1623" s="397" t="s">
        <v>510</v>
      </c>
      <c r="J1623" s="1130"/>
      <c r="K1623" s="601"/>
    </row>
    <row r="1624" spans="1:11" ht="14.25" customHeight="1">
      <c r="A1624" s="1127" t="s">
        <v>892</v>
      </c>
      <c r="B1624" s="1089" t="s">
        <v>553</v>
      </c>
      <c r="C1624" s="1122">
        <v>5193172</v>
      </c>
      <c r="D1624" s="1122" t="s">
        <v>843</v>
      </c>
      <c r="E1624" s="1123">
        <v>75354</v>
      </c>
      <c r="F1624" s="1124" t="s">
        <v>841</v>
      </c>
      <c r="G1624" s="1124" t="s">
        <v>894</v>
      </c>
      <c r="H1624" s="1124" t="s">
        <v>509</v>
      </c>
      <c r="I1624" s="397" t="s">
        <v>510</v>
      </c>
      <c r="J1624" s="1130"/>
      <c r="K1624" s="601"/>
    </row>
    <row r="1625" spans="1:11" ht="14.25" customHeight="1">
      <c r="A1625" s="1127" t="s">
        <v>892</v>
      </c>
      <c r="B1625" s="1089" t="s">
        <v>553</v>
      </c>
      <c r="C1625" s="1122">
        <v>5193175</v>
      </c>
      <c r="D1625" s="1122" t="s">
        <v>840</v>
      </c>
      <c r="E1625" s="1123">
        <v>188384</v>
      </c>
      <c r="F1625" s="1124" t="s">
        <v>788</v>
      </c>
      <c r="G1625" s="1124" t="s">
        <v>894</v>
      </c>
      <c r="H1625" s="1124" t="s">
        <v>509</v>
      </c>
      <c r="I1625" s="397" t="s">
        <v>510</v>
      </c>
      <c r="J1625" s="1130"/>
      <c r="K1625" s="601"/>
    </row>
    <row r="1626" spans="1:11" ht="14.25" customHeight="1">
      <c r="A1626" s="1127" t="s">
        <v>892</v>
      </c>
      <c r="B1626" s="1089" t="s">
        <v>553</v>
      </c>
      <c r="C1626" s="1122">
        <v>5193176</v>
      </c>
      <c r="D1626" s="1122" t="s">
        <v>840</v>
      </c>
      <c r="E1626" s="1123">
        <v>188384</v>
      </c>
      <c r="F1626" s="1124" t="s">
        <v>788</v>
      </c>
      <c r="G1626" s="1124" t="s">
        <v>894</v>
      </c>
      <c r="H1626" s="1124" t="s">
        <v>642</v>
      </c>
      <c r="I1626" s="397" t="s">
        <v>510</v>
      </c>
      <c r="J1626" s="1130"/>
      <c r="K1626" s="601"/>
    </row>
    <row r="1627" spans="1:11" ht="14.25" customHeight="1">
      <c r="A1627" s="1127" t="s">
        <v>892</v>
      </c>
      <c r="B1627" s="1089" t="s">
        <v>553</v>
      </c>
      <c r="C1627" s="1122">
        <v>5193177</v>
      </c>
      <c r="D1627" s="1122" t="s">
        <v>840</v>
      </c>
      <c r="E1627" s="1123">
        <v>188384</v>
      </c>
      <c r="F1627" s="1124" t="s">
        <v>788</v>
      </c>
      <c r="G1627" s="1124" t="s">
        <v>894</v>
      </c>
      <c r="H1627" s="1124" t="s">
        <v>509</v>
      </c>
      <c r="I1627" s="397" t="s">
        <v>510</v>
      </c>
      <c r="J1627" s="1130"/>
      <c r="K1627" s="601"/>
    </row>
    <row r="1628" spans="1:11" ht="14.25" customHeight="1">
      <c r="A1628" s="1127" t="s">
        <v>892</v>
      </c>
      <c r="B1628" s="1089" t="s">
        <v>553</v>
      </c>
      <c r="C1628" s="1122">
        <v>5193181</v>
      </c>
      <c r="D1628" s="1122" t="s">
        <v>840</v>
      </c>
      <c r="E1628" s="1123">
        <v>188384</v>
      </c>
      <c r="F1628" s="1124" t="s">
        <v>788</v>
      </c>
      <c r="G1628" s="1124" t="s">
        <v>894</v>
      </c>
      <c r="H1628" s="1124" t="s">
        <v>509</v>
      </c>
      <c r="I1628" s="397" t="s">
        <v>510</v>
      </c>
      <c r="J1628" s="1130"/>
      <c r="K1628" s="601"/>
    </row>
    <row r="1629" spans="1:11" ht="14.25" customHeight="1">
      <c r="A1629" s="1127" t="s">
        <v>892</v>
      </c>
      <c r="B1629" s="1089" t="s">
        <v>553</v>
      </c>
      <c r="C1629" s="1122">
        <v>5193182</v>
      </c>
      <c r="D1629" s="1122" t="s">
        <v>840</v>
      </c>
      <c r="E1629" s="1123">
        <v>188384</v>
      </c>
      <c r="F1629" s="1124" t="s">
        <v>788</v>
      </c>
      <c r="G1629" s="1124" t="s">
        <v>894</v>
      </c>
      <c r="H1629" s="1124" t="s">
        <v>509</v>
      </c>
      <c r="I1629" s="397" t="s">
        <v>510</v>
      </c>
      <c r="J1629" s="1130"/>
      <c r="K1629" s="601"/>
    </row>
    <row r="1630" spans="1:11" ht="14.25" customHeight="1">
      <c r="A1630" s="1127" t="s">
        <v>892</v>
      </c>
      <c r="B1630" s="1089" t="s">
        <v>553</v>
      </c>
      <c r="C1630" s="1122">
        <v>5193316</v>
      </c>
      <c r="D1630" s="1122" t="s">
        <v>966</v>
      </c>
      <c r="E1630" s="1123">
        <v>440000</v>
      </c>
      <c r="F1630" s="1124" t="s">
        <v>779</v>
      </c>
      <c r="G1630" s="1124" t="s">
        <v>894</v>
      </c>
      <c r="H1630" s="1124" t="s">
        <v>509</v>
      </c>
      <c r="I1630" s="397" t="s">
        <v>510</v>
      </c>
      <c r="J1630" s="1130"/>
      <c r="K1630" s="601"/>
    </row>
    <row r="1631" spans="1:11" ht="14.25" customHeight="1">
      <c r="A1631" s="1127" t="s">
        <v>892</v>
      </c>
      <c r="B1631" s="1089" t="s">
        <v>553</v>
      </c>
      <c r="C1631" s="1122">
        <v>5193274</v>
      </c>
      <c r="D1631" s="1122" t="s">
        <v>698</v>
      </c>
      <c r="E1631" s="1123">
        <v>3881000</v>
      </c>
      <c r="F1631" s="1124" t="s">
        <v>685</v>
      </c>
      <c r="G1631" s="1124" t="s">
        <v>894</v>
      </c>
      <c r="H1631" s="1124" t="s">
        <v>509</v>
      </c>
      <c r="I1631" s="397" t="s">
        <v>510</v>
      </c>
      <c r="J1631" s="1130"/>
      <c r="K1631" s="601"/>
    </row>
    <row r="1632" spans="1:11" ht="14.25" customHeight="1">
      <c r="A1632" s="1127" t="s">
        <v>892</v>
      </c>
      <c r="B1632" s="1089" t="s">
        <v>553</v>
      </c>
      <c r="C1632" s="1122">
        <v>5193404</v>
      </c>
      <c r="D1632" s="1122" t="s">
        <v>637</v>
      </c>
      <c r="E1632" s="1123">
        <v>463849</v>
      </c>
      <c r="F1632" s="1124" t="s">
        <v>944</v>
      </c>
      <c r="G1632" s="1124" t="s">
        <v>894</v>
      </c>
      <c r="H1632" s="1124" t="s">
        <v>642</v>
      </c>
      <c r="I1632" s="397" t="s">
        <v>510</v>
      </c>
      <c r="J1632" s="1130"/>
      <c r="K1632" s="601"/>
    </row>
    <row r="1633" spans="1:11" ht="14.25" customHeight="1">
      <c r="A1633" s="1127" t="s">
        <v>892</v>
      </c>
      <c r="B1633" s="1089" t="s">
        <v>553</v>
      </c>
      <c r="C1633" s="1122">
        <v>5193405</v>
      </c>
      <c r="D1633" s="1122" t="s">
        <v>637</v>
      </c>
      <c r="E1633" s="1123">
        <v>463849</v>
      </c>
      <c r="F1633" s="1124" t="s">
        <v>944</v>
      </c>
      <c r="G1633" s="1124" t="s">
        <v>894</v>
      </c>
      <c r="H1633" s="1124" t="s">
        <v>642</v>
      </c>
      <c r="I1633" s="397" t="s">
        <v>510</v>
      </c>
      <c r="J1633" s="1130"/>
      <c r="K1633" s="601"/>
    </row>
    <row r="1634" spans="1:11" ht="14.25" customHeight="1">
      <c r="A1634" s="1127" t="s">
        <v>892</v>
      </c>
      <c r="B1634" s="1089" t="s">
        <v>553</v>
      </c>
      <c r="C1634" s="1122">
        <v>5193406</v>
      </c>
      <c r="D1634" s="1122" t="s">
        <v>637</v>
      </c>
      <c r="E1634" s="1123">
        <v>463849</v>
      </c>
      <c r="F1634" s="1124" t="s">
        <v>944</v>
      </c>
      <c r="G1634" s="1124" t="s">
        <v>894</v>
      </c>
      <c r="H1634" s="1124" t="s">
        <v>642</v>
      </c>
      <c r="I1634" s="397" t="s">
        <v>510</v>
      </c>
      <c r="J1634" s="1130"/>
      <c r="K1634" s="601"/>
    </row>
    <row r="1635" spans="1:11" ht="14.25" customHeight="1">
      <c r="A1635" s="1127" t="s">
        <v>892</v>
      </c>
      <c r="B1635" s="1089" t="s">
        <v>553</v>
      </c>
      <c r="C1635" s="1122">
        <v>5193407</v>
      </c>
      <c r="D1635" s="1122" t="s">
        <v>637</v>
      </c>
      <c r="E1635" s="1123">
        <v>463849</v>
      </c>
      <c r="F1635" s="1124" t="s">
        <v>944</v>
      </c>
      <c r="G1635" s="1124" t="s">
        <v>894</v>
      </c>
      <c r="H1635" s="1124" t="s">
        <v>642</v>
      </c>
      <c r="I1635" s="397" t="s">
        <v>510</v>
      </c>
      <c r="J1635" s="1130"/>
      <c r="K1635" s="601"/>
    </row>
    <row r="1636" spans="1:11" ht="14.25" customHeight="1">
      <c r="A1636" s="1127" t="s">
        <v>892</v>
      </c>
      <c r="B1636" s="1089" t="s">
        <v>553</v>
      </c>
      <c r="C1636" s="1122">
        <v>5193408</v>
      </c>
      <c r="D1636" s="1122" t="s">
        <v>637</v>
      </c>
      <c r="E1636" s="1123">
        <v>463849</v>
      </c>
      <c r="F1636" s="1124" t="s">
        <v>944</v>
      </c>
      <c r="G1636" s="1124" t="s">
        <v>894</v>
      </c>
      <c r="H1636" s="1124" t="s">
        <v>642</v>
      </c>
      <c r="I1636" s="397" t="s">
        <v>510</v>
      </c>
      <c r="J1636" s="1130"/>
      <c r="K1636" s="601"/>
    </row>
    <row r="1637" spans="1:11" ht="14.25" customHeight="1">
      <c r="A1637" s="1127" t="s">
        <v>892</v>
      </c>
      <c r="B1637" s="1089" t="s">
        <v>553</v>
      </c>
      <c r="C1637" s="1122">
        <v>5193409</v>
      </c>
      <c r="D1637" s="1122" t="s">
        <v>637</v>
      </c>
      <c r="E1637" s="1123">
        <v>463849</v>
      </c>
      <c r="F1637" s="1124" t="s">
        <v>944</v>
      </c>
      <c r="G1637" s="1124" t="s">
        <v>894</v>
      </c>
      <c r="H1637" s="1124" t="s">
        <v>642</v>
      </c>
      <c r="I1637" s="397" t="s">
        <v>510</v>
      </c>
      <c r="J1637" s="1130"/>
      <c r="K1637" s="601"/>
    </row>
    <row r="1638" spans="1:11" ht="14.25" customHeight="1">
      <c r="A1638" s="1127" t="s">
        <v>892</v>
      </c>
      <c r="B1638" s="1089" t="s">
        <v>553</v>
      </c>
      <c r="C1638" s="1122">
        <v>5193410</v>
      </c>
      <c r="D1638" s="1122" t="s">
        <v>637</v>
      </c>
      <c r="E1638" s="1123">
        <v>463849</v>
      </c>
      <c r="F1638" s="1124" t="s">
        <v>944</v>
      </c>
      <c r="G1638" s="1124" t="s">
        <v>894</v>
      </c>
      <c r="H1638" s="1124" t="s">
        <v>642</v>
      </c>
      <c r="I1638" s="397" t="s">
        <v>510</v>
      </c>
      <c r="J1638" s="1130"/>
      <c r="K1638" s="601"/>
    </row>
    <row r="1639" spans="1:11" ht="14.25" customHeight="1">
      <c r="A1639" s="1127" t="s">
        <v>892</v>
      </c>
      <c r="B1639" s="1089" t="s">
        <v>553</v>
      </c>
      <c r="C1639" s="1122">
        <v>5193411</v>
      </c>
      <c r="D1639" s="1122" t="s">
        <v>637</v>
      </c>
      <c r="E1639" s="1123">
        <v>463849</v>
      </c>
      <c r="F1639" s="1124" t="s">
        <v>944</v>
      </c>
      <c r="G1639" s="1124" t="s">
        <v>894</v>
      </c>
      <c r="H1639" s="1124" t="s">
        <v>642</v>
      </c>
      <c r="I1639" s="397" t="s">
        <v>510</v>
      </c>
      <c r="J1639" s="1130"/>
      <c r="K1639" s="601"/>
    </row>
    <row r="1640" spans="1:11" ht="14.25" customHeight="1">
      <c r="A1640" s="1127" t="s">
        <v>892</v>
      </c>
      <c r="B1640" s="1089" t="s">
        <v>553</v>
      </c>
      <c r="C1640" s="1122">
        <v>5193412</v>
      </c>
      <c r="D1640" s="1122" t="s">
        <v>637</v>
      </c>
      <c r="E1640" s="1123">
        <v>463849</v>
      </c>
      <c r="F1640" s="1124" t="s">
        <v>944</v>
      </c>
      <c r="G1640" s="1124" t="s">
        <v>894</v>
      </c>
      <c r="H1640" s="1124" t="s">
        <v>642</v>
      </c>
      <c r="I1640" s="397" t="s">
        <v>510</v>
      </c>
      <c r="J1640" s="1130"/>
      <c r="K1640" s="601"/>
    </row>
    <row r="1641" spans="1:11" ht="14.25" customHeight="1">
      <c r="A1641" s="1127" t="s">
        <v>892</v>
      </c>
      <c r="B1641" s="1089" t="s">
        <v>553</v>
      </c>
      <c r="C1641" s="1122">
        <v>5193413</v>
      </c>
      <c r="D1641" s="1122" t="s">
        <v>637</v>
      </c>
      <c r="E1641" s="1123">
        <v>463849</v>
      </c>
      <c r="F1641" s="1124" t="s">
        <v>944</v>
      </c>
      <c r="G1641" s="1124" t="s">
        <v>894</v>
      </c>
      <c r="H1641" s="1124" t="s">
        <v>642</v>
      </c>
      <c r="I1641" s="397" t="s">
        <v>510</v>
      </c>
      <c r="J1641" s="1130"/>
      <c r="K1641" s="601"/>
    </row>
    <row r="1642" spans="1:11" ht="14.25" customHeight="1">
      <c r="A1642" s="1127" t="s">
        <v>892</v>
      </c>
      <c r="B1642" s="1089" t="s">
        <v>553</v>
      </c>
      <c r="C1642" s="1122">
        <v>5193414</v>
      </c>
      <c r="D1642" s="1122" t="s">
        <v>637</v>
      </c>
      <c r="E1642" s="1123">
        <v>463849</v>
      </c>
      <c r="F1642" s="1124" t="s">
        <v>944</v>
      </c>
      <c r="G1642" s="1124" t="s">
        <v>894</v>
      </c>
      <c r="H1642" s="1124" t="s">
        <v>642</v>
      </c>
      <c r="I1642" s="397" t="s">
        <v>510</v>
      </c>
      <c r="J1642" s="1130"/>
      <c r="K1642" s="601"/>
    </row>
    <row r="1643" spans="1:11" ht="14.25" customHeight="1">
      <c r="A1643" s="1127" t="s">
        <v>892</v>
      </c>
      <c r="B1643" s="1089" t="s">
        <v>553</v>
      </c>
      <c r="C1643" s="1122">
        <v>5193415</v>
      </c>
      <c r="D1643" s="1122" t="s">
        <v>637</v>
      </c>
      <c r="E1643" s="1123">
        <v>463849</v>
      </c>
      <c r="F1643" s="1124" t="s">
        <v>944</v>
      </c>
      <c r="G1643" s="1124" t="s">
        <v>894</v>
      </c>
      <c r="H1643" s="1124" t="s">
        <v>642</v>
      </c>
      <c r="I1643" s="397" t="s">
        <v>510</v>
      </c>
      <c r="J1643" s="1130"/>
      <c r="K1643" s="601"/>
    </row>
    <row r="1644" spans="1:11" ht="14.25" customHeight="1">
      <c r="A1644" s="1127" t="s">
        <v>892</v>
      </c>
      <c r="B1644" s="1089" t="s">
        <v>553</v>
      </c>
      <c r="C1644" s="1122">
        <v>5193416</v>
      </c>
      <c r="D1644" s="1122" t="s">
        <v>637</v>
      </c>
      <c r="E1644" s="1123">
        <v>463849</v>
      </c>
      <c r="F1644" s="1124" t="s">
        <v>944</v>
      </c>
      <c r="G1644" s="1124" t="s">
        <v>894</v>
      </c>
      <c r="H1644" s="1124" t="s">
        <v>642</v>
      </c>
      <c r="I1644" s="397" t="s">
        <v>510</v>
      </c>
      <c r="J1644" s="1130"/>
      <c r="K1644" s="601"/>
    </row>
    <row r="1645" spans="1:11" ht="14.25" customHeight="1">
      <c r="A1645" s="1127" t="s">
        <v>892</v>
      </c>
      <c r="B1645" s="1089" t="s">
        <v>553</v>
      </c>
      <c r="C1645" s="1122">
        <v>5193417</v>
      </c>
      <c r="D1645" s="1122" t="s">
        <v>637</v>
      </c>
      <c r="E1645" s="1123">
        <v>463849</v>
      </c>
      <c r="F1645" s="1124" t="s">
        <v>944</v>
      </c>
      <c r="G1645" s="1124" t="s">
        <v>894</v>
      </c>
      <c r="H1645" s="1124" t="s">
        <v>642</v>
      </c>
      <c r="I1645" s="397" t="s">
        <v>510</v>
      </c>
      <c r="J1645" s="1130"/>
      <c r="K1645" s="601"/>
    </row>
    <row r="1646" spans="1:11" ht="14.25" customHeight="1">
      <c r="A1646" s="1127" t="s">
        <v>892</v>
      </c>
      <c r="B1646" s="1089" t="s">
        <v>553</v>
      </c>
      <c r="C1646" s="1122">
        <v>5193418</v>
      </c>
      <c r="D1646" s="1122" t="s">
        <v>637</v>
      </c>
      <c r="E1646" s="1123">
        <v>463849</v>
      </c>
      <c r="F1646" s="1124" t="s">
        <v>944</v>
      </c>
      <c r="G1646" s="1124" t="s">
        <v>894</v>
      </c>
      <c r="H1646" s="1124" t="s">
        <v>642</v>
      </c>
      <c r="I1646" s="397" t="s">
        <v>510</v>
      </c>
      <c r="J1646" s="1130"/>
      <c r="K1646" s="601"/>
    </row>
    <row r="1647" spans="1:11" ht="14.25" customHeight="1">
      <c r="A1647" s="1127" t="s">
        <v>892</v>
      </c>
      <c r="B1647" s="1089" t="s">
        <v>553</v>
      </c>
      <c r="C1647" s="1122">
        <v>5193419</v>
      </c>
      <c r="D1647" s="1122" t="s">
        <v>637</v>
      </c>
      <c r="E1647" s="1123">
        <v>463849</v>
      </c>
      <c r="F1647" s="1124" t="s">
        <v>944</v>
      </c>
      <c r="G1647" s="1124" t="s">
        <v>894</v>
      </c>
      <c r="H1647" s="1124" t="s">
        <v>642</v>
      </c>
      <c r="I1647" s="397" t="s">
        <v>510</v>
      </c>
      <c r="J1647" s="1130"/>
      <c r="K1647" s="601"/>
    </row>
    <row r="1648" spans="1:11" ht="14.25" customHeight="1">
      <c r="A1648" s="1127" t="s">
        <v>892</v>
      </c>
      <c r="B1648" s="1089" t="s">
        <v>553</v>
      </c>
      <c r="C1648" s="1122">
        <v>5193420</v>
      </c>
      <c r="D1648" s="1122" t="s">
        <v>637</v>
      </c>
      <c r="E1648" s="1123">
        <v>463849</v>
      </c>
      <c r="F1648" s="1124" t="s">
        <v>944</v>
      </c>
      <c r="G1648" s="1124" t="s">
        <v>894</v>
      </c>
      <c r="H1648" s="1124" t="s">
        <v>642</v>
      </c>
      <c r="I1648" s="397" t="s">
        <v>510</v>
      </c>
      <c r="J1648" s="1130"/>
      <c r="K1648" s="601"/>
    </row>
    <row r="1649" spans="1:11" ht="14.25" customHeight="1">
      <c r="A1649" s="1127" t="s">
        <v>892</v>
      </c>
      <c r="B1649" s="1089" t="s">
        <v>553</v>
      </c>
      <c r="C1649" s="1122">
        <v>5193421</v>
      </c>
      <c r="D1649" s="1122" t="s">
        <v>637</v>
      </c>
      <c r="E1649" s="1123">
        <v>463849</v>
      </c>
      <c r="F1649" s="1124" t="s">
        <v>944</v>
      </c>
      <c r="G1649" s="1124" t="s">
        <v>894</v>
      </c>
      <c r="H1649" s="1124" t="s">
        <v>642</v>
      </c>
      <c r="I1649" s="397" t="s">
        <v>510</v>
      </c>
      <c r="J1649" s="1130"/>
      <c r="K1649" s="601"/>
    </row>
    <row r="1650" spans="1:11" ht="14.25" customHeight="1">
      <c r="A1650" s="1127" t="s">
        <v>892</v>
      </c>
      <c r="B1650" s="1089" t="s">
        <v>553</v>
      </c>
      <c r="C1650" s="1122">
        <v>5193422</v>
      </c>
      <c r="D1650" s="1122" t="s">
        <v>637</v>
      </c>
      <c r="E1650" s="1123">
        <v>463849</v>
      </c>
      <c r="F1650" s="1124" t="s">
        <v>944</v>
      </c>
      <c r="G1650" s="1124" t="s">
        <v>894</v>
      </c>
      <c r="H1650" s="1124" t="s">
        <v>642</v>
      </c>
      <c r="I1650" s="397" t="s">
        <v>510</v>
      </c>
      <c r="J1650" s="1130"/>
      <c r="K1650" s="601"/>
    </row>
    <row r="1651" spans="1:11" ht="14.25" customHeight="1">
      <c r="A1651" s="1127" t="s">
        <v>892</v>
      </c>
      <c r="B1651" s="1089" t="s">
        <v>553</v>
      </c>
      <c r="C1651" s="1122">
        <v>5193423</v>
      </c>
      <c r="D1651" s="1122" t="s">
        <v>637</v>
      </c>
      <c r="E1651" s="1123">
        <v>463849</v>
      </c>
      <c r="F1651" s="1124" t="s">
        <v>944</v>
      </c>
      <c r="G1651" s="1124" t="s">
        <v>894</v>
      </c>
      <c r="H1651" s="1124" t="s">
        <v>642</v>
      </c>
      <c r="I1651" s="397" t="s">
        <v>510</v>
      </c>
      <c r="J1651" s="1130"/>
      <c r="K1651" s="601"/>
    </row>
    <row r="1652" spans="1:11" ht="14.25" customHeight="1">
      <c r="A1652" s="1127" t="s">
        <v>892</v>
      </c>
      <c r="B1652" s="1089" t="s">
        <v>553</v>
      </c>
      <c r="C1652" s="1122">
        <v>5193424</v>
      </c>
      <c r="D1652" s="1122" t="s">
        <v>637</v>
      </c>
      <c r="E1652" s="1123">
        <v>463849</v>
      </c>
      <c r="F1652" s="1124" t="s">
        <v>944</v>
      </c>
      <c r="G1652" s="1124" t="s">
        <v>894</v>
      </c>
      <c r="H1652" s="1124" t="s">
        <v>642</v>
      </c>
      <c r="I1652" s="397" t="s">
        <v>510</v>
      </c>
      <c r="J1652" s="1130"/>
      <c r="K1652" s="601"/>
    </row>
    <row r="1653" spans="1:11" ht="14.25" customHeight="1">
      <c r="A1653" s="1127" t="s">
        <v>892</v>
      </c>
      <c r="B1653" s="1089" t="s">
        <v>553</v>
      </c>
      <c r="C1653" s="1122">
        <v>5193425</v>
      </c>
      <c r="D1653" s="1122" t="s">
        <v>637</v>
      </c>
      <c r="E1653" s="1123">
        <v>463849</v>
      </c>
      <c r="F1653" s="1124" t="s">
        <v>944</v>
      </c>
      <c r="G1653" s="1124" t="s">
        <v>894</v>
      </c>
      <c r="H1653" s="1124" t="s">
        <v>642</v>
      </c>
      <c r="I1653" s="397" t="s">
        <v>510</v>
      </c>
      <c r="J1653" s="1130"/>
      <c r="K1653" s="601"/>
    </row>
    <row r="1654" spans="1:11" ht="14.25" customHeight="1">
      <c r="A1654" s="1127" t="s">
        <v>892</v>
      </c>
      <c r="B1654" s="1089" t="s">
        <v>553</v>
      </c>
      <c r="C1654" s="1122">
        <v>5193426</v>
      </c>
      <c r="D1654" s="1122" t="s">
        <v>637</v>
      </c>
      <c r="E1654" s="1123">
        <v>463849</v>
      </c>
      <c r="F1654" s="1124" t="s">
        <v>944</v>
      </c>
      <c r="G1654" s="1124" t="s">
        <v>894</v>
      </c>
      <c r="H1654" s="1124" t="s">
        <v>642</v>
      </c>
      <c r="I1654" s="397" t="s">
        <v>510</v>
      </c>
      <c r="J1654" s="1130"/>
      <c r="K1654" s="601"/>
    </row>
    <row r="1655" spans="1:11" ht="14.25" customHeight="1">
      <c r="A1655" s="1127" t="s">
        <v>892</v>
      </c>
      <c r="B1655" s="1089" t="s">
        <v>553</v>
      </c>
      <c r="C1655" s="1122">
        <v>5193427</v>
      </c>
      <c r="D1655" s="1122" t="s">
        <v>637</v>
      </c>
      <c r="E1655" s="1123">
        <v>463849</v>
      </c>
      <c r="F1655" s="1124" t="s">
        <v>944</v>
      </c>
      <c r="G1655" s="1124" t="s">
        <v>894</v>
      </c>
      <c r="H1655" s="1124" t="s">
        <v>642</v>
      </c>
      <c r="I1655" s="397" t="s">
        <v>510</v>
      </c>
      <c r="J1655" s="1130"/>
      <c r="K1655" s="601"/>
    </row>
    <row r="1656" spans="1:11" ht="14.25" customHeight="1">
      <c r="A1656" s="1127" t="s">
        <v>892</v>
      </c>
      <c r="B1656" s="1089" t="s">
        <v>553</v>
      </c>
      <c r="C1656" s="1122">
        <v>5193428</v>
      </c>
      <c r="D1656" s="1122" t="s">
        <v>637</v>
      </c>
      <c r="E1656" s="1123">
        <v>463849</v>
      </c>
      <c r="F1656" s="1124" t="s">
        <v>944</v>
      </c>
      <c r="G1656" s="1124" t="s">
        <v>894</v>
      </c>
      <c r="H1656" s="1124" t="s">
        <v>642</v>
      </c>
      <c r="I1656" s="397" t="s">
        <v>510</v>
      </c>
      <c r="J1656" s="1130"/>
      <c r="K1656" s="601"/>
    </row>
    <row r="1657" spans="1:11" ht="14.25" customHeight="1">
      <c r="A1657" s="1127" t="s">
        <v>892</v>
      </c>
      <c r="B1657" s="1089" t="s">
        <v>553</v>
      </c>
      <c r="C1657" s="1122">
        <v>5193429</v>
      </c>
      <c r="D1657" s="1122" t="s">
        <v>637</v>
      </c>
      <c r="E1657" s="1123">
        <v>463849</v>
      </c>
      <c r="F1657" s="1124" t="s">
        <v>944</v>
      </c>
      <c r="G1657" s="1124" t="s">
        <v>894</v>
      </c>
      <c r="H1657" s="1124" t="s">
        <v>642</v>
      </c>
      <c r="I1657" s="397" t="s">
        <v>510</v>
      </c>
      <c r="J1657" s="1130"/>
      <c r="K1657" s="601"/>
    </row>
    <row r="1658" spans="1:11" ht="14.25" customHeight="1">
      <c r="A1658" s="1127" t="s">
        <v>892</v>
      </c>
      <c r="B1658" s="1089" t="s">
        <v>553</v>
      </c>
      <c r="C1658" s="1122">
        <v>5193430</v>
      </c>
      <c r="D1658" s="1122" t="s">
        <v>637</v>
      </c>
      <c r="E1658" s="1123">
        <v>463849</v>
      </c>
      <c r="F1658" s="1124" t="s">
        <v>944</v>
      </c>
      <c r="G1658" s="1124" t="s">
        <v>894</v>
      </c>
      <c r="H1658" s="1124" t="s">
        <v>642</v>
      </c>
      <c r="I1658" s="397" t="s">
        <v>510</v>
      </c>
      <c r="J1658" s="1130"/>
      <c r="K1658" s="601"/>
    </row>
    <row r="1659" spans="1:11" ht="14.25" customHeight="1">
      <c r="A1659" s="1127" t="s">
        <v>892</v>
      </c>
      <c r="B1659" s="1089" t="s">
        <v>553</v>
      </c>
      <c r="C1659" s="1122">
        <v>5193431</v>
      </c>
      <c r="D1659" s="1122" t="s">
        <v>637</v>
      </c>
      <c r="E1659" s="1123">
        <v>463849</v>
      </c>
      <c r="F1659" s="1124" t="s">
        <v>944</v>
      </c>
      <c r="G1659" s="1124" t="s">
        <v>894</v>
      </c>
      <c r="H1659" s="1124" t="s">
        <v>642</v>
      </c>
      <c r="I1659" s="397" t="s">
        <v>510</v>
      </c>
      <c r="J1659" s="1130"/>
      <c r="K1659" s="601"/>
    </row>
    <row r="1660" spans="1:11" ht="14.25" customHeight="1">
      <c r="A1660" s="1127" t="s">
        <v>892</v>
      </c>
      <c r="B1660" s="1089" t="s">
        <v>553</v>
      </c>
      <c r="C1660" s="1122">
        <v>5193432</v>
      </c>
      <c r="D1660" s="1122" t="s">
        <v>637</v>
      </c>
      <c r="E1660" s="1123">
        <v>463849</v>
      </c>
      <c r="F1660" s="1124" t="s">
        <v>944</v>
      </c>
      <c r="G1660" s="1124" t="s">
        <v>894</v>
      </c>
      <c r="H1660" s="1124" t="s">
        <v>642</v>
      </c>
      <c r="I1660" s="397" t="s">
        <v>510</v>
      </c>
      <c r="J1660" s="1130"/>
      <c r="K1660" s="601"/>
    </row>
    <row r="1661" spans="1:11" ht="14.25" customHeight="1">
      <c r="A1661" s="1127" t="s">
        <v>892</v>
      </c>
      <c r="B1661" s="1089" t="s">
        <v>553</v>
      </c>
      <c r="C1661" s="1122">
        <v>5193433</v>
      </c>
      <c r="D1661" s="1122" t="s">
        <v>637</v>
      </c>
      <c r="E1661" s="1123">
        <v>463849</v>
      </c>
      <c r="F1661" s="1124" t="s">
        <v>944</v>
      </c>
      <c r="G1661" s="1124" t="s">
        <v>894</v>
      </c>
      <c r="H1661" s="1124" t="s">
        <v>642</v>
      </c>
      <c r="I1661" s="397" t="s">
        <v>510</v>
      </c>
      <c r="J1661" s="1130"/>
      <c r="K1661" s="601"/>
    </row>
    <row r="1662" spans="1:11" ht="14.25" customHeight="1">
      <c r="A1662" s="1127" t="s">
        <v>892</v>
      </c>
      <c r="B1662" s="1089" t="s">
        <v>553</v>
      </c>
      <c r="C1662" s="1122">
        <v>5193434</v>
      </c>
      <c r="D1662" s="1122" t="s">
        <v>637</v>
      </c>
      <c r="E1662" s="1123">
        <v>463849</v>
      </c>
      <c r="F1662" s="1124" t="s">
        <v>944</v>
      </c>
      <c r="G1662" s="1124" t="s">
        <v>894</v>
      </c>
      <c r="H1662" s="1124" t="s">
        <v>642</v>
      </c>
      <c r="I1662" s="397" t="s">
        <v>510</v>
      </c>
      <c r="J1662" s="1130"/>
      <c r="K1662" s="601"/>
    </row>
    <row r="1663" spans="1:11" ht="14.25" customHeight="1">
      <c r="A1663" s="1127" t="s">
        <v>892</v>
      </c>
      <c r="B1663" s="1089" t="s">
        <v>553</v>
      </c>
      <c r="C1663" s="1122">
        <v>5193435</v>
      </c>
      <c r="D1663" s="1122" t="s">
        <v>637</v>
      </c>
      <c r="E1663" s="1123">
        <v>463849</v>
      </c>
      <c r="F1663" s="1124" t="s">
        <v>944</v>
      </c>
      <c r="G1663" s="1124" t="s">
        <v>894</v>
      </c>
      <c r="H1663" s="1124" t="s">
        <v>642</v>
      </c>
      <c r="I1663" s="397" t="s">
        <v>510</v>
      </c>
      <c r="J1663" s="1130"/>
      <c r="K1663" s="601"/>
    </row>
    <row r="1664" spans="1:11" ht="14.25" customHeight="1">
      <c r="A1664" s="1127" t="s">
        <v>892</v>
      </c>
      <c r="B1664" s="1089" t="s">
        <v>553</v>
      </c>
      <c r="C1664" s="1122">
        <v>5193436</v>
      </c>
      <c r="D1664" s="1122" t="s">
        <v>637</v>
      </c>
      <c r="E1664" s="1123">
        <v>463849</v>
      </c>
      <c r="F1664" s="1124" t="s">
        <v>944</v>
      </c>
      <c r="G1664" s="1124" t="s">
        <v>894</v>
      </c>
      <c r="H1664" s="1124" t="s">
        <v>642</v>
      </c>
      <c r="I1664" s="397" t="s">
        <v>510</v>
      </c>
      <c r="J1664" s="1130"/>
      <c r="K1664" s="601"/>
    </row>
    <row r="1665" spans="1:11" ht="14.25" customHeight="1">
      <c r="A1665" s="1127" t="s">
        <v>892</v>
      </c>
      <c r="B1665" s="1089" t="s">
        <v>553</v>
      </c>
      <c r="C1665" s="1122">
        <v>5193437</v>
      </c>
      <c r="D1665" s="1122" t="s">
        <v>637</v>
      </c>
      <c r="E1665" s="1123">
        <v>463849</v>
      </c>
      <c r="F1665" s="1124" t="s">
        <v>944</v>
      </c>
      <c r="G1665" s="1124" t="s">
        <v>894</v>
      </c>
      <c r="H1665" s="1124" t="s">
        <v>642</v>
      </c>
      <c r="I1665" s="397" t="s">
        <v>510</v>
      </c>
      <c r="J1665" s="1130"/>
      <c r="K1665" s="601"/>
    </row>
    <row r="1666" spans="1:11" ht="14.25" customHeight="1">
      <c r="A1666" s="1127" t="s">
        <v>892</v>
      </c>
      <c r="B1666" s="1089" t="s">
        <v>553</v>
      </c>
      <c r="C1666" s="1122">
        <v>5193438</v>
      </c>
      <c r="D1666" s="1122" t="s">
        <v>637</v>
      </c>
      <c r="E1666" s="1123">
        <v>463849</v>
      </c>
      <c r="F1666" s="1124" t="s">
        <v>944</v>
      </c>
      <c r="G1666" s="1124" t="s">
        <v>894</v>
      </c>
      <c r="H1666" s="1124" t="s">
        <v>642</v>
      </c>
      <c r="I1666" s="397" t="s">
        <v>510</v>
      </c>
      <c r="J1666" s="1130"/>
      <c r="K1666" s="601"/>
    </row>
    <row r="1667" spans="1:11" ht="14.25" customHeight="1">
      <c r="A1667" s="1127" t="s">
        <v>892</v>
      </c>
      <c r="B1667" s="1089" t="s">
        <v>553</v>
      </c>
      <c r="C1667" s="1122">
        <v>5193439</v>
      </c>
      <c r="D1667" s="1122" t="s">
        <v>637</v>
      </c>
      <c r="E1667" s="1123">
        <v>463849</v>
      </c>
      <c r="F1667" s="1124" t="s">
        <v>944</v>
      </c>
      <c r="G1667" s="1124" t="s">
        <v>894</v>
      </c>
      <c r="H1667" s="1124" t="s">
        <v>642</v>
      </c>
      <c r="I1667" s="397" t="s">
        <v>510</v>
      </c>
      <c r="J1667" s="1130"/>
      <c r="K1667" s="601"/>
    </row>
    <row r="1668" spans="1:11" ht="14.25" customHeight="1">
      <c r="A1668" s="1127" t="s">
        <v>892</v>
      </c>
      <c r="B1668" s="1089" t="s">
        <v>553</v>
      </c>
      <c r="C1668" s="1122">
        <v>5193440</v>
      </c>
      <c r="D1668" s="1122" t="s">
        <v>637</v>
      </c>
      <c r="E1668" s="1123">
        <v>463849</v>
      </c>
      <c r="F1668" s="1124" t="s">
        <v>944</v>
      </c>
      <c r="G1668" s="1124" t="s">
        <v>894</v>
      </c>
      <c r="H1668" s="1124" t="s">
        <v>642</v>
      </c>
      <c r="I1668" s="397" t="s">
        <v>510</v>
      </c>
      <c r="J1668" s="1130"/>
      <c r="K1668" s="601"/>
    </row>
    <row r="1669" spans="1:11" ht="14.25" customHeight="1">
      <c r="A1669" s="1127" t="s">
        <v>892</v>
      </c>
      <c r="B1669" s="1089" t="s">
        <v>553</v>
      </c>
      <c r="C1669" s="1122">
        <v>5193441</v>
      </c>
      <c r="D1669" s="1122" t="s">
        <v>637</v>
      </c>
      <c r="E1669" s="1123">
        <v>463849</v>
      </c>
      <c r="F1669" s="1124" t="s">
        <v>944</v>
      </c>
      <c r="G1669" s="1124" t="s">
        <v>894</v>
      </c>
      <c r="H1669" s="1124" t="s">
        <v>642</v>
      </c>
      <c r="I1669" s="397" t="s">
        <v>510</v>
      </c>
      <c r="J1669" s="1130"/>
      <c r="K1669" s="601"/>
    </row>
    <row r="1670" spans="1:11" ht="14.25" customHeight="1">
      <c r="A1670" s="1127" t="s">
        <v>892</v>
      </c>
      <c r="B1670" s="1089" t="s">
        <v>553</v>
      </c>
      <c r="C1670" s="1122">
        <v>5193442</v>
      </c>
      <c r="D1670" s="1122" t="s">
        <v>637</v>
      </c>
      <c r="E1670" s="1123">
        <v>463849</v>
      </c>
      <c r="F1670" s="1124" t="s">
        <v>944</v>
      </c>
      <c r="G1670" s="1124" t="s">
        <v>894</v>
      </c>
      <c r="H1670" s="1124" t="s">
        <v>642</v>
      </c>
      <c r="I1670" s="397" t="s">
        <v>510</v>
      </c>
      <c r="J1670" s="1130"/>
      <c r="K1670" s="601"/>
    </row>
    <row r="1671" spans="1:11" ht="14.25" customHeight="1">
      <c r="A1671" s="1127" t="s">
        <v>892</v>
      </c>
      <c r="B1671" s="1089" t="s">
        <v>553</v>
      </c>
      <c r="C1671" s="1122">
        <v>5193443</v>
      </c>
      <c r="D1671" s="1122" t="s">
        <v>637</v>
      </c>
      <c r="E1671" s="1123">
        <v>463849</v>
      </c>
      <c r="F1671" s="1124" t="s">
        <v>944</v>
      </c>
      <c r="G1671" s="1124" t="s">
        <v>894</v>
      </c>
      <c r="H1671" s="1124" t="s">
        <v>642</v>
      </c>
      <c r="I1671" s="397" t="s">
        <v>510</v>
      </c>
      <c r="J1671" s="1130"/>
      <c r="K1671" s="601"/>
    </row>
    <row r="1672" spans="1:11" ht="14.25" customHeight="1">
      <c r="A1672" s="1127" t="s">
        <v>892</v>
      </c>
      <c r="B1672" s="1089" t="s">
        <v>553</v>
      </c>
      <c r="C1672" s="1122">
        <v>5193444</v>
      </c>
      <c r="D1672" s="1122" t="s">
        <v>637</v>
      </c>
      <c r="E1672" s="1123">
        <v>463849</v>
      </c>
      <c r="F1672" s="1124" t="s">
        <v>944</v>
      </c>
      <c r="G1672" s="1124" t="s">
        <v>894</v>
      </c>
      <c r="H1672" s="1124" t="s">
        <v>642</v>
      </c>
      <c r="I1672" s="397" t="s">
        <v>510</v>
      </c>
      <c r="J1672" s="1130"/>
      <c r="K1672" s="601"/>
    </row>
    <row r="1673" spans="1:11" ht="14.25" customHeight="1">
      <c r="A1673" s="1127" t="s">
        <v>892</v>
      </c>
      <c r="B1673" s="1089" t="s">
        <v>553</v>
      </c>
      <c r="C1673" s="1122">
        <v>5193445</v>
      </c>
      <c r="D1673" s="1122" t="s">
        <v>637</v>
      </c>
      <c r="E1673" s="1123">
        <v>463849</v>
      </c>
      <c r="F1673" s="1124" t="s">
        <v>944</v>
      </c>
      <c r="G1673" s="1124" t="s">
        <v>894</v>
      </c>
      <c r="H1673" s="1124" t="s">
        <v>642</v>
      </c>
      <c r="I1673" s="397" t="s">
        <v>510</v>
      </c>
      <c r="J1673" s="1130"/>
      <c r="K1673" s="601"/>
    </row>
    <row r="1674" spans="1:11" ht="14.25" customHeight="1">
      <c r="A1674" s="1127" t="s">
        <v>892</v>
      </c>
      <c r="B1674" s="1089" t="s">
        <v>553</v>
      </c>
      <c r="C1674" s="1122">
        <v>5193446</v>
      </c>
      <c r="D1674" s="1122" t="s">
        <v>637</v>
      </c>
      <c r="E1674" s="1123">
        <v>463849</v>
      </c>
      <c r="F1674" s="1124" t="s">
        <v>944</v>
      </c>
      <c r="G1674" s="1124" t="s">
        <v>894</v>
      </c>
      <c r="H1674" s="1124" t="s">
        <v>642</v>
      </c>
      <c r="I1674" s="397" t="s">
        <v>510</v>
      </c>
      <c r="J1674" s="1130"/>
      <c r="K1674" s="601"/>
    </row>
    <row r="1675" spans="1:11" ht="14.25" customHeight="1">
      <c r="A1675" s="1127" t="s">
        <v>892</v>
      </c>
      <c r="B1675" s="1089" t="s">
        <v>553</v>
      </c>
      <c r="C1675" s="1122">
        <v>5193447</v>
      </c>
      <c r="D1675" s="1122" t="s">
        <v>637</v>
      </c>
      <c r="E1675" s="1123">
        <v>463849</v>
      </c>
      <c r="F1675" s="1124" t="s">
        <v>944</v>
      </c>
      <c r="G1675" s="1124" t="s">
        <v>894</v>
      </c>
      <c r="H1675" s="1124" t="s">
        <v>642</v>
      </c>
      <c r="I1675" s="397" t="s">
        <v>510</v>
      </c>
      <c r="J1675" s="1130"/>
      <c r="K1675" s="601"/>
    </row>
    <row r="1676" spans="1:11" ht="14.25" customHeight="1">
      <c r="A1676" s="1127" t="s">
        <v>892</v>
      </c>
      <c r="B1676" s="1089" t="s">
        <v>553</v>
      </c>
      <c r="C1676" s="1122">
        <v>5193448</v>
      </c>
      <c r="D1676" s="1122" t="s">
        <v>637</v>
      </c>
      <c r="E1676" s="1123">
        <v>463849</v>
      </c>
      <c r="F1676" s="1124" t="s">
        <v>944</v>
      </c>
      <c r="G1676" s="1124" t="s">
        <v>894</v>
      </c>
      <c r="H1676" s="1124" t="s">
        <v>642</v>
      </c>
      <c r="I1676" s="397" t="s">
        <v>510</v>
      </c>
      <c r="J1676" s="1130"/>
      <c r="K1676" s="601"/>
    </row>
    <row r="1677" spans="1:11" ht="14.25" customHeight="1">
      <c r="A1677" s="1127" t="s">
        <v>892</v>
      </c>
      <c r="B1677" s="1089" t="s">
        <v>553</v>
      </c>
      <c r="C1677" s="1122">
        <v>5193449</v>
      </c>
      <c r="D1677" s="1122" t="s">
        <v>637</v>
      </c>
      <c r="E1677" s="1123">
        <v>463849</v>
      </c>
      <c r="F1677" s="1124" t="s">
        <v>944</v>
      </c>
      <c r="G1677" s="1124" t="s">
        <v>894</v>
      </c>
      <c r="H1677" s="1124" t="s">
        <v>642</v>
      </c>
      <c r="I1677" s="397" t="s">
        <v>510</v>
      </c>
      <c r="J1677" s="1130"/>
      <c r="K1677" s="601"/>
    </row>
    <row r="1678" spans="1:11" ht="14.25" customHeight="1">
      <c r="A1678" s="1127" t="s">
        <v>892</v>
      </c>
      <c r="B1678" s="1089" t="s">
        <v>553</v>
      </c>
      <c r="C1678" s="1122">
        <v>5193450</v>
      </c>
      <c r="D1678" s="1122" t="s">
        <v>637</v>
      </c>
      <c r="E1678" s="1123">
        <v>463849</v>
      </c>
      <c r="F1678" s="1124" t="s">
        <v>944</v>
      </c>
      <c r="G1678" s="1124" t="s">
        <v>894</v>
      </c>
      <c r="H1678" s="1124" t="s">
        <v>642</v>
      </c>
      <c r="I1678" s="397" t="s">
        <v>510</v>
      </c>
      <c r="J1678" s="1130"/>
      <c r="K1678" s="601"/>
    </row>
    <row r="1679" spans="1:11" ht="14.25" customHeight="1">
      <c r="A1679" s="1127" t="s">
        <v>892</v>
      </c>
      <c r="B1679" s="1089" t="s">
        <v>553</v>
      </c>
      <c r="C1679" s="1122">
        <v>5193451</v>
      </c>
      <c r="D1679" s="1122" t="s">
        <v>637</v>
      </c>
      <c r="E1679" s="1123">
        <v>463849</v>
      </c>
      <c r="F1679" s="1124" t="s">
        <v>944</v>
      </c>
      <c r="G1679" s="1124" t="s">
        <v>894</v>
      </c>
      <c r="H1679" s="1124" t="s">
        <v>642</v>
      </c>
      <c r="I1679" s="397" t="s">
        <v>510</v>
      </c>
      <c r="J1679" s="1130"/>
      <c r="K1679" s="601"/>
    </row>
    <row r="1680" spans="1:11" ht="14.25" customHeight="1">
      <c r="A1680" s="1127" t="s">
        <v>892</v>
      </c>
      <c r="B1680" s="1089" t="s">
        <v>553</v>
      </c>
      <c r="C1680" s="1122">
        <v>5193452</v>
      </c>
      <c r="D1680" s="1122" t="s">
        <v>637</v>
      </c>
      <c r="E1680" s="1123">
        <v>463849</v>
      </c>
      <c r="F1680" s="1124" t="s">
        <v>944</v>
      </c>
      <c r="G1680" s="1124" t="s">
        <v>894</v>
      </c>
      <c r="H1680" s="1124" t="s">
        <v>642</v>
      </c>
      <c r="I1680" s="397" t="s">
        <v>510</v>
      </c>
      <c r="J1680" s="1130"/>
      <c r="K1680" s="601"/>
    </row>
    <row r="1681" spans="1:11" ht="14.25" customHeight="1">
      <c r="A1681" s="1127" t="s">
        <v>892</v>
      </c>
      <c r="B1681" s="1089" t="s">
        <v>553</v>
      </c>
      <c r="C1681" s="1122">
        <v>5193453</v>
      </c>
      <c r="D1681" s="1122" t="s">
        <v>637</v>
      </c>
      <c r="E1681" s="1123">
        <v>463849</v>
      </c>
      <c r="F1681" s="1124" t="s">
        <v>944</v>
      </c>
      <c r="G1681" s="1124" t="s">
        <v>894</v>
      </c>
      <c r="H1681" s="1124" t="s">
        <v>642</v>
      </c>
      <c r="I1681" s="397" t="s">
        <v>510</v>
      </c>
      <c r="J1681" s="1130"/>
      <c r="K1681" s="601"/>
    </row>
    <row r="1682" spans="1:11" ht="14.25" customHeight="1">
      <c r="A1682" s="1127" t="s">
        <v>892</v>
      </c>
      <c r="B1682" s="1089" t="s">
        <v>553</v>
      </c>
      <c r="C1682" s="1122">
        <v>5193454</v>
      </c>
      <c r="D1682" s="1122" t="s">
        <v>637</v>
      </c>
      <c r="E1682" s="1123">
        <v>433228</v>
      </c>
      <c r="F1682" s="1124" t="s">
        <v>967</v>
      </c>
      <c r="G1682" s="1124" t="s">
        <v>894</v>
      </c>
      <c r="H1682" s="1124" t="s">
        <v>642</v>
      </c>
      <c r="I1682" s="397" t="s">
        <v>510</v>
      </c>
      <c r="J1682" s="1130"/>
      <c r="K1682" s="601"/>
    </row>
    <row r="1683" spans="1:11" ht="14.25" customHeight="1">
      <c r="A1683" s="1127" t="s">
        <v>892</v>
      </c>
      <c r="B1683" s="1089" t="s">
        <v>553</v>
      </c>
      <c r="C1683" s="1122">
        <v>5193455</v>
      </c>
      <c r="D1683" s="1122" t="s">
        <v>637</v>
      </c>
      <c r="E1683" s="1123">
        <v>433228</v>
      </c>
      <c r="F1683" s="1124" t="s">
        <v>967</v>
      </c>
      <c r="G1683" s="1124" t="s">
        <v>894</v>
      </c>
      <c r="H1683" s="1124" t="s">
        <v>642</v>
      </c>
      <c r="I1683" s="397" t="s">
        <v>510</v>
      </c>
      <c r="J1683" s="1130"/>
      <c r="K1683" s="601"/>
    </row>
    <row r="1684" spans="1:11" ht="14.25" customHeight="1">
      <c r="A1684" s="1127" t="s">
        <v>892</v>
      </c>
      <c r="B1684" s="1089" t="s">
        <v>553</v>
      </c>
      <c r="C1684" s="1122">
        <v>5193456</v>
      </c>
      <c r="D1684" s="1122" t="s">
        <v>637</v>
      </c>
      <c r="E1684" s="1123">
        <v>433228</v>
      </c>
      <c r="F1684" s="1124" t="s">
        <v>967</v>
      </c>
      <c r="G1684" s="1124" t="s">
        <v>894</v>
      </c>
      <c r="H1684" s="1124" t="s">
        <v>642</v>
      </c>
      <c r="I1684" s="397" t="s">
        <v>510</v>
      </c>
      <c r="J1684" s="1130"/>
      <c r="K1684" s="601"/>
    </row>
    <row r="1685" spans="1:11" ht="14.25" customHeight="1">
      <c r="A1685" s="1127" t="s">
        <v>892</v>
      </c>
      <c r="B1685" s="1089" t="s">
        <v>553</v>
      </c>
      <c r="C1685" s="1122">
        <v>5193457</v>
      </c>
      <c r="D1685" s="1122" t="s">
        <v>637</v>
      </c>
      <c r="E1685" s="1123">
        <v>433228</v>
      </c>
      <c r="F1685" s="1124" t="s">
        <v>967</v>
      </c>
      <c r="G1685" s="1124" t="s">
        <v>894</v>
      </c>
      <c r="H1685" s="1124" t="s">
        <v>642</v>
      </c>
      <c r="I1685" s="397" t="s">
        <v>510</v>
      </c>
      <c r="J1685" s="1130"/>
      <c r="K1685" s="601"/>
    </row>
    <row r="1686" spans="1:11" ht="14.25" customHeight="1">
      <c r="A1686" s="1127" t="s">
        <v>892</v>
      </c>
      <c r="B1686" s="1089" t="s">
        <v>553</v>
      </c>
      <c r="C1686" s="1122">
        <v>5193458</v>
      </c>
      <c r="D1686" s="1122" t="s">
        <v>637</v>
      </c>
      <c r="E1686" s="1123">
        <v>433228</v>
      </c>
      <c r="F1686" s="1124" t="s">
        <v>967</v>
      </c>
      <c r="G1686" s="1124" t="s">
        <v>894</v>
      </c>
      <c r="H1686" s="1124" t="s">
        <v>642</v>
      </c>
      <c r="I1686" s="397" t="s">
        <v>510</v>
      </c>
      <c r="J1686" s="1130"/>
      <c r="K1686" s="601"/>
    </row>
    <row r="1687" spans="1:11" ht="14.25" customHeight="1">
      <c r="A1687" s="1127" t="s">
        <v>892</v>
      </c>
      <c r="B1687" s="1089" t="s">
        <v>553</v>
      </c>
      <c r="C1687" s="1122">
        <v>5193459</v>
      </c>
      <c r="D1687" s="1122" t="s">
        <v>637</v>
      </c>
      <c r="E1687" s="1123">
        <v>433228</v>
      </c>
      <c r="F1687" s="1124" t="s">
        <v>967</v>
      </c>
      <c r="G1687" s="1124" t="s">
        <v>894</v>
      </c>
      <c r="H1687" s="1124" t="s">
        <v>642</v>
      </c>
      <c r="I1687" s="397" t="s">
        <v>510</v>
      </c>
      <c r="J1687" s="1130"/>
      <c r="K1687" s="601"/>
    </row>
    <row r="1688" spans="1:11" ht="14.25" customHeight="1">
      <c r="A1688" s="1127" t="s">
        <v>892</v>
      </c>
      <c r="B1688" s="1089" t="s">
        <v>553</v>
      </c>
      <c r="C1688" s="1122">
        <v>5193460</v>
      </c>
      <c r="D1688" s="1122" t="s">
        <v>637</v>
      </c>
      <c r="E1688" s="1123">
        <v>433228</v>
      </c>
      <c r="F1688" s="1124" t="s">
        <v>967</v>
      </c>
      <c r="G1688" s="1124" t="s">
        <v>894</v>
      </c>
      <c r="H1688" s="1124" t="s">
        <v>642</v>
      </c>
      <c r="I1688" s="397" t="s">
        <v>510</v>
      </c>
      <c r="J1688" s="1130"/>
      <c r="K1688" s="601"/>
    </row>
    <row r="1689" spans="1:11" ht="14.25" customHeight="1">
      <c r="A1689" s="1127" t="s">
        <v>892</v>
      </c>
      <c r="B1689" s="1089" t="s">
        <v>553</v>
      </c>
      <c r="C1689" s="1122">
        <v>5193461</v>
      </c>
      <c r="D1689" s="1122" t="s">
        <v>637</v>
      </c>
      <c r="E1689" s="1123">
        <v>433228</v>
      </c>
      <c r="F1689" s="1124" t="s">
        <v>967</v>
      </c>
      <c r="G1689" s="1124" t="s">
        <v>894</v>
      </c>
      <c r="H1689" s="1124" t="s">
        <v>642</v>
      </c>
      <c r="I1689" s="397" t="s">
        <v>510</v>
      </c>
      <c r="J1689" s="1130"/>
      <c r="K1689" s="601"/>
    </row>
    <row r="1690" spans="1:11" ht="14.25" customHeight="1">
      <c r="A1690" s="1127" t="s">
        <v>892</v>
      </c>
      <c r="B1690" s="1089" t="s">
        <v>553</v>
      </c>
      <c r="C1690" s="1122">
        <v>5193462</v>
      </c>
      <c r="D1690" s="1122" t="s">
        <v>637</v>
      </c>
      <c r="E1690" s="1123">
        <v>433228</v>
      </c>
      <c r="F1690" s="1124" t="s">
        <v>967</v>
      </c>
      <c r="G1690" s="1124" t="s">
        <v>894</v>
      </c>
      <c r="H1690" s="1124" t="s">
        <v>642</v>
      </c>
      <c r="I1690" s="397" t="s">
        <v>510</v>
      </c>
      <c r="J1690" s="1130"/>
      <c r="K1690" s="601"/>
    </row>
    <row r="1691" spans="1:11" ht="14.25" customHeight="1">
      <c r="A1691" s="1127" t="s">
        <v>892</v>
      </c>
      <c r="B1691" s="1089" t="s">
        <v>553</v>
      </c>
      <c r="C1691" s="1122">
        <v>5193463</v>
      </c>
      <c r="D1691" s="1122" t="s">
        <v>637</v>
      </c>
      <c r="E1691" s="1123">
        <v>433228</v>
      </c>
      <c r="F1691" s="1124" t="s">
        <v>967</v>
      </c>
      <c r="G1691" s="1124" t="s">
        <v>894</v>
      </c>
      <c r="H1691" s="1124" t="s">
        <v>642</v>
      </c>
      <c r="I1691" s="397" t="s">
        <v>510</v>
      </c>
      <c r="J1691" s="1130"/>
      <c r="K1691" s="601"/>
    </row>
    <row r="1692" spans="1:11" ht="14.25" customHeight="1">
      <c r="A1692" s="1127" t="s">
        <v>892</v>
      </c>
      <c r="B1692" s="1089" t="s">
        <v>553</v>
      </c>
      <c r="C1692" s="1122">
        <v>5193464</v>
      </c>
      <c r="D1692" s="1122" t="s">
        <v>637</v>
      </c>
      <c r="E1692" s="1123">
        <v>433228</v>
      </c>
      <c r="F1692" s="1124" t="s">
        <v>967</v>
      </c>
      <c r="G1692" s="1124" t="s">
        <v>894</v>
      </c>
      <c r="H1692" s="1124" t="s">
        <v>642</v>
      </c>
      <c r="I1692" s="397" t="s">
        <v>510</v>
      </c>
      <c r="J1692" s="1130"/>
      <c r="K1692" s="601"/>
    </row>
    <row r="1693" spans="1:11" ht="14.25" customHeight="1">
      <c r="A1693" s="1127" t="s">
        <v>892</v>
      </c>
      <c r="B1693" s="1089" t="s">
        <v>553</v>
      </c>
      <c r="C1693" s="1122">
        <v>5193465</v>
      </c>
      <c r="D1693" s="1122" t="s">
        <v>637</v>
      </c>
      <c r="E1693" s="1123">
        <v>433228</v>
      </c>
      <c r="F1693" s="1124" t="s">
        <v>967</v>
      </c>
      <c r="G1693" s="1124" t="s">
        <v>894</v>
      </c>
      <c r="H1693" s="1124" t="s">
        <v>642</v>
      </c>
      <c r="I1693" s="397" t="s">
        <v>510</v>
      </c>
      <c r="J1693" s="1130"/>
      <c r="K1693" s="601"/>
    </row>
    <row r="1694" spans="1:11" ht="14.25" customHeight="1">
      <c r="A1694" s="1127" t="s">
        <v>892</v>
      </c>
      <c r="B1694" s="1089" t="s">
        <v>553</v>
      </c>
      <c r="C1694" s="1122">
        <v>5193466</v>
      </c>
      <c r="D1694" s="1122" t="s">
        <v>637</v>
      </c>
      <c r="E1694" s="1123">
        <v>433228</v>
      </c>
      <c r="F1694" s="1124" t="s">
        <v>967</v>
      </c>
      <c r="G1694" s="1124" t="s">
        <v>894</v>
      </c>
      <c r="H1694" s="1124" t="s">
        <v>642</v>
      </c>
      <c r="I1694" s="397" t="s">
        <v>510</v>
      </c>
      <c r="J1694" s="1130"/>
      <c r="K1694" s="601"/>
    </row>
    <row r="1695" spans="1:11" ht="14.25" customHeight="1">
      <c r="A1695" s="1127" t="s">
        <v>892</v>
      </c>
      <c r="B1695" s="1089" t="s">
        <v>553</v>
      </c>
      <c r="C1695" s="1122">
        <v>5193467</v>
      </c>
      <c r="D1695" s="1122" t="s">
        <v>637</v>
      </c>
      <c r="E1695" s="1123">
        <v>433228</v>
      </c>
      <c r="F1695" s="1124" t="s">
        <v>967</v>
      </c>
      <c r="G1695" s="1124" t="s">
        <v>894</v>
      </c>
      <c r="H1695" s="1124" t="s">
        <v>642</v>
      </c>
      <c r="I1695" s="397" t="s">
        <v>510</v>
      </c>
      <c r="J1695" s="1130"/>
      <c r="K1695" s="601"/>
    </row>
    <row r="1696" spans="1:11" ht="14.25" customHeight="1">
      <c r="A1696" s="1127" t="s">
        <v>892</v>
      </c>
      <c r="B1696" s="1089" t="s">
        <v>553</v>
      </c>
      <c r="C1696" s="1122">
        <v>5193468</v>
      </c>
      <c r="D1696" s="1122" t="s">
        <v>637</v>
      </c>
      <c r="E1696" s="1123">
        <v>433228</v>
      </c>
      <c r="F1696" s="1124" t="s">
        <v>967</v>
      </c>
      <c r="G1696" s="1124" t="s">
        <v>894</v>
      </c>
      <c r="H1696" s="1124" t="s">
        <v>642</v>
      </c>
      <c r="I1696" s="397" t="s">
        <v>510</v>
      </c>
      <c r="J1696" s="1130"/>
      <c r="K1696" s="601"/>
    </row>
    <row r="1697" spans="1:11" ht="14.25" customHeight="1">
      <c r="A1697" s="1127" t="s">
        <v>892</v>
      </c>
      <c r="B1697" s="1089" t="s">
        <v>553</v>
      </c>
      <c r="C1697" s="1122">
        <v>5193469</v>
      </c>
      <c r="D1697" s="1122" t="s">
        <v>637</v>
      </c>
      <c r="E1697" s="1123">
        <v>433228</v>
      </c>
      <c r="F1697" s="1124" t="s">
        <v>967</v>
      </c>
      <c r="G1697" s="1124" t="s">
        <v>894</v>
      </c>
      <c r="H1697" s="1124" t="s">
        <v>642</v>
      </c>
      <c r="I1697" s="397" t="s">
        <v>510</v>
      </c>
      <c r="J1697" s="1130"/>
      <c r="K1697" s="601"/>
    </row>
    <row r="1698" spans="1:11" ht="14.25" customHeight="1">
      <c r="A1698" s="1127" t="s">
        <v>892</v>
      </c>
      <c r="B1698" s="1089" t="s">
        <v>553</v>
      </c>
      <c r="C1698" s="1122">
        <v>5193470</v>
      </c>
      <c r="D1698" s="1122" t="s">
        <v>637</v>
      </c>
      <c r="E1698" s="1123">
        <v>433228</v>
      </c>
      <c r="F1698" s="1124" t="s">
        <v>967</v>
      </c>
      <c r="G1698" s="1124" t="s">
        <v>894</v>
      </c>
      <c r="H1698" s="1124" t="s">
        <v>642</v>
      </c>
      <c r="I1698" s="397" t="s">
        <v>510</v>
      </c>
      <c r="J1698" s="1130"/>
      <c r="K1698" s="601"/>
    </row>
    <row r="1699" spans="1:11" ht="14.25" customHeight="1">
      <c r="A1699" s="1127" t="s">
        <v>892</v>
      </c>
      <c r="B1699" s="1089" t="s">
        <v>553</v>
      </c>
      <c r="C1699" s="1122">
        <v>5193471</v>
      </c>
      <c r="D1699" s="1122" t="s">
        <v>637</v>
      </c>
      <c r="E1699" s="1123">
        <v>433228</v>
      </c>
      <c r="F1699" s="1124" t="s">
        <v>967</v>
      </c>
      <c r="G1699" s="1124" t="s">
        <v>894</v>
      </c>
      <c r="H1699" s="1124" t="s">
        <v>642</v>
      </c>
      <c r="I1699" s="397" t="s">
        <v>510</v>
      </c>
      <c r="J1699" s="1130"/>
      <c r="K1699" s="601"/>
    </row>
    <row r="1700" spans="1:11" ht="14.25" customHeight="1">
      <c r="A1700" s="1127" t="s">
        <v>892</v>
      </c>
      <c r="B1700" s="1089" t="s">
        <v>553</v>
      </c>
      <c r="C1700" s="1122">
        <v>5193472</v>
      </c>
      <c r="D1700" s="1122" t="s">
        <v>637</v>
      </c>
      <c r="E1700" s="1123">
        <v>433228</v>
      </c>
      <c r="F1700" s="1124" t="s">
        <v>967</v>
      </c>
      <c r="G1700" s="1124" t="s">
        <v>894</v>
      </c>
      <c r="H1700" s="1124" t="s">
        <v>642</v>
      </c>
      <c r="I1700" s="397" t="s">
        <v>510</v>
      </c>
      <c r="J1700" s="1130"/>
      <c r="K1700" s="601"/>
    </row>
    <row r="1701" spans="1:11" ht="14.25" customHeight="1">
      <c r="A1701" s="1127" t="s">
        <v>892</v>
      </c>
      <c r="B1701" s="1089" t="s">
        <v>553</v>
      </c>
      <c r="C1701" s="1122">
        <v>5193473</v>
      </c>
      <c r="D1701" s="1122" t="s">
        <v>637</v>
      </c>
      <c r="E1701" s="1123">
        <v>433228</v>
      </c>
      <c r="F1701" s="1124" t="s">
        <v>967</v>
      </c>
      <c r="G1701" s="1124" t="s">
        <v>894</v>
      </c>
      <c r="H1701" s="1124" t="s">
        <v>642</v>
      </c>
      <c r="I1701" s="397" t="s">
        <v>510</v>
      </c>
      <c r="J1701" s="1130"/>
      <c r="K1701" s="601"/>
    </row>
    <row r="1702" spans="1:11" ht="14.25" customHeight="1">
      <c r="A1702" s="1127" t="s">
        <v>892</v>
      </c>
      <c r="B1702" s="1089" t="s">
        <v>553</v>
      </c>
      <c r="C1702" s="1122">
        <v>5193474</v>
      </c>
      <c r="D1702" s="1122" t="s">
        <v>637</v>
      </c>
      <c r="E1702" s="1123">
        <v>433228</v>
      </c>
      <c r="F1702" s="1124" t="s">
        <v>967</v>
      </c>
      <c r="G1702" s="1124" t="s">
        <v>894</v>
      </c>
      <c r="H1702" s="1124" t="s">
        <v>642</v>
      </c>
      <c r="I1702" s="397" t="s">
        <v>510</v>
      </c>
      <c r="J1702" s="1130"/>
      <c r="K1702" s="601"/>
    </row>
    <row r="1703" spans="1:11" ht="14.25" customHeight="1">
      <c r="A1703" s="1127" t="s">
        <v>892</v>
      </c>
      <c r="B1703" s="1089" t="s">
        <v>553</v>
      </c>
      <c r="C1703" s="1122">
        <v>5193475</v>
      </c>
      <c r="D1703" s="1122" t="s">
        <v>637</v>
      </c>
      <c r="E1703" s="1123">
        <v>433228</v>
      </c>
      <c r="F1703" s="1124" t="s">
        <v>967</v>
      </c>
      <c r="G1703" s="1124" t="s">
        <v>894</v>
      </c>
      <c r="H1703" s="1124" t="s">
        <v>642</v>
      </c>
      <c r="I1703" s="397" t="s">
        <v>510</v>
      </c>
      <c r="J1703" s="1130"/>
      <c r="K1703" s="601"/>
    </row>
    <row r="1704" spans="1:11" ht="14.25" customHeight="1">
      <c r="A1704" s="1127" t="s">
        <v>892</v>
      </c>
      <c r="B1704" s="1089" t="s">
        <v>553</v>
      </c>
      <c r="C1704" s="1122">
        <v>5193476</v>
      </c>
      <c r="D1704" s="1122" t="s">
        <v>637</v>
      </c>
      <c r="E1704" s="1123">
        <v>433228</v>
      </c>
      <c r="F1704" s="1124" t="s">
        <v>967</v>
      </c>
      <c r="G1704" s="1124" t="s">
        <v>894</v>
      </c>
      <c r="H1704" s="1124" t="s">
        <v>642</v>
      </c>
      <c r="I1704" s="397" t="s">
        <v>510</v>
      </c>
      <c r="J1704" s="1130"/>
      <c r="K1704" s="601"/>
    </row>
    <row r="1705" spans="1:11" ht="14.25" customHeight="1">
      <c r="A1705" s="1127" t="s">
        <v>892</v>
      </c>
      <c r="B1705" s="1089" t="s">
        <v>553</v>
      </c>
      <c r="C1705" s="1122">
        <v>5193477</v>
      </c>
      <c r="D1705" s="1122" t="s">
        <v>637</v>
      </c>
      <c r="E1705" s="1123">
        <v>433228</v>
      </c>
      <c r="F1705" s="1124" t="s">
        <v>967</v>
      </c>
      <c r="G1705" s="1124" t="s">
        <v>894</v>
      </c>
      <c r="H1705" s="1124" t="s">
        <v>642</v>
      </c>
      <c r="I1705" s="397" t="s">
        <v>510</v>
      </c>
      <c r="J1705" s="1130"/>
      <c r="K1705" s="601"/>
    </row>
    <row r="1706" spans="1:11" ht="14.25" customHeight="1">
      <c r="A1706" s="1127" t="s">
        <v>892</v>
      </c>
      <c r="B1706" s="1089" t="s">
        <v>553</v>
      </c>
      <c r="C1706" s="1122">
        <v>5193478</v>
      </c>
      <c r="D1706" s="1122" t="s">
        <v>637</v>
      </c>
      <c r="E1706" s="1123">
        <v>433228</v>
      </c>
      <c r="F1706" s="1124" t="s">
        <v>967</v>
      </c>
      <c r="G1706" s="1124" t="s">
        <v>894</v>
      </c>
      <c r="H1706" s="1124" t="s">
        <v>642</v>
      </c>
      <c r="I1706" s="397" t="s">
        <v>510</v>
      </c>
      <c r="J1706" s="1130"/>
      <c r="K1706" s="601"/>
    </row>
    <row r="1707" spans="1:11" ht="14.25" customHeight="1">
      <c r="A1707" s="1127" t="s">
        <v>892</v>
      </c>
      <c r="B1707" s="1089" t="s">
        <v>553</v>
      </c>
      <c r="C1707" s="1122">
        <v>5193479</v>
      </c>
      <c r="D1707" s="1122" t="s">
        <v>637</v>
      </c>
      <c r="E1707" s="1123">
        <v>433228</v>
      </c>
      <c r="F1707" s="1124" t="s">
        <v>967</v>
      </c>
      <c r="G1707" s="1124" t="s">
        <v>894</v>
      </c>
      <c r="H1707" s="1124" t="s">
        <v>642</v>
      </c>
      <c r="I1707" s="397" t="s">
        <v>510</v>
      </c>
      <c r="J1707" s="1130"/>
      <c r="K1707" s="601"/>
    </row>
    <row r="1708" spans="1:11" ht="14.25" customHeight="1">
      <c r="A1708" s="1127" t="s">
        <v>892</v>
      </c>
      <c r="B1708" s="1089" t="s">
        <v>553</v>
      </c>
      <c r="C1708" s="1122">
        <v>5193480</v>
      </c>
      <c r="D1708" s="1122" t="s">
        <v>637</v>
      </c>
      <c r="E1708" s="1123">
        <v>433228</v>
      </c>
      <c r="F1708" s="1124" t="s">
        <v>967</v>
      </c>
      <c r="G1708" s="1124" t="s">
        <v>894</v>
      </c>
      <c r="H1708" s="1124" t="s">
        <v>642</v>
      </c>
      <c r="I1708" s="397" t="s">
        <v>510</v>
      </c>
      <c r="J1708" s="1130"/>
      <c r="K1708" s="601"/>
    </row>
    <row r="1709" spans="1:11" ht="14.25" customHeight="1">
      <c r="A1709" s="1127" t="s">
        <v>892</v>
      </c>
      <c r="B1709" s="1089" t="s">
        <v>553</v>
      </c>
      <c r="C1709" s="1122">
        <v>5193481</v>
      </c>
      <c r="D1709" s="1122" t="s">
        <v>637</v>
      </c>
      <c r="E1709" s="1123">
        <v>433228</v>
      </c>
      <c r="F1709" s="1124" t="s">
        <v>967</v>
      </c>
      <c r="G1709" s="1124" t="s">
        <v>894</v>
      </c>
      <c r="H1709" s="1124" t="s">
        <v>642</v>
      </c>
      <c r="I1709" s="397" t="s">
        <v>510</v>
      </c>
      <c r="J1709" s="1130"/>
      <c r="K1709" s="601"/>
    </row>
    <row r="1710" spans="1:11" ht="14.25" customHeight="1">
      <c r="A1710" s="1127" t="s">
        <v>892</v>
      </c>
      <c r="B1710" s="1089" t="s">
        <v>553</v>
      </c>
      <c r="C1710" s="1122">
        <v>5193482</v>
      </c>
      <c r="D1710" s="1122" t="s">
        <v>637</v>
      </c>
      <c r="E1710" s="1123">
        <v>433228</v>
      </c>
      <c r="F1710" s="1124" t="s">
        <v>967</v>
      </c>
      <c r="G1710" s="1124" t="s">
        <v>894</v>
      </c>
      <c r="H1710" s="1124" t="s">
        <v>642</v>
      </c>
      <c r="I1710" s="397" t="s">
        <v>510</v>
      </c>
      <c r="J1710" s="1130"/>
      <c r="K1710" s="601"/>
    </row>
    <row r="1711" spans="1:11" ht="14.25" customHeight="1">
      <c r="A1711" s="1127" t="s">
        <v>892</v>
      </c>
      <c r="B1711" s="1089" t="s">
        <v>553</v>
      </c>
      <c r="C1711" s="1122">
        <v>5193483</v>
      </c>
      <c r="D1711" s="1122" t="s">
        <v>637</v>
      </c>
      <c r="E1711" s="1123">
        <v>433228</v>
      </c>
      <c r="F1711" s="1124" t="s">
        <v>967</v>
      </c>
      <c r="G1711" s="1124" t="s">
        <v>894</v>
      </c>
      <c r="H1711" s="1124" t="s">
        <v>642</v>
      </c>
      <c r="I1711" s="397" t="s">
        <v>510</v>
      </c>
      <c r="J1711" s="1130"/>
      <c r="K1711" s="601"/>
    </row>
    <row r="1712" spans="1:11" ht="14.25" customHeight="1">
      <c r="A1712" s="1127" t="s">
        <v>892</v>
      </c>
      <c r="B1712" s="1089" t="s">
        <v>553</v>
      </c>
      <c r="C1712" s="1122">
        <v>5193484</v>
      </c>
      <c r="D1712" s="1122" t="s">
        <v>637</v>
      </c>
      <c r="E1712" s="1123">
        <v>433228</v>
      </c>
      <c r="F1712" s="1124" t="s">
        <v>967</v>
      </c>
      <c r="G1712" s="1124" t="s">
        <v>894</v>
      </c>
      <c r="H1712" s="1124" t="s">
        <v>642</v>
      </c>
      <c r="I1712" s="397" t="s">
        <v>510</v>
      </c>
      <c r="J1712" s="1130"/>
      <c r="K1712" s="601"/>
    </row>
    <row r="1713" spans="1:11" ht="14.25" customHeight="1">
      <c r="A1713" s="1127" t="s">
        <v>892</v>
      </c>
      <c r="B1713" s="1089" t="s">
        <v>553</v>
      </c>
      <c r="C1713" s="1122">
        <v>5193485</v>
      </c>
      <c r="D1713" s="1122" t="s">
        <v>637</v>
      </c>
      <c r="E1713" s="1123">
        <v>433228</v>
      </c>
      <c r="F1713" s="1124" t="s">
        <v>967</v>
      </c>
      <c r="G1713" s="1124" t="s">
        <v>894</v>
      </c>
      <c r="H1713" s="1124" t="s">
        <v>642</v>
      </c>
      <c r="I1713" s="397" t="s">
        <v>510</v>
      </c>
      <c r="J1713" s="1130"/>
      <c r="K1713" s="601"/>
    </row>
    <row r="1714" spans="1:11" ht="14.25" customHeight="1">
      <c r="A1714" s="1127" t="s">
        <v>892</v>
      </c>
      <c r="B1714" s="1089" t="s">
        <v>553</v>
      </c>
      <c r="C1714" s="1122">
        <v>5193486</v>
      </c>
      <c r="D1714" s="1122" t="s">
        <v>637</v>
      </c>
      <c r="E1714" s="1123">
        <v>433228</v>
      </c>
      <c r="F1714" s="1124" t="s">
        <v>967</v>
      </c>
      <c r="G1714" s="1124" t="s">
        <v>894</v>
      </c>
      <c r="H1714" s="1124" t="s">
        <v>642</v>
      </c>
      <c r="I1714" s="397" t="s">
        <v>510</v>
      </c>
      <c r="J1714" s="1130"/>
      <c r="K1714" s="601"/>
    </row>
    <row r="1715" spans="1:11" ht="14.25" customHeight="1">
      <c r="A1715" s="1127" t="s">
        <v>892</v>
      </c>
      <c r="B1715" s="1089" t="s">
        <v>553</v>
      </c>
      <c r="C1715" s="1122">
        <v>5193487</v>
      </c>
      <c r="D1715" s="1122" t="s">
        <v>637</v>
      </c>
      <c r="E1715" s="1123">
        <v>433228</v>
      </c>
      <c r="F1715" s="1124" t="s">
        <v>967</v>
      </c>
      <c r="G1715" s="1124" t="s">
        <v>894</v>
      </c>
      <c r="H1715" s="1124" t="s">
        <v>642</v>
      </c>
      <c r="I1715" s="397" t="s">
        <v>510</v>
      </c>
      <c r="J1715" s="1130"/>
      <c r="K1715" s="601"/>
    </row>
    <row r="1716" spans="1:11" ht="14.25" customHeight="1">
      <c r="A1716" s="1127" t="s">
        <v>892</v>
      </c>
      <c r="B1716" s="1089" t="s">
        <v>553</v>
      </c>
      <c r="C1716" s="1122">
        <v>5193488</v>
      </c>
      <c r="D1716" s="1122" t="s">
        <v>637</v>
      </c>
      <c r="E1716" s="1123">
        <v>433228</v>
      </c>
      <c r="F1716" s="1124" t="s">
        <v>967</v>
      </c>
      <c r="G1716" s="1124" t="s">
        <v>894</v>
      </c>
      <c r="H1716" s="1124" t="s">
        <v>642</v>
      </c>
      <c r="I1716" s="397" t="s">
        <v>510</v>
      </c>
      <c r="J1716" s="1130"/>
      <c r="K1716" s="601"/>
    </row>
    <row r="1717" spans="1:11" ht="14.25" customHeight="1">
      <c r="A1717" s="1127" t="s">
        <v>892</v>
      </c>
      <c r="B1717" s="1089" t="s">
        <v>553</v>
      </c>
      <c r="C1717" s="1122">
        <v>5193489</v>
      </c>
      <c r="D1717" s="1122" t="s">
        <v>637</v>
      </c>
      <c r="E1717" s="1123">
        <v>433228</v>
      </c>
      <c r="F1717" s="1124" t="s">
        <v>967</v>
      </c>
      <c r="G1717" s="1124" t="s">
        <v>894</v>
      </c>
      <c r="H1717" s="1124" t="s">
        <v>642</v>
      </c>
      <c r="I1717" s="397" t="s">
        <v>510</v>
      </c>
      <c r="J1717" s="1130"/>
      <c r="K1717" s="601"/>
    </row>
    <row r="1718" spans="1:11" ht="14.25" customHeight="1">
      <c r="A1718" s="1127" t="s">
        <v>892</v>
      </c>
      <c r="B1718" s="1089" t="s">
        <v>553</v>
      </c>
      <c r="C1718" s="1122">
        <v>5193490</v>
      </c>
      <c r="D1718" s="1122" t="s">
        <v>637</v>
      </c>
      <c r="E1718" s="1123">
        <v>433228</v>
      </c>
      <c r="F1718" s="1124" t="s">
        <v>967</v>
      </c>
      <c r="G1718" s="1124" t="s">
        <v>894</v>
      </c>
      <c r="H1718" s="1124" t="s">
        <v>642</v>
      </c>
      <c r="I1718" s="397" t="s">
        <v>510</v>
      </c>
      <c r="J1718" s="1130"/>
      <c r="K1718" s="601"/>
    </row>
    <row r="1719" spans="1:11" ht="14.25" customHeight="1">
      <c r="A1719" s="1127" t="s">
        <v>892</v>
      </c>
      <c r="B1719" s="1089" t="s">
        <v>553</v>
      </c>
      <c r="C1719" s="1122">
        <v>5193491</v>
      </c>
      <c r="D1719" s="1122" t="s">
        <v>637</v>
      </c>
      <c r="E1719" s="1123">
        <v>433228</v>
      </c>
      <c r="F1719" s="1124" t="s">
        <v>967</v>
      </c>
      <c r="G1719" s="1124" t="s">
        <v>894</v>
      </c>
      <c r="H1719" s="1124" t="s">
        <v>642</v>
      </c>
      <c r="I1719" s="397" t="s">
        <v>510</v>
      </c>
      <c r="J1719" s="1130"/>
      <c r="K1719" s="601"/>
    </row>
    <row r="1720" spans="1:11" ht="14.25" customHeight="1">
      <c r="A1720" s="1127" t="s">
        <v>892</v>
      </c>
      <c r="B1720" s="1089" t="s">
        <v>553</v>
      </c>
      <c r="C1720" s="1122">
        <v>5193492</v>
      </c>
      <c r="D1720" s="1122" t="s">
        <v>637</v>
      </c>
      <c r="E1720" s="1123">
        <v>433228</v>
      </c>
      <c r="F1720" s="1124" t="s">
        <v>967</v>
      </c>
      <c r="G1720" s="1124" t="s">
        <v>894</v>
      </c>
      <c r="H1720" s="1124" t="s">
        <v>642</v>
      </c>
      <c r="I1720" s="397" t="s">
        <v>510</v>
      </c>
      <c r="J1720" s="1130"/>
      <c r="K1720" s="601"/>
    </row>
    <row r="1721" spans="1:11" ht="14.25" customHeight="1">
      <c r="A1721" s="1127" t="s">
        <v>892</v>
      </c>
      <c r="B1721" s="1089" t="s">
        <v>553</v>
      </c>
      <c r="C1721" s="1122">
        <v>5193493</v>
      </c>
      <c r="D1721" s="1122" t="s">
        <v>637</v>
      </c>
      <c r="E1721" s="1123">
        <v>433228</v>
      </c>
      <c r="F1721" s="1124" t="s">
        <v>967</v>
      </c>
      <c r="G1721" s="1124" t="s">
        <v>894</v>
      </c>
      <c r="H1721" s="1124" t="s">
        <v>642</v>
      </c>
      <c r="I1721" s="397" t="s">
        <v>510</v>
      </c>
      <c r="J1721" s="1130"/>
      <c r="K1721" s="601"/>
    </row>
    <row r="1722" spans="1:11" ht="14.25" customHeight="1">
      <c r="A1722" s="1127" t="s">
        <v>892</v>
      </c>
      <c r="B1722" s="1089" t="s">
        <v>553</v>
      </c>
      <c r="C1722" s="1122">
        <v>5193494</v>
      </c>
      <c r="D1722" s="1122" t="s">
        <v>637</v>
      </c>
      <c r="E1722" s="1123">
        <v>433228</v>
      </c>
      <c r="F1722" s="1124" t="s">
        <v>967</v>
      </c>
      <c r="G1722" s="1124" t="s">
        <v>894</v>
      </c>
      <c r="H1722" s="1124" t="s">
        <v>642</v>
      </c>
      <c r="I1722" s="397" t="s">
        <v>510</v>
      </c>
      <c r="J1722" s="1130"/>
      <c r="K1722" s="601"/>
    </row>
    <row r="1723" spans="1:11" ht="14.25" customHeight="1">
      <c r="A1723" s="1127" t="s">
        <v>892</v>
      </c>
      <c r="B1723" s="1089" t="s">
        <v>553</v>
      </c>
      <c r="C1723" s="1122">
        <v>5193495</v>
      </c>
      <c r="D1723" s="1122" t="s">
        <v>637</v>
      </c>
      <c r="E1723" s="1123">
        <v>433228</v>
      </c>
      <c r="F1723" s="1124" t="s">
        <v>967</v>
      </c>
      <c r="G1723" s="1124" t="s">
        <v>894</v>
      </c>
      <c r="H1723" s="1124" t="s">
        <v>642</v>
      </c>
      <c r="I1723" s="397" t="s">
        <v>510</v>
      </c>
      <c r="J1723" s="1130"/>
      <c r="K1723" s="601"/>
    </row>
    <row r="1724" spans="1:11" ht="14.25" customHeight="1">
      <c r="A1724" s="1127" t="s">
        <v>892</v>
      </c>
      <c r="B1724" s="1089" t="s">
        <v>553</v>
      </c>
      <c r="C1724" s="1122">
        <v>5193496</v>
      </c>
      <c r="D1724" s="1122" t="s">
        <v>637</v>
      </c>
      <c r="E1724" s="1123">
        <v>433228</v>
      </c>
      <c r="F1724" s="1124" t="s">
        <v>967</v>
      </c>
      <c r="G1724" s="1124" t="s">
        <v>894</v>
      </c>
      <c r="H1724" s="1124" t="s">
        <v>642</v>
      </c>
      <c r="I1724" s="397" t="s">
        <v>510</v>
      </c>
      <c r="J1724" s="1130"/>
      <c r="K1724" s="601"/>
    </row>
    <row r="1725" spans="1:11" ht="14.25" customHeight="1">
      <c r="A1725" s="1127" t="s">
        <v>892</v>
      </c>
      <c r="B1725" s="1089" t="s">
        <v>553</v>
      </c>
      <c r="C1725" s="1122">
        <v>5193497</v>
      </c>
      <c r="D1725" s="1122" t="s">
        <v>637</v>
      </c>
      <c r="E1725" s="1123">
        <v>433228</v>
      </c>
      <c r="F1725" s="1124" t="s">
        <v>967</v>
      </c>
      <c r="G1725" s="1124" t="s">
        <v>894</v>
      </c>
      <c r="H1725" s="1124" t="s">
        <v>642</v>
      </c>
      <c r="I1725" s="397" t="s">
        <v>510</v>
      </c>
      <c r="J1725" s="1130"/>
      <c r="K1725" s="601"/>
    </row>
    <row r="1726" spans="1:11" ht="14.25" customHeight="1">
      <c r="A1726" s="1127" t="s">
        <v>892</v>
      </c>
      <c r="B1726" s="1089" t="s">
        <v>553</v>
      </c>
      <c r="C1726" s="1122">
        <v>5193498</v>
      </c>
      <c r="D1726" s="1122" t="s">
        <v>637</v>
      </c>
      <c r="E1726" s="1123">
        <v>433228</v>
      </c>
      <c r="F1726" s="1124" t="s">
        <v>967</v>
      </c>
      <c r="G1726" s="1124" t="s">
        <v>894</v>
      </c>
      <c r="H1726" s="1124" t="s">
        <v>642</v>
      </c>
      <c r="I1726" s="397" t="s">
        <v>510</v>
      </c>
      <c r="J1726" s="1130"/>
      <c r="K1726" s="601"/>
    </row>
    <row r="1727" spans="1:11" ht="14.25" customHeight="1">
      <c r="A1727" s="1127" t="s">
        <v>892</v>
      </c>
      <c r="B1727" s="1089" t="s">
        <v>553</v>
      </c>
      <c r="C1727" s="1122">
        <v>5193499</v>
      </c>
      <c r="D1727" s="1122" t="s">
        <v>637</v>
      </c>
      <c r="E1727" s="1123">
        <v>433228</v>
      </c>
      <c r="F1727" s="1124" t="s">
        <v>967</v>
      </c>
      <c r="G1727" s="1124" t="s">
        <v>894</v>
      </c>
      <c r="H1727" s="1124" t="s">
        <v>642</v>
      </c>
      <c r="I1727" s="397" t="s">
        <v>510</v>
      </c>
      <c r="J1727" s="1130"/>
      <c r="K1727" s="601"/>
    </row>
    <row r="1728" spans="1:11" ht="14.25" customHeight="1">
      <c r="A1728" s="1127" t="s">
        <v>892</v>
      </c>
      <c r="B1728" s="1089" t="s">
        <v>553</v>
      </c>
      <c r="C1728" s="1122">
        <v>5193500</v>
      </c>
      <c r="D1728" s="1122" t="s">
        <v>637</v>
      </c>
      <c r="E1728" s="1123">
        <v>433228</v>
      </c>
      <c r="F1728" s="1124" t="s">
        <v>967</v>
      </c>
      <c r="G1728" s="1124" t="s">
        <v>894</v>
      </c>
      <c r="H1728" s="1124" t="s">
        <v>642</v>
      </c>
      <c r="I1728" s="397" t="s">
        <v>510</v>
      </c>
      <c r="J1728" s="1130"/>
      <c r="K1728" s="601"/>
    </row>
    <row r="1729" spans="1:11" ht="14.25" customHeight="1">
      <c r="A1729" s="1127" t="s">
        <v>892</v>
      </c>
      <c r="B1729" s="1089" t="s">
        <v>553</v>
      </c>
      <c r="C1729" s="1122">
        <v>5193501</v>
      </c>
      <c r="D1729" s="1122" t="s">
        <v>637</v>
      </c>
      <c r="E1729" s="1123">
        <v>433228</v>
      </c>
      <c r="F1729" s="1124" t="s">
        <v>967</v>
      </c>
      <c r="G1729" s="1124" t="s">
        <v>894</v>
      </c>
      <c r="H1729" s="1124" t="s">
        <v>642</v>
      </c>
      <c r="I1729" s="397" t="s">
        <v>510</v>
      </c>
      <c r="J1729" s="1130"/>
      <c r="K1729" s="601"/>
    </row>
    <row r="1730" spans="1:11" ht="14.25" customHeight="1">
      <c r="A1730" s="1127" t="s">
        <v>892</v>
      </c>
      <c r="B1730" s="1089" t="s">
        <v>553</v>
      </c>
      <c r="C1730" s="1122">
        <v>5193502</v>
      </c>
      <c r="D1730" s="1122" t="s">
        <v>637</v>
      </c>
      <c r="E1730" s="1123">
        <v>433228</v>
      </c>
      <c r="F1730" s="1124" t="s">
        <v>967</v>
      </c>
      <c r="G1730" s="1124" t="s">
        <v>894</v>
      </c>
      <c r="H1730" s="1124" t="s">
        <v>642</v>
      </c>
      <c r="I1730" s="397" t="s">
        <v>510</v>
      </c>
      <c r="J1730" s="1130"/>
      <c r="K1730" s="601"/>
    </row>
    <row r="1731" spans="1:11" ht="14.25" customHeight="1">
      <c r="A1731" s="1127" t="s">
        <v>892</v>
      </c>
      <c r="B1731" s="1089" t="s">
        <v>553</v>
      </c>
      <c r="C1731" s="1122">
        <v>5193503</v>
      </c>
      <c r="D1731" s="1122" t="s">
        <v>637</v>
      </c>
      <c r="E1731" s="1123">
        <v>433228</v>
      </c>
      <c r="F1731" s="1124" t="s">
        <v>967</v>
      </c>
      <c r="G1731" s="1124" t="s">
        <v>894</v>
      </c>
      <c r="H1731" s="1124" t="s">
        <v>642</v>
      </c>
      <c r="I1731" s="397" t="s">
        <v>510</v>
      </c>
      <c r="J1731" s="1130"/>
      <c r="K1731" s="601"/>
    </row>
    <row r="1732" spans="1:11" ht="14.25" customHeight="1">
      <c r="A1732" s="1127" t="s">
        <v>892</v>
      </c>
      <c r="B1732" s="1089" t="s">
        <v>553</v>
      </c>
      <c r="C1732" s="1122">
        <v>5193504</v>
      </c>
      <c r="D1732" s="1122" t="s">
        <v>637</v>
      </c>
      <c r="E1732" s="1123">
        <v>233315</v>
      </c>
      <c r="F1732" s="1124" t="s">
        <v>967</v>
      </c>
      <c r="G1732" s="1124" t="s">
        <v>894</v>
      </c>
      <c r="H1732" s="1124" t="s">
        <v>642</v>
      </c>
      <c r="I1732" s="397" t="s">
        <v>510</v>
      </c>
      <c r="J1732" s="1130"/>
      <c r="K1732" s="601"/>
    </row>
    <row r="1733" spans="1:11" ht="14.25" customHeight="1">
      <c r="A1733" s="1127" t="s">
        <v>892</v>
      </c>
      <c r="B1733" s="1089" t="s">
        <v>553</v>
      </c>
      <c r="C1733" s="1122">
        <v>5193505</v>
      </c>
      <c r="D1733" s="1122" t="s">
        <v>637</v>
      </c>
      <c r="E1733" s="1123">
        <v>233315</v>
      </c>
      <c r="F1733" s="1124" t="s">
        <v>967</v>
      </c>
      <c r="G1733" s="1124" t="s">
        <v>894</v>
      </c>
      <c r="H1733" s="1124" t="s">
        <v>642</v>
      </c>
      <c r="I1733" s="397" t="s">
        <v>510</v>
      </c>
      <c r="J1733" s="1130"/>
      <c r="K1733" s="601"/>
    </row>
    <row r="1734" spans="1:11" ht="14.25" customHeight="1">
      <c r="A1734" s="1127" t="s">
        <v>892</v>
      </c>
      <c r="B1734" s="1089" t="s">
        <v>553</v>
      </c>
      <c r="C1734" s="1122">
        <v>5193506</v>
      </c>
      <c r="D1734" s="1122" t="s">
        <v>637</v>
      </c>
      <c r="E1734" s="1123">
        <v>233315</v>
      </c>
      <c r="F1734" s="1124" t="s">
        <v>967</v>
      </c>
      <c r="G1734" s="1124" t="s">
        <v>894</v>
      </c>
      <c r="H1734" s="1124" t="s">
        <v>642</v>
      </c>
      <c r="I1734" s="397" t="s">
        <v>510</v>
      </c>
      <c r="J1734" s="1130"/>
      <c r="K1734" s="601"/>
    </row>
    <row r="1735" spans="1:11" ht="14.25" customHeight="1">
      <c r="A1735" s="1127" t="s">
        <v>892</v>
      </c>
      <c r="B1735" s="1089" t="s">
        <v>553</v>
      </c>
      <c r="C1735" s="1122">
        <v>5193538</v>
      </c>
      <c r="D1735" s="1122" t="s">
        <v>637</v>
      </c>
      <c r="E1735" s="1123">
        <v>184970</v>
      </c>
      <c r="F1735" s="1124" t="s">
        <v>772</v>
      </c>
      <c r="G1735" s="1124" t="s">
        <v>894</v>
      </c>
      <c r="H1735" s="1124" t="s">
        <v>509</v>
      </c>
      <c r="I1735" s="397" t="s">
        <v>510</v>
      </c>
      <c r="J1735" s="1130"/>
      <c r="K1735" s="601"/>
    </row>
    <row r="1736" spans="1:11" ht="14.25" customHeight="1">
      <c r="A1736" s="1127" t="s">
        <v>892</v>
      </c>
      <c r="B1736" s="1089" t="s">
        <v>553</v>
      </c>
      <c r="C1736" s="1122">
        <v>5193678</v>
      </c>
      <c r="D1736" s="1122" t="s">
        <v>637</v>
      </c>
      <c r="E1736" s="1123">
        <v>172384</v>
      </c>
      <c r="F1736" s="1124" t="s">
        <v>968</v>
      </c>
      <c r="G1736" s="1124" t="s">
        <v>894</v>
      </c>
      <c r="H1736" s="1124" t="s">
        <v>642</v>
      </c>
      <c r="I1736" s="397" t="s">
        <v>510</v>
      </c>
      <c r="J1736" s="1130"/>
      <c r="K1736" s="601"/>
    </row>
    <row r="1737" spans="1:11" ht="14.25" customHeight="1">
      <c r="A1737" s="1127" t="s">
        <v>892</v>
      </c>
      <c r="B1737" s="1089" t="s">
        <v>553</v>
      </c>
      <c r="C1737" s="1122">
        <v>5194679</v>
      </c>
      <c r="D1737" s="1122" t="s">
        <v>643</v>
      </c>
      <c r="E1737" s="1123">
        <v>2374050</v>
      </c>
      <c r="F1737" s="1124" t="s">
        <v>685</v>
      </c>
      <c r="G1737" s="1124" t="s">
        <v>894</v>
      </c>
      <c r="H1737" s="1124" t="s">
        <v>509</v>
      </c>
      <c r="I1737" s="397" t="s">
        <v>510</v>
      </c>
      <c r="J1737" s="1130"/>
      <c r="K1737" s="601"/>
    </row>
    <row r="1738" spans="1:11" ht="14.25" customHeight="1">
      <c r="A1738" s="1127" t="s">
        <v>892</v>
      </c>
      <c r="B1738" s="1089" t="s">
        <v>553</v>
      </c>
      <c r="C1738" s="1122">
        <v>5194680</v>
      </c>
      <c r="D1738" s="1122" t="s">
        <v>643</v>
      </c>
      <c r="E1738" s="1123">
        <v>416500</v>
      </c>
      <c r="F1738" s="1124" t="s">
        <v>818</v>
      </c>
      <c r="G1738" s="1124" t="s">
        <v>894</v>
      </c>
      <c r="H1738" s="1124" t="s">
        <v>509</v>
      </c>
      <c r="I1738" s="397" t="s">
        <v>510</v>
      </c>
      <c r="J1738" s="1130"/>
      <c r="K1738" s="601"/>
    </row>
    <row r="1739" spans="1:11" ht="14.25" customHeight="1">
      <c r="A1739" s="1127" t="s">
        <v>892</v>
      </c>
      <c r="B1739" s="1089" t="s">
        <v>553</v>
      </c>
      <c r="C1739" s="1122">
        <v>5194681</v>
      </c>
      <c r="D1739" s="1122" t="s">
        <v>643</v>
      </c>
      <c r="E1739" s="1123">
        <v>1785000</v>
      </c>
      <c r="F1739" s="1124" t="s">
        <v>545</v>
      </c>
      <c r="G1739" s="1124" t="s">
        <v>894</v>
      </c>
      <c r="H1739" s="1124" t="s">
        <v>509</v>
      </c>
      <c r="I1739" s="397" t="s">
        <v>510</v>
      </c>
      <c r="J1739" s="1130"/>
      <c r="K1739" s="601"/>
    </row>
    <row r="1740" spans="1:11" ht="14.25" customHeight="1">
      <c r="A1740" s="1127" t="s">
        <v>892</v>
      </c>
      <c r="B1740" s="1089" t="s">
        <v>553</v>
      </c>
      <c r="C1740" s="1122">
        <v>5194682</v>
      </c>
      <c r="D1740" s="1122" t="s">
        <v>643</v>
      </c>
      <c r="E1740" s="1123">
        <v>1999200</v>
      </c>
      <c r="F1740" s="1124" t="s">
        <v>684</v>
      </c>
      <c r="G1740" s="1124" t="s">
        <v>894</v>
      </c>
      <c r="H1740" s="1124" t="s">
        <v>509</v>
      </c>
      <c r="I1740" s="397" t="s">
        <v>510</v>
      </c>
      <c r="J1740" s="1130"/>
      <c r="K1740" s="601"/>
    </row>
    <row r="1741" spans="1:11" ht="14.25" customHeight="1">
      <c r="A1741" s="1127" t="s">
        <v>892</v>
      </c>
      <c r="B1741" s="1089" t="s">
        <v>553</v>
      </c>
      <c r="C1741" s="1122">
        <v>5194683</v>
      </c>
      <c r="D1741" s="1122" t="s">
        <v>643</v>
      </c>
      <c r="E1741" s="1123">
        <v>952000</v>
      </c>
      <c r="F1741" s="1124" t="s">
        <v>540</v>
      </c>
      <c r="G1741" s="1124" t="s">
        <v>894</v>
      </c>
      <c r="H1741" s="1124" t="s">
        <v>509</v>
      </c>
      <c r="I1741" s="397" t="s">
        <v>510</v>
      </c>
      <c r="J1741" s="1130"/>
      <c r="K1741" s="601"/>
    </row>
    <row r="1742" spans="1:11" ht="14.25" customHeight="1">
      <c r="A1742" s="1127" t="s">
        <v>892</v>
      </c>
      <c r="B1742" s="1089" t="s">
        <v>553</v>
      </c>
      <c r="C1742" s="1122">
        <v>5194685</v>
      </c>
      <c r="D1742" s="1122" t="s">
        <v>643</v>
      </c>
      <c r="E1742" s="1123">
        <v>333200</v>
      </c>
      <c r="F1742" s="1124" t="s">
        <v>592</v>
      </c>
      <c r="G1742" s="1124" t="s">
        <v>894</v>
      </c>
      <c r="H1742" s="1124" t="s">
        <v>509</v>
      </c>
      <c r="I1742" s="397" t="s">
        <v>510</v>
      </c>
      <c r="J1742" s="1130"/>
      <c r="K1742" s="601"/>
    </row>
    <row r="1743" spans="1:11" ht="14.25" customHeight="1">
      <c r="A1743" s="1127" t="s">
        <v>892</v>
      </c>
      <c r="B1743" s="1089" t="s">
        <v>553</v>
      </c>
      <c r="C1743" s="1122">
        <v>5193946</v>
      </c>
      <c r="D1743" s="1122" t="s">
        <v>644</v>
      </c>
      <c r="E1743" s="1123">
        <v>162383</v>
      </c>
      <c r="F1743" s="1124" t="s">
        <v>638</v>
      </c>
      <c r="G1743" s="1124" t="s">
        <v>894</v>
      </c>
      <c r="H1743" s="1124" t="s">
        <v>509</v>
      </c>
      <c r="I1743" s="397" t="s">
        <v>510</v>
      </c>
      <c r="J1743" s="1130"/>
      <c r="K1743" s="601"/>
    </row>
    <row r="1744" spans="1:11" ht="14.25" customHeight="1">
      <c r="A1744" s="1127" t="s">
        <v>892</v>
      </c>
      <c r="B1744" s="1089" t="s">
        <v>553</v>
      </c>
      <c r="C1744" s="1122">
        <v>5195301</v>
      </c>
      <c r="D1744" s="1122" t="s">
        <v>651</v>
      </c>
      <c r="E1744" s="1123">
        <v>31000</v>
      </c>
      <c r="F1744" s="1124" t="s">
        <v>969</v>
      </c>
      <c r="G1744" s="1124" t="s">
        <v>894</v>
      </c>
      <c r="H1744" s="1124" t="s">
        <v>509</v>
      </c>
      <c r="I1744" s="397" t="s">
        <v>510</v>
      </c>
      <c r="J1744" s="1130"/>
      <c r="K1744" s="601"/>
    </row>
    <row r="1745" spans="1:11" ht="14.25" customHeight="1">
      <c r="A1745" s="1127" t="s">
        <v>892</v>
      </c>
      <c r="B1745" s="1089" t="s">
        <v>553</v>
      </c>
      <c r="C1745" s="1122">
        <v>5195302</v>
      </c>
      <c r="D1745" s="1122" t="s">
        <v>651</v>
      </c>
      <c r="E1745" s="1123">
        <v>31000</v>
      </c>
      <c r="F1745" s="1124" t="s">
        <v>969</v>
      </c>
      <c r="G1745" s="1124" t="s">
        <v>894</v>
      </c>
      <c r="H1745" s="1124" t="s">
        <v>509</v>
      </c>
      <c r="I1745" s="397" t="s">
        <v>510</v>
      </c>
      <c r="J1745" s="1130"/>
      <c r="K1745" s="601"/>
    </row>
    <row r="1746" spans="1:11" ht="14.25" customHeight="1">
      <c r="A1746" s="1127" t="s">
        <v>892</v>
      </c>
      <c r="B1746" s="1089" t="s">
        <v>553</v>
      </c>
      <c r="C1746" s="1122">
        <v>5195303</v>
      </c>
      <c r="D1746" s="1122" t="s">
        <v>651</v>
      </c>
      <c r="E1746" s="1123">
        <v>31000</v>
      </c>
      <c r="F1746" s="1124" t="s">
        <v>969</v>
      </c>
      <c r="G1746" s="1124" t="s">
        <v>894</v>
      </c>
      <c r="H1746" s="1124" t="s">
        <v>509</v>
      </c>
      <c r="I1746" s="397" t="s">
        <v>510</v>
      </c>
      <c r="J1746" s="1130"/>
      <c r="K1746" s="601"/>
    </row>
    <row r="1747" spans="1:11" ht="14.25" customHeight="1">
      <c r="A1747" s="1127" t="s">
        <v>892</v>
      </c>
      <c r="B1747" s="1089" t="s">
        <v>553</v>
      </c>
      <c r="C1747" s="1122">
        <v>5195309</v>
      </c>
      <c r="D1747" s="1122" t="s">
        <v>651</v>
      </c>
      <c r="E1747" s="1123">
        <v>23000</v>
      </c>
      <c r="F1747" s="1124" t="s">
        <v>529</v>
      </c>
      <c r="G1747" s="1124" t="s">
        <v>894</v>
      </c>
      <c r="H1747" s="1124" t="s">
        <v>509</v>
      </c>
      <c r="I1747" s="397" t="s">
        <v>510</v>
      </c>
      <c r="J1747" s="1130"/>
      <c r="K1747" s="601"/>
    </row>
    <row r="1748" spans="1:11" ht="14.25" customHeight="1">
      <c r="A1748" s="1127" t="s">
        <v>892</v>
      </c>
      <c r="B1748" s="1089" t="s">
        <v>553</v>
      </c>
      <c r="C1748" s="1122">
        <v>5194689</v>
      </c>
      <c r="D1748" s="1122" t="s">
        <v>651</v>
      </c>
      <c r="E1748" s="1123">
        <v>52300</v>
      </c>
      <c r="F1748" s="1124" t="s">
        <v>790</v>
      </c>
      <c r="G1748" s="1124" t="s">
        <v>894</v>
      </c>
      <c r="H1748" s="1124" t="s">
        <v>509</v>
      </c>
      <c r="I1748" s="397" t="s">
        <v>510</v>
      </c>
      <c r="J1748" s="1130"/>
      <c r="K1748" s="601"/>
    </row>
    <row r="1749" spans="1:11" ht="14.25" customHeight="1">
      <c r="A1749" s="1127" t="s">
        <v>892</v>
      </c>
      <c r="B1749" s="1089" t="s">
        <v>553</v>
      </c>
      <c r="C1749" s="1122">
        <v>5194699</v>
      </c>
      <c r="D1749" s="1122" t="s">
        <v>651</v>
      </c>
      <c r="E1749" s="1123">
        <v>104000</v>
      </c>
      <c r="F1749" s="1124" t="s">
        <v>774</v>
      </c>
      <c r="G1749" s="1124" t="s">
        <v>894</v>
      </c>
      <c r="H1749" s="1124" t="s">
        <v>509</v>
      </c>
      <c r="I1749" s="397" t="s">
        <v>510</v>
      </c>
      <c r="J1749" s="1130"/>
      <c r="K1749" s="601"/>
    </row>
    <row r="1750" spans="1:11" ht="14.25" customHeight="1">
      <c r="A1750" s="1127" t="s">
        <v>892</v>
      </c>
      <c r="B1750" s="1089" t="s">
        <v>553</v>
      </c>
      <c r="C1750" s="1122">
        <v>5194750</v>
      </c>
      <c r="D1750" s="1122" t="s">
        <v>651</v>
      </c>
      <c r="E1750" s="1123">
        <v>85000</v>
      </c>
      <c r="F1750" s="1124" t="s">
        <v>970</v>
      </c>
      <c r="G1750" s="1124" t="s">
        <v>894</v>
      </c>
      <c r="H1750" s="1124" t="s">
        <v>642</v>
      </c>
      <c r="I1750" s="397" t="s">
        <v>510</v>
      </c>
      <c r="J1750" s="1130"/>
      <c r="K1750" s="601"/>
    </row>
    <row r="1751" spans="1:11" ht="14.25" customHeight="1">
      <c r="A1751" s="1127" t="s">
        <v>892</v>
      </c>
      <c r="B1751" s="1089" t="s">
        <v>553</v>
      </c>
      <c r="C1751" s="1122">
        <v>5194751</v>
      </c>
      <c r="D1751" s="1122" t="s">
        <v>651</v>
      </c>
      <c r="E1751" s="1123">
        <v>85000</v>
      </c>
      <c r="F1751" s="1124" t="s">
        <v>970</v>
      </c>
      <c r="G1751" s="1124" t="s">
        <v>894</v>
      </c>
      <c r="H1751" s="1124" t="s">
        <v>642</v>
      </c>
      <c r="I1751" s="397" t="s">
        <v>510</v>
      </c>
      <c r="J1751" s="1130"/>
      <c r="K1751" s="601"/>
    </row>
    <row r="1752" spans="1:11" ht="14.25" customHeight="1">
      <c r="A1752" s="1127" t="s">
        <v>892</v>
      </c>
      <c r="B1752" s="1089" t="s">
        <v>553</v>
      </c>
      <c r="C1752" s="1122">
        <v>5194752</v>
      </c>
      <c r="D1752" s="1122" t="s">
        <v>651</v>
      </c>
      <c r="E1752" s="1123">
        <v>85000</v>
      </c>
      <c r="F1752" s="1124" t="s">
        <v>970</v>
      </c>
      <c r="G1752" s="1124" t="s">
        <v>894</v>
      </c>
      <c r="H1752" s="1124" t="s">
        <v>642</v>
      </c>
      <c r="I1752" s="397" t="s">
        <v>510</v>
      </c>
      <c r="J1752" s="1130"/>
      <c r="K1752" s="601"/>
    </row>
    <row r="1753" spans="1:11" ht="14.25" customHeight="1">
      <c r="A1753" s="1127" t="s">
        <v>892</v>
      </c>
      <c r="B1753" s="1089" t="s">
        <v>553</v>
      </c>
      <c r="C1753" s="1122">
        <v>5194753</v>
      </c>
      <c r="D1753" s="1122" t="s">
        <v>651</v>
      </c>
      <c r="E1753" s="1123">
        <v>85000</v>
      </c>
      <c r="F1753" s="1124" t="s">
        <v>970</v>
      </c>
      <c r="G1753" s="1124" t="s">
        <v>894</v>
      </c>
      <c r="H1753" s="1124" t="s">
        <v>642</v>
      </c>
      <c r="I1753" s="397" t="s">
        <v>510</v>
      </c>
      <c r="J1753" s="1130"/>
      <c r="K1753" s="601"/>
    </row>
    <row r="1754" spans="1:11" ht="14.25" customHeight="1">
      <c r="A1754" s="1127" t="s">
        <v>892</v>
      </c>
      <c r="B1754" s="1089" t="s">
        <v>553</v>
      </c>
      <c r="C1754" s="1122">
        <v>5195399</v>
      </c>
      <c r="D1754" s="1122" t="s">
        <v>651</v>
      </c>
      <c r="E1754" s="1123">
        <v>18500</v>
      </c>
      <c r="F1754" s="1124" t="s">
        <v>971</v>
      </c>
      <c r="G1754" s="1124" t="s">
        <v>894</v>
      </c>
      <c r="H1754" s="1124" t="s">
        <v>687</v>
      </c>
      <c r="I1754" s="397" t="s">
        <v>510</v>
      </c>
      <c r="J1754" s="1130"/>
      <c r="K1754" s="601"/>
    </row>
    <row r="1755" spans="1:11" ht="14.25" customHeight="1">
      <c r="A1755" s="1127" t="s">
        <v>892</v>
      </c>
      <c r="B1755" s="1089" t="s">
        <v>553</v>
      </c>
      <c r="C1755" s="1122">
        <v>5195400</v>
      </c>
      <c r="D1755" s="1122" t="s">
        <v>651</v>
      </c>
      <c r="E1755" s="1123">
        <v>18500</v>
      </c>
      <c r="F1755" s="1124" t="s">
        <v>971</v>
      </c>
      <c r="G1755" s="1124" t="s">
        <v>894</v>
      </c>
      <c r="H1755" s="1124" t="s">
        <v>687</v>
      </c>
      <c r="I1755" s="397" t="s">
        <v>510</v>
      </c>
      <c r="J1755" s="1130"/>
      <c r="K1755" s="601"/>
    </row>
    <row r="1756" spans="1:11" ht="14.25" customHeight="1">
      <c r="A1756" s="1127" t="s">
        <v>892</v>
      </c>
      <c r="B1756" s="1089" t="s">
        <v>553</v>
      </c>
      <c r="C1756" s="1122">
        <v>5194838</v>
      </c>
      <c r="D1756" s="1122" t="s">
        <v>651</v>
      </c>
      <c r="E1756" s="1123">
        <v>756000</v>
      </c>
      <c r="F1756" s="1124" t="s">
        <v>684</v>
      </c>
      <c r="G1756" s="1124" t="s">
        <v>894</v>
      </c>
      <c r="H1756" s="1124" t="s">
        <v>687</v>
      </c>
      <c r="I1756" s="397" t="s">
        <v>510</v>
      </c>
      <c r="J1756" s="1130"/>
      <c r="K1756" s="601"/>
    </row>
    <row r="1757" spans="1:11" ht="14.25" customHeight="1">
      <c r="A1757" s="1127" t="s">
        <v>892</v>
      </c>
      <c r="B1757" s="1089" t="s">
        <v>553</v>
      </c>
      <c r="C1757" s="1122">
        <v>5194839</v>
      </c>
      <c r="D1757" s="1122" t="s">
        <v>651</v>
      </c>
      <c r="E1757" s="1123">
        <v>756000</v>
      </c>
      <c r="F1757" s="1124" t="s">
        <v>684</v>
      </c>
      <c r="G1757" s="1124" t="s">
        <v>894</v>
      </c>
      <c r="H1757" s="1124" t="s">
        <v>509</v>
      </c>
      <c r="I1757" s="397" t="s">
        <v>510</v>
      </c>
      <c r="J1757" s="1130"/>
      <c r="K1757" s="601"/>
    </row>
    <row r="1758" spans="1:11" ht="14.25" customHeight="1">
      <c r="A1758" s="1127" t="s">
        <v>892</v>
      </c>
      <c r="B1758" s="1089" t="s">
        <v>553</v>
      </c>
      <c r="C1758" s="1122">
        <v>5194840</v>
      </c>
      <c r="D1758" s="1122" t="s">
        <v>651</v>
      </c>
      <c r="E1758" s="1123">
        <v>756000</v>
      </c>
      <c r="F1758" s="1124" t="s">
        <v>684</v>
      </c>
      <c r="G1758" s="1124" t="s">
        <v>894</v>
      </c>
      <c r="H1758" s="1124" t="s">
        <v>687</v>
      </c>
      <c r="I1758" s="397" t="s">
        <v>510</v>
      </c>
      <c r="J1758" s="1130"/>
      <c r="K1758" s="601"/>
    </row>
    <row r="1759" spans="1:11" ht="14.25" customHeight="1">
      <c r="A1759" s="1127" t="s">
        <v>892</v>
      </c>
      <c r="B1759" s="1089" t="s">
        <v>553</v>
      </c>
      <c r="C1759" s="1122">
        <v>5194841</v>
      </c>
      <c r="D1759" s="1122" t="s">
        <v>651</v>
      </c>
      <c r="E1759" s="1123">
        <v>756000</v>
      </c>
      <c r="F1759" s="1124" t="s">
        <v>684</v>
      </c>
      <c r="G1759" s="1124" t="s">
        <v>894</v>
      </c>
      <c r="H1759" s="1124" t="s">
        <v>687</v>
      </c>
      <c r="I1759" s="397" t="s">
        <v>510</v>
      </c>
      <c r="J1759" s="1130"/>
      <c r="K1759" s="601"/>
    </row>
    <row r="1760" spans="1:11" ht="14.25" customHeight="1">
      <c r="A1760" s="1127" t="s">
        <v>892</v>
      </c>
      <c r="B1760" s="1089" t="s">
        <v>553</v>
      </c>
      <c r="C1760" s="1122">
        <v>5194842</v>
      </c>
      <c r="D1760" s="1122" t="s">
        <v>651</v>
      </c>
      <c r="E1760" s="1123">
        <v>756000</v>
      </c>
      <c r="F1760" s="1124" t="s">
        <v>684</v>
      </c>
      <c r="G1760" s="1124" t="s">
        <v>894</v>
      </c>
      <c r="H1760" s="1124" t="s">
        <v>687</v>
      </c>
      <c r="I1760" s="397" t="s">
        <v>510</v>
      </c>
      <c r="J1760" s="1130"/>
      <c r="K1760" s="601"/>
    </row>
    <row r="1761" spans="1:11" ht="14.25" customHeight="1">
      <c r="A1761" s="1127" t="s">
        <v>892</v>
      </c>
      <c r="B1761" s="1089" t="s">
        <v>553</v>
      </c>
      <c r="C1761" s="1122">
        <v>5194843</v>
      </c>
      <c r="D1761" s="1122" t="s">
        <v>651</v>
      </c>
      <c r="E1761" s="1123">
        <v>756000</v>
      </c>
      <c r="F1761" s="1124" t="s">
        <v>684</v>
      </c>
      <c r="G1761" s="1124" t="s">
        <v>894</v>
      </c>
      <c r="H1761" s="1124" t="s">
        <v>687</v>
      </c>
      <c r="I1761" s="397" t="s">
        <v>510</v>
      </c>
      <c r="J1761" s="1130"/>
      <c r="K1761" s="601"/>
    </row>
    <row r="1762" spans="1:11" ht="14.25" customHeight="1">
      <c r="A1762" s="1127" t="s">
        <v>892</v>
      </c>
      <c r="B1762" s="1089" t="s">
        <v>553</v>
      </c>
      <c r="C1762" s="1122">
        <v>5194844</v>
      </c>
      <c r="D1762" s="1122" t="s">
        <v>651</v>
      </c>
      <c r="E1762" s="1123">
        <v>756000</v>
      </c>
      <c r="F1762" s="1124" t="s">
        <v>684</v>
      </c>
      <c r="G1762" s="1124" t="s">
        <v>894</v>
      </c>
      <c r="H1762" s="1124" t="s">
        <v>687</v>
      </c>
      <c r="I1762" s="397" t="s">
        <v>510</v>
      </c>
      <c r="J1762" s="1130"/>
      <c r="K1762" s="601"/>
    </row>
    <row r="1763" spans="1:11" ht="14.25" customHeight="1">
      <c r="A1763" s="1127" t="s">
        <v>892</v>
      </c>
      <c r="B1763" s="1089" t="s">
        <v>553</v>
      </c>
      <c r="C1763" s="1122">
        <v>5194845</v>
      </c>
      <c r="D1763" s="1122" t="s">
        <v>651</v>
      </c>
      <c r="E1763" s="1123">
        <v>756000</v>
      </c>
      <c r="F1763" s="1124" t="s">
        <v>684</v>
      </c>
      <c r="G1763" s="1124" t="s">
        <v>894</v>
      </c>
      <c r="H1763" s="1124" t="s">
        <v>687</v>
      </c>
      <c r="I1763" s="397" t="s">
        <v>510</v>
      </c>
      <c r="J1763" s="1130"/>
      <c r="K1763" s="601"/>
    </row>
    <row r="1764" spans="1:11" ht="14.25" customHeight="1">
      <c r="A1764" s="1127" t="s">
        <v>892</v>
      </c>
      <c r="B1764" s="1089" t="s">
        <v>553</v>
      </c>
      <c r="C1764" s="1122">
        <v>5194846</v>
      </c>
      <c r="D1764" s="1122" t="s">
        <v>651</v>
      </c>
      <c r="E1764" s="1123">
        <v>756000</v>
      </c>
      <c r="F1764" s="1124" t="s">
        <v>684</v>
      </c>
      <c r="G1764" s="1124" t="s">
        <v>894</v>
      </c>
      <c r="H1764" s="1124" t="s">
        <v>687</v>
      </c>
      <c r="I1764" s="397" t="s">
        <v>510</v>
      </c>
      <c r="J1764" s="1130"/>
      <c r="K1764" s="601"/>
    </row>
    <row r="1765" spans="1:11" ht="14.25" customHeight="1">
      <c r="A1765" s="1127" t="s">
        <v>892</v>
      </c>
      <c r="B1765" s="1089" t="s">
        <v>553</v>
      </c>
      <c r="C1765" s="1122">
        <v>5194847</v>
      </c>
      <c r="D1765" s="1122" t="s">
        <v>651</v>
      </c>
      <c r="E1765" s="1123">
        <v>756000</v>
      </c>
      <c r="F1765" s="1124" t="s">
        <v>684</v>
      </c>
      <c r="G1765" s="1124" t="s">
        <v>894</v>
      </c>
      <c r="H1765" s="1124" t="s">
        <v>687</v>
      </c>
      <c r="I1765" s="397" t="s">
        <v>510</v>
      </c>
      <c r="J1765" s="1130"/>
      <c r="K1765" s="601"/>
    </row>
    <row r="1766" spans="1:11" ht="14.25" customHeight="1">
      <c r="A1766" s="1127" t="s">
        <v>892</v>
      </c>
      <c r="B1766" s="1089" t="s">
        <v>553</v>
      </c>
      <c r="C1766" s="1122">
        <v>5194848</v>
      </c>
      <c r="D1766" s="1122" t="s">
        <v>651</v>
      </c>
      <c r="E1766" s="1123">
        <v>756000</v>
      </c>
      <c r="F1766" s="1124" t="s">
        <v>684</v>
      </c>
      <c r="G1766" s="1124" t="s">
        <v>894</v>
      </c>
      <c r="H1766" s="1124" t="s">
        <v>687</v>
      </c>
      <c r="I1766" s="397" t="s">
        <v>510</v>
      </c>
      <c r="J1766" s="1130"/>
      <c r="K1766" s="601"/>
    </row>
    <row r="1767" spans="1:11" ht="14.25" customHeight="1">
      <c r="A1767" s="1127" t="s">
        <v>892</v>
      </c>
      <c r="B1767" s="1089" t="s">
        <v>553</v>
      </c>
      <c r="C1767" s="1122">
        <v>5194849</v>
      </c>
      <c r="D1767" s="1122" t="s">
        <v>651</v>
      </c>
      <c r="E1767" s="1123">
        <v>756000</v>
      </c>
      <c r="F1767" s="1124" t="s">
        <v>684</v>
      </c>
      <c r="G1767" s="1124" t="s">
        <v>894</v>
      </c>
      <c r="H1767" s="1124" t="s">
        <v>687</v>
      </c>
      <c r="I1767" s="397" t="s">
        <v>510</v>
      </c>
      <c r="J1767" s="1130"/>
      <c r="K1767" s="601"/>
    </row>
    <row r="1768" spans="1:11" ht="14.25" customHeight="1">
      <c r="A1768" s="1127" t="s">
        <v>892</v>
      </c>
      <c r="B1768" s="1089" t="s">
        <v>553</v>
      </c>
      <c r="C1768" s="1122">
        <v>5194850</v>
      </c>
      <c r="D1768" s="1122" t="s">
        <v>651</v>
      </c>
      <c r="E1768" s="1123">
        <v>756000</v>
      </c>
      <c r="F1768" s="1124" t="s">
        <v>684</v>
      </c>
      <c r="G1768" s="1124" t="s">
        <v>894</v>
      </c>
      <c r="H1768" s="1124" t="s">
        <v>687</v>
      </c>
      <c r="I1768" s="397" t="s">
        <v>510</v>
      </c>
      <c r="J1768" s="1130"/>
      <c r="K1768" s="601"/>
    </row>
    <row r="1769" spans="1:11" ht="14.25" customHeight="1">
      <c r="A1769" s="1127" t="s">
        <v>892</v>
      </c>
      <c r="B1769" s="1089" t="s">
        <v>553</v>
      </c>
      <c r="C1769" s="1122">
        <v>5194851</v>
      </c>
      <c r="D1769" s="1122" t="s">
        <v>651</v>
      </c>
      <c r="E1769" s="1123">
        <v>756000</v>
      </c>
      <c r="F1769" s="1124" t="s">
        <v>684</v>
      </c>
      <c r="G1769" s="1124" t="s">
        <v>894</v>
      </c>
      <c r="H1769" s="1124" t="s">
        <v>687</v>
      </c>
      <c r="I1769" s="397" t="s">
        <v>510</v>
      </c>
      <c r="J1769" s="1130"/>
      <c r="K1769" s="601"/>
    </row>
    <row r="1770" spans="1:11" ht="14.25" customHeight="1">
      <c r="A1770" s="1127" t="s">
        <v>892</v>
      </c>
      <c r="B1770" s="1089" t="s">
        <v>553</v>
      </c>
      <c r="C1770" s="1122">
        <v>5194852</v>
      </c>
      <c r="D1770" s="1122" t="s">
        <v>651</v>
      </c>
      <c r="E1770" s="1123">
        <v>756000</v>
      </c>
      <c r="F1770" s="1124" t="s">
        <v>684</v>
      </c>
      <c r="G1770" s="1124" t="s">
        <v>894</v>
      </c>
      <c r="H1770" s="1124" t="s">
        <v>687</v>
      </c>
      <c r="I1770" s="397" t="s">
        <v>510</v>
      </c>
      <c r="J1770" s="1130"/>
      <c r="K1770" s="601"/>
    </row>
    <row r="1771" spans="1:11" ht="14.25" customHeight="1">
      <c r="A1771" s="1127" t="s">
        <v>892</v>
      </c>
      <c r="B1771" s="1089" t="s">
        <v>553</v>
      </c>
      <c r="C1771" s="1122">
        <v>5194853</v>
      </c>
      <c r="D1771" s="1122" t="s">
        <v>651</v>
      </c>
      <c r="E1771" s="1123">
        <v>756000</v>
      </c>
      <c r="F1771" s="1124" t="s">
        <v>684</v>
      </c>
      <c r="G1771" s="1124" t="s">
        <v>894</v>
      </c>
      <c r="H1771" s="1124" t="s">
        <v>687</v>
      </c>
      <c r="I1771" s="397" t="s">
        <v>510</v>
      </c>
      <c r="J1771" s="1130"/>
      <c r="K1771" s="601"/>
    </row>
    <row r="1772" spans="1:11" ht="14.25" customHeight="1">
      <c r="A1772" s="1127" t="s">
        <v>892</v>
      </c>
      <c r="B1772" s="1089" t="s">
        <v>553</v>
      </c>
      <c r="C1772" s="1122">
        <v>5194854</v>
      </c>
      <c r="D1772" s="1122" t="s">
        <v>651</v>
      </c>
      <c r="E1772" s="1123">
        <v>756000</v>
      </c>
      <c r="F1772" s="1124" t="s">
        <v>684</v>
      </c>
      <c r="G1772" s="1124" t="s">
        <v>894</v>
      </c>
      <c r="H1772" s="1124" t="s">
        <v>687</v>
      </c>
      <c r="I1772" s="397" t="s">
        <v>510</v>
      </c>
      <c r="J1772" s="1130"/>
      <c r="K1772" s="601"/>
    </row>
    <row r="1773" spans="1:11" ht="14.25" customHeight="1">
      <c r="A1773" s="1127" t="s">
        <v>892</v>
      </c>
      <c r="B1773" s="1089" t="s">
        <v>553</v>
      </c>
      <c r="C1773" s="1122">
        <v>5194855</v>
      </c>
      <c r="D1773" s="1122" t="s">
        <v>651</v>
      </c>
      <c r="E1773" s="1123">
        <v>756000</v>
      </c>
      <c r="F1773" s="1124" t="s">
        <v>684</v>
      </c>
      <c r="G1773" s="1124" t="s">
        <v>894</v>
      </c>
      <c r="H1773" s="1124" t="s">
        <v>687</v>
      </c>
      <c r="I1773" s="397" t="s">
        <v>510</v>
      </c>
      <c r="J1773" s="1130"/>
      <c r="K1773" s="601"/>
    </row>
    <row r="1774" spans="1:11" ht="14.25" customHeight="1">
      <c r="A1774" s="1127" t="s">
        <v>892</v>
      </c>
      <c r="B1774" s="1089" t="s">
        <v>553</v>
      </c>
      <c r="C1774" s="1122">
        <v>5194856</v>
      </c>
      <c r="D1774" s="1122" t="s">
        <v>651</v>
      </c>
      <c r="E1774" s="1123">
        <v>756000</v>
      </c>
      <c r="F1774" s="1124" t="s">
        <v>684</v>
      </c>
      <c r="G1774" s="1124" t="s">
        <v>894</v>
      </c>
      <c r="H1774" s="1124" t="s">
        <v>687</v>
      </c>
      <c r="I1774" s="397" t="s">
        <v>510</v>
      </c>
      <c r="J1774" s="1130"/>
      <c r="K1774" s="601"/>
    </row>
    <row r="1775" spans="1:11" ht="14.25" customHeight="1">
      <c r="A1775" s="1127" t="s">
        <v>892</v>
      </c>
      <c r="B1775" s="1089" t="s">
        <v>553</v>
      </c>
      <c r="C1775" s="1122">
        <v>5194857</v>
      </c>
      <c r="D1775" s="1122" t="s">
        <v>651</v>
      </c>
      <c r="E1775" s="1123">
        <v>756000</v>
      </c>
      <c r="F1775" s="1124" t="s">
        <v>684</v>
      </c>
      <c r="G1775" s="1124" t="s">
        <v>894</v>
      </c>
      <c r="H1775" s="1124" t="s">
        <v>687</v>
      </c>
      <c r="I1775" s="397" t="s">
        <v>510</v>
      </c>
      <c r="J1775" s="1130"/>
      <c r="K1775" s="601"/>
    </row>
    <row r="1776" spans="1:11" ht="14.25" customHeight="1">
      <c r="A1776" s="1127" t="s">
        <v>892</v>
      </c>
      <c r="B1776" s="1089" t="s">
        <v>553</v>
      </c>
      <c r="C1776" s="1122">
        <v>5194858</v>
      </c>
      <c r="D1776" s="1122" t="s">
        <v>651</v>
      </c>
      <c r="E1776" s="1123">
        <v>756000</v>
      </c>
      <c r="F1776" s="1124" t="s">
        <v>684</v>
      </c>
      <c r="G1776" s="1124" t="s">
        <v>894</v>
      </c>
      <c r="H1776" s="1124" t="s">
        <v>687</v>
      </c>
      <c r="I1776" s="397" t="s">
        <v>510</v>
      </c>
      <c r="J1776" s="1130"/>
      <c r="K1776" s="601"/>
    </row>
    <row r="1777" spans="1:11" ht="14.25" customHeight="1">
      <c r="A1777" s="1127" t="s">
        <v>892</v>
      </c>
      <c r="B1777" s="1089" t="s">
        <v>553</v>
      </c>
      <c r="C1777" s="1122">
        <v>5194887</v>
      </c>
      <c r="D1777" s="1122" t="s">
        <v>651</v>
      </c>
      <c r="E1777" s="1123">
        <v>857000</v>
      </c>
      <c r="F1777" s="1124" t="s">
        <v>684</v>
      </c>
      <c r="G1777" s="1124" t="s">
        <v>894</v>
      </c>
      <c r="H1777" s="1124" t="s">
        <v>687</v>
      </c>
      <c r="I1777" s="397" t="s">
        <v>510</v>
      </c>
      <c r="J1777" s="1130"/>
      <c r="K1777" s="601"/>
    </row>
    <row r="1778" spans="1:11" ht="14.25" customHeight="1">
      <c r="A1778" s="1127" t="s">
        <v>892</v>
      </c>
      <c r="B1778" s="1089" t="s">
        <v>553</v>
      </c>
      <c r="C1778" s="1122">
        <v>5194888</v>
      </c>
      <c r="D1778" s="1122" t="s">
        <v>651</v>
      </c>
      <c r="E1778" s="1123">
        <v>857000</v>
      </c>
      <c r="F1778" s="1124" t="s">
        <v>684</v>
      </c>
      <c r="G1778" s="1124" t="s">
        <v>894</v>
      </c>
      <c r="H1778" s="1124" t="s">
        <v>687</v>
      </c>
      <c r="I1778" s="397" t="s">
        <v>510</v>
      </c>
      <c r="J1778" s="1130"/>
      <c r="K1778" s="601"/>
    </row>
    <row r="1779" spans="1:11" ht="14.25" customHeight="1">
      <c r="A1779" s="1127" t="s">
        <v>892</v>
      </c>
      <c r="B1779" s="1089" t="s">
        <v>553</v>
      </c>
      <c r="C1779" s="1122">
        <v>5194889</v>
      </c>
      <c r="D1779" s="1122" t="s">
        <v>651</v>
      </c>
      <c r="E1779" s="1123">
        <v>857000</v>
      </c>
      <c r="F1779" s="1124" t="s">
        <v>684</v>
      </c>
      <c r="G1779" s="1124" t="s">
        <v>894</v>
      </c>
      <c r="H1779" s="1124" t="s">
        <v>687</v>
      </c>
      <c r="I1779" s="397" t="s">
        <v>510</v>
      </c>
      <c r="J1779" s="1130"/>
      <c r="K1779" s="601"/>
    </row>
    <row r="1780" spans="1:11" ht="14.25" customHeight="1">
      <c r="A1780" s="1127" t="s">
        <v>892</v>
      </c>
      <c r="B1780" s="1089" t="s">
        <v>553</v>
      </c>
      <c r="C1780" s="1122">
        <v>5194890</v>
      </c>
      <c r="D1780" s="1122" t="s">
        <v>651</v>
      </c>
      <c r="E1780" s="1123">
        <v>857000</v>
      </c>
      <c r="F1780" s="1124" t="s">
        <v>684</v>
      </c>
      <c r="G1780" s="1124" t="s">
        <v>894</v>
      </c>
      <c r="H1780" s="1124" t="s">
        <v>687</v>
      </c>
      <c r="I1780" s="397" t="s">
        <v>510</v>
      </c>
      <c r="J1780" s="1130"/>
      <c r="K1780" s="601"/>
    </row>
    <row r="1781" spans="1:11" ht="14.25" customHeight="1">
      <c r="A1781" s="1127" t="s">
        <v>892</v>
      </c>
      <c r="B1781" s="1089" t="s">
        <v>553</v>
      </c>
      <c r="C1781" s="1122">
        <v>5194934</v>
      </c>
      <c r="D1781" s="1122" t="s">
        <v>651</v>
      </c>
      <c r="E1781" s="1123">
        <v>210000</v>
      </c>
      <c r="F1781" s="1124" t="s">
        <v>857</v>
      </c>
      <c r="G1781" s="1124" t="s">
        <v>894</v>
      </c>
      <c r="H1781" s="1124" t="s">
        <v>642</v>
      </c>
      <c r="I1781" s="397" t="s">
        <v>510</v>
      </c>
      <c r="J1781" s="1130"/>
      <c r="K1781" s="601"/>
    </row>
    <row r="1782" spans="1:11" ht="14.25" customHeight="1">
      <c r="A1782" s="1127" t="s">
        <v>892</v>
      </c>
      <c r="B1782" s="1089" t="s">
        <v>553</v>
      </c>
      <c r="C1782" s="1122">
        <v>5194935</v>
      </c>
      <c r="D1782" s="1122" t="s">
        <v>651</v>
      </c>
      <c r="E1782" s="1123">
        <v>4163000</v>
      </c>
      <c r="F1782" s="1124" t="s">
        <v>857</v>
      </c>
      <c r="G1782" s="1124" t="s">
        <v>894</v>
      </c>
      <c r="H1782" s="1124" t="s">
        <v>642</v>
      </c>
      <c r="I1782" s="397" t="s">
        <v>510</v>
      </c>
      <c r="J1782" s="1130"/>
      <c r="K1782" s="601"/>
    </row>
    <row r="1783" spans="1:11" ht="14.25" customHeight="1">
      <c r="A1783" s="1127" t="s">
        <v>892</v>
      </c>
      <c r="B1783" s="1089" t="s">
        <v>553</v>
      </c>
      <c r="C1783" s="1122">
        <v>5195019</v>
      </c>
      <c r="D1783" s="1122" t="s">
        <v>651</v>
      </c>
      <c r="E1783" s="1123">
        <v>68000</v>
      </c>
      <c r="F1783" s="1124" t="s">
        <v>682</v>
      </c>
      <c r="G1783" s="1124" t="s">
        <v>894</v>
      </c>
      <c r="H1783" s="1124" t="s">
        <v>642</v>
      </c>
      <c r="I1783" s="397" t="s">
        <v>510</v>
      </c>
      <c r="J1783" s="1130"/>
      <c r="K1783" s="601"/>
    </row>
    <row r="1784" spans="1:11" ht="14.25" customHeight="1">
      <c r="A1784" s="1127" t="s">
        <v>892</v>
      </c>
      <c r="B1784" s="1089" t="s">
        <v>553</v>
      </c>
      <c r="C1784" s="1122">
        <v>5195029</v>
      </c>
      <c r="D1784" s="1122" t="s">
        <v>651</v>
      </c>
      <c r="E1784" s="1123">
        <v>449000</v>
      </c>
      <c r="F1784" s="1124" t="s">
        <v>972</v>
      </c>
      <c r="G1784" s="1124" t="s">
        <v>894</v>
      </c>
      <c r="H1784" s="1124" t="s">
        <v>509</v>
      </c>
      <c r="I1784" s="397" t="s">
        <v>510</v>
      </c>
      <c r="J1784" s="1130"/>
      <c r="K1784" s="601"/>
    </row>
    <row r="1785" spans="1:11" ht="14.25" customHeight="1">
      <c r="A1785" s="1127" t="s">
        <v>892</v>
      </c>
      <c r="B1785" s="1089" t="s">
        <v>553</v>
      </c>
      <c r="C1785" s="1122">
        <v>5195074</v>
      </c>
      <c r="D1785" s="1122" t="s">
        <v>651</v>
      </c>
      <c r="E1785" s="1123">
        <v>105000</v>
      </c>
      <c r="F1785" s="1124" t="s">
        <v>771</v>
      </c>
      <c r="G1785" s="1124" t="s">
        <v>894</v>
      </c>
      <c r="H1785" s="1124" t="s">
        <v>509</v>
      </c>
      <c r="I1785" s="397" t="s">
        <v>510</v>
      </c>
      <c r="J1785" s="1130"/>
      <c r="K1785" s="601"/>
    </row>
    <row r="1786" spans="1:11" ht="14.25" customHeight="1">
      <c r="A1786" s="1127" t="s">
        <v>892</v>
      </c>
      <c r="B1786" s="1089" t="s">
        <v>553</v>
      </c>
      <c r="C1786" s="1122">
        <v>5195143</v>
      </c>
      <c r="D1786" s="1122" t="s">
        <v>651</v>
      </c>
      <c r="E1786" s="1123">
        <v>61000</v>
      </c>
      <c r="F1786" s="1124" t="s">
        <v>823</v>
      </c>
      <c r="G1786" s="1124" t="s">
        <v>894</v>
      </c>
      <c r="H1786" s="1124" t="s">
        <v>509</v>
      </c>
      <c r="I1786" s="397" t="s">
        <v>510</v>
      </c>
      <c r="J1786" s="1130"/>
      <c r="K1786" s="601"/>
    </row>
    <row r="1787" spans="1:11" ht="14.25" customHeight="1">
      <c r="A1787" s="1127" t="s">
        <v>892</v>
      </c>
      <c r="B1787" s="1089" t="s">
        <v>553</v>
      </c>
      <c r="C1787" s="1122">
        <v>5195144</v>
      </c>
      <c r="D1787" s="1122" t="s">
        <v>651</v>
      </c>
      <c r="E1787" s="1123">
        <v>61000</v>
      </c>
      <c r="F1787" s="1124" t="s">
        <v>823</v>
      </c>
      <c r="G1787" s="1124" t="s">
        <v>894</v>
      </c>
      <c r="H1787" s="1124" t="s">
        <v>509</v>
      </c>
      <c r="I1787" s="397" t="s">
        <v>510</v>
      </c>
      <c r="J1787" s="1130"/>
      <c r="K1787" s="601"/>
    </row>
    <row r="1788" spans="1:11" ht="14.25" customHeight="1">
      <c r="A1788" s="1127" t="s">
        <v>892</v>
      </c>
      <c r="B1788" s="1089" t="s">
        <v>553</v>
      </c>
      <c r="C1788" s="1122">
        <v>5195147</v>
      </c>
      <c r="D1788" s="1122" t="s">
        <v>651</v>
      </c>
      <c r="E1788" s="1123">
        <v>61000</v>
      </c>
      <c r="F1788" s="1124" t="s">
        <v>823</v>
      </c>
      <c r="G1788" s="1124" t="s">
        <v>894</v>
      </c>
      <c r="H1788" s="1124" t="s">
        <v>509</v>
      </c>
      <c r="I1788" s="397" t="s">
        <v>510</v>
      </c>
      <c r="J1788" s="1130"/>
      <c r="K1788" s="601"/>
    </row>
    <row r="1789" spans="1:11" ht="14.25" customHeight="1">
      <c r="A1789" s="1127" t="s">
        <v>892</v>
      </c>
      <c r="B1789" s="1089" t="s">
        <v>553</v>
      </c>
      <c r="C1789" s="1122">
        <v>5195221</v>
      </c>
      <c r="D1789" s="1122" t="s">
        <v>651</v>
      </c>
      <c r="E1789" s="1123">
        <v>98000</v>
      </c>
      <c r="F1789" s="1124" t="s">
        <v>823</v>
      </c>
      <c r="G1789" s="1124" t="s">
        <v>894</v>
      </c>
      <c r="H1789" s="1124" t="s">
        <v>642</v>
      </c>
      <c r="I1789" s="397" t="s">
        <v>510</v>
      </c>
      <c r="J1789" s="1130"/>
      <c r="K1789" s="601"/>
    </row>
    <row r="1790" spans="1:11" ht="14.25" customHeight="1">
      <c r="A1790" s="1127" t="s">
        <v>892</v>
      </c>
      <c r="B1790" s="1089" t="s">
        <v>553</v>
      </c>
      <c r="C1790" s="1122">
        <v>5195690</v>
      </c>
      <c r="D1790" s="1122" t="s">
        <v>872</v>
      </c>
      <c r="E1790" s="1123">
        <v>4165000</v>
      </c>
      <c r="F1790" s="1124" t="s">
        <v>861</v>
      </c>
      <c r="G1790" s="1124" t="s">
        <v>894</v>
      </c>
      <c r="H1790" s="1124" t="s">
        <v>509</v>
      </c>
      <c r="I1790" s="397" t="s">
        <v>510</v>
      </c>
      <c r="J1790" s="1130"/>
      <c r="K1790" s="601"/>
    </row>
    <row r="1791" spans="1:11" ht="14.25" customHeight="1">
      <c r="A1791" s="1127" t="s">
        <v>892</v>
      </c>
      <c r="B1791" s="1089" t="s">
        <v>553</v>
      </c>
      <c r="C1791" s="1122">
        <v>5195693</v>
      </c>
      <c r="D1791" s="1122" t="s">
        <v>872</v>
      </c>
      <c r="E1791" s="1123">
        <v>992936</v>
      </c>
      <c r="F1791" s="1124" t="s">
        <v>820</v>
      </c>
      <c r="G1791" s="1124" t="s">
        <v>894</v>
      </c>
      <c r="H1791" s="1124" t="s">
        <v>509</v>
      </c>
      <c r="I1791" s="397" t="s">
        <v>510</v>
      </c>
      <c r="J1791" s="1130"/>
      <c r="K1791" s="601"/>
    </row>
    <row r="1792" spans="1:11" ht="14.25" customHeight="1">
      <c r="A1792" s="1127" t="s">
        <v>892</v>
      </c>
      <c r="B1792" s="1089" t="s">
        <v>553</v>
      </c>
      <c r="C1792" s="1122">
        <v>5195697</v>
      </c>
      <c r="D1792" s="1122" t="s">
        <v>872</v>
      </c>
      <c r="E1792" s="1123">
        <v>992936</v>
      </c>
      <c r="F1792" s="1124" t="s">
        <v>820</v>
      </c>
      <c r="G1792" s="1124" t="s">
        <v>894</v>
      </c>
      <c r="H1792" s="1124" t="s">
        <v>509</v>
      </c>
      <c r="I1792" s="397" t="s">
        <v>510</v>
      </c>
      <c r="J1792" s="1130"/>
      <c r="K1792" s="601"/>
    </row>
    <row r="1793" spans="1:11" ht="14.25" customHeight="1">
      <c r="A1793" s="1127" t="s">
        <v>892</v>
      </c>
      <c r="B1793" s="1089" t="s">
        <v>553</v>
      </c>
      <c r="C1793" s="1122">
        <v>5195700</v>
      </c>
      <c r="D1793" s="1122" t="s">
        <v>872</v>
      </c>
      <c r="E1793" s="1123">
        <v>992936</v>
      </c>
      <c r="F1793" s="1124" t="s">
        <v>820</v>
      </c>
      <c r="G1793" s="1124" t="s">
        <v>894</v>
      </c>
      <c r="H1793" s="1124" t="s">
        <v>509</v>
      </c>
      <c r="I1793" s="397" t="s">
        <v>510</v>
      </c>
      <c r="J1793" s="1130"/>
      <c r="K1793" s="601"/>
    </row>
    <row r="1794" spans="1:11" ht="14.25" customHeight="1">
      <c r="A1794" s="1127" t="s">
        <v>892</v>
      </c>
      <c r="B1794" s="1089" t="s">
        <v>553</v>
      </c>
      <c r="C1794" s="1122">
        <v>5196051</v>
      </c>
      <c r="D1794" s="1122" t="s">
        <v>660</v>
      </c>
      <c r="E1794" s="1123">
        <v>4818433</v>
      </c>
      <c r="F1794" s="1124" t="s">
        <v>685</v>
      </c>
      <c r="G1794" s="1124" t="s">
        <v>894</v>
      </c>
      <c r="H1794" s="1124" t="s">
        <v>509</v>
      </c>
      <c r="I1794" s="397" t="s">
        <v>510</v>
      </c>
      <c r="J1794" s="1130"/>
      <c r="K1794" s="601"/>
    </row>
    <row r="1795" spans="1:11" ht="14.25" customHeight="1">
      <c r="A1795" s="1127" t="s">
        <v>892</v>
      </c>
      <c r="B1795" s="1089" t="s">
        <v>553</v>
      </c>
      <c r="C1795" s="1122">
        <v>5196109</v>
      </c>
      <c r="D1795" s="1122" t="s">
        <v>973</v>
      </c>
      <c r="E1795" s="1123">
        <v>889525</v>
      </c>
      <c r="F1795" s="1124" t="s">
        <v>865</v>
      </c>
      <c r="G1795" s="1124" t="s">
        <v>974</v>
      </c>
      <c r="H1795" s="1124" t="s">
        <v>509</v>
      </c>
      <c r="I1795" s="397" t="s">
        <v>510</v>
      </c>
      <c r="J1795" s="1130"/>
      <c r="K1795" s="601"/>
    </row>
    <row r="1796" spans="1:11" ht="14.25" customHeight="1">
      <c r="A1796" s="1127" t="s">
        <v>892</v>
      </c>
      <c r="B1796" s="1089" t="s">
        <v>553</v>
      </c>
      <c r="C1796" s="1122">
        <v>5196110</v>
      </c>
      <c r="D1796" s="1122" t="s">
        <v>973</v>
      </c>
      <c r="E1796" s="1123">
        <v>889525</v>
      </c>
      <c r="F1796" s="1124" t="s">
        <v>865</v>
      </c>
      <c r="G1796" s="1124" t="s">
        <v>974</v>
      </c>
      <c r="H1796" s="1124" t="s">
        <v>830</v>
      </c>
      <c r="I1796" s="397" t="s">
        <v>510</v>
      </c>
      <c r="J1796" s="1130"/>
      <c r="K1796" s="601"/>
    </row>
    <row r="1797" spans="1:11" ht="14.25" customHeight="1">
      <c r="A1797" s="1127" t="s">
        <v>892</v>
      </c>
      <c r="B1797" s="1089" t="s">
        <v>553</v>
      </c>
      <c r="C1797" s="1122">
        <v>5196111</v>
      </c>
      <c r="D1797" s="1122" t="s">
        <v>973</v>
      </c>
      <c r="E1797" s="1123">
        <v>889525</v>
      </c>
      <c r="F1797" s="1124" t="s">
        <v>865</v>
      </c>
      <c r="G1797" s="1124" t="s">
        <v>974</v>
      </c>
      <c r="H1797" s="1124" t="s">
        <v>830</v>
      </c>
      <c r="I1797" s="397" t="s">
        <v>510</v>
      </c>
      <c r="J1797" s="1130"/>
      <c r="K1797" s="601"/>
    </row>
    <row r="1798" spans="1:11" ht="14.25" customHeight="1">
      <c r="A1798" s="1127" t="s">
        <v>892</v>
      </c>
      <c r="B1798" s="1089" t="s">
        <v>553</v>
      </c>
      <c r="C1798" s="1122">
        <v>5196112</v>
      </c>
      <c r="D1798" s="1122" t="s">
        <v>973</v>
      </c>
      <c r="E1798" s="1123">
        <v>889525</v>
      </c>
      <c r="F1798" s="1124" t="s">
        <v>865</v>
      </c>
      <c r="G1798" s="1124" t="s">
        <v>974</v>
      </c>
      <c r="H1798" s="1124" t="s">
        <v>830</v>
      </c>
      <c r="I1798" s="397" t="s">
        <v>510</v>
      </c>
      <c r="J1798" s="1130"/>
      <c r="K1798" s="601"/>
    </row>
    <row r="1799" spans="1:11" ht="14.25" customHeight="1">
      <c r="A1799" s="1127" t="s">
        <v>892</v>
      </c>
      <c r="B1799" s="1089" t="s">
        <v>553</v>
      </c>
      <c r="C1799" s="1122">
        <v>5196636</v>
      </c>
      <c r="D1799" s="1122" t="s">
        <v>666</v>
      </c>
      <c r="E1799" s="1123">
        <v>2013000</v>
      </c>
      <c r="F1799" s="1124" t="s">
        <v>685</v>
      </c>
      <c r="G1799" s="1124" t="s">
        <v>894</v>
      </c>
      <c r="H1799" s="1124" t="s">
        <v>687</v>
      </c>
      <c r="I1799" s="397" t="s">
        <v>510</v>
      </c>
      <c r="J1799" s="1130"/>
      <c r="K1799" s="601"/>
    </row>
    <row r="1800" spans="1:11" ht="14.25" customHeight="1">
      <c r="A1800" s="1127" t="s">
        <v>892</v>
      </c>
      <c r="B1800" s="1089" t="s">
        <v>553</v>
      </c>
      <c r="C1800" s="1122">
        <v>5196637</v>
      </c>
      <c r="D1800" s="1122" t="s">
        <v>666</v>
      </c>
      <c r="E1800" s="1123">
        <v>2013000</v>
      </c>
      <c r="F1800" s="1124" t="s">
        <v>685</v>
      </c>
      <c r="G1800" s="1124" t="s">
        <v>894</v>
      </c>
      <c r="H1800" s="1124" t="s">
        <v>687</v>
      </c>
      <c r="I1800" s="397" t="s">
        <v>510</v>
      </c>
      <c r="J1800" s="1130"/>
      <c r="K1800" s="601"/>
    </row>
    <row r="1801" spans="1:11" ht="14.25" customHeight="1">
      <c r="A1801" s="1127" t="s">
        <v>892</v>
      </c>
      <c r="B1801" s="1089" t="s">
        <v>553</v>
      </c>
      <c r="C1801" s="1122">
        <v>5196638</v>
      </c>
      <c r="D1801" s="1122" t="s">
        <v>666</v>
      </c>
      <c r="E1801" s="1123">
        <v>5058760</v>
      </c>
      <c r="F1801" s="1124" t="s">
        <v>685</v>
      </c>
      <c r="G1801" s="1124" t="s">
        <v>894</v>
      </c>
      <c r="H1801" s="1124" t="s">
        <v>687</v>
      </c>
      <c r="I1801" s="397" t="s">
        <v>510</v>
      </c>
      <c r="J1801" s="1130"/>
      <c r="K1801" s="601"/>
    </row>
    <row r="1802" spans="1:11" ht="14.25" customHeight="1">
      <c r="A1802" s="1127" t="s">
        <v>892</v>
      </c>
      <c r="B1802" s="1089" t="s">
        <v>553</v>
      </c>
      <c r="C1802" s="1122">
        <v>5196640</v>
      </c>
      <c r="D1802" s="1122" t="s">
        <v>666</v>
      </c>
      <c r="E1802" s="1123">
        <v>5058760</v>
      </c>
      <c r="F1802" s="1124" t="s">
        <v>685</v>
      </c>
      <c r="G1802" s="1124" t="s">
        <v>894</v>
      </c>
      <c r="H1802" s="1124" t="s">
        <v>687</v>
      </c>
      <c r="I1802" s="397" t="s">
        <v>510</v>
      </c>
      <c r="J1802" s="1130"/>
      <c r="K1802" s="601"/>
    </row>
    <row r="1803" spans="1:11" ht="14.25" customHeight="1">
      <c r="A1803" s="1127" t="s">
        <v>892</v>
      </c>
      <c r="B1803" s="1089" t="s">
        <v>553</v>
      </c>
      <c r="C1803" s="1122">
        <v>5196641</v>
      </c>
      <c r="D1803" s="1122" t="s">
        <v>666</v>
      </c>
      <c r="E1803" s="1123">
        <v>5058760</v>
      </c>
      <c r="F1803" s="1124" t="s">
        <v>685</v>
      </c>
      <c r="G1803" s="1124" t="s">
        <v>894</v>
      </c>
      <c r="H1803" s="1124" t="s">
        <v>687</v>
      </c>
      <c r="I1803" s="397" t="s">
        <v>510</v>
      </c>
      <c r="J1803" s="1130"/>
      <c r="K1803" s="601"/>
    </row>
    <row r="1804" spans="1:11" ht="14.25" customHeight="1">
      <c r="A1804" s="1127" t="s">
        <v>892</v>
      </c>
      <c r="B1804" s="1089" t="s">
        <v>553</v>
      </c>
      <c r="C1804" s="1122">
        <v>5196642</v>
      </c>
      <c r="D1804" s="1122" t="s">
        <v>666</v>
      </c>
      <c r="E1804" s="1123">
        <v>5058760</v>
      </c>
      <c r="F1804" s="1124" t="s">
        <v>685</v>
      </c>
      <c r="G1804" s="1124" t="s">
        <v>894</v>
      </c>
      <c r="H1804" s="1124" t="s">
        <v>687</v>
      </c>
      <c r="I1804" s="397" t="s">
        <v>510</v>
      </c>
      <c r="J1804" s="1130"/>
      <c r="K1804" s="601"/>
    </row>
    <row r="1805" spans="1:11" ht="14.25" customHeight="1">
      <c r="A1805" s="1127" t="s">
        <v>892</v>
      </c>
      <c r="B1805" s="1089" t="s">
        <v>553</v>
      </c>
      <c r="C1805" s="1122">
        <v>5196643</v>
      </c>
      <c r="D1805" s="1122" t="s">
        <v>666</v>
      </c>
      <c r="E1805" s="1123">
        <v>5058760</v>
      </c>
      <c r="F1805" s="1124" t="s">
        <v>685</v>
      </c>
      <c r="G1805" s="1124" t="s">
        <v>894</v>
      </c>
      <c r="H1805" s="1124" t="s">
        <v>687</v>
      </c>
      <c r="I1805" s="397" t="s">
        <v>510</v>
      </c>
      <c r="J1805" s="1130"/>
      <c r="K1805" s="601"/>
    </row>
    <row r="1806" spans="1:11" ht="14.25" customHeight="1">
      <c r="A1806" s="1127" t="s">
        <v>892</v>
      </c>
      <c r="B1806" s="1089" t="s">
        <v>553</v>
      </c>
      <c r="C1806" s="1122">
        <v>5196646</v>
      </c>
      <c r="D1806" s="1122" t="s">
        <v>666</v>
      </c>
      <c r="E1806" s="1123">
        <v>2013000</v>
      </c>
      <c r="F1806" s="1124" t="s">
        <v>685</v>
      </c>
      <c r="G1806" s="1124" t="s">
        <v>894</v>
      </c>
      <c r="H1806" s="1124" t="s">
        <v>687</v>
      </c>
      <c r="I1806" s="397" t="s">
        <v>510</v>
      </c>
      <c r="J1806" s="1130"/>
      <c r="K1806" s="601"/>
    </row>
    <row r="1807" spans="1:11" ht="14.25" customHeight="1">
      <c r="A1807" s="1127" t="s">
        <v>892</v>
      </c>
      <c r="B1807" s="1089" t="s">
        <v>553</v>
      </c>
      <c r="C1807" s="1122">
        <v>5196647</v>
      </c>
      <c r="D1807" s="1122" t="s">
        <v>666</v>
      </c>
      <c r="E1807" s="1123">
        <v>3673738</v>
      </c>
      <c r="F1807" s="1124" t="s">
        <v>685</v>
      </c>
      <c r="G1807" s="1124" t="s">
        <v>894</v>
      </c>
      <c r="H1807" s="1124" t="s">
        <v>687</v>
      </c>
      <c r="I1807" s="397" t="s">
        <v>510</v>
      </c>
      <c r="J1807" s="1130"/>
      <c r="K1807" s="601"/>
    </row>
    <row r="1808" spans="1:11" ht="14.25" customHeight="1">
      <c r="A1808" s="1127" t="s">
        <v>892</v>
      </c>
      <c r="B1808" s="1089" t="s">
        <v>553</v>
      </c>
      <c r="C1808" s="1122">
        <v>5196650</v>
      </c>
      <c r="D1808" s="1122" t="s">
        <v>666</v>
      </c>
      <c r="E1808" s="1123">
        <v>2060000</v>
      </c>
      <c r="F1808" s="1124" t="s">
        <v>685</v>
      </c>
      <c r="G1808" s="1124" t="s">
        <v>894</v>
      </c>
      <c r="H1808" s="1124" t="s">
        <v>687</v>
      </c>
      <c r="I1808" s="397" t="s">
        <v>510</v>
      </c>
      <c r="J1808" s="1130"/>
      <c r="K1808" s="601"/>
    </row>
    <row r="1809" spans="1:11" ht="14.25" customHeight="1">
      <c r="A1809" s="1127" t="s">
        <v>892</v>
      </c>
      <c r="B1809" s="1089" t="s">
        <v>553</v>
      </c>
      <c r="C1809" s="1122">
        <v>5196651</v>
      </c>
      <c r="D1809" s="1122" t="s">
        <v>666</v>
      </c>
      <c r="E1809" s="1123">
        <v>2060000</v>
      </c>
      <c r="F1809" s="1124" t="s">
        <v>685</v>
      </c>
      <c r="G1809" s="1124" t="s">
        <v>894</v>
      </c>
      <c r="H1809" s="1124" t="s">
        <v>687</v>
      </c>
      <c r="I1809" s="397" t="s">
        <v>510</v>
      </c>
      <c r="J1809" s="1130"/>
      <c r="K1809" s="601"/>
    </row>
    <row r="1810" spans="1:11" ht="14.25" customHeight="1">
      <c r="A1810" s="1127" t="s">
        <v>892</v>
      </c>
      <c r="B1810" s="1089" t="s">
        <v>553</v>
      </c>
      <c r="C1810" s="1122">
        <v>5196652</v>
      </c>
      <c r="D1810" s="1122" t="s">
        <v>666</v>
      </c>
      <c r="E1810" s="1123">
        <v>2060000</v>
      </c>
      <c r="F1810" s="1124" t="s">
        <v>685</v>
      </c>
      <c r="G1810" s="1124" t="s">
        <v>894</v>
      </c>
      <c r="H1810" s="1124" t="s">
        <v>687</v>
      </c>
      <c r="I1810" s="397" t="s">
        <v>510</v>
      </c>
      <c r="J1810" s="1130"/>
      <c r="K1810" s="601"/>
    </row>
    <row r="1811" spans="1:11" ht="14.25" customHeight="1">
      <c r="A1811" s="1127" t="s">
        <v>892</v>
      </c>
      <c r="B1811" s="1089" t="s">
        <v>553</v>
      </c>
      <c r="C1811" s="1122">
        <v>5196653</v>
      </c>
      <c r="D1811" s="1122" t="s">
        <v>666</v>
      </c>
      <c r="E1811" s="1123">
        <v>2060000</v>
      </c>
      <c r="F1811" s="1124" t="s">
        <v>685</v>
      </c>
      <c r="G1811" s="1124" t="s">
        <v>894</v>
      </c>
      <c r="H1811" s="1124" t="s">
        <v>687</v>
      </c>
      <c r="I1811" s="397" t="s">
        <v>510</v>
      </c>
      <c r="J1811" s="1130"/>
      <c r="K1811" s="601"/>
    </row>
    <row r="1812" spans="1:11" ht="14.25" customHeight="1">
      <c r="A1812" s="1127" t="s">
        <v>892</v>
      </c>
      <c r="B1812" s="1089" t="s">
        <v>553</v>
      </c>
      <c r="C1812" s="1122">
        <v>5196654</v>
      </c>
      <c r="D1812" s="1122" t="s">
        <v>666</v>
      </c>
      <c r="E1812" s="1123">
        <v>2060000</v>
      </c>
      <c r="F1812" s="1124" t="s">
        <v>685</v>
      </c>
      <c r="G1812" s="1124" t="s">
        <v>894</v>
      </c>
      <c r="H1812" s="1124" t="s">
        <v>687</v>
      </c>
      <c r="I1812" s="397" t="s">
        <v>510</v>
      </c>
      <c r="J1812" s="1130"/>
      <c r="K1812" s="601"/>
    </row>
    <row r="1813" spans="1:11" ht="14.25" customHeight="1">
      <c r="A1813" s="1127" t="s">
        <v>892</v>
      </c>
      <c r="B1813" s="1089" t="s">
        <v>553</v>
      </c>
      <c r="C1813" s="1122">
        <v>5196655</v>
      </c>
      <c r="D1813" s="1122" t="s">
        <v>666</v>
      </c>
      <c r="E1813" s="1123">
        <v>2060000</v>
      </c>
      <c r="F1813" s="1124" t="s">
        <v>685</v>
      </c>
      <c r="G1813" s="1124" t="s">
        <v>894</v>
      </c>
      <c r="H1813" s="1124" t="s">
        <v>687</v>
      </c>
      <c r="I1813" s="397" t="s">
        <v>510</v>
      </c>
      <c r="J1813" s="1130"/>
      <c r="K1813" s="601"/>
    </row>
    <row r="1814" spans="1:11" ht="14.25" customHeight="1">
      <c r="A1814" s="1127" t="s">
        <v>892</v>
      </c>
      <c r="B1814" s="1089" t="s">
        <v>553</v>
      </c>
      <c r="C1814" s="1122">
        <v>5196656</v>
      </c>
      <c r="D1814" s="1122" t="s">
        <v>666</v>
      </c>
      <c r="E1814" s="1123">
        <v>2060000</v>
      </c>
      <c r="F1814" s="1124" t="s">
        <v>685</v>
      </c>
      <c r="G1814" s="1124" t="s">
        <v>894</v>
      </c>
      <c r="H1814" s="1124" t="s">
        <v>687</v>
      </c>
      <c r="I1814" s="397" t="s">
        <v>510</v>
      </c>
      <c r="J1814" s="1130"/>
      <c r="K1814" s="601"/>
    </row>
    <row r="1815" spans="1:11" ht="14.25" customHeight="1">
      <c r="A1815" s="1127" t="s">
        <v>892</v>
      </c>
      <c r="B1815" s="1089" t="s">
        <v>553</v>
      </c>
      <c r="C1815" s="1122">
        <v>5196657</v>
      </c>
      <c r="D1815" s="1122" t="s">
        <v>666</v>
      </c>
      <c r="E1815" s="1123">
        <v>2060000</v>
      </c>
      <c r="F1815" s="1124" t="s">
        <v>685</v>
      </c>
      <c r="G1815" s="1124" t="s">
        <v>894</v>
      </c>
      <c r="H1815" s="1124" t="s">
        <v>687</v>
      </c>
      <c r="I1815" s="397" t="s">
        <v>510</v>
      </c>
      <c r="J1815" s="1130"/>
      <c r="K1815" s="601"/>
    </row>
    <row r="1816" spans="1:11" ht="14.25" customHeight="1">
      <c r="A1816" s="1127" t="s">
        <v>892</v>
      </c>
      <c r="B1816" s="1089" t="s">
        <v>553</v>
      </c>
      <c r="C1816" s="1122">
        <v>5196660</v>
      </c>
      <c r="D1816" s="1122" t="s">
        <v>666</v>
      </c>
      <c r="E1816" s="1123">
        <v>4500000</v>
      </c>
      <c r="F1816" s="1124" t="s">
        <v>682</v>
      </c>
      <c r="G1816" s="1124" t="s">
        <v>894</v>
      </c>
      <c r="H1816" s="1124" t="s">
        <v>687</v>
      </c>
      <c r="I1816" s="397" t="s">
        <v>510</v>
      </c>
      <c r="J1816" s="1130"/>
      <c r="K1816" s="601"/>
    </row>
    <row r="1817" spans="1:11" ht="14.25" customHeight="1">
      <c r="A1817" s="1127" t="s">
        <v>892</v>
      </c>
      <c r="B1817" s="1089" t="s">
        <v>553</v>
      </c>
      <c r="C1817" s="1122">
        <v>5196662</v>
      </c>
      <c r="D1817" s="1122" t="s">
        <v>666</v>
      </c>
      <c r="E1817" s="1123">
        <v>3393000</v>
      </c>
      <c r="F1817" s="1124" t="s">
        <v>779</v>
      </c>
      <c r="G1817" s="1124" t="s">
        <v>894</v>
      </c>
      <c r="H1817" s="1124" t="s">
        <v>830</v>
      </c>
      <c r="I1817" s="397" t="s">
        <v>510</v>
      </c>
      <c r="J1817" s="1130"/>
      <c r="K1817" s="601"/>
    </row>
    <row r="1818" spans="1:11" ht="14.25" customHeight="1">
      <c r="A1818" s="1127" t="s">
        <v>892</v>
      </c>
      <c r="B1818" s="1089" t="s">
        <v>553</v>
      </c>
      <c r="C1818" s="1122">
        <v>5196663</v>
      </c>
      <c r="D1818" s="1122" t="s">
        <v>666</v>
      </c>
      <c r="E1818" s="1123">
        <v>2047251</v>
      </c>
      <c r="F1818" s="1124" t="s">
        <v>685</v>
      </c>
      <c r="G1818" s="1124" t="s">
        <v>894</v>
      </c>
      <c r="H1818" s="1124" t="s">
        <v>687</v>
      </c>
      <c r="I1818" s="397" t="s">
        <v>510</v>
      </c>
      <c r="J1818" s="1130"/>
      <c r="K1818" s="601"/>
    </row>
    <row r="1819" spans="1:11" ht="14.25" customHeight="1">
      <c r="A1819" s="1127" t="s">
        <v>892</v>
      </c>
      <c r="B1819" s="1089" t="s">
        <v>553</v>
      </c>
      <c r="C1819" s="1122">
        <v>5196664</v>
      </c>
      <c r="D1819" s="1122" t="s">
        <v>666</v>
      </c>
      <c r="E1819" s="1123">
        <v>1808000</v>
      </c>
      <c r="F1819" s="1124" t="s">
        <v>685</v>
      </c>
      <c r="G1819" s="1124" t="s">
        <v>894</v>
      </c>
      <c r="H1819" s="1124" t="s">
        <v>509</v>
      </c>
      <c r="I1819" s="397" t="s">
        <v>510</v>
      </c>
      <c r="J1819" s="1130"/>
      <c r="K1819" s="601"/>
    </row>
    <row r="1820" spans="1:11" ht="14.25" customHeight="1">
      <c r="A1820" s="1127" t="s">
        <v>892</v>
      </c>
      <c r="B1820" s="1089" t="s">
        <v>553</v>
      </c>
      <c r="C1820" s="1122">
        <v>5196667</v>
      </c>
      <c r="D1820" s="1122" t="s">
        <v>666</v>
      </c>
      <c r="E1820" s="1123">
        <v>3979612</v>
      </c>
      <c r="F1820" s="1124" t="s">
        <v>685</v>
      </c>
      <c r="G1820" s="1124" t="s">
        <v>894</v>
      </c>
      <c r="H1820" s="1124" t="s">
        <v>687</v>
      </c>
      <c r="I1820" s="397" t="s">
        <v>510</v>
      </c>
      <c r="J1820" s="1130"/>
      <c r="K1820" s="601"/>
    </row>
    <row r="1821" spans="1:11" ht="14.25" customHeight="1">
      <c r="A1821" s="1127" t="s">
        <v>892</v>
      </c>
      <c r="B1821" s="1089" t="s">
        <v>553</v>
      </c>
      <c r="C1821" s="1122">
        <v>5196668</v>
      </c>
      <c r="D1821" s="1122" t="s">
        <v>666</v>
      </c>
      <c r="E1821" s="1123">
        <v>3979612</v>
      </c>
      <c r="F1821" s="1124" t="s">
        <v>685</v>
      </c>
      <c r="G1821" s="1124" t="s">
        <v>894</v>
      </c>
      <c r="H1821" s="1124" t="s">
        <v>687</v>
      </c>
      <c r="I1821" s="397" t="s">
        <v>510</v>
      </c>
      <c r="J1821" s="1130"/>
      <c r="K1821" s="601"/>
    </row>
    <row r="1822" spans="1:11" ht="14.25" customHeight="1">
      <c r="A1822" s="1127" t="s">
        <v>892</v>
      </c>
      <c r="B1822" s="1089" t="s">
        <v>553</v>
      </c>
      <c r="C1822" s="1122">
        <v>5196670</v>
      </c>
      <c r="D1822" s="1122" t="s">
        <v>666</v>
      </c>
      <c r="E1822" s="1123">
        <v>3979612</v>
      </c>
      <c r="F1822" s="1124" t="s">
        <v>685</v>
      </c>
      <c r="G1822" s="1124" t="s">
        <v>894</v>
      </c>
      <c r="H1822" s="1124" t="s">
        <v>687</v>
      </c>
      <c r="I1822" s="397" t="s">
        <v>510</v>
      </c>
      <c r="J1822" s="1130"/>
      <c r="K1822" s="601"/>
    </row>
    <row r="1823" spans="1:11" ht="14.25" customHeight="1">
      <c r="A1823" s="1127" t="s">
        <v>892</v>
      </c>
      <c r="B1823" s="1089" t="s">
        <v>553</v>
      </c>
      <c r="C1823" s="1122">
        <v>5196671</v>
      </c>
      <c r="D1823" s="1122" t="s">
        <v>666</v>
      </c>
      <c r="E1823" s="1123">
        <v>3979612</v>
      </c>
      <c r="F1823" s="1124" t="s">
        <v>685</v>
      </c>
      <c r="G1823" s="1124" t="s">
        <v>894</v>
      </c>
      <c r="H1823" s="1124" t="s">
        <v>687</v>
      </c>
      <c r="I1823" s="397" t="s">
        <v>510</v>
      </c>
      <c r="J1823" s="1130"/>
      <c r="K1823" s="601"/>
    </row>
    <row r="1824" spans="1:11" ht="14.25" customHeight="1">
      <c r="A1824" s="1127" t="s">
        <v>892</v>
      </c>
      <c r="B1824" s="1089" t="s">
        <v>553</v>
      </c>
      <c r="C1824" s="1122">
        <v>5196673</v>
      </c>
      <c r="D1824" s="1122" t="s">
        <v>666</v>
      </c>
      <c r="E1824" s="1123">
        <v>28898749</v>
      </c>
      <c r="F1824" s="1124" t="s">
        <v>703</v>
      </c>
      <c r="G1824" s="1124" t="s">
        <v>894</v>
      </c>
      <c r="H1824" s="1124" t="s">
        <v>687</v>
      </c>
      <c r="I1824" s="397" t="s">
        <v>510</v>
      </c>
      <c r="J1824" s="1130"/>
      <c r="K1824" s="601"/>
    </row>
    <row r="1825" spans="1:11" ht="14.25" customHeight="1">
      <c r="A1825" s="1127" t="s">
        <v>892</v>
      </c>
      <c r="B1825" s="1089" t="s">
        <v>553</v>
      </c>
      <c r="C1825" s="1122">
        <v>5196674</v>
      </c>
      <c r="D1825" s="1122" t="s">
        <v>666</v>
      </c>
      <c r="E1825" s="1123">
        <v>2400000</v>
      </c>
      <c r="F1825" s="1124" t="s">
        <v>684</v>
      </c>
      <c r="G1825" s="1124" t="s">
        <v>894</v>
      </c>
      <c r="H1825" s="1124" t="s">
        <v>687</v>
      </c>
      <c r="I1825" s="397" t="s">
        <v>510</v>
      </c>
      <c r="J1825" s="1130"/>
      <c r="K1825" s="601"/>
    </row>
    <row r="1826" spans="1:11" ht="14.25" customHeight="1">
      <c r="A1826" s="1127" t="s">
        <v>892</v>
      </c>
      <c r="B1826" s="1089" t="s">
        <v>553</v>
      </c>
      <c r="C1826" s="1122">
        <v>5196675</v>
      </c>
      <c r="D1826" s="1122" t="s">
        <v>666</v>
      </c>
      <c r="E1826" s="1123">
        <v>2636363</v>
      </c>
      <c r="F1826" s="1124" t="s">
        <v>975</v>
      </c>
      <c r="G1826" s="1124" t="s">
        <v>894</v>
      </c>
      <c r="H1826" s="1124" t="s">
        <v>687</v>
      </c>
      <c r="I1826" s="397" t="s">
        <v>510</v>
      </c>
      <c r="J1826" s="1130"/>
      <c r="K1826" s="601"/>
    </row>
    <row r="1827" spans="1:11" ht="14.25" customHeight="1">
      <c r="A1827" s="1127" t="s">
        <v>892</v>
      </c>
      <c r="B1827" s="1089" t="s">
        <v>553</v>
      </c>
      <c r="C1827" s="1122">
        <v>5196676</v>
      </c>
      <c r="D1827" s="1122" t="s">
        <v>666</v>
      </c>
      <c r="E1827" s="1123">
        <v>2200962</v>
      </c>
      <c r="F1827" s="1124" t="s">
        <v>685</v>
      </c>
      <c r="G1827" s="1124" t="s">
        <v>894</v>
      </c>
      <c r="H1827" s="1124" t="s">
        <v>687</v>
      </c>
      <c r="I1827" s="397" t="s">
        <v>510</v>
      </c>
      <c r="J1827" s="1130"/>
      <c r="K1827" s="601"/>
    </row>
    <row r="1828" spans="1:11" ht="14.25" customHeight="1">
      <c r="A1828" s="1127" t="s">
        <v>892</v>
      </c>
      <c r="B1828" s="1089" t="s">
        <v>553</v>
      </c>
      <c r="C1828" s="1122">
        <v>5196677</v>
      </c>
      <c r="D1828" s="1122" t="s">
        <v>666</v>
      </c>
      <c r="E1828" s="1123">
        <v>2200962</v>
      </c>
      <c r="F1828" s="1124" t="s">
        <v>685</v>
      </c>
      <c r="G1828" s="1124" t="s">
        <v>894</v>
      </c>
      <c r="H1828" s="1124" t="s">
        <v>687</v>
      </c>
      <c r="I1828" s="397" t="s">
        <v>510</v>
      </c>
      <c r="J1828" s="1130"/>
      <c r="K1828" s="601"/>
    </row>
    <row r="1829" spans="1:11" ht="14.25" customHeight="1">
      <c r="A1829" s="1127" t="s">
        <v>892</v>
      </c>
      <c r="B1829" s="1089" t="s">
        <v>553</v>
      </c>
      <c r="C1829" s="1122">
        <v>5196678</v>
      </c>
      <c r="D1829" s="1122" t="s">
        <v>666</v>
      </c>
      <c r="E1829" s="1123">
        <v>2200962</v>
      </c>
      <c r="F1829" s="1124" t="s">
        <v>685</v>
      </c>
      <c r="G1829" s="1124" t="s">
        <v>894</v>
      </c>
      <c r="H1829" s="1124" t="s">
        <v>687</v>
      </c>
      <c r="I1829" s="397" t="s">
        <v>510</v>
      </c>
      <c r="J1829" s="1130"/>
      <c r="K1829" s="601"/>
    </row>
    <row r="1830" spans="1:11" ht="14.25" customHeight="1">
      <c r="A1830" s="1127" t="s">
        <v>892</v>
      </c>
      <c r="B1830" s="1089" t="s">
        <v>553</v>
      </c>
      <c r="C1830" s="1122">
        <v>5196679</v>
      </c>
      <c r="D1830" s="1122" t="s">
        <v>666</v>
      </c>
      <c r="E1830" s="1123">
        <v>2200962</v>
      </c>
      <c r="F1830" s="1124" t="s">
        <v>685</v>
      </c>
      <c r="G1830" s="1124" t="s">
        <v>894</v>
      </c>
      <c r="H1830" s="1124" t="s">
        <v>687</v>
      </c>
      <c r="I1830" s="397" t="s">
        <v>510</v>
      </c>
      <c r="J1830" s="1130"/>
      <c r="K1830" s="601"/>
    </row>
    <row r="1831" spans="1:11" ht="14.25" customHeight="1">
      <c r="A1831" s="1127" t="s">
        <v>892</v>
      </c>
      <c r="B1831" s="1089" t="s">
        <v>553</v>
      </c>
      <c r="C1831" s="1122">
        <v>5196680</v>
      </c>
      <c r="D1831" s="1122" t="s">
        <v>666</v>
      </c>
      <c r="E1831" s="1123">
        <v>2200962</v>
      </c>
      <c r="F1831" s="1124" t="s">
        <v>685</v>
      </c>
      <c r="G1831" s="1124" t="s">
        <v>894</v>
      </c>
      <c r="H1831" s="1124" t="s">
        <v>687</v>
      </c>
      <c r="I1831" s="397" t="s">
        <v>510</v>
      </c>
      <c r="J1831" s="1130"/>
      <c r="K1831" s="601"/>
    </row>
    <row r="1832" spans="1:11" ht="14.25" customHeight="1">
      <c r="A1832" s="1127" t="s">
        <v>892</v>
      </c>
      <c r="B1832" s="1089" t="s">
        <v>553</v>
      </c>
      <c r="C1832" s="1122">
        <v>5196681</v>
      </c>
      <c r="D1832" s="1122" t="s">
        <v>666</v>
      </c>
      <c r="E1832" s="1123">
        <v>2200962</v>
      </c>
      <c r="F1832" s="1124" t="s">
        <v>685</v>
      </c>
      <c r="G1832" s="1124" t="s">
        <v>894</v>
      </c>
      <c r="H1832" s="1124" t="s">
        <v>687</v>
      </c>
      <c r="I1832" s="397" t="s">
        <v>510</v>
      </c>
      <c r="J1832" s="1130"/>
      <c r="K1832" s="601"/>
    </row>
    <row r="1833" spans="1:11" ht="14.25" customHeight="1">
      <c r="A1833" s="1127" t="s">
        <v>892</v>
      </c>
      <c r="B1833" s="1089" t="s">
        <v>553</v>
      </c>
      <c r="C1833" s="1122">
        <v>5196682</v>
      </c>
      <c r="D1833" s="1122" t="s">
        <v>666</v>
      </c>
      <c r="E1833" s="1123">
        <v>2200962</v>
      </c>
      <c r="F1833" s="1124" t="s">
        <v>685</v>
      </c>
      <c r="G1833" s="1124" t="s">
        <v>894</v>
      </c>
      <c r="H1833" s="1124" t="s">
        <v>687</v>
      </c>
      <c r="I1833" s="397" t="s">
        <v>510</v>
      </c>
      <c r="J1833" s="1130"/>
      <c r="K1833" s="601"/>
    </row>
    <row r="1834" spans="1:11" ht="14.25" customHeight="1">
      <c r="A1834" s="1127" t="s">
        <v>892</v>
      </c>
      <c r="B1834" s="1089" t="s">
        <v>553</v>
      </c>
      <c r="C1834" s="1122">
        <v>5196684</v>
      </c>
      <c r="D1834" s="1122" t="s">
        <v>666</v>
      </c>
      <c r="E1834" s="1123">
        <v>2200962</v>
      </c>
      <c r="F1834" s="1124" t="s">
        <v>685</v>
      </c>
      <c r="G1834" s="1124" t="s">
        <v>894</v>
      </c>
      <c r="H1834" s="1124" t="s">
        <v>687</v>
      </c>
      <c r="I1834" s="397" t="s">
        <v>510</v>
      </c>
      <c r="J1834" s="1130"/>
      <c r="K1834" s="601"/>
    </row>
    <row r="1835" spans="1:11" ht="14.25" customHeight="1">
      <c r="A1835" s="1127" t="s">
        <v>892</v>
      </c>
      <c r="B1835" s="1089" t="s">
        <v>553</v>
      </c>
      <c r="C1835" s="1122">
        <v>5196686</v>
      </c>
      <c r="D1835" s="1122" t="s">
        <v>666</v>
      </c>
      <c r="E1835" s="1123">
        <v>2114000</v>
      </c>
      <c r="F1835" s="1124" t="s">
        <v>685</v>
      </c>
      <c r="G1835" s="1124" t="s">
        <v>894</v>
      </c>
      <c r="H1835" s="1124" t="s">
        <v>509</v>
      </c>
      <c r="I1835" s="397" t="s">
        <v>510</v>
      </c>
      <c r="J1835" s="1130"/>
      <c r="K1835" s="601"/>
    </row>
    <row r="1836" spans="1:11" ht="14.25" customHeight="1">
      <c r="A1836" s="1127" t="s">
        <v>892</v>
      </c>
      <c r="B1836" s="1089" t="s">
        <v>553</v>
      </c>
      <c r="C1836" s="1122">
        <v>5196687</v>
      </c>
      <c r="D1836" s="1122" t="s">
        <v>666</v>
      </c>
      <c r="E1836" s="1123">
        <v>2114000</v>
      </c>
      <c r="F1836" s="1124" t="s">
        <v>685</v>
      </c>
      <c r="G1836" s="1124" t="s">
        <v>894</v>
      </c>
      <c r="H1836" s="1124" t="s">
        <v>509</v>
      </c>
      <c r="I1836" s="397" t="s">
        <v>510</v>
      </c>
      <c r="J1836" s="1130"/>
      <c r="K1836" s="601"/>
    </row>
    <row r="1837" spans="1:11" ht="14.25" customHeight="1">
      <c r="A1837" s="1127" t="s">
        <v>892</v>
      </c>
      <c r="B1837" s="1089" t="s">
        <v>553</v>
      </c>
      <c r="C1837" s="1122">
        <v>5196691</v>
      </c>
      <c r="D1837" s="1122" t="s">
        <v>666</v>
      </c>
      <c r="E1837" s="1123">
        <v>5204000</v>
      </c>
      <c r="F1837" s="1124" t="s">
        <v>595</v>
      </c>
      <c r="G1837" s="1124" t="s">
        <v>894</v>
      </c>
      <c r="H1837" s="1124" t="s">
        <v>687</v>
      </c>
      <c r="I1837" s="397" t="s">
        <v>510</v>
      </c>
      <c r="J1837" s="1130"/>
      <c r="K1837" s="601"/>
    </row>
    <row r="1838" spans="1:11" ht="14.25" customHeight="1">
      <c r="A1838" s="1127" t="s">
        <v>892</v>
      </c>
      <c r="B1838" s="1089" t="s">
        <v>553</v>
      </c>
      <c r="C1838" s="1122">
        <v>5196693</v>
      </c>
      <c r="D1838" s="1122" t="s">
        <v>666</v>
      </c>
      <c r="E1838" s="1123">
        <v>2114000</v>
      </c>
      <c r="F1838" s="1124" t="s">
        <v>685</v>
      </c>
      <c r="G1838" s="1124" t="s">
        <v>894</v>
      </c>
      <c r="H1838" s="1124" t="s">
        <v>509</v>
      </c>
      <c r="I1838" s="397" t="s">
        <v>510</v>
      </c>
      <c r="J1838" s="1130"/>
      <c r="K1838" s="601"/>
    </row>
    <row r="1839" spans="1:11" ht="14.25" customHeight="1">
      <c r="A1839" s="1127" t="s">
        <v>892</v>
      </c>
      <c r="B1839" s="1089" t="s">
        <v>553</v>
      </c>
      <c r="C1839" s="1122">
        <v>5196696</v>
      </c>
      <c r="D1839" s="1122" t="s">
        <v>666</v>
      </c>
      <c r="E1839" s="1123">
        <v>2682000</v>
      </c>
      <c r="F1839" s="1124" t="s">
        <v>684</v>
      </c>
      <c r="G1839" s="1124" t="s">
        <v>894</v>
      </c>
      <c r="H1839" s="1124" t="s">
        <v>687</v>
      </c>
      <c r="I1839" s="397" t="s">
        <v>510</v>
      </c>
      <c r="J1839" s="1130"/>
      <c r="K1839" s="601"/>
    </row>
    <row r="1840" spans="1:11" ht="14.25" customHeight="1">
      <c r="A1840" s="1127" t="s">
        <v>892</v>
      </c>
      <c r="B1840" s="1089" t="s">
        <v>553</v>
      </c>
      <c r="C1840" s="1122">
        <v>5196700</v>
      </c>
      <c r="D1840" s="1122" t="s">
        <v>666</v>
      </c>
      <c r="E1840" s="1123">
        <v>3513000</v>
      </c>
      <c r="F1840" s="1124" t="s">
        <v>685</v>
      </c>
      <c r="G1840" s="1124" t="s">
        <v>894</v>
      </c>
      <c r="H1840" s="1124" t="s">
        <v>687</v>
      </c>
      <c r="I1840" s="397" t="s">
        <v>510</v>
      </c>
      <c r="J1840" s="1130"/>
      <c r="K1840" s="601"/>
    </row>
    <row r="1841" spans="1:11" ht="14.25" customHeight="1">
      <c r="A1841" s="1127" t="s">
        <v>892</v>
      </c>
      <c r="B1841" s="1089" t="s">
        <v>553</v>
      </c>
      <c r="C1841" s="1122">
        <v>5196701</v>
      </c>
      <c r="D1841" s="1122" t="s">
        <v>666</v>
      </c>
      <c r="E1841" s="1123">
        <v>3513000</v>
      </c>
      <c r="F1841" s="1124" t="s">
        <v>685</v>
      </c>
      <c r="G1841" s="1124" t="s">
        <v>894</v>
      </c>
      <c r="H1841" s="1124" t="s">
        <v>687</v>
      </c>
      <c r="I1841" s="397" t="s">
        <v>510</v>
      </c>
      <c r="J1841" s="1130"/>
      <c r="K1841" s="601"/>
    </row>
    <row r="1842" spans="1:11" ht="14.25" customHeight="1">
      <c r="A1842" s="1127" t="s">
        <v>892</v>
      </c>
      <c r="B1842" s="1089" t="s">
        <v>553</v>
      </c>
      <c r="C1842" s="1122">
        <v>5196702</v>
      </c>
      <c r="D1842" s="1122" t="s">
        <v>666</v>
      </c>
      <c r="E1842" s="1123">
        <v>22072000</v>
      </c>
      <c r="F1842" s="1124" t="s">
        <v>703</v>
      </c>
      <c r="G1842" s="1124" t="s">
        <v>894</v>
      </c>
      <c r="H1842" s="1124" t="s">
        <v>687</v>
      </c>
      <c r="I1842" s="397" t="s">
        <v>510</v>
      </c>
      <c r="J1842" s="1130"/>
      <c r="K1842" s="601"/>
    </row>
    <row r="1843" spans="1:11" ht="14.25" customHeight="1">
      <c r="A1843" s="1127" t="s">
        <v>892</v>
      </c>
      <c r="B1843" s="1089" t="s">
        <v>553</v>
      </c>
      <c r="C1843" s="1122">
        <v>5196703</v>
      </c>
      <c r="D1843" s="1122" t="s">
        <v>666</v>
      </c>
      <c r="E1843" s="1123">
        <v>2114000</v>
      </c>
      <c r="F1843" s="1124" t="s">
        <v>685</v>
      </c>
      <c r="G1843" s="1124" t="s">
        <v>894</v>
      </c>
      <c r="H1843" s="1124" t="s">
        <v>509</v>
      </c>
      <c r="I1843" s="397" t="s">
        <v>510</v>
      </c>
      <c r="J1843" s="1130"/>
      <c r="K1843" s="601"/>
    </row>
    <row r="1844" spans="1:11" ht="14.25" customHeight="1">
      <c r="A1844" s="1127" t="s">
        <v>892</v>
      </c>
      <c r="B1844" s="1089" t="s">
        <v>553</v>
      </c>
      <c r="C1844" s="1122">
        <v>5196709</v>
      </c>
      <c r="D1844" s="1122" t="s">
        <v>666</v>
      </c>
      <c r="E1844" s="1123">
        <v>1808000</v>
      </c>
      <c r="F1844" s="1124" t="s">
        <v>685</v>
      </c>
      <c r="G1844" s="1124" t="s">
        <v>894</v>
      </c>
      <c r="H1844" s="1124" t="s">
        <v>509</v>
      </c>
      <c r="I1844" s="397" t="s">
        <v>510</v>
      </c>
      <c r="J1844" s="1130"/>
      <c r="K1844" s="601"/>
    </row>
    <row r="1845" spans="1:11" ht="14.25" customHeight="1">
      <c r="A1845" s="1127" t="s">
        <v>892</v>
      </c>
      <c r="B1845" s="1089" t="s">
        <v>553</v>
      </c>
      <c r="C1845" s="1122">
        <v>5196399</v>
      </c>
      <c r="D1845" s="1122" t="s">
        <v>668</v>
      </c>
      <c r="E1845" s="1123">
        <v>251884</v>
      </c>
      <c r="F1845" s="1124" t="s">
        <v>779</v>
      </c>
      <c r="G1845" s="1124" t="s">
        <v>894</v>
      </c>
      <c r="H1845" s="1124" t="s">
        <v>509</v>
      </c>
      <c r="I1845" s="397" t="s">
        <v>510</v>
      </c>
      <c r="J1845" s="1130"/>
      <c r="K1845" s="601"/>
    </row>
    <row r="1846" spans="1:11" ht="14.25" customHeight="1">
      <c r="A1846" s="1127" t="s">
        <v>892</v>
      </c>
      <c r="B1846" s="1089" t="s">
        <v>553</v>
      </c>
      <c r="C1846" s="1122">
        <v>5196400</v>
      </c>
      <c r="D1846" s="1122" t="s">
        <v>668</v>
      </c>
      <c r="E1846" s="1123">
        <v>251884</v>
      </c>
      <c r="F1846" s="1124" t="s">
        <v>779</v>
      </c>
      <c r="G1846" s="1124" t="s">
        <v>894</v>
      </c>
      <c r="H1846" s="1124" t="s">
        <v>509</v>
      </c>
      <c r="I1846" s="397" t="s">
        <v>510</v>
      </c>
      <c r="J1846" s="1130"/>
      <c r="K1846" s="601"/>
    </row>
    <row r="1847" spans="1:11" ht="14.25" customHeight="1">
      <c r="A1847" s="1127" t="s">
        <v>892</v>
      </c>
      <c r="B1847" s="1089" t="s">
        <v>553</v>
      </c>
      <c r="C1847" s="1122">
        <v>5196408</v>
      </c>
      <c r="D1847" s="1122" t="s">
        <v>668</v>
      </c>
      <c r="E1847" s="1123">
        <v>905194</v>
      </c>
      <c r="F1847" s="1124" t="s">
        <v>976</v>
      </c>
      <c r="G1847" s="1124" t="s">
        <v>894</v>
      </c>
      <c r="H1847" s="1124" t="s">
        <v>642</v>
      </c>
      <c r="I1847" s="397" t="s">
        <v>510</v>
      </c>
      <c r="J1847" s="1130"/>
      <c r="K1847" s="601"/>
    </row>
    <row r="1848" spans="1:11" ht="14.25" customHeight="1">
      <c r="A1848" s="1127" t="s">
        <v>892</v>
      </c>
      <c r="B1848" s="1089" t="s">
        <v>553</v>
      </c>
      <c r="C1848" s="1122">
        <v>5196715</v>
      </c>
      <c r="D1848" s="1122" t="s">
        <v>977</v>
      </c>
      <c r="E1848" s="1123">
        <v>333200</v>
      </c>
      <c r="F1848" s="1124" t="s">
        <v>911</v>
      </c>
      <c r="G1848" s="1124" t="s">
        <v>974</v>
      </c>
      <c r="H1848" s="1124" t="s">
        <v>830</v>
      </c>
      <c r="I1848" s="397" t="s">
        <v>510</v>
      </c>
      <c r="J1848" s="1130"/>
      <c r="K1848" s="601"/>
    </row>
    <row r="1849" spans="1:11" ht="14.25" customHeight="1">
      <c r="A1849" s="1127" t="s">
        <v>892</v>
      </c>
      <c r="B1849" s="1089" t="s">
        <v>553</v>
      </c>
      <c r="C1849" s="1122">
        <v>5196716</v>
      </c>
      <c r="D1849" s="1122" t="s">
        <v>977</v>
      </c>
      <c r="E1849" s="1123">
        <v>1487500</v>
      </c>
      <c r="F1849" s="1124" t="s">
        <v>865</v>
      </c>
      <c r="G1849" s="1124" t="s">
        <v>974</v>
      </c>
      <c r="H1849" s="1124" t="s">
        <v>830</v>
      </c>
      <c r="I1849" s="397" t="s">
        <v>510</v>
      </c>
      <c r="J1849" s="1130"/>
      <c r="K1849" s="601"/>
    </row>
    <row r="1850" spans="1:11" ht="14.25" customHeight="1">
      <c r="A1850" s="1127" t="s">
        <v>892</v>
      </c>
      <c r="B1850" s="1089" t="s">
        <v>553</v>
      </c>
      <c r="C1850" s="1122">
        <v>5196717</v>
      </c>
      <c r="D1850" s="1122" t="s">
        <v>977</v>
      </c>
      <c r="E1850" s="1123">
        <v>1487500</v>
      </c>
      <c r="F1850" s="1124" t="s">
        <v>865</v>
      </c>
      <c r="G1850" s="1124" t="s">
        <v>974</v>
      </c>
      <c r="H1850" s="1124" t="s">
        <v>830</v>
      </c>
      <c r="I1850" s="397" t="s">
        <v>510</v>
      </c>
      <c r="J1850" s="1130"/>
      <c r="K1850" s="601"/>
    </row>
    <row r="1851" spans="1:11" ht="14.25" customHeight="1">
      <c r="A1851" s="1127" t="s">
        <v>978</v>
      </c>
      <c r="B1851" s="1128"/>
      <c r="C1851" s="1129"/>
      <c r="D1851" s="1131"/>
      <c r="E1851" s="1130"/>
      <c r="F1851" s="1130"/>
      <c r="G1851" s="1130"/>
      <c r="H1851" s="1130"/>
      <c r="I1851" s="1130"/>
      <c r="J1851" s="1130"/>
      <c r="K1851" s="601"/>
    </row>
    <row r="1852" spans="1:11" ht="14.25" customHeight="1">
      <c r="A1852" s="1127" t="s">
        <v>979</v>
      </c>
      <c r="B1852" s="1128"/>
      <c r="C1852" s="1129"/>
      <c r="D1852" s="1132"/>
      <c r="E1852" s="1130"/>
      <c r="F1852" s="1130"/>
      <c r="G1852" s="1130"/>
      <c r="H1852" s="1130"/>
      <c r="I1852" s="1130"/>
      <c r="J1852" s="1130"/>
      <c r="K1852" s="601"/>
    </row>
    <row r="1853" spans="1:11" ht="14.25" customHeight="1">
      <c r="A1853" s="1133" t="s">
        <v>980</v>
      </c>
      <c r="B1853" s="1089" t="s">
        <v>650</v>
      </c>
      <c r="C1853" s="1122">
        <v>5192863</v>
      </c>
      <c r="D1853" s="1122" t="s">
        <v>981</v>
      </c>
      <c r="E1853" s="1123">
        <v>165000</v>
      </c>
      <c r="F1853" s="1124" t="s">
        <v>982</v>
      </c>
      <c r="G1853" s="1124" t="s">
        <v>508</v>
      </c>
      <c r="H1853" s="1124" t="s">
        <v>509</v>
      </c>
      <c r="I1853" s="397" t="s">
        <v>510</v>
      </c>
      <c r="J1853" s="1134"/>
      <c r="K1853" s="1135"/>
    </row>
    <row r="1854" spans="1:11" ht="14.25" customHeight="1">
      <c r="A1854" s="1133" t="s">
        <v>980</v>
      </c>
      <c r="B1854" s="1089" t="s">
        <v>650</v>
      </c>
      <c r="C1854" s="1122">
        <v>5192864</v>
      </c>
      <c r="D1854" s="1122" t="s">
        <v>981</v>
      </c>
      <c r="E1854" s="1123">
        <v>165000</v>
      </c>
      <c r="F1854" s="1124" t="s">
        <v>982</v>
      </c>
      <c r="G1854" s="1124" t="s">
        <v>508</v>
      </c>
      <c r="H1854" s="1124" t="s">
        <v>509</v>
      </c>
      <c r="I1854" s="397" t="s">
        <v>510</v>
      </c>
      <c r="J1854" s="1134"/>
      <c r="K1854" s="1135"/>
    </row>
    <row r="1855" spans="1:11" ht="14.25" customHeight="1">
      <c r="A1855" s="1133" t="s">
        <v>980</v>
      </c>
      <c r="B1855" s="1089" t="s">
        <v>650</v>
      </c>
      <c r="C1855" s="1122">
        <v>5192865</v>
      </c>
      <c r="D1855" s="1122" t="s">
        <v>981</v>
      </c>
      <c r="E1855" s="1123">
        <v>165000</v>
      </c>
      <c r="F1855" s="1124" t="s">
        <v>982</v>
      </c>
      <c r="G1855" s="1124" t="s">
        <v>508</v>
      </c>
      <c r="H1855" s="1124" t="s">
        <v>509</v>
      </c>
      <c r="I1855" s="397" t="s">
        <v>510</v>
      </c>
      <c r="J1855" s="1134"/>
      <c r="K1855" s="1135"/>
    </row>
    <row r="1856" spans="1:11" ht="14.25" customHeight="1">
      <c r="A1856" s="1133" t="s">
        <v>980</v>
      </c>
      <c r="B1856" s="1089" t="s">
        <v>650</v>
      </c>
      <c r="C1856" s="1122">
        <v>5192866</v>
      </c>
      <c r="D1856" s="1122" t="s">
        <v>981</v>
      </c>
      <c r="E1856" s="1123">
        <v>165000</v>
      </c>
      <c r="F1856" s="1124" t="s">
        <v>982</v>
      </c>
      <c r="G1856" s="1124" t="s">
        <v>508</v>
      </c>
      <c r="H1856" s="1124" t="s">
        <v>509</v>
      </c>
      <c r="I1856" s="397" t="s">
        <v>510</v>
      </c>
      <c r="J1856" s="1134"/>
      <c r="K1856" s="1135"/>
    </row>
    <row r="1857" spans="1:11" ht="14.25" customHeight="1">
      <c r="A1857" s="1133" t="s">
        <v>980</v>
      </c>
      <c r="B1857" s="1089" t="s">
        <v>650</v>
      </c>
      <c r="C1857" s="1122">
        <v>5192859</v>
      </c>
      <c r="D1857" s="1122" t="s">
        <v>981</v>
      </c>
      <c r="E1857" s="1123">
        <v>165000</v>
      </c>
      <c r="F1857" s="1124" t="s">
        <v>982</v>
      </c>
      <c r="G1857" s="1124" t="s">
        <v>508</v>
      </c>
      <c r="H1857" s="1124" t="s">
        <v>509</v>
      </c>
      <c r="I1857" s="397" t="s">
        <v>510</v>
      </c>
      <c r="J1857" s="1134"/>
      <c r="K1857" s="1135"/>
    </row>
    <row r="1858" spans="1:11" ht="14.25" customHeight="1">
      <c r="A1858" s="1133" t="s">
        <v>980</v>
      </c>
      <c r="B1858" s="1089" t="s">
        <v>650</v>
      </c>
      <c r="C1858" s="1122">
        <v>5192860</v>
      </c>
      <c r="D1858" s="1122" t="s">
        <v>981</v>
      </c>
      <c r="E1858" s="1123">
        <v>165000</v>
      </c>
      <c r="F1858" s="1124" t="s">
        <v>982</v>
      </c>
      <c r="G1858" s="1124" t="s">
        <v>508</v>
      </c>
      <c r="H1858" s="1124" t="s">
        <v>509</v>
      </c>
      <c r="I1858" s="397" t="s">
        <v>510</v>
      </c>
      <c r="J1858" s="1134"/>
      <c r="K1858" s="1135"/>
    </row>
    <row r="1859" spans="1:11" ht="14.25" customHeight="1">
      <c r="A1859" s="1133" t="s">
        <v>980</v>
      </c>
      <c r="B1859" s="1089" t="s">
        <v>650</v>
      </c>
      <c r="C1859" s="1122">
        <v>5192861</v>
      </c>
      <c r="D1859" s="1122" t="s">
        <v>981</v>
      </c>
      <c r="E1859" s="1123">
        <v>165000</v>
      </c>
      <c r="F1859" s="1124" t="s">
        <v>982</v>
      </c>
      <c r="G1859" s="1124" t="s">
        <v>508</v>
      </c>
      <c r="H1859" s="1124" t="s">
        <v>509</v>
      </c>
      <c r="I1859" s="397" t="s">
        <v>510</v>
      </c>
      <c r="J1859" s="1134"/>
      <c r="K1859" s="1135"/>
    </row>
    <row r="1860" spans="1:11" ht="14.25" customHeight="1">
      <c r="A1860" s="1133" t="s">
        <v>980</v>
      </c>
      <c r="B1860" s="1089" t="s">
        <v>650</v>
      </c>
      <c r="C1860" s="1122">
        <v>5192862</v>
      </c>
      <c r="D1860" s="1122" t="s">
        <v>981</v>
      </c>
      <c r="E1860" s="1123">
        <v>165000</v>
      </c>
      <c r="F1860" s="1124" t="s">
        <v>982</v>
      </c>
      <c r="G1860" s="1124" t="s">
        <v>508</v>
      </c>
      <c r="H1860" s="1124" t="s">
        <v>509</v>
      </c>
      <c r="I1860" s="397" t="s">
        <v>510</v>
      </c>
      <c r="J1860" s="1134"/>
      <c r="K1860" s="1135"/>
    </row>
    <row r="1861" spans="1:11" ht="14.25" customHeight="1">
      <c r="A1861" s="1133" t="s">
        <v>980</v>
      </c>
      <c r="B1861" s="1089" t="s">
        <v>650</v>
      </c>
      <c r="C1861" s="1122">
        <v>5192870</v>
      </c>
      <c r="D1861" s="1122" t="s">
        <v>981</v>
      </c>
      <c r="E1861" s="1123">
        <v>170000</v>
      </c>
      <c r="F1861" s="1124" t="s">
        <v>982</v>
      </c>
      <c r="G1861" s="1124" t="s">
        <v>508</v>
      </c>
      <c r="H1861" s="1124" t="s">
        <v>509</v>
      </c>
      <c r="I1861" s="397" t="s">
        <v>510</v>
      </c>
      <c r="J1861" s="1134"/>
      <c r="K1861" s="1135"/>
    </row>
    <row r="1862" spans="1:11" ht="14.25" customHeight="1">
      <c r="A1862" s="1133" t="s">
        <v>980</v>
      </c>
      <c r="B1862" s="1089" t="s">
        <v>650</v>
      </c>
      <c r="C1862" s="1122">
        <v>5192871</v>
      </c>
      <c r="D1862" s="1122" t="s">
        <v>981</v>
      </c>
      <c r="E1862" s="1123">
        <v>170000</v>
      </c>
      <c r="F1862" s="1124" t="s">
        <v>982</v>
      </c>
      <c r="G1862" s="1124" t="s">
        <v>508</v>
      </c>
      <c r="H1862" s="1124" t="s">
        <v>509</v>
      </c>
      <c r="I1862" s="397" t="s">
        <v>510</v>
      </c>
      <c r="J1862" s="1134"/>
      <c r="K1862" s="1135"/>
    </row>
    <row r="1863" spans="1:11" ht="14.25" customHeight="1">
      <c r="A1863" s="1133" t="s">
        <v>980</v>
      </c>
      <c r="B1863" s="1089" t="s">
        <v>650</v>
      </c>
      <c r="C1863" s="1122">
        <v>5192867</v>
      </c>
      <c r="D1863" s="1122" t="s">
        <v>981</v>
      </c>
      <c r="E1863" s="1123">
        <v>165000</v>
      </c>
      <c r="F1863" s="1124" t="s">
        <v>982</v>
      </c>
      <c r="G1863" s="1124" t="s">
        <v>508</v>
      </c>
      <c r="H1863" s="1124" t="s">
        <v>509</v>
      </c>
      <c r="I1863" s="397" t="s">
        <v>510</v>
      </c>
      <c r="J1863" s="1134"/>
      <c r="K1863" s="1135"/>
    </row>
    <row r="1864" spans="1:11" ht="14.25" customHeight="1">
      <c r="A1864" s="1133" t="s">
        <v>980</v>
      </c>
      <c r="B1864" s="1089" t="s">
        <v>650</v>
      </c>
      <c r="C1864" s="1122">
        <v>5192868</v>
      </c>
      <c r="D1864" s="1122" t="s">
        <v>981</v>
      </c>
      <c r="E1864" s="1123">
        <v>165000</v>
      </c>
      <c r="F1864" s="1124" t="s">
        <v>982</v>
      </c>
      <c r="G1864" s="1124" t="s">
        <v>508</v>
      </c>
      <c r="H1864" s="1124" t="s">
        <v>509</v>
      </c>
      <c r="I1864" s="397" t="s">
        <v>510</v>
      </c>
      <c r="J1864" s="1134"/>
      <c r="K1864" s="1135"/>
    </row>
    <row r="1865" spans="1:11" ht="14.25" customHeight="1">
      <c r="A1865" s="1133" t="s">
        <v>980</v>
      </c>
      <c r="B1865" s="1089" t="s">
        <v>650</v>
      </c>
      <c r="C1865" s="1122">
        <v>5192872</v>
      </c>
      <c r="D1865" s="1122" t="s">
        <v>981</v>
      </c>
      <c r="E1865" s="1123">
        <v>170000</v>
      </c>
      <c r="F1865" s="1124" t="s">
        <v>982</v>
      </c>
      <c r="G1865" s="1124" t="s">
        <v>508</v>
      </c>
      <c r="H1865" s="1124" t="s">
        <v>509</v>
      </c>
      <c r="I1865" s="397" t="s">
        <v>510</v>
      </c>
      <c r="J1865" s="1134"/>
      <c r="K1865" s="1135"/>
    </row>
    <row r="1866" spans="1:11" ht="14.25" customHeight="1">
      <c r="A1866" s="1133" t="s">
        <v>980</v>
      </c>
      <c r="B1866" s="1089" t="s">
        <v>650</v>
      </c>
      <c r="C1866" s="1122">
        <v>5192873</v>
      </c>
      <c r="D1866" s="1122" t="s">
        <v>981</v>
      </c>
      <c r="E1866" s="1123">
        <v>170000</v>
      </c>
      <c r="F1866" s="1124" t="s">
        <v>982</v>
      </c>
      <c r="G1866" s="1124" t="s">
        <v>508</v>
      </c>
      <c r="H1866" s="1124" t="s">
        <v>509</v>
      </c>
      <c r="I1866" s="397" t="s">
        <v>510</v>
      </c>
      <c r="J1866" s="1134"/>
      <c r="K1866" s="1135"/>
    </row>
    <row r="1867" spans="1:11" ht="14.25" customHeight="1">
      <c r="A1867" s="1133" t="s">
        <v>980</v>
      </c>
      <c r="B1867" s="1089" t="s">
        <v>650</v>
      </c>
      <c r="C1867" s="1122">
        <v>5192874</v>
      </c>
      <c r="D1867" s="1122" t="s">
        <v>981</v>
      </c>
      <c r="E1867" s="1123">
        <v>560000</v>
      </c>
      <c r="F1867" s="1124" t="s">
        <v>983</v>
      </c>
      <c r="G1867" s="1124" t="s">
        <v>508</v>
      </c>
      <c r="H1867" s="1124" t="s">
        <v>509</v>
      </c>
      <c r="I1867" s="397" t="s">
        <v>510</v>
      </c>
      <c r="J1867" s="1134"/>
      <c r="K1867" s="1135"/>
    </row>
    <row r="1868" spans="1:11" ht="14.25" customHeight="1">
      <c r="A1868" s="1133" t="s">
        <v>980</v>
      </c>
      <c r="B1868" s="1089" t="s">
        <v>650</v>
      </c>
      <c r="C1868" s="1122">
        <v>5192875</v>
      </c>
      <c r="D1868" s="1122" t="s">
        <v>981</v>
      </c>
      <c r="E1868" s="1123">
        <v>580000</v>
      </c>
      <c r="F1868" s="1124" t="s">
        <v>983</v>
      </c>
      <c r="G1868" s="1124" t="s">
        <v>508</v>
      </c>
      <c r="H1868" s="1124" t="s">
        <v>509</v>
      </c>
      <c r="I1868" s="397" t="s">
        <v>510</v>
      </c>
      <c r="J1868" s="1134"/>
      <c r="K1868" s="1135"/>
    </row>
    <row r="1869" spans="1:11" ht="14.25" customHeight="1">
      <c r="A1869" s="1133" t="s">
        <v>980</v>
      </c>
      <c r="B1869" s="1089" t="s">
        <v>650</v>
      </c>
      <c r="C1869" s="1122">
        <v>5192869</v>
      </c>
      <c r="D1869" s="1122" t="s">
        <v>981</v>
      </c>
      <c r="E1869" s="1123">
        <v>170000</v>
      </c>
      <c r="F1869" s="1124" t="s">
        <v>982</v>
      </c>
      <c r="G1869" s="1124" t="s">
        <v>508</v>
      </c>
      <c r="H1869" s="1124" t="s">
        <v>509</v>
      </c>
      <c r="I1869" s="397" t="s">
        <v>510</v>
      </c>
      <c r="J1869" s="1134"/>
      <c r="K1869" s="1135"/>
    </row>
    <row r="1870" spans="1:11" ht="14.25" customHeight="1">
      <c r="A1870" s="1133" t="s">
        <v>980</v>
      </c>
      <c r="B1870" s="1089" t="s">
        <v>650</v>
      </c>
      <c r="C1870" s="1122">
        <v>5192876</v>
      </c>
      <c r="D1870" s="1122" t="s">
        <v>981</v>
      </c>
      <c r="E1870" s="1123">
        <v>330000</v>
      </c>
      <c r="F1870" s="1124" t="s">
        <v>984</v>
      </c>
      <c r="G1870" s="1124" t="s">
        <v>508</v>
      </c>
      <c r="H1870" s="1124" t="s">
        <v>509</v>
      </c>
      <c r="I1870" s="397" t="s">
        <v>510</v>
      </c>
      <c r="J1870" s="1134"/>
      <c r="K1870" s="1135"/>
    </row>
    <row r="1871" spans="1:11" ht="14.25" customHeight="1">
      <c r="A1871" s="1133" t="s">
        <v>980</v>
      </c>
      <c r="B1871" s="1089" t="s">
        <v>650</v>
      </c>
      <c r="C1871" s="1122">
        <v>5192877</v>
      </c>
      <c r="D1871" s="1122" t="s">
        <v>981</v>
      </c>
      <c r="E1871" s="1123">
        <v>330000</v>
      </c>
      <c r="F1871" s="1124" t="s">
        <v>984</v>
      </c>
      <c r="G1871" s="1124" t="s">
        <v>508</v>
      </c>
      <c r="H1871" s="1124" t="s">
        <v>509</v>
      </c>
      <c r="I1871" s="397" t="s">
        <v>510</v>
      </c>
      <c r="J1871" s="1134"/>
      <c r="K1871" s="1135"/>
    </row>
    <row r="1872" spans="1:11" ht="14.25" customHeight="1">
      <c r="A1872" s="1133" t="s">
        <v>980</v>
      </c>
      <c r="B1872" s="1089" t="s">
        <v>650</v>
      </c>
      <c r="C1872" s="1122">
        <v>5192878</v>
      </c>
      <c r="D1872" s="1122" t="s">
        <v>981</v>
      </c>
      <c r="E1872" s="1123">
        <v>350000</v>
      </c>
      <c r="F1872" s="1124" t="s">
        <v>984</v>
      </c>
      <c r="G1872" s="1124" t="s">
        <v>508</v>
      </c>
      <c r="H1872" s="1124" t="s">
        <v>509</v>
      </c>
      <c r="I1872" s="397" t="s">
        <v>510</v>
      </c>
      <c r="J1872" s="1134"/>
      <c r="K1872" s="1135"/>
    </row>
    <row r="1873" spans="1:11" ht="14.25" customHeight="1">
      <c r="A1873" s="1133" t="s">
        <v>980</v>
      </c>
      <c r="B1873" s="1089" t="s">
        <v>650</v>
      </c>
      <c r="C1873" s="1122">
        <v>5192879</v>
      </c>
      <c r="D1873" s="1122" t="s">
        <v>981</v>
      </c>
      <c r="E1873" s="1123">
        <v>350000</v>
      </c>
      <c r="F1873" s="1124" t="s">
        <v>984</v>
      </c>
      <c r="G1873" s="1124" t="s">
        <v>508</v>
      </c>
      <c r="H1873" s="1124" t="s">
        <v>509</v>
      </c>
      <c r="I1873" s="397" t="s">
        <v>510</v>
      </c>
      <c r="J1873" s="1134"/>
      <c r="K1873" s="1135"/>
    </row>
    <row r="1874" spans="1:11" ht="14.25" customHeight="1">
      <c r="A1874" s="1133" t="s">
        <v>980</v>
      </c>
      <c r="B1874" s="1089" t="s">
        <v>535</v>
      </c>
      <c r="C1874" s="1122">
        <v>60371</v>
      </c>
      <c r="D1874" s="1122" t="s">
        <v>536</v>
      </c>
      <c r="E1874" s="1123">
        <v>1571000</v>
      </c>
      <c r="F1874" s="1124" t="s">
        <v>903</v>
      </c>
      <c r="G1874" s="1124" t="s">
        <v>525</v>
      </c>
      <c r="H1874" s="1124" t="s">
        <v>509</v>
      </c>
      <c r="I1874" s="397" t="s">
        <v>510</v>
      </c>
      <c r="J1874" s="1134"/>
      <c r="K1874" s="1135"/>
    </row>
    <row r="1875" spans="1:11" ht="14.25" customHeight="1">
      <c r="A1875" s="1133" t="s">
        <v>980</v>
      </c>
      <c r="B1875" s="1089" t="s">
        <v>672</v>
      </c>
      <c r="C1875" s="1122">
        <v>21501</v>
      </c>
      <c r="D1875" s="1122" t="s">
        <v>673</v>
      </c>
      <c r="E1875" s="1123">
        <v>35519000</v>
      </c>
      <c r="F1875" s="1124" t="s">
        <v>674</v>
      </c>
      <c r="G1875" s="1124" t="s">
        <v>508</v>
      </c>
      <c r="H1875" s="1124" t="s">
        <v>509</v>
      </c>
      <c r="I1875" s="397" t="s">
        <v>510</v>
      </c>
      <c r="J1875" s="1134"/>
      <c r="K1875" s="1135"/>
    </row>
    <row r="1876" spans="1:11" ht="14.25" customHeight="1">
      <c r="A1876" s="1133" t="s">
        <v>980</v>
      </c>
      <c r="B1876" s="1089" t="s">
        <v>675</v>
      </c>
      <c r="C1876" s="1122">
        <v>21500</v>
      </c>
      <c r="D1876" s="1122" t="s">
        <v>673</v>
      </c>
      <c r="E1876" s="1123">
        <v>35519000</v>
      </c>
      <c r="F1876" s="1124" t="s">
        <v>674</v>
      </c>
      <c r="G1876" s="1124" t="s">
        <v>508</v>
      </c>
      <c r="H1876" s="1124" t="s">
        <v>509</v>
      </c>
      <c r="I1876" s="397" t="s">
        <v>510</v>
      </c>
      <c r="J1876" s="1134"/>
      <c r="K1876" s="1135"/>
    </row>
    <row r="1877" spans="1:11" ht="14.25" customHeight="1">
      <c r="A1877" s="1133" t="s">
        <v>980</v>
      </c>
      <c r="B1877" s="1089" t="s">
        <v>676</v>
      </c>
      <c r="C1877" s="1122">
        <v>25002</v>
      </c>
      <c r="D1877" s="1122" t="s">
        <v>673</v>
      </c>
      <c r="E1877" s="1123">
        <v>32526000</v>
      </c>
      <c r="F1877" s="1124" t="s">
        <v>677</v>
      </c>
      <c r="G1877" s="1124" t="s">
        <v>508</v>
      </c>
      <c r="H1877" s="1124" t="s">
        <v>509</v>
      </c>
      <c r="I1877" s="397" t="s">
        <v>510</v>
      </c>
      <c r="J1877" s="1134"/>
      <c r="K1877" s="1135"/>
    </row>
    <row r="1878" spans="1:11" ht="14.25" customHeight="1">
      <c r="A1878" s="1133" t="s">
        <v>980</v>
      </c>
      <c r="B1878" s="1089" t="s">
        <v>561</v>
      </c>
      <c r="C1878" s="1122">
        <v>40051</v>
      </c>
      <c r="D1878" s="1122" t="s">
        <v>919</v>
      </c>
      <c r="E1878" s="1123">
        <v>10778000</v>
      </c>
      <c r="F1878" s="1124" t="s">
        <v>920</v>
      </c>
      <c r="G1878" s="1124" t="s">
        <v>525</v>
      </c>
      <c r="H1878" s="1124" t="s">
        <v>642</v>
      </c>
      <c r="I1878" s="397" t="s">
        <v>510</v>
      </c>
      <c r="J1878" s="1134"/>
      <c r="K1878" s="1135"/>
    </row>
    <row r="1879" spans="1:11" ht="14.25" customHeight="1">
      <c r="A1879" s="1133" t="s">
        <v>980</v>
      </c>
      <c r="B1879" s="1089" t="s">
        <v>608</v>
      </c>
      <c r="C1879" s="1122">
        <v>40020</v>
      </c>
      <c r="D1879" s="1122" t="s">
        <v>919</v>
      </c>
      <c r="E1879" s="1123">
        <v>3295000</v>
      </c>
      <c r="F1879" s="1124" t="s">
        <v>922</v>
      </c>
      <c r="G1879" s="1124" t="s">
        <v>525</v>
      </c>
      <c r="H1879" s="1124" t="s">
        <v>509</v>
      </c>
      <c r="I1879" s="397" t="s">
        <v>510</v>
      </c>
      <c r="J1879" s="1134"/>
      <c r="K1879" s="1135"/>
    </row>
    <row r="1880" spans="1:11" ht="14.25" customHeight="1">
      <c r="A1880" s="1133" t="s">
        <v>980</v>
      </c>
      <c r="B1880" s="1089" t="s">
        <v>566</v>
      </c>
      <c r="C1880" s="1122">
        <v>153406</v>
      </c>
      <c r="D1880" s="1122" t="s">
        <v>586</v>
      </c>
      <c r="E1880" s="1123">
        <v>312500</v>
      </c>
      <c r="F1880" s="1124" t="s">
        <v>985</v>
      </c>
      <c r="G1880" s="1124" t="s">
        <v>508</v>
      </c>
      <c r="H1880" s="1124" t="s">
        <v>509</v>
      </c>
      <c r="I1880" s="397" t="s">
        <v>510</v>
      </c>
      <c r="J1880" s="1134"/>
      <c r="K1880" s="1135"/>
    </row>
    <row r="1881" spans="1:11" ht="14.25" customHeight="1">
      <c r="A1881" s="1133" t="s">
        <v>980</v>
      </c>
      <c r="B1881" s="1089" t="s">
        <v>745</v>
      </c>
      <c r="C1881" s="1122">
        <v>21004</v>
      </c>
      <c r="D1881" s="1122" t="s">
        <v>941</v>
      </c>
      <c r="E1881" s="1123">
        <v>2714391</v>
      </c>
      <c r="F1881" s="1124" t="s">
        <v>942</v>
      </c>
      <c r="G1881" s="1124" t="s">
        <v>508</v>
      </c>
      <c r="H1881" s="1124" t="s">
        <v>509</v>
      </c>
      <c r="I1881" s="397" t="s">
        <v>510</v>
      </c>
      <c r="J1881" s="1134"/>
      <c r="K1881" s="1135"/>
    </row>
    <row r="1882" spans="1:11" ht="14.25" customHeight="1">
      <c r="A1882" s="1133" t="s">
        <v>980</v>
      </c>
      <c r="B1882" s="1089" t="s">
        <v>623</v>
      </c>
      <c r="C1882" s="1122">
        <v>21005</v>
      </c>
      <c r="D1882" s="1122" t="s">
        <v>941</v>
      </c>
      <c r="E1882" s="1123">
        <v>2714391</v>
      </c>
      <c r="F1882" s="1124" t="s">
        <v>942</v>
      </c>
      <c r="G1882" s="1124" t="s">
        <v>508</v>
      </c>
      <c r="H1882" s="1124" t="s">
        <v>509</v>
      </c>
      <c r="I1882" s="397" t="s">
        <v>510</v>
      </c>
      <c r="J1882" s="1134"/>
      <c r="K1882" s="1135"/>
    </row>
    <row r="1883" spans="1:11" ht="14.25" customHeight="1">
      <c r="A1883" s="1133" t="s">
        <v>980</v>
      </c>
      <c r="B1883" s="1089" t="s">
        <v>739</v>
      </c>
      <c r="C1883" s="1122">
        <v>21006</v>
      </c>
      <c r="D1883" s="1122" t="s">
        <v>941</v>
      </c>
      <c r="E1883" s="1123">
        <v>2714391</v>
      </c>
      <c r="F1883" s="1124" t="s">
        <v>942</v>
      </c>
      <c r="G1883" s="1124" t="s">
        <v>508</v>
      </c>
      <c r="H1883" s="1124" t="s">
        <v>509</v>
      </c>
      <c r="I1883" s="397" t="s">
        <v>510</v>
      </c>
      <c r="J1883" s="1134"/>
      <c r="K1883" s="1135"/>
    </row>
    <row r="1884" spans="1:11" ht="14.25" customHeight="1">
      <c r="A1884" s="1133" t="s">
        <v>980</v>
      </c>
      <c r="B1884" s="1089" t="s">
        <v>737</v>
      </c>
      <c r="C1884" s="1122">
        <v>21007</v>
      </c>
      <c r="D1884" s="1122" t="s">
        <v>941</v>
      </c>
      <c r="E1884" s="1123">
        <v>2714391</v>
      </c>
      <c r="F1884" s="1124" t="s">
        <v>942</v>
      </c>
      <c r="G1884" s="1124" t="s">
        <v>508</v>
      </c>
      <c r="H1884" s="1124" t="s">
        <v>509</v>
      </c>
      <c r="I1884" s="397" t="s">
        <v>510</v>
      </c>
      <c r="J1884" s="1134"/>
      <c r="K1884" s="1135"/>
    </row>
    <row r="1885" spans="1:11" ht="14.25" customHeight="1">
      <c r="A1885" s="1133" t="s">
        <v>980</v>
      </c>
      <c r="B1885" s="1089" t="s">
        <v>551</v>
      </c>
      <c r="C1885" s="1122">
        <v>21009</v>
      </c>
      <c r="D1885" s="1122" t="s">
        <v>941</v>
      </c>
      <c r="E1885" s="1123">
        <v>2798628</v>
      </c>
      <c r="F1885" s="1124" t="s">
        <v>942</v>
      </c>
      <c r="G1885" s="1124" t="s">
        <v>508</v>
      </c>
      <c r="H1885" s="1124" t="s">
        <v>509</v>
      </c>
      <c r="I1885" s="397" t="s">
        <v>510</v>
      </c>
      <c r="J1885" s="1134"/>
      <c r="K1885" s="1135"/>
    </row>
    <row r="1886" spans="1:11" ht="14.25" customHeight="1">
      <c r="A1886" s="1133" t="s">
        <v>980</v>
      </c>
      <c r="B1886" s="1089" t="s">
        <v>551</v>
      </c>
      <c r="C1886" s="1122">
        <v>21000</v>
      </c>
      <c r="D1886" s="1122" t="s">
        <v>941</v>
      </c>
      <c r="E1886" s="1123">
        <v>4386245</v>
      </c>
      <c r="F1886" s="1124" t="s">
        <v>942</v>
      </c>
      <c r="G1886" s="1124" t="s">
        <v>508</v>
      </c>
      <c r="H1886" s="1124" t="s">
        <v>509</v>
      </c>
      <c r="I1886" s="397" t="s">
        <v>510</v>
      </c>
      <c r="J1886" s="1134"/>
      <c r="K1886" s="1135"/>
    </row>
    <row r="1887" spans="1:11" ht="14.25" customHeight="1">
      <c r="A1887" s="1133" t="s">
        <v>980</v>
      </c>
      <c r="B1887" s="1089" t="s">
        <v>750</v>
      </c>
      <c r="C1887" s="1122">
        <v>21002</v>
      </c>
      <c r="D1887" s="1122" t="s">
        <v>941</v>
      </c>
      <c r="E1887" s="1123">
        <v>4386245</v>
      </c>
      <c r="F1887" s="1124" t="s">
        <v>942</v>
      </c>
      <c r="G1887" s="1124" t="s">
        <v>508</v>
      </c>
      <c r="H1887" s="1124" t="s">
        <v>509</v>
      </c>
      <c r="I1887" s="397" t="s">
        <v>510</v>
      </c>
      <c r="J1887" s="1134"/>
      <c r="K1887" s="1135"/>
    </row>
    <row r="1888" spans="1:11" ht="14.25" customHeight="1">
      <c r="A1888" s="1133" t="s">
        <v>980</v>
      </c>
      <c r="B1888" s="1089" t="s">
        <v>735</v>
      </c>
      <c r="C1888" s="1122">
        <v>21003</v>
      </c>
      <c r="D1888" s="1122" t="s">
        <v>941</v>
      </c>
      <c r="E1888" s="1123">
        <v>4386245</v>
      </c>
      <c r="F1888" s="1124" t="s">
        <v>942</v>
      </c>
      <c r="G1888" s="1124" t="s">
        <v>508</v>
      </c>
      <c r="H1888" s="1124" t="s">
        <v>509</v>
      </c>
      <c r="I1888" s="397" t="s">
        <v>510</v>
      </c>
      <c r="J1888" s="1134"/>
      <c r="K1888" s="1135"/>
    </row>
    <row r="1889" spans="1:11" ht="14.25" customHeight="1">
      <c r="A1889" s="1133" t="s">
        <v>980</v>
      </c>
      <c r="B1889" s="1089" t="s">
        <v>544</v>
      </c>
      <c r="C1889" s="1122">
        <v>12107</v>
      </c>
      <c r="D1889" s="1122" t="s">
        <v>554</v>
      </c>
      <c r="E1889" s="1123">
        <v>4500000</v>
      </c>
      <c r="F1889" s="1124" t="s">
        <v>986</v>
      </c>
      <c r="G1889" s="1124" t="s">
        <v>508</v>
      </c>
      <c r="H1889" s="1124" t="s">
        <v>509</v>
      </c>
      <c r="I1889" s="397" t="s">
        <v>510</v>
      </c>
      <c r="J1889" s="1134"/>
      <c r="K1889" s="1135"/>
    </row>
    <row r="1890" spans="1:11" ht="14.25" customHeight="1">
      <c r="A1890" s="1133" t="s">
        <v>980</v>
      </c>
      <c r="B1890" s="1089" t="s">
        <v>650</v>
      </c>
      <c r="C1890" s="1122">
        <v>5192058</v>
      </c>
      <c r="D1890" s="1122" t="s">
        <v>987</v>
      </c>
      <c r="E1890" s="1123">
        <v>104400</v>
      </c>
      <c r="F1890" s="1124" t="s">
        <v>982</v>
      </c>
      <c r="G1890" s="1124" t="s">
        <v>508</v>
      </c>
      <c r="H1890" s="1124" t="s">
        <v>509</v>
      </c>
      <c r="I1890" s="397" t="s">
        <v>510</v>
      </c>
      <c r="J1890" s="1134"/>
      <c r="K1890" s="1135"/>
    </row>
    <row r="1891" spans="1:11" ht="14.25" customHeight="1">
      <c r="A1891" s="1133" t="s">
        <v>980</v>
      </c>
      <c r="B1891" s="1089" t="s">
        <v>650</v>
      </c>
      <c r="C1891" s="1122">
        <v>5192059</v>
      </c>
      <c r="D1891" s="1122" t="s">
        <v>987</v>
      </c>
      <c r="E1891" s="1123">
        <v>104400</v>
      </c>
      <c r="F1891" s="1124" t="s">
        <v>982</v>
      </c>
      <c r="G1891" s="1124" t="s">
        <v>508</v>
      </c>
      <c r="H1891" s="1124" t="s">
        <v>509</v>
      </c>
      <c r="I1891" s="397" t="s">
        <v>510</v>
      </c>
      <c r="J1891" s="1134"/>
      <c r="K1891" s="1135"/>
    </row>
    <row r="1892" spans="1:11" ht="14.25" customHeight="1">
      <c r="A1892" s="1133" t="s">
        <v>980</v>
      </c>
      <c r="B1892" s="1089" t="s">
        <v>650</v>
      </c>
      <c r="C1892" s="1122">
        <v>5192060</v>
      </c>
      <c r="D1892" s="1122" t="s">
        <v>987</v>
      </c>
      <c r="E1892" s="1123">
        <v>104400</v>
      </c>
      <c r="F1892" s="1124" t="s">
        <v>982</v>
      </c>
      <c r="G1892" s="1124" t="s">
        <v>508</v>
      </c>
      <c r="H1892" s="1124" t="s">
        <v>509</v>
      </c>
      <c r="I1892" s="397" t="s">
        <v>510</v>
      </c>
      <c r="J1892" s="1134"/>
      <c r="K1892" s="1135"/>
    </row>
    <row r="1893" spans="1:11" ht="14.25" customHeight="1">
      <c r="A1893" s="1133" t="s">
        <v>980</v>
      </c>
      <c r="B1893" s="1089" t="s">
        <v>650</v>
      </c>
      <c r="C1893" s="1122">
        <v>5192061</v>
      </c>
      <c r="D1893" s="1122" t="s">
        <v>987</v>
      </c>
      <c r="E1893" s="1123">
        <v>104400</v>
      </c>
      <c r="F1893" s="1124" t="s">
        <v>982</v>
      </c>
      <c r="G1893" s="1124" t="s">
        <v>508</v>
      </c>
      <c r="H1893" s="1124" t="s">
        <v>509</v>
      </c>
      <c r="I1893" s="397" t="s">
        <v>510</v>
      </c>
      <c r="J1893" s="1134"/>
      <c r="K1893" s="1135"/>
    </row>
    <row r="1894" spans="1:11" ht="14.25" customHeight="1">
      <c r="A1894" s="1133" t="s">
        <v>980</v>
      </c>
      <c r="B1894" s="1089" t="s">
        <v>650</v>
      </c>
      <c r="C1894" s="1122">
        <v>5192062</v>
      </c>
      <c r="D1894" s="1122" t="s">
        <v>987</v>
      </c>
      <c r="E1894" s="1123">
        <v>104400</v>
      </c>
      <c r="F1894" s="1124" t="s">
        <v>982</v>
      </c>
      <c r="G1894" s="1124" t="s">
        <v>508</v>
      </c>
      <c r="H1894" s="1124" t="s">
        <v>509</v>
      </c>
      <c r="I1894" s="397" t="s">
        <v>510</v>
      </c>
      <c r="J1894" s="1134"/>
      <c r="K1894" s="1135"/>
    </row>
    <row r="1895" spans="1:11" ht="14.25" customHeight="1">
      <c r="A1895" s="1133" t="s">
        <v>980</v>
      </c>
      <c r="B1895" s="1089" t="s">
        <v>650</v>
      </c>
      <c r="C1895" s="1122">
        <v>5192063</v>
      </c>
      <c r="D1895" s="1122" t="s">
        <v>987</v>
      </c>
      <c r="E1895" s="1123">
        <v>104400</v>
      </c>
      <c r="F1895" s="1124" t="s">
        <v>982</v>
      </c>
      <c r="G1895" s="1124" t="s">
        <v>508</v>
      </c>
      <c r="H1895" s="1124" t="s">
        <v>509</v>
      </c>
      <c r="I1895" s="397" t="s">
        <v>510</v>
      </c>
      <c r="J1895" s="1134"/>
      <c r="K1895" s="1135"/>
    </row>
    <row r="1896" spans="1:11" ht="14.25" customHeight="1">
      <c r="A1896" s="1133" t="s">
        <v>980</v>
      </c>
      <c r="B1896" s="1089" t="s">
        <v>650</v>
      </c>
      <c r="C1896" s="1122">
        <v>5192064</v>
      </c>
      <c r="D1896" s="1122" t="s">
        <v>987</v>
      </c>
      <c r="E1896" s="1123">
        <v>104400</v>
      </c>
      <c r="F1896" s="1124" t="s">
        <v>982</v>
      </c>
      <c r="G1896" s="1124" t="s">
        <v>508</v>
      </c>
      <c r="H1896" s="1124" t="s">
        <v>509</v>
      </c>
      <c r="I1896" s="397" t="s">
        <v>510</v>
      </c>
      <c r="J1896" s="1134"/>
      <c r="K1896" s="1135"/>
    </row>
    <row r="1897" spans="1:11" ht="14.25" customHeight="1">
      <c r="A1897" s="1133" t="s">
        <v>980</v>
      </c>
      <c r="B1897" s="1089" t="s">
        <v>650</v>
      </c>
      <c r="C1897" s="1122">
        <v>5192065</v>
      </c>
      <c r="D1897" s="1122" t="s">
        <v>987</v>
      </c>
      <c r="E1897" s="1123">
        <v>104400</v>
      </c>
      <c r="F1897" s="1124" t="s">
        <v>982</v>
      </c>
      <c r="G1897" s="1124" t="s">
        <v>508</v>
      </c>
      <c r="H1897" s="1124" t="s">
        <v>509</v>
      </c>
      <c r="I1897" s="397" t="s">
        <v>510</v>
      </c>
      <c r="J1897" s="1134"/>
      <c r="K1897" s="1135"/>
    </row>
    <row r="1898" spans="1:11" ht="14.25" customHeight="1">
      <c r="A1898" s="1133" t="s">
        <v>980</v>
      </c>
      <c r="B1898" s="1089" t="s">
        <v>650</v>
      </c>
      <c r="C1898" s="1122">
        <v>5192066</v>
      </c>
      <c r="D1898" s="1122" t="s">
        <v>987</v>
      </c>
      <c r="E1898" s="1123">
        <v>104400</v>
      </c>
      <c r="F1898" s="1124" t="s">
        <v>982</v>
      </c>
      <c r="G1898" s="1124" t="s">
        <v>508</v>
      </c>
      <c r="H1898" s="1124" t="s">
        <v>509</v>
      </c>
      <c r="I1898" s="397" t="s">
        <v>510</v>
      </c>
      <c r="J1898" s="1134"/>
      <c r="K1898" s="1135"/>
    </row>
    <row r="1899" spans="1:11" ht="14.25" customHeight="1">
      <c r="A1899" s="1133" t="s">
        <v>980</v>
      </c>
      <c r="B1899" s="1089" t="s">
        <v>650</v>
      </c>
      <c r="C1899" s="1122">
        <v>5192067</v>
      </c>
      <c r="D1899" s="1122" t="s">
        <v>987</v>
      </c>
      <c r="E1899" s="1123">
        <v>104400</v>
      </c>
      <c r="F1899" s="1124" t="s">
        <v>982</v>
      </c>
      <c r="G1899" s="1124" t="s">
        <v>508</v>
      </c>
      <c r="H1899" s="1124" t="s">
        <v>509</v>
      </c>
      <c r="I1899" s="397" t="s">
        <v>510</v>
      </c>
      <c r="J1899" s="1134"/>
      <c r="K1899" s="1135"/>
    </row>
    <row r="1900" spans="1:11" ht="14.25" customHeight="1">
      <c r="A1900" s="1133" t="s">
        <v>980</v>
      </c>
      <c r="B1900" s="1089" t="s">
        <v>650</v>
      </c>
      <c r="C1900" s="1122">
        <v>5192068</v>
      </c>
      <c r="D1900" s="1122" t="s">
        <v>987</v>
      </c>
      <c r="E1900" s="1123">
        <v>104400</v>
      </c>
      <c r="F1900" s="1124" t="s">
        <v>982</v>
      </c>
      <c r="G1900" s="1124" t="s">
        <v>508</v>
      </c>
      <c r="H1900" s="1124" t="s">
        <v>509</v>
      </c>
      <c r="I1900" s="397" t="s">
        <v>510</v>
      </c>
      <c r="J1900" s="1134"/>
      <c r="K1900" s="1135"/>
    </row>
    <row r="1901" spans="1:11" ht="14.25" customHeight="1">
      <c r="A1901" s="1133" t="s">
        <v>980</v>
      </c>
      <c r="B1901" s="1089" t="s">
        <v>650</v>
      </c>
      <c r="C1901" s="1122">
        <v>5192069</v>
      </c>
      <c r="D1901" s="1122" t="s">
        <v>987</v>
      </c>
      <c r="E1901" s="1123">
        <v>104400</v>
      </c>
      <c r="F1901" s="1124" t="s">
        <v>982</v>
      </c>
      <c r="G1901" s="1124" t="s">
        <v>508</v>
      </c>
      <c r="H1901" s="1124" t="s">
        <v>509</v>
      </c>
      <c r="I1901" s="397" t="s">
        <v>510</v>
      </c>
      <c r="J1901" s="1134"/>
      <c r="K1901" s="1135"/>
    </row>
    <row r="1902" spans="1:11" ht="14.25" customHeight="1">
      <c r="A1902" s="1133" t="s">
        <v>980</v>
      </c>
      <c r="B1902" s="1089" t="s">
        <v>650</v>
      </c>
      <c r="C1902" s="1122">
        <v>5192070</v>
      </c>
      <c r="D1902" s="1122" t="s">
        <v>987</v>
      </c>
      <c r="E1902" s="1123">
        <v>104400</v>
      </c>
      <c r="F1902" s="1124" t="s">
        <v>982</v>
      </c>
      <c r="G1902" s="1124" t="s">
        <v>508</v>
      </c>
      <c r="H1902" s="1124" t="s">
        <v>509</v>
      </c>
      <c r="I1902" s="397" t="s">
        <v>510</v>
      </c>
      <c r="J1902" s="1134"/>
      <c r="K1902" s="1135"/>
    </row>
    <row r="1903" spans="1:11" ht="14.25" customHeight="1">
      <c r="A1903" s="1133" t="s">
        <v>980</v>
      </c>
      <c r="B1903" s="1089" t="s">
        <v>650</v>
      </c>
      <c r="C1903" s="1122">
        <v>5192071</v>
      </c>
      <c r="D1903" s="1122" t="s">
        <v>987</v>
      </c>
      <c r="E1903" s="1123">
        <v>104400</v>
      </c>
      <c r="F1903" s="1124" t="s">
        <v>982</v>
      </c>
      <c r="G1903" s="1124" t="s">
        <v>508</v>
      </c>
      <c r="H1903" s="1124" t="s">
        <v>509</v>
      </c>
      <c r="I1903" s="397" t="s">
        <v>510</v>
      </c>
      <c r="J1903" s="1134"/>
      <c r="K1903" s="1135"/>
    </row>
    <row r="1904" spans="1:11" ht="14.25" customHeight="1">
      <c r="A1904" s="1133" t="s">
        <v>980</v>
      </c>
      <c r="B1904" s="1089" t="s">
        <v>650</v>
      </c>
      <c r="C1904" s="1122">
        <v>5192072</v>
      </c>
      <c r="D1904" s="1122" t="s">
        <v>987</v>
      </c>
      <c r="E1904" s="1123">
        <v>104400</v>
      </c>
      <c r="F1904" s="1124" t="s">
        <v>982</v>
      </c>
      <c r="G1904" s="1124" t="s">
        <v>508</v>
      </c>
      <c r="H1904" s="1124" t="s">
        <v>509</v>
      </c>
      <c r="I1904" s="397" t="s">
        <v>510</v>
      </c>
      <c r="J1904" s="1134"/>
      <c r="K1904" s="1135"/>
    </row>
    <row r="1905" spans="1:11" ht="14.25" customHeight="1">
      <c r="A1905" s="1133" t="s">
        <v>980</v>
      </c>
      <c r="B1905" s="1089" t="s">
        <v>650</v>
      </c>
      <c r="C1905" s="1122">
        <v>5192073</v>
      </c>
      <c r="D1905" s="1122" t="s">
        <v>987</v>
      </c>
      <c r="E1905" s="1123">
        <v>104400</v>
      </c>
      <c r="F1905" s="1124" t="s">
        <v>982</v>
      </c>
      <c r="G1905" s="1124" t="s">
        <v>508</v>
      </c>
      <c r="H1905" s="1124" t="s">
        <v>509</v>
      </c>
      <c r="I1905" s="397" t="s">
        <v>510</v>
      </c>
      <c r="J1905" s="1134"/>
      <c r="K1905" s="1135"/>
    </row>
    <row r="1906" spans="1:11" ht="14.25" customHeight="1">
      <c r="A1906" s="1133" t="s">
        <v>980</v>
      </c>
      <c r="B1906" s="1089" t="s">
        <v>650</v>
      </c>
      <c r="C1906" s="1122">
        <v>5192074</v>
      </c>
      <c r="D1906" s="1122" t="s">
        <v>987</v>
      </c>
      <c r="E1906" s="1123">
        <v>104400</v>
      </c>
      <c r="F1906" s="1124" t="s">
        <v>982</v>
      </c>
      <c r="G1906" s="1124" t="s">
        <v>508</v>
      </c>
      <c r="H1906" s="1124" t="s">
        <v>509</v>
      </c>
      <c r="I1906" s="397" t="s">
        <v>510</v>
      </c>
      <c r="J1906" s="1134"/>
      <c r="K1906" s="1135"/>
    </row>
    <row r="1907" spans="1:11" ht="14.25" customHeight="1">
      <c r="A1907" s="1133" t="s">
        <v>980</v>
      </c>
      <c r="B1907" s="1089" t="s">
        <v>650</v>
      </c>
      <c r="C1907" s="1122">
        <v>5192075</v>
      </c>
      <c r="D1907" s="1122" t="s">
        <v>987</v>
      </c>
      <c r="E1907" s="1123">
        <v>104400</v>
      </c>
      <c r="F1907" s="1124" t="s">
        <v>982</v>
      </c>
      <c r="G1907" s="1124" t="s">
        <v>508</v>
      </c>
      <c r="H1907" s="1124" t="s">
        <v>509</v>
      </c>
      <c r="I1907" s="397" t="s">
        <v>510</v>
      </c>
      <c r="J1907" s="1134"/>
      <c r="K1907" s="1135"/>
    </row>
    <row r="1908" spans="1:11" ht="14.25" customHeight="1">
      <c r="A1908" s="1133" t="s">
        <v>980</v>
      </c>
      <c r="B1908" s="1089" t="s">
        <v>650</v>
      </c>
      <c r="C1908" s="1122">
        <v>5192076</v>
      </c>
      <c r="D1908" s="1122" t="s">
        <v>987</v>
      </c>
      <c r="E1908" s="1123">
        <v>104400</v>
      </c>
      <c r="F1908" s="1124" t="s">
        <v>982</v>
      </c>
      <c r="G1908" s="1124" t="s">
        <v>508</v>
      </c>
      <c r="H1908" s="1124" t="s">
        <v>509</v>
      </c>
      <c r="I1908" s="397" t="s">
        <v>510</v>
      </c>
      <c r="J1908" s="1134"/>
      <c r="K1908" s="1135"/>
    </row>
    <row r="1909" spans="1:11" ht="14.25" customHeight="1">
      <c r="A1909" s="1133" t="s">
        <v>980</v>
      </c>
      <c r="B1909" s="1089" t="s">
        <v>650</v>
      </c>
      <c r="C1909" s="1122">
        <v>5192077</v>
      </c>
      <c r="D1909" s="1122" t="s">
        <v>987</v>
      </c>
      <c r="E1909" s="1123">
        <v>104400</v>
      </c>
      <c r="F1909" s="1124" t="s">
        <v>982</v>
      </c>
      <c r="G1909" s="1124" t="s">
        <v>508</v>
      </c>
      <c r="H1909" s="1124" t="s">
        <v>509</v>
      </c>
      <c r="I1909" s="397" t="s">
        <v>510</v>
      </c>
      <c r="J1909" s="1134"/>
      <c r="K1909" s="1135"/>
    </row>
    <row r="1910" spans="1:11" ht="14.25" customHeight="1">
      <c r="A1910" s="1133" t="s">
        <v>980</v>
      </c>
      <c r="B1910" s="1089" t="s">
        <v>650</v>
      </c>
      <c r="C1910" s="1122">
        <v>5192078</v>
      </c>
      <c r="D1910" s="1122" t="s">
        <v>987</v>
      </c>
      <c r="E1910" s="1123">
        <v>104400</v>
      </c>
      <c r="F1910" s="1124" t="s">
        <v>982</v>
      </c>
      <c r="G1910" s="1124" t="s">
        <v>508</v>
      </c>
      <c r="H1910" s="1124" t="s">
        <v>509</v>
      </c>
      <c r="I1910" s="397" t="s">
        <v>510</v>
      </c>
      <c r="J1910" s="1134"/>
      <c r="K1910" s="1135"/>
    </row>
    <row r="1911" spans="1:11" ht="14.25" customHeight="1">
      <c r="A1911" s="1133" t="s">
        <v>980</v>
      </c>
      <c r="B1911" s="1089" t="s">
        <v>650</v>
      </c>
      <c r="C1911" s="1122">
        <v>5192079</v>
      </c>
      <c r="D1911" s="1122" t="s">
        <v>987</v>
      </c>
      <c r="E1911" s="1123">
        <v>104400</v>
      </c>
      <c r="F1911" s="1124" t="s">
        <v>982</v>
      </c>
      <c r="G1911" s="1124" t="s">
        <v>508</v>
      </c>
      <c r="H1911" s="1124" t="s">
        <v>509</v>
      </c>
      <c r="I1911" s="397" t="s">
        <v>510</v>
      </c>
      <c r="J1911" s="1134"/>
      <c r="K1911" s="1135"/>
    </row>
    <row r="1912" spans="1:11" ht="14.25" customHeight="1">
      <c r="A1912" s="1133" t="s">
        <v>980</v>
      </c>
      <c r="B1912" s="1089" t="s">
        <v>650</v>
      </c>
      <c r="C1912" s="1122">
        <v>5192080</v>
      </c>
      <c r="D1912" s="1122" t="s">
        <v>987</v>
      </c>
      <c r="E1912" s="1123">
        <v>104400</v>
      </c>
      <c r="F1912" s="1124" t="s">
        <v>982</v>
      </c>
      <c r="G1912" s="1124" t="s">
        <v>508</v>
      </c>
      <c r="H1912" s="1124" t="s">
        <v>509</v>
      </c>
      <c r="I1912" s="397" t="s">
        <v>510</v>
      </c>
      <c r="J1912" s="1134"/>
      <c r="K1912" s="1135"/>
    </row>
    <row r="1913" spans="1:11" ht="14.25" customHeight="1">
      <c r="A1913" s="1133" t="s">
        <v>980</v>
      </c>
      <c r="B1913" s="1089" t="s">
        <v>650</v>
      </c>
      <c r="C1913" s="1122">
        <v>5192081</v>
      </c>
      <c r="D1913" s="1122" t="s">
        <v>987</v>
      </c>
      <c r="E1913" s="1123">
        <v>104400</v>
      </c>
      <c r="F1913" s="1124" t="s">
        <v>982</v>
      </c>
      <c r="G1913" s="1124" t="s">
        <v>508</v>
      </c>
      <c r="H1913" s="1124" t="s">
        <v>509</v>
      </c>
      <c r="I1913" s="397" t="s">
        <v>510</v>
      </c>
      <c r="J1913" s="1134"/>
      <c r="K1913" s="1135"/>
    </row>
    <row r="1914" spans="1:11" ht="14.25" customHeight="1">
      <c r="A1914" s="1133" t="s">
        <v>980</v>
      </c>
      <c r="B1914" s="1089" t="s">
        <v>650</v>
      </c>
      <c r="C1914" s="1122">
        <v>5192082</v>
      </c>
      <c r="D1914" s="1122" t="s">
        <v>987</v>
      </c>
      <c r="E1914" s="1123">
        <v>104400</v>
      </c>
      <c r="F1914" s="1124" t="s">
        <v>982</v>
      </c>
      <c r="G1914" s="1124" t="s">
        <v>508</v>
      </c>
      <c r="H1914" s="1124" t="s">
        <v>509</v>
      </c>
      <c r="I1914" s="397" t="s">
        <v>510</v>
      </c>
      <c r="J1914" s="1134"/>
      <c r="K1914" s="1135"/>
    </row>
    <row r="1915" spans="1:11" ht="14.25" customHeight="1">
      <c r="A1915" s="1133" t="s">
        <v>980</v>
      </c>
      <c r="B1915" s="1089" t="s">
        <v>650</v>
      </c>
      <c r="C1915" s="1122">
        <v>5192083</v>
      </c>
      <c r="D1915" s="1122" t="s">
        <v>987</v>
      </c>
      <c r="E1915" s="1123">
        <v>104400</v>
      </c>
      <c r="F1915" s="1124" t="s">
        <v>982</v>
      </c>
      <c r="G1915" s="1124" t="s">
        <v>508</v>
      </c>
      <c r="H1915" s="1124" t="s">
        <v>509</v>
      </c>
      <c r="I1915" s="397" t="s">
        <v>510</v>
      </c>
      <c r="J1915" s="1134"/>
      <c r="K1915" s="1135"/>
    </row>
    <row r="1916" spans="1:11" ht="14.25" customHeight="1">
      <c r="A1916" s="1133" t="s">
        <v>980</v>
      </c>
      <c r="B1916" s="1089" t="s">
        <v>650</v>
      </c>
      <c r="C1916" s="1122">
        <v>5192084</v>
      </c>
      <c r="D1916" s="1122" t="s">
        <v>987</v>
      </c>
      <c r="E1916" s="1123">
        <v>104400</v>
      </c>
      <c r="F1916" s="1124" t="s">
        <v>982</v>
      </c>
      <c r="G1916" s="1124" t="s">
        <v>508</v>
      </c>
      <c r="H1916" s="1124" t="s">
        <v>509</v>
      </c>
      <c r="I1916" s="397" t="s">
        <v>510</v>
      </c>
      <c r="J1916" s="1134"/>
      <c r="K1916" s="1135"/>
    </row>
    <row r="1917" spans="1:11" ht="14.25" customHeight="1">
      <c r="A1917" s="1133" t="s">
        <v>980</v>
      </c>
      <c r="B1917" s="1089" t="s">
        <v>650</v>
      </c>
      <c r="C1917" s="1122">
        <v>5192085</v>
      </c>
      <c r="D1917" s="1122" t="s">
        <v>987</v>
      </c>
      <c r="E1917" s="1123">
        <v>104400</v>
      </c>
      <c r="F1917" s="1124" t="s">
        <v>982</v>
      </c>
      <c r="G1917" s="1124" t="s">
        <v>508</v>
      </c>
      <c r="H1917" s="1124" t="s">
        <v>509</v>
      </c>
      <c r="I1917" s="397" t="s">
        <v>510</v>
      </c>
      <c r="J1917" s="1134"/>
      <c r="K1917" s="1135"/>
    </row>
    <row r="1918" spans="1:11" ht="14.25" customHeight="1">
      <c r="A1918" s="1133" t="s">
        <v>980</v>
      </c>
      <c r="B1918" s="1089" t="s">
        <v>650</v>
      </c>
      <c r="C1918" s="1122">
        <v>5192086</v>
      </c>
      <c r="D1918" s="1122" t="s">
        <v>987</v>
      </c>
      <c r="E1918" s="1123">
        <v>104400</v>
      </c>
      <c r="F1918" s="1124" t="s">
        <v>982</v>
      </c>
      <c r="G1918" s="1124" t="s">
        <v>508</v>
      </c>
      <c r="H1918" s="1124" t="s">
        <v>509</v>
      </c>
      <c r="I1918" s="397" t="s">
        <v>510</v>
      </c>
      <c r="J1918" s="1134"/>
      <c r="K1918" s="1135"/>
    </row>
    <row r="1919" spans="1:11" ht="14.25" customHeight="1">
      <c r="A1919" s="1133" t="s">
        <v>980</v>
      </c>
      <c r="B1919" s="1089" t="s">
        <v>650</v>
      </c>
      <c r="C1919" s="1122">
        <v>5192087</v>
      </c>
      <c r="D1919" s="1122" t="s">
        <v>987</v>
      </c>
      <c r="E1919" s="1123">
        <v>104400</v>
      </c>
      <c r="F1919" s="1124" t="s">
        <v>982</v>
      </c>
      <c r="G1919" s="1124" t="s">
        <v>508</v>
      </c>
      <c r="H1919" s="1124" t="s">
        <v>509</v>
      </c>
      <c r="I1919" s="397" t="s">
        <v>510</v>
      </c>
      <c r="J1919" s="1134"/>
      <c r="K1919" s="1135"/>
    </row>
    <row r="1920" spans="1:11" ht="14.25" customHeight="1">
      <c r="A1920" s="1133" t="s">
        <v>980</v>
      </c>
      <c r="B1920" s="1089" t="s">
        <v>650</v>
      </c>
      <c r="C1920" s="1122">
        <v>5192088</v>
      </c>
      <c r="D1920" s="1122" t="s">
        <v>987</v>
      </c>
      <c r="E1920" s="1123">
        <v>104400</v>
      </c>
      <c r="F1920" s="1124" t="s">
        <v>982</v>
      </c>
      <c r="G1920" s="1124" t="s">
        <v>508</v>
      </c>
      <c r="H1920" s="1124" t="s">
        <v>509</v>
      </c>
      <c r="I1920" s="397" t="s">
        <v>510</v>
      </c>
      <c r="J1920" s="1134"/>
      <c r="K1920" s="1135"/>
    </row>
    <row r="1921" spans="1:11" ht="14.25" customHeight="1">
      <c r="A1921" s="1133" t="s">
        <v>980</v>
      </c>
      <c r="B1921" s="1089" t="s">
        <v>650</v>
      </c>
      <c r="C1921" s="1122">
        <v>5192089</v>
      </c>
      <c r="D1921" s="1122" t="s">
        <v>987</v>
      </c>
      <c r="E1921" s="1123">
        <v>104400</v>
      </c>
      <c r="F1921" s="1124" t="s">
        <v>982</v>
      </c>
      <c r="G1921" s="1124" t="s">
        <v>508</v>
      </c>
      <c r="H1921" s="1124" t="s">
        <v>509</v>
      </c>
      <c r="I1921" s="397" t="s">
        <v>510</v>
      </c>
      <c r="J1921" s="1134"/>
      <c r="K1921" s="1135"/>
    </row>
    <row r="1922" spans="1:11" ht="14.25" customHeight="1">
      <c r="A1922" s="1133" t="s">
        <v>980</v>
      </c>
      <c r="B1922" s="1089" t="s">
        <v>650</v>
      </c>
      <c r="C1922" s="1122">
        <v>5192090</v>
      </c>
      <c r="D1922" s="1122" t="s">
        <v>987</v>
      </c>
      <c r="E1922" s="1123">
        <v>104400</v>
      </c>
      <c r="F1922" s="1124" t="s">
        <v>982</v>
      </c>
      <c r="G1922" s="1124" t="s">
        <v>508</v>
      </c>
      <c r="H1922" s="1124" t="s">
        <v>509</v>
      </c>
      <c r="I1922" s="397" t="s">
        <v>510</v>
      </c>
      <c r="J1922" s="1134"/>
      <c r="K1922" s="1135"/>
    </row>
    <row r="1923" spans="1:11" ht="14.25" customHeight="1">
      <c r="A1923" s="1133" t="s">
        <v>980</v>
      </c>
      <c r="B1923" s="1089" t="s">
        <v>650</v>
      </c>
      <c r="C1923" s="1122">
        <v>5192091</v>
      </c>
      <c r="D1923" s="1122" t="s">
        <v>987</v>
      </c>
      <c r="E1923" s="1123">
        <v>104400</v>
      </c>
      <c r="F1923" s="1124" t="s">
        <v>982</v>
      </c>
      <c r="G1923" s="1124" t="s">
        <v>508</v>
      </c>
      <c r="H1923" s="1124" t="s">
        <v>509</v>
      </c>
      <c r="I1923" s="397" t="s">
        <v>510</v>
      </c>
      <c r="J1923" s="1134"/>
      <c r="K1923" s="1135"/>
    </row>
    <row r="1924" spans="1:11" ht="14.25" customHeight="1">
      <c r="A1924" s="1133" t="s">
        <v>980</v>
      </c>
      <c r="B1924" s="1089" t="s">
        <v>650</v>
      </c>
      <c r="C1924" s="1122">
        <v>5192092</v>
      </c>
      <c r="D1924" s="1122" t="s">
        <v>987</v>
      </c>
      <c r="E1924" s="1123">
        <v>104400</v>
      </c>
      <c r="F1924" s="1124" t="s">
        <v>982</v>
      </c>
      <c r="G1924" s="1124" t="s">
        <v>508</v>
      </c>
      <c r="H1924" s="1124" t="s">
        <v>509</v>
      </c>
      <c r="I1924" s="397" t="s">
        <v>510</v>
      </c>
      <c r="J1924" s="1134"/>
      <c r="K1924" s="1135"/>
    </row>
    <row r="1925" spans="1:11" ht="14.25" customHeight="1">
      <c r="A1925" s="1133" t="s">
        <v>980</v>
      </c>
      <c r="B1925" s="1089" t="s">
        <v>650</v>
      </c>
      <c r="C1925" s="1122">
        <v>5192093</v>
      </c>
      <c r="D1925" s="1122" t="s">
        <v>987</v>
      </c>
      <c r="E1925" s="1123">
        <v>139200</v>
      </c>
      <c r="F1925" s="1124" t="s">
        <v>984</v>
      </c>
      <c r="G1925" s="1124" t="s">
        <v>508</v>
      </c>
      <c r="H1925" s="1124" t="s">
        <v>509</v>
      </c>
      <c r="I1925" s="397" t="s">
        <v>510</v>
      </c>
      <c r="J1925" s="1134"/>
      <c r="K1925" s="1135"/>
    </row>
    <row r="1926" spans="1:11" ht="14.25" customHeight="1">
      <c r="A1926" s="1133" t="s">
        <v>980</v>
      </c>
      <c r="B1926" s="1089" t="s">
        <v>650</v>
      </c>
      <c r="C1926" s="1122">
        <v>5192094</v>
      </c>
      <c r="D1926" s="1122" t="s">
        <v>987</v>
      </c>
      <c r="E1926" s="1123">
        <v>139200</v>
      </c>
      <c r="F1926" s="1124" t="s">
        <v>984</v>
      </c>
      <c r="G1926" s="1124" t="s">
        <v>508</v>
      </c>
      <c r="H1926" s="1124" t="s">
        <v>509</v>
      </c>
      <c r="I1926" s="397" t="s">
        <v>510</v>
      </c>
      <c r="J1926" s="1134"/>
      <c r="K1926" s="1135"/>
    </row>
    <row r="1927" spans="1:11" ht="14.25" customHeight="1">
      <c r="A1927" s="1133" t="s">
        <v>980</v>
      </c>
      <c r="B1927" s="1089" t="s">
        <v>650</v>
      </c>
      <c r="C1927" s="1122">
        <v>5192095</v>
      </c>
      <c r="D1927" s="1122" t="s">
        <v>987</v>
      </c>
      <c r="E1927" s="1123">
        <v>139200</v>
      </c>
      <c r="F1927" s="1124" t="s">
        <v>984</v>
      </c>
      <c r="G1927" s="1124" t="s">
        <v>508</v>
      </c>
      <c r="H1927" s="1124" t="s">
        <v>509</v>
      </c>
      <c r="I1927" s="397" t="s">
        <v>510</v>
      </c>
      <c r="J1927" s="1134"/>
      <c r="K1927" s="1135"/>
    </row>
    <row r="1928" spans="1:11" ht="14.25" customHeight="1">
      <c r="A1928" s="1133" t="s">
        <v>980</v>
      </c>
      <c r="B1928" s="1089" t="s">
        <v>650</v>
      </c>
      <c r="C1928" s="1122">
        <v>5192096</v>
      </c>
      <c r="D1928" s="1122" t="s">
        <v>987</v>
      </c>
      <c r="E1928" s="1123">
        <v>139200</v>
      </c>
      <c r="F1928" s="1124" t="s">
        <v>984</v>
      </c>
      <c r="G1928" s="1124" t="s">
        <v>508</v>
      </c>
      <c r="H1928" s="1124" t="s">
        <v>509</v>
      </c>
      <c r="I1928" s="397" t="s">
        <v>510</v>
      </c>
      <c r="J1928" s="1134"/>
      <c r="K1928" s="1135"/>
    </row>
    <row r="1929" spans="1:11" ht="14.25" customHeight="1">
      <c r="A1929" s="1133" t="s">
        <v>980</v>
      </c>
      <c r="B1929" s="1089" t="s">
        <v>650</v>
      </c>
      <c r="C1929" s="1122">
        <v>5192097</v>
      </c>
      <c r="D1929" s="1122" t="s">
        <v>987</v>
      </c>
      <c r="E1929" s="1123">
        <v>139200</v>
      </c>
      <c r="F1929" s="1124" t="s">
        <v>984</v>
      </c>
      <c r="G1929" s="1124" t="s">
        <v>508</v>
      </c>
      <c r="H1929" s="1124" t="s">
        <v>509</v>
      </c>
      <c r="I1929" s="397" t="s">
        <v>510</v>
      </c>
      <c r="J1929" s="1134"/>
      <c r="K1929" s="1135"/>
    </row>
    <row r="1930" spans="1:11" ht="14.25" customHeight="1">
      <c r="A1930" s="1133" t="s">
        <v>980</v>
      </c>
      <c r="B1930" s="1089" t="s">
        <v>650</v>
      </c>
      <c r="C1930" s="1122">
        <v>5192098</v>
      </c>
      <c r="D1930" s="1122" t="s">
        <v>987</v>
      </c>
      <c r="E1930" s="1123">
        <v>139200</v>
      </c>
      <c r="F1930" s="1124" t="s">
        <v>984</v>
      </c>
      <c r="G1930" s="1124" t="s">
        <v>508</v>
      </c>
      <c r="H1930" s="1124" t="s">
        <v>509</v>
      </c>
      <c r="I1930" s="397" t="s">
        <v>510</v>
      </c>
      <c r="J1930" s="1134"/>
      <c r="K1930" s="1135"/>
    </row>
    <row r="1931" spans="1:11" ht="14.25" customHeight="1">
      <c r="A1931" s="1133" t="s">
        <v>980</v>
      </c>
      <c r="B1931" s="1089" t="s">
        <v>650</v>
      </c>
      <c r="C1931" s="1122">
        <v>5192099</v>
      </c>
      <c r="D1931" s="1122" t="s">
        <v>987</v>
      </c>
      <c r="E1931" s="1123">
        <v>290000</v>
      </c>
      <c r="F1931" s="1124" t="s">
        <v>983</v>
      </c>
      <c r="G1931" s="1124" t="s">
        <v>508</v>
      </c>
      <c r="H1931" s="1124" t="s">
        <v>509</v>
      </c>
      <c r="I1931" s="397" t="s">
        <v>510</v>
      </c>
      <c r="J1931" s="1134"/>
      <c r="K1931" s="1135"/>
    </row>
    <row r="1932" spans="1:11" ht="14.25" customHeight="1">
      <c r="A1932" s="1133" t="s">
        <v>980</v>
      </c>
      <c r="B1932" s="1089" t="s">
        <v>650</v>
      </c>
      <c r="C1932" s="1122">
        <v>5192100</v>
      </c>
      <c r="D1932" s="1122" t="s">
        <v>987</v>
      </c>
      <c r="E1932" s="1123">
        <v>290000</v>
      </c>
      <c r="F1932" s="1124" t="s">
        <v>983</v>
      </c>
      <c r="G1932" s="1124" t="s">
        <v>508</v>
      </c>
      <c r="H1932" s="1124" t="s">
        <v>509</v>
      </c>
      <c r="I1932" s="397" t="s">
        <v>510</v>
      </c>
      <c r="J1932" s="1134"/>
      <c r="K1932" s="1135"/>
    </row>
    <row r="1933" spans="1:11" ht="14.25" customHeight="1">
      <c r="A1933" s="1133" t="s">
        <v>980</v>
      </c>
      <c r="B1933" s="1089" t="s">
        <v>650</v>
      </c>
      <c r="C1933" s="1122">
        <v>5192101</v>
      </c>
      <c r="D1933" s="1122" t="s">
        <v>987</v>
      </c>
      <c r="E1933" s="1123">
        <v>290000</v>
      </c>
      <c r="F1933" s="1124" t="s">
        <v>983</v>
      </c>
      <c r="G1933" s="1124" t="s">
        <v>508</v>
      </c>
      <c r="H1933" s="1124" t="s">
        <v>509</v>
      </c>
      <c r="I1933" s="397" t="s">
        <v>510</v>
      </c>
      <c r="J1933" s="1134"/>
      <c r="K1933" s="1135"/>
    </row>
    <row r="1934" spans="1:11" ht="14.25" customHeight="1">
      <c r="A1934" s="1133" t="s">
        <v>980</v>
      </c>
      <c r="B1934" s="1089" t="s">
        <v>650</v>
      </c>
      <c r="C1934" s="1122">
        <v>5192102</v>
      </c>
      <c r="D1934" s="1122" t="s">
        <v>987</v>
      </c>
      <c r="E1934" s="1123">
        <v>290000</v>
      </c>
      <c r="F1934" s="1124" t="s">
        <v>983</v>
      </c>
      <c r="G1934" s="1124" t="s">
        <v>508</v>
      </c>
      <c r="H1934" s="1124" t="s">
        <v>509</v>
      </c>
      <c r="I1934" s="397" t="s">
        <v>510</v>
      </c>
      <c r="J1934" s="1134"/>
      <c r="K1934" s="1135"/>
    </row>
    <row r="1935" spans="1:11" ht="14.25" customHeight="1">
      <c r="A1935" s="1133" t="s">
        <v>980</v>
      </c>
      <c r="B1935" s="1089" t="s">
        <v>650</v>
      </c>
      <c r="C1935" s="1122">
        <v>5192103</v>
      </c>
      <c r="D1935" s="1122" t="s">
        <v>987</v>
      </c>
      <c r="E1935" s="1123">
        <v>290000</v>
      </c>
      <c r="F1935" s="1124" t="s">
        <v>983</v>
      </c>
      <c r="G1935" s="1124" t="s">
        <v>508</v>
      </c>
      <c r="H1935" s="1124" t="s">
        <v>509</v>
      </c>
      <c r="I1935" s="397" t="s">
        <v>510</v>
      </c>
      <c r="J1935" s="1134"/>
      <c r="K1935" s="1135"/>
    </row>
    <row r="1936" spans="1:11" ht="14.25" customHeight="1">
      <c r="A1936" s="1133" t="s">
        <v>980</v>
      </c>
      <c r="B1936" s="1089" t="s">
        <v>650</v>
      </c>
      <c r="C1936" s="1122">
        <v>5192104</v>
      </c>
      <c r="D1936" s="1122" t="s">
        <v>987</v>
      </c>
      <c r="E1936" s="1123">
        <v>290000</v>
      </c>
      <c r="F1936" s="1124" t="s">
        <v>983</v>
      </c>
      <c r="G1936" s="1124" t="s">
        <v>508</v>
      </c>
      <c r="H1936" s="1124" t="s">
        <v>509</v>
      </c>
      <c r="I1936" s="397" t="s">
        <v>510</v>
      </c>
      <c r="J1936" s="1134"/>
      <c r="K1936" s="1135"/>
    </row>
    <row r="1937" spans="1:11" ht="14.25" customHeight="1">
      <c r="A1937" s="1133" t="s">
        <v>980</v>
      </c>
      <c r="B1937" s="1089" t="s">
        <v>650</v>
      </c>
      <c r="C1937" s="1122">
        <v>5192105</v>
      </c>
      <c r="D1937" s="1122" t="s">
        <v>987</v>
      </c>
      <c r="E1937" s="1123">
        <v>812000</v>
      </c>
      <c r="F1937" s="1124" t="s">
        <v>988</v>
      </c>
      <c r="G1937" s="1124" t="s">
        <v>508</v>
      </c>
      <c r="H1937" s="1124" t="s">
        <v>509</v>
      </c>
      <c r="I1937" s="397" t="s">
        <v>510</v>
      </c>
      <c r="J1937" s="1134"/>
      <c r="K1937" s="1135"/>
    </row>
    <row r="1938" spans="1:11" ht="14.25" customHeight="1">
      <c r="A1938" s="1133" t="s">
        <v>980</v>
      </c>
      <c r="B1938" s="1089" t="s">
        <v>650</v>
      </c>
      <c r="C1938" s="1122">
        <v>5192106</v>
      </c>
      <c r="D1938" s="1122" t="s">
        <v>987</v>
      </c>
      <c r="E1938" s="1123">
        <v>812000</v>
      </c>
      <c r="F1938" s="1124" t="s">
        <v>988</v>
      </c>
      <c r="G1938" s="1124" t="s">
        <v>508</v>
      </c>
      <c r="H1938" s="1124" t="s">
        <v>509</v>
      </c>
      <c r="I1938" s="397" t="s">
        <v>510</v>
      </c>
      <c r="J1938" s="1134"/>
      <c r="K1938" s="1135"/>
    </row>
    <row r="1939" spans="1:11" ht="14.25" customHeight="1">
      <c r="A1939" s="1133" t="s">
        <v>980</v>
      </c>
      <c r="B1939" s="1089" t="s">
        <v>650</v>
      </c>
      <c r="C1939" s="1122">
        <v>5192107</v>
      </c>
      <c r="D1939" s="1122" t="s">
        <v>987</v>
      </c>
      <c r="E1939" s="1123">
        <v>812000</v>
      </c>
      <c r="F1939" s="1124" t="s">
        <v>988</v>
      </c>
      <c r="G1939" s="1124" t="s">
        <v>508</v>
      </c>
      <c r="H1939" s="1124" t="s">
        <v>509</v>
      </c>
      <c r="I1939" s="397" t="s">
        <v>510</v>
      </c>
      <c r="J1939" s="1134"/>
      <c r="K1939" s="1135"/>
    </row>
    <row r="1940" spans="1:11" ht="14.25" customHeight="1">
      <c r="A1940" s="1133" t="s">
        <v>980</v>
      </c>
      <c r="B1940" s="1089" t="s">
        <v>650</v>
      </c>
      <c r="C1940" s="1122">
        <v>5192108</v>
      </c>
      <c r="D1940" s="1122" t="s">
        <v>987</v>
      </c>
      <c r="E1940" s="1123">
        <v>812000</v>
      </c>
      <c r="F1940" s="1124" t="s">
        <v>988</v>
      </c>
      <c r="G1940" s="1124" t="s">
        <v>508</v>
      </c>
      <c r="H1940" s="1124" t="s">
        <v>509</v>
      </c>
      <c r="I1940" s="397" t="s">
        <v>510</v>
      </c>
      <c r="J1940" s="1134"/>
      <c r="K1940" s="1135"/>
    </row>
    <row r="1941" spans="1:11" ht="14.25" customHeight="1">
      <c r="A1941" s="1133" t="s">
        <v>980</v>
      </c>
      <c r="B1941" s="1089" t="s">
        <v>650</v>
      </c>
      <c r="C1941" s="1122">
        <v>5192109</v>
      </c>
      <c r="D1941" s="1122" t="s">
        <v>987</v>
      </c>
      <c r="E1941" s="1123">
        <v>208800</v>
      </c>
      <c r="F1941" s="1124" t="s">
        <v>989</v>
      </c>
      <c r="G1941" s="1124" t="s">
        <v>508</v>
      </c>
      <c r="H1941" s="1124" t="s">
        <v>509</v>
      </c>
      <c r="I1941" s="397" t="s">
        <v>510</v>
      </c>
      <c r="J1941" s="1134"/>
      <c r="K1941" s="1135"/>
    </row>
    <row r="1942" spans="1:11" ht="14.25" customHeight="1">
      <c r="A1942" s="1133" t="s">
        <v>980</v>
      </c>
      <c r="B1942" s="1089" t="s">
        <v>650</v>
      </c>
      <c r="C1942" s="1122">
        <v>5192110</v>
      </c>
      <c r="D1942" s="1122" t="s">
        <v>987</v>
      </c>
      <c r="E1942" s="1123">
        <v>208800</v>
      </c>
      <c r="F1942" s="1124" t="s">
        <v>989</v>
      </c>
      <c r="G1942" s="1124" t="s">
        <v>508</v>
      </c>
      <c r="H1942" s="1124" t="s">
        <v>509</v>
      </c>
      <c r="I1942" s="397" t="s">
        <v>510</v>
      </c>
      <c r="J1942" s="1134"/>
      <c r="K1942" s="1135"/>
    </row>
    <row r="1943" spans="1:11" ht="14.25" customHeight="1">
      <c r="A1943" s="1133" t="s">
        <v>980</v>
      </c>
      <c r="B1943" s="1089" t="s">
        <v>650</v>
      </c>
      <c r="C1943" s="1122">
        <v>5192111</v>
      </c>
      <c r="D1943" s="1122" t="s">
        <v>987</v>
      </c>
      <c r="E1943" s="1123">
        <v>1160000</v>
      </c>
      <c r="F1943" s="1124" t="s">
        <v>990</v>
      </c>
      <c r="G1943" s="1124" t="s">
        <v>508</v>
      </c>
      <c r="H1943" s="1124" t="s">
        <v>509</v>
      </c>
      <c r="I1943" s="397" t="s">
        <v>510</v>
      </c>
      <c r="J1943" s="1134"/>
      <c r="K1943" s="1135"/>
    </row>
    <row r="1944" spans="1:11" ht="14.25" customHeight="1">
      <c r="A1944" s="1133" t="s">
        <v>980</v>
      </c>
      <c r="B1944" s="1089" t="s">
        <v>650</v>
      </c>
      <c r="C1944" s="1122">
        <v>5192112</v>
      </c>
      <c r="D1944" s="1122" t="s">
        <v>987</v>
      </c>
      <c r="E1944" s="1123">
        <v>1160000</v>
      </c>
      <c r="F1944" s="1124" t="s">
        <v>990</v>
      </c>
      <c r="G1944" s="1124" t="s">
        <v>508</v>
      </c>
      <c r="H1944" s="1124" t="s">
        <v>509</v>
      </c>
      <c r="I1944" s="397" t="s">
        <v>510</v>
      </c>
      <c r="J1944" s="1134"/>
      <c r="K1944" s="1135"/>
    </row>
    <row r="1945" spans="1:11" ht="14.25" customHeight="1">
      <c r="A1945" s="1133" t="s">
        <v>980</v>
      </c>
      <c r="B1945" s="1089" t="s">
        <v>650</v>
      </c>
      <c r="C1945" s="1122">
        <v>5192113</v>
      </c>
      <c r="D1945" s="1122" t="s">
        <v>987</v>
      </c>
      <c r="E1945" s="1123">
        <v>1160000</v>
      </c>
      <c r="F1945" s="1124" t="s">
        <v>991</v>
      </c>
      <c r="G1945" s="1124" t="s">
        <v>508</v>
      </c>
      <c r="H1945" s="1124" t="s">
        <v>509</v>
      </c>
      <c r="I1945" s="397" t="s">
        <v>510</v>
      </c>
      <c r="J1945" s="1134"/>
      <c r="K1945" s="1135"/>
    </row>
    <row r="1946" spans="1:11" ht="14.25" customHeight="1">
      <c r="A1946" s="1133" t="s">
        <v>980</v>
      </c>
      <c r="B1946" s="1089" t="s">
        <v>650</v>
      </c>
      <c r="C1946" s="1122">
        <v>5192114</v>
      </c>
      <c r="D1946" s="1122" t="s">
        <v>987</v>
      </c>
      <c r="E1946" s="1123">
        <v>232000</v>
      </c>
      <c r="F1946" s="1124" t="s">
        <v>992</v>
      </c>
      <c r="G1946" s="1124" t="s">
        <v>508</v>
      </c>
      <c r="H1946" s="1124" t="s">
        <v>509</v>
      </c>
      <c r="I1946" s="397" t="s">
        <v>510</v>
      </c>
      <c r="J1946" s="1134"/>
      <c r="K1946" s="1135"/>
    </row>
    <row r="1947" spans="1:11" ht="14.25" customHeight="1">
      <c r="A1947" s="1133" t="s">
        <v>980</v>
      </c>
      <c r="B1947" s="1089" t="s">
        <v>650</v>
      </c>
      <c r="C1947" s="1122">
        <v>5192115</v>
      </c>
      <c r="D1947" s="1122" t="s">
        <v>987</v>
      </c>
      <c r="E1947" s="1123">
        <v>232000</v>
      </c>
      <c r="F1947" s="1124" t="s">
        <v>992</v>
      </c>
      <c r="G1947" s="1124" t="s">
        <v>508</v>
      </c>
      <c r="H1947" s="1124" t="s">
        <v>509</v>
      </c>
      <c r="I1947" s="397" t="s">
        <v>510</v>
      </c>
      <c r="J1947" s="1134"/>
      <c r="K1947" s="1135"/>
    </row>
    <row r="1948" spans="1:11" ht="14.25" customHeight="1">
      <c r="A1948" s="1133" t="s">
        <v>980</v>
      </c>
      <c r="B1948" s="1089" t="s">
        <v>650</v>
      </c>
      <c r="C1948" s="1122">
        <v>5192116</v>
      </c>
      <c r="D1948" s="1122" t="s">
        <v>987</v>
      </c>
      <c r="E1948" s="1123">
        <v>904800</v>
      </c>
      <c r="F1948" s="1124" t="s">
        <v>993</v>
      </c>
      <c r="G1948" s="1124" t="s">
        <v>508</v>
      </c>
      <c r="H1948" s="1124" t="s">
        <v>509</v>
      </c>
      <c r="I1948" s="397" t="s">
        <v>510</v>
      </c>
      <c r="J1948" s="1134"/>
      <c r="K1948" s="1135"/>
    </row>
    <row r="1949" spans="1:11" ht="14.25" customHeight="1">
      <c r="A1949" s="1133" t="s">
        <v>980</v>
      </c>
      <c r="B1949" s="1089" t="s">
        <v>650</v>
      </c>
      <c r="C1949" s="1122">
        <v>5192117</v>
      </c>
      <c r="D1949" s="1122" t="s">
        <v>987</v>
      </c>
      <c r="E1949" s="1123">
        <v>904800</v>
      </c>
      <c r="F1949" s="1124" t="s">
        <v>993</v>
      </c>
      <c r="G1949" s="1124" t="s">
        <v>508</v>
      </c>
      <c r="H1949" s="1124" t="s">
        <v>509</v>
      </c>
      <c r="I1949" s="397" t="s">
        <v>510</v>
      </c>
      <c r="J1949" s="1134"/>
      <c r="K1949" s="1135"/>
    </row>
    <row r="1950" spans="1:11" ht="14.25" customHeight="1">
      <c r="A1950" s="1133" t="s">
        <v>980</v>
      </c>
      <c r="B1950" s="1089" t="s">
        <v>650</v>
      </c>
      <c r="C1950" s="1122">
        <v>5192118</v>
      </c>
      <c r="D1950" s="1122" t="s">
        <v>987</v>
      </c>
      <c r="E1950" s="1123">
        <v>904800</v>
      </c>
      <c r="F1950" s="1124" t="s">
        <v>993</v>
      </c>
      <c r="G1950" s="1124" t="s">
        <v>508</v>
      </c>
      <c r="H1950" s="1124" t="s">
        <v>509</v>
      </c>
      <c r="I1950" s="397" t="s">
        <v>510</v>
      </c>
      <c r="J1950" s="1134"/>
      <c r="K1950" s="1135"/>
    </row>
    <row r="1951" spans="1:11" ht="14.25" customHeight="1">
      <c r="A1951" s="1133" t="s">
        <v>980</v>
      </c>
      <c r="B1951" s="1089" t="s">
        <v>650</v>
      </c>
      <c r="C1951" s="1122">
        <v>5192119</v>
      </c>
      <c r="D1951" s="1122" t="s">
        <v>987</v>
      </c>
      <c r="E1951" s="1123">
        <v>904800</v>
      </c>
      <c r="F1951" s="1124" t="s">
        <v>993</v>
      </c>
      <c r="G1951" s="1124" t="s">
        <v>508</v>
      </c>
      <c r="H1951" s="1124" t="s">
        <v>509</v>
      </c>
      <c r="I1951" s="397" t="s">
        <v>510</v>
      </c>
      <c r="J1951" s="1134"/>
      <c r="K1951" s="1135"/>
    </row>
    <row r="1952" spans="1:11" ht="14.25" customHeight="1">
      <c r="A1952" s="1133" t="s">
        <v>980</v>
      </c>
      <c r="B1952" s="1089" t="s">
        <v>650</v>
      </c>
      <c r="C1952" s="1122">
        <v>5192120</v>
      </c>
      <c r="D1952" s="1122" t="s">
        <v>987</v>
      </c>
      <c r="E1952" s="1123">
        <v>406000</v>
      </c>
      <c r="F1952" s="1124" t="s">
        <v>994</v>
      </c>
      <c r="G1952" s="1124" t="s">
        <v>508</v>
      </c>
      <c r="H1952" s="1124" t="s">
        <v>509</v>
      </c>
      <c r="I1952" s="397" t="s">
        <v>510</v>
      </c>
      <c r="J1952" s="1134"/>
      <c r="K1952" s="1135"/>
    </row>
    <row r="1953" spans="1:11" ht="14.25" customHeight="1">
      <c r="A1953" s="1133" t="s">
        <v>980</v>
      </c>
      <c r="B1953" s="1089" t="s">
        <v>650</v>
      </c>
      <c r="C1953" s="1122">
        <v>5192121</v>
      </c>
      <c r="D1953" s="1122" t="s">
        <v>987</v>
      </c>
      <c r="E1953" s="1123">
        <v>2030000</v>
      </c>
      <c r="F1953" s="1124" t="s">
        <v>995</v>
      </c>
      <c r="G1953" s="1124" t="s">
        <v>508</v>
      </c>
      <c r="H1953" s="1124" t="s">
        <v>509</v>
      </c>
      <c r="I1953" s="397" t="s">
        <v>510</v>
      </c>
      <c r="J1953" s="1134"/>
      <c r="K1953" s="1135"/>
    </row>
    <row r="1954" spans="1:11" ht="14.25" customHeight="1">
      <c r="A1954" s="1133" t="s">
        <v>980</v>
      </c>
      <c r="B1954" s="1089" t="s">
        <v>650</v>
      </c>
      <c r="C1954" s="1122">
        <v>5192122</v>
      </c>
      <c r="D1954" s="1122" t="s">
        <v>987</v>
      </c>
      <c r="E1954" s="1123">
        <v>106000</v>
      </c>
      <c r="F1954" s="1124" t="s">
        <v>996</v>
      </c>
      <c r="G1954" s="1124" t="s">
        <v>508</v>
      </c>
      <c r="H1954" s="1124" t="s">
        <v>509</v>
      </c>
      <c r="I1954" s="397" t="s">
        <v>510</v>
      </c>
      <c r="J1954" s="1134"/>
      <c r="K1954" s="1135"/>
    </row>
    <row r="1955" spans="1:11" ht="14.25" customHeight="1">
      <c r="A1955" s="1133" t="s">
        <v>980</v>
      </c>
      <c r="B1955" s="1089" t="s">
        <v>870</v>
      </c>
      <c r="C1955" s="1122">
        <v>5192631</v>
      </c>
      <c r="D1955" s="1122" t="s">
        <v>997</v>
      </c>
      <c r="E1955" s="1123">
        <v>1585333</v>
      </c>
      <c r="F1955" s="1124" t="s">
        <v>976</v>
      </c>
      <c r="G1955" s="1124" t="s">
        <v>508</v>
      </c>
      <c r="H1955" s="1124" t="s">
        <v>509</v>
      </c>
      <c r="I1955" s="397" t="s">
        <v>510</v>
      </c>
      <c r="J1955" s="1134"/>
      <c r="K1955" s="1135"/>
    </row>
    <row r="1956" spans="1:11" ht="14.25" customHeight="1">
      <c r="A1956" s="1133" t="s">
        <v>980</v>
      </c>
      <c r="B1956" s="1089" t="s">
        <v>870</v>
      </c>
      <c r="C1956" s="1122">
        <v>5192632</v>
      </c>
      <c r="D1956" s="1122" t="s">
        <v>997</v>
      </c>
      <c r="E1956" s="1123">
        <v>1585333</v>
      </c>
      <c r="F1956" s="1124" t="s">
        <v>976</v>
      </c>
      <c r="G1956" s="1124" t="s">
        <v>508</v>
      </c>
      <c r="H1956" s="1124" t="s">
        <v>509</v>
      </c>
      <c r="I1956" s="397" t="s">
        <v>510</v>
      </c>
      <c r="J1956" s="1134"/>
      <c r="K1956" s="1135"/>
    </row>
    <row r="1957" spans="1:11" ht="14.25" customHeight="1">
      <c r="A1957" s="1133" t="s">
        <v>980</v>
      </c>
      <c r="B1957" s="1089" t="s">
        <v>870</v>
      </c>
      <c r="C1957" s="1122">
        <v>5192633</v>
      </c>
      <c r="D1957" s="1122" t="s">
        <v>997</v>
      </c>
      <c r="E1957" s="1123">
        <v>1585333</v>
      </c>
      <c r="F1957" s="1124" t="s">
        <v>976</v>
      </c>
      <c r="G1957" s="1124" t="s">
        <v>508</v>
      </c>
      <c r="H1957" s="1124" t="s">
        <v>509</v>
      </c>
      <c r="I1957" s="397" t="s">
        <v>510</v>
      </c>
      <c r="J1957" s="1134"/>
      <c r="K1957" s="1135"/>
    </row>
    <row r="1958" spans="1:11" ht="14.25" customHeight="1">
      <c r="A1958" s="1133" t="s">
        <v>980</v>
      </c>
      <c r="B1958" s="1089" t="s">
        <v>870</v>
      </c>
      <c r="C1958" s="1122">
        <v>5192634</v>
      </c>
      <c r="D1958" s="1122" t="s">
        <v>997</v>
      </c>
      <c r="E1958" s="1123">
        <v>1585331</v>
      </c>
      <c r="F1958" s="1124" t="s">
        <v>976</v>
      </c>
      <c r="G1958" s="1124" t="s">
        <v>508</v>
      </c>
      <c r="H1958" s="1124" t="s">
        <v>509</v>
      </c>
      <c r="I1958" s="397" t="s">
        <v>510</v>
      </c>
      <c r="J1958" s="1134"/>
      <c r="K1958" s="1135"/>
    </row>
    <row r="1959" spans="1:11" ht="14.25" customHeight="1">
      <c r="A1959" s="1133" t="s">
        <v>980</v>
      </c>
      <c r="B1959" s="1089" t="s">
        <v>678</v>
      </c>
      <c r="C1959" s="1122">
        <v>5192637</v>
      </c>
      <c r="D1959" s="1122" t="s">
        <v>679</v>
      </c>
      <c r="E1959" s="1123">
        <v>84404000</v>
      </c>
      <c r="F1959" s="1124" t="s">
        <v>674</v>
      </c>
      <c r="G1959" s="1124" t="s">
        <v>508</v>
      </c>
      <c r="H1959" s="1124" t="s">
        <v>509</v>
      </c>
      <c r="I1959" s="397" t="s">
        <v>510</v>
      </c>
      <c r="J1959" s="1134"/>
      <c r="K1959" s="1135"/>
    </row>
    <row r="1960" spans="1:11" ht="14.25" customHeight="1">
      <c r="A1960" s="1133" t="s">
        <v>980</v>
      </c>
      <c r="B1960" s="1089" t="s">
        <v>822</v>
      </c>
      <c r="C1960" s="1122">
        <v>5192645</v>
      </c>
      <c r="D1960" s="1122" t="s">
        <v>951</v>
      </c>
      <c r="E1960" s="1123">
        <v>405226</v>
      </c>
      <c r="F1960" s="1124" t="s">
        <v>952</v>
      </c>
      <c r="G1960" s="1124" t="s">
        <v>508</v>
      </c>
      <c r="H1960" s="1124" t="s">
        <v>509</v>
      </c>
      <c r="I1960" s="397" t="s">
        <v>510</v>
      </c>
      <c r="J1960" s="1134"/>
      <c r="K1960" s="1135"/>
    </row>
    <row r="1961" spans="1:11" ht="14.25" customHeight="1">
      <c r="A1961" s="1133" t="s">
        <v>980</v>
      </c>
      <c r="B1961" s="1089" t="s">
        <v>822</v>
      </c>
      <c r="C1961" s="1122">
        <v>5192664</v>
      </c>
      <c r="D1961" s="1122" t="s">
        <v>951</v>
      </c>
      <c r="E1961" s="1123">
        <v>208800</v>
      </c>
      <c r="F1961" s="1124" t="s">
        <v>998</v>
      </c>
      <c r="G1961" s="1124" t="s">
        <v>508</v>
      </c>
      <c r="H1961" s="1124" t="s">
        <v>509</v>
      </c>
      <c r="I1961" s="397" t="s">
        <v>510</v>
      </c>
      <c r="J1961" s="1134"/>
      <c r="K1961" s="1135"/>
    </row>
    <row r="1962" spans="1:11" ht="14.25" customHeight="1">
      <c r="A1962" s="1133" t="s">
        <v>980</v>
      </c>
      <c r="B1962" s="1089" t="s">
        <v>608</v>
      </c>
      <c r="C1962" s="1122">
        <v>5192852</v>
      </c>
      <c r="D1962" s="1122" t="s">
        <v>599</v>
      </c>
      <c r="E1962" s="1123">
        <v>429200</v>
      </c>
      <c r="F1962" s="1124" t="s">
        <v>999</v>
      </c>
      <c r="G1962" s="1124" t="s">
        <v>525</v>
      </c>
      <c r="H1962" s="1124" t="s">
        <v>509</v>
      </c>
      <c r="I1962" s="397" t="s">
        <v>510</v>
      </c>
      <c r="J1962" s="1134"/>
      <c r="K1962" s="1135"/>
    </row>
    <row r="1963" spans="1:11" ht="14.25" customHeight="1">
      <c r="A1963" s="1133" t="s">
        <v>980</v>
      </c>
      <c r="B1963" s="1089" t="s">
        <v>598</v>
      </c>
      <c r="C1963" s="1122">
        <v>5192853</v>
      </c>
      <c r="D1963" s="1122" t="s">
        <v>599</v>
      </c>
      <c r="E1963" s="1123">
        <v>781376</v>
      </c>
      <c r="F1963" s="1124" t="s">
        <v>1000</v>
      </c>
      <c r="G1963" s="1124" t="s">
        <v>525</v>
      </c>
      <c r="H1963" s="1124" t="s">
        <v>509</v>
      </c>
      <c r="I1963" s="397" t="s">
        <v>510</v>
      </c>
      <c r="J1963" s="1134"/>
      <c r="K1963" s="1135"/>
    </row>
    <row r="1964" spans="1:11" ht="14.25" customHeight="1">
      <c r="A1964" s="1133" t="s">
        <v>980</v>
      </c>
      <c r="B1964" s="1089" t="s">
        <v>600</v>
      </c>
      <c r="C1964" s="1122">
        <v>5192854</v>
      </c>
      <c r="D1964" s="1122" t="s">
        <v>599</v>
      </c>
      <c r="E1964" s="1123">
        <v>781376</v>
      </c>
      <c r="F1964" s="1124" t="s">
        <v>1000</v>
      </c>
      <c r="G1964" s="1124" t="s">
        <v>525</v>
      </c>
      <c r="H1964" s="1124" t="s">
        <v>509</v>
      </c>
      <c r="I1964" s="397" t="s">
        <v>510</v>
      </c>
      <c r="J1964" s="1134"/>
      <c r="K1964" s="1135"/>
    </row>
    <row r="1965" spans="1:11" ht="14.25" customHeight="1">
      <c r="A1965" s="1133" t="s">
        <v>980</v>
      </c>
      <c r="B1965" s="1089" t="s">
        <v>608</v>
      </c>
      <c r="C1965" s="1122">
        <v>5192855</v>
      </c>
      <c r="D1965" s="1122" t="s">
        <v>599</v>
      </c>
      <c r="E1965" s="1123">
        <v>724536</v>
      </c>
      <c r="F1965" s="1124" t="s">
        <v>1001</v>
      </c>
      <c r="G1965" s="1124" t="s">
        <v>525</v>
      </c>
      <c r="H1965" s="1124" t="s">
        <v>509</v>
      </c>
      <c r="I1965" s="397" t="s">
        <v>510</v>
      </c>
      <c r="J1965" s="1134"/>
      <c r="K1965" s="1135"/>
    </row>
    <row r="1966" spans="1:11" ht="14.25" customHeight="1">
      <c r="A1966" s="1133" t="s">
        <v>980</v>
      </c>
      <c r="B1966" s="1089" t="s">
        <v>608</v>
      </c>
      <c r="C1966" s="1122">
        <v>5192856</v>
      </c>
      <c r="D1966" s="1122" t="s">
        <v>599</v>
      </c>
      <c r="E1966" s="1123">
        <v>38976</v>
      </c>
      <c r="F1966" s="1124" t="s">
        <v>1002</v>
      </c>
      <c r="G1966" s="1124" t="s">
        <v>525</v>
      </c>
      <c r="H1966" s="1124" t="s">
        <v>509</v>
      </c>
      <c r="I1966" s="397" t="s">
        <v>510</v>
      </c>
      <c r="J1966" s="1134"/>
      <c r="K1966" s="1135"/>
    </row>
    <row r="1967" spans="1:11" ht="14.25" customHeight="1">
      <c r="A1967" s="1133" t="s">
        <v>980</v>
      </c>
      <c r="B1967" s="1089" t="s">
        <v>544</v>
      </c>
      <c r="C1967" s="1122">
        <v>5192687</v>
      </c>
      <c r="D1967" s="1122" t="s">
        <v>604</v>
      </c>
      <c r="E1967" s="1123">
        <v>327534</v>
      </c>
      <c r="F1967" s="1124" t="s">
        <v>1003</v>
      </c>
      <c r="G1967" s="1124" t="s">
        <v>508</v>
      </c>
      <c r="H1967" s="1124" t="s">
        <v>509</v>
      </c>
      <c r="I1967" s="397" t="s">
        <v>510</v>
      </c>
      <c r="J1967" s="1134"/>
      <c r="K1967" s="1135"/>
    </row>
    <row r="1968" spans="1:11" ht="14.25" customHeight="1">
      <c r="A1968" s="1133" t="s">
        <v>980</v>
      </c>
      <c r="B1968" s="1089" t="s">
        <v>602</v>
      </c>
      <c r="C1968" s="1122">
        <v>5192796</v>
      </c>
      <c r="D1968" s="1122" t="s">
        <v>599</v>
      </c>
      <c r="E1968" s="1123">
        <v>892040</v>
      </c>
      <c r="F1968" s="1124" t="s">
        <v>964</v>
      </c>
      <c r="G1968" s="1124" t="s">
        <v>525</v>
      </c>
      <c r="H1968" s="1124" t="s">
        <v>509</v>
      </c>
      <c r="I1968" s="397" t="s">
        <v>510</v>
      </c>
      <c r="J1968" s="1134"/>
      <c r="K1968" s="1135"/>
    </row>
    <row r="1969" spans="1:11" ht="14.25" customHeight="1">
      <c r="A1969" s="1133" t="s">
        <v>980</v>
      </c>
      <c r="B1969" s="1089" t="s">
        <v>608</v>
      </c>
      <c r="C1969" s="1122">
        <v>5192821</v>
      </c>
      <c r="D1969" s="1122" t="s">
        <v>599</v>
      </c>
      <c r="E1969" s="1123">
        <v>6372000</v>
      </c>
      <c r="F1969" s="1124" t="s">
        <v>920</v>
      </c>
      <c r="G1969" s="1124" t="s">
        <v>525</v>
      </c>
      <c r="H1969" s="1124" t="s">
        <v>509</v>
      </c>
      <c r="I1969" s="397" t="s">
        <v>510</v>
      </c>
      <c r="J1969" s="1134"/>
      <c r="K1969" s="1135"/>
    </row>
    <row r="1970" spans="1:11" ht="14.25" customHeight="1">
      <c r="A1970" s="1133" t="s">
        <v>980</v>
      </c>
      <c r="B1970" s="1089" t="s">
        <v>608</v>
      </c>
      <c r="C1970" s="1122">
        <v>5192822</v>
      </c>
      <c r="D1970" s="1122" t="s">
        <v>599</v>
      </c>
      <c r="E1970" s="1123">
        <v>4176000</v>
      </c>
      <c r="F1970" s="1124" t="s">
        <v>921</v>
      </c>
      <c r="G1970" s="1124" t="s">
        <v>525</v>
      </c>
      <c r="H1970" s="1124" t="s">
        <v>509</v>
      </c>
      <c r="I1970" s="397" t="s">
        <v>510</v>
      </c>
      <c r="J1970" s="1134"/>
      <c r="K1970" s="1135"/>
    </row>
    <row r="1971" spans="1:11" ht="14.25" customHeight="1">
      <c r="A1971" s="1133" t="s">
        <v>980</v>
      </c>
      <c r="B1971" s="1089" t="s">
        <v>608</v>
      </c>
      <c r="C1971" s="1122">
        <v>5192823</v>
      </c>
      <c r="D1971" s="1122" t="s">
        <v>599</v>
      </c>
      <c r="E1971" s="1123">
        <v>957000</v>
      </c>
      <c r="F1971" s="1124" t="s">
        <v>950</v>
      </c>
      <c r="G1971" s="1124" t="s">
        <v>525</v>
      </c>
      <c r="H1971" s="1124" t="s">
        <v>509</v>
      </c>
      <c r="I1971" s="397" t="s">
        <v>510</v>
      </c>
      <c r="J1971" s="1134"/>
      <c r="K1971" s="1135"/>
    </row>
    <row r="1972" spans="1:11" ht="14.25" customHeight="1">
      <c r="A1972" s="1133" t="s">
        <v>980</v>
      </c>
      <c r="B1972" s="1089" t="s">
        <v>598</v>
      </c>
      <c r="C1972" s="1122">
        <v>5192824</v>
      </c>
      <c r="D1972" s="1122" t="s">
        <v>599</v>
      </c>
      <c r="E1972" s="1123">
        <v>853876</v>
      </c>
      <c r="F1972" s="1124" t="s">
        <v>1004</v>
      </c>
      <c r="G1972" s="1124" t="s">
        <v>525</v>
      </c>
      <c r="H1972" s="1124" t="s">
        <v>509</v>
      </c>
      <c r="I1972" s="397" t="s">
        <v>510</v>
      </c>
      <c r="J1972" s="1134"/>
      <c r="K1972" s="1135"/>
    </row>
    <row r="1973" spans="1:11" ht="14.25" customHeight="1">
      <c r="A1973" s="1133" t="s">
        <v>980</v>
      </c>
      <c r="B1973" s="1089" t="s">
        <v>608</v>
      </c>
      <c r="C1973" s="1122">
        <v>5192825</v>
      </c>
      <c r="D1973" s="1122" t="s">
        <v>599</v>
      </c>
      <c r="E1973" s="1123">
        <v>1798000</v>
      </c>
      <c r="F1973" s="1124" t="s">
        <v>1005</v>
      </c>
      <c r="G1973" s="1124" t="s">
        <v>525</v>
      </c>
      <c r="H1973" s="1124" t="s">
        <v>509</v>
      </c>
      <c r="I1973" s="397" t="s">
        <v>510</v>
      </c>
      <c r="J1973" s="1134"/>
      <c r="K1973" s="1135"/>
    </row>
    <row r="1974" spans="1:11" ht="14.25" customHeight="1">
      <c r="A1974" s="1133" t="s">
        <v>980</v>
      </c>
      <c r="B1974" s="1089" t="s">
        <v>608</v>
      </c>
      <c r="C1974" s="1122">
        <v>5192829</v>
      </c>
      <c r="D1974" s="1122" t="s">
        <v>599</v>
      </c>
      <c r="E1974" s="1123">
        <v>977300</v>
      </c>
      <c r="F1974" s="1124" t="s">
        <v>903</v>
      </c>
      <c r="G1974" s="1124" t="s">
        <v>525</v>
      </c>
      <c r="H1974" s="1124" t="s">
        <v>509</v>
      </c>
      <c r="I1974" s="397" t="s">
        <v>510</v>
      </c>
      <c r="J1974" s="1134"/>
      <c r="K1974" s="1135"/>
    </row>
    <row r="1975" spans="1:11" ht="14.25" customHeight="1">
      <c r="A1975" s="1133" t="s">
        <v>980</v>
      </c>
      <c r="B1975" s="1089" t="s">
        <v>598</v>
      </c>
      <c r="C1975" s="1122">
        <v>5192830</v>
      </c>
      <c r="D1975" s="1122" t="s">
        <v>599</v>
      </c>
      <c r="E1975" s="1123">
        <v>977300</v>
      </c>
      <c r="F1975" s="1124" t="s">
        <v>903</v>
      </c>
      <c r="G1975" s="1124" t="s">
        <v>525</v>
      </c>
      <c r="H1975" s="1124" t="s">
        <v>509</v>
      </c>
      <c r="I1975" s="397" t="s">
        <v>510</v>
      </c>
      <c r="J1975" s="1134"/>
      <c r="K1975" s="1135"/>
    </row>
    <row r="1976" spans="1:11" ht="14.25" customHeight="1">
      <c r="A1976" s="1133" t="s">
        <v>980</v>
      </c>
      <c r="B1976" s="1089" t="s">
        <v>598</v>
      </c>
      <c r="C1976" s="1122">
        <v>5192833</v>
      </c>
      <c r="D1976" s="1122" t="s">
        <v>599</v>
      </c>
      <c r="E1976" s="1123">
        <v>571184</v>
      </c>
      <c r="F1976" s="1124" t="s">
        <v>1006</v>
      </c>
      <c r="G1976" s="1124" t="s">
        <v>525</v>
      </c>
      <c r="H1976" s="1124" t="s">
        <v>509</v>
      </c>
      <c r="I1976" s="397" t="s">
        <v>510</v>
      </c>
      <c r="J1976" s="1134"/>
      <c r="K1976" s="1135"/>
    </row>
    <row r="1977" spans="1:11" ht="14.25" customHeight="1">
      <c r="A1977" s="1133" t="s">
        <v>980</v>
      </c>
      <c r="B1977" s="1089" t="s">
        <v>608</v>
      </c>
      <c r="C1977" s="1122">
        <v>5192857</v>
      </c>
      <c r="D1977" s="1122" t="s">
        <v>599</v>
      </c>
      <c r="E1977" s="1123">
        <v>38976</v>
      </c>
      <c r="F1977" s="1124" t="s">
        <v>1002</v>
      </c>
      <c r="G1977" s="1124" t="s">
        <v>525</v>
      </c>
      <c r="H1977" s="1124" t="s">
        <v>509</v>
      </c>
      <c r="I1977" s="397" t="s">
        <v>510</v>
      </c>
      <c r="J1977" s="1134"/>
      <c r="K1977" s="1135"/>
    </row>
    <row r="1978" spans="1:11" ht="14.25" customHeight="1">
      <c r="A1978" s="1133" t="s">
        <v>980</v>
      </c>
      <c r="B1978" s="1089" t="s">
        <v>623</v>
      </c>
      <c r="C1978" s="1122">
        <v>5193115</v>
      </c>
      <c r="D1978" s="1122" t="s">
        <v>965</v>
      </c>
      <c r="E1978" s="1123">
        <v>796101</v>
      </c>
      <c r="F1978" s="1124" t="s">
        <v>957</v>
      </c>
      <c r="G1978" s="1124" t="s">
        <v>508</v>
      </c>
      <c r="H1978" s="1124" t="s">
        <v>509</v>
      </c>
      <c r="I1978" s="397" t="s">
        <v>510</v>
      </c>
      <c r="J1978" s="1134"/>
      <c r="K1978" s="1135"/>
    </row>
    <row r="1979" spans="1:11" ht="14.25" customHeight="1">
      <c r="A1979" s="1133" t="s">
        <v>980</v>
      </c>
      <c r="B1979" s="1089" t="s">
        <v>822</v>
      </c>
      <c r="C1979" s="1122">
        <v>5193124</v>
      </c>
      <c r="D1979" s="1122" t="s">
        <v>965</v>
      </c>
      <c r="E1979" s="1123">
        <v>796101</v>
      </c>
      <c r="F1979" s="1124" t="s">
        <v>957</v>
      </c>
      <c r="G1979" s="1124" t="s">
        <v>508</v>
      </c>
      <c r="H1979" s="1124" t="s">
        <v>509</v>
      </c>
      <c r="I1979" s="397" t="s">
        <v>510</v>
      </c>
      <c r="J1979" s="1134"/>
      <c r="K1979" s="1135"/>
    </row>
    <row r="1980" spans="1:11" ht="14.25" customHeight="1">
      <c r="A1980" s="1133" t="s">
        <v>980</v>
      </c>
      <c r="B1980" s="1089" t="s">
        <v>822</v>
      </c>
      <c r="C1980" s="1122">
        <v>5193125</v>
      </c>
      <c r="D1980" s="1122" t="s">
        <v>965</v>
      </c>
      <c r="E1980" s="1123">
        <v>796101</v>
      </c>
      <c r="F1980" s="1124" t="s">
        <v>957</v>
      </c>
      <c r="G1980" s="1124" t="s">
        <v>508</v>
      </c>
      <c r="H1980" s="1124" t="s">
        <v>509</v>
      </c>
      <c r="I1980" s="397" t="s">
        <v>510</v>
      </c>
      <c r="J1980" s="1134"/>
      <c r="K1980" s="1135"/>
    </row>
    <row r="1981" spans="1:11" ht="14.25" customHeight="1">
      <c r="A1981" s="1133" t="s">
        <v>980</v>
      </c>
      <c r="B1981" s="1089" t="s">
        <v>523</v>
      </c>
      <c r="C1981" s="1122">
        <v>5193228</v>
      </c>
      <c r="D1981" s="1122" t="s">
        <v>613</v>
      </c>
      <c r="E1981" s="1123">
        <v>2482000</v>
      </c>
      <c r="F1981" s="1124" t="s">
        <v>903</v>
      </c>
      <c r="G1981" s="1124" t="s">
        <v>525</v>
      </c>
      <c r="H1981" s="1124" t="s">
        <v>509</v>
      </c>
      <c r="I1981" s="397" t="s">
        <v>510</v>
      </c>
      <c r="J1981" s="1134"/>
      <c r="K1981" s="1135"/>
    </row>
    <row r="1982" spans="1:11" ht="14.25" customHeight="1">
      <c r="A1982" s="1133" t="s">
        <v>980</v>
      </c>
      <c r="B1982" s="1089" t="s">
        <v>544</v>
      </c>
      <c r="C1982" s="1122">
        <v>5193562</v>
      </c>
      <c r="D1982" s="1122" t="s">
        <v>637</v>
      </c>
      <c r="E1982" s="1123">
        <v>926801</v>
      </c>
      <c r="F1982" s="1124" t="s">
        <v>1007</v>
      </c>
      <c r="G1982" s="1124" t="s">
        <v>508</v>
      </c>
      <c r="H1982" s="1124" t="s">
        <v>509</v>
      </c>
      <c r="I1982" s="397" t="s">
        <v>510</v>
      </c>
      <c r="J1982" s="1134"/>
      <c r="K1982" s="1135"/>
    </row>
    <row r="1983" spans="1:11" ht="14.25" customHeight="1">
      <c r="A1983" s="1133" t="s">
        <v>980</v>
      </c>
      <c r="B1983" s="1089" t="s">
        <v>544</v>
      </c>
      <c r="C1983" s="1122">
        <v>5193618</v>
      </c>
      <c r="D1983" s="1122" t="s">
        <v>637</v>
      </c>
      <c r="E1983" s="1123">
        <v>336218</v>
      </c>
      <c r="F1983" s="1124" t="s">
        <v>972</v>
      </c>
      <c r="G1983" s="1124" t="s">
        <v>508</v>
      </c>
      <c r="H1983" s="1124" t="s">
        <v>509</v>
      </c>
      <c r="I1983" s="397" t="s">
        <v>510</v>
      </c>
      <c r="J1983" s="1134"/>
      <c r="K1983" s="1135"/>
    </row>
    <row r="1984" spans="1:11" ht="14.25" customHeight="1">
      <c r="A1984" s="1133" t="s">
        <v>980</v>
      </c>
      <c r="B1984" s="1089" t="s">
        <v>544</v>
      </c>
      <c r="C1984" s="1122">
        <v>5193619</v>
      </c>
      <c r="D1984" s="1122" t="s">
        <v>637</v>
      </c>
      <c r="E1984" s="1123">
        <v>336218</v>
      </c>
      <c r="F1984" s="1124" t="s">
        <v>972</v>
      </c>
      <c r="G1984" s="1124" t="s">
        <v>508</v>
      </c>
      <c r="H1984" s="1124" t="s">
        <v>509</v>
      </c>
      <c r="I1984" s="397" t="s">
        <v>510</v>
      </c>
      <c r="J1984" s="1134"/>
      <c r="K1984" s="1135"/>
    </row>
    <row r="1985" spans="1:11" ht="14.25" customHeight="1">
      <c r="A1985" s="1133" t="s">
        <v>980</v>
      </c>
      <c r="B1985" s="1089" t="s">
        <v>544</v>
      </c>
      <c r="C1985" s="1122">
        <v>5193620</v>
      </c>
      <c r="D1985" s="1122" t="s">
        <v>637</v>
      </c>
      <c r="E1985" s="1123">
        <v>336218</v>
      </c>
      <c r="F1985" s="1124" t="s">
        <v>972</v>
      </c>
      <c r="G1985" s="1124" t="s">
        <v>508</v>
      </c>
      <c r="H1985" s="1124" t="s">
        <v>509</v>
      </c>
      <c r="I1985" s="397" t="s">
        <v>510</v>
      </c>
      <c r="J1985" s="1134"/>
      <c r="K1985" s="1135"/>
    </row>
    <row r="1986" spans="1:11" ht="14.25" customHeight="1">
      <c r="A1986" s="1133" t="s">
        <v>980</v>
      </c>
      <c r="B1986" s="1089" t="s">
        <v>544</v>
      </c>
      <c r="C1986" s="1122">
        <v>5193621</v>
      </c>
      <c r="D1986" s="1122" t="s">
        <v>637</v>
      </c>
      <c r="E1986" s="1123">
        <v>336218</v>
      </c>
      <c r="F1986" s="1124" t="s">
        <v>972</v>
      </c>
      <c r="G1986" s="1124" t="s">
        <v>508</v>
      </c>
      <c r="H1986" s="1124" t="s">
        <v>509</v>
      </c>
      <c r="I1986" s="397" t="s">
        <v>510</v>
      </c>
      <c r="J1986" s="1134"/>
      <c r="K1986" s="1135"/>
    </row>
    <row r="1987" spans="1:11" ht="14.25" customHeight="1">
      <c r="A1987" s="1133" t="s">
        <v>980</v>
      </c>
      <c r="B1987" s="1089" t="s">
        <v>544</v>
      </c>
      <c r="C1987" s="1122">
        <v>5193622</v>
      </c>
      <c r="D1987" s="1122" t="s">
        <v>637</v>
      </c>
      <c r="E1987" s="1123">
        <v>336218</v>
      </c>
      <c r="F1987" s="1124" t="s">
        <v>972</v>
      </c>
      <c r="G1987" s="1124" t="s">
        <v>508</v>
      </c>
      <c r="H1987" s="1124" t="s">
        <v>509</v>
      </c>
      <c r="I1987" s="397" t="s">
        <v>510</v>
      </c>
      <c r="J1987" s="1134"/>
      <c r="K1987" s="1135"/>
    </row>
    <row r="1988" spans="1:11" ht="14.25" customHeight="1">
      <c r="A1988" s="1133" t="s">
        <v>980</v>
      </c>
      <c r="B1988" s="1089" t="s">
        <v>544</v>
      </c>
      <c r="C1988" s="1122">
        <v>5193623</v>
      </c>
      <c r="D1988" s="1122" t="s">
        <v>637</v>
      </c>
      <c r="E1988" s="1123">
        <v>336218</v>
      </c>
      <c r="F1988" s="1124" t="s">
        <v>972</v>
      </c>
      <c r="G1988" s="1124" t="s">
        <v>508</v>
      </c>
      <c r="H1988" s="1124" t="s">
        <v>509</v>
      </c>
      <c r="I1988" s="397" t="s">
        <v>510</v>
      </c>
      <c r="J1988" s="1134"/>
      <c r="K1988" s="1135"/>
    </row>
    <row r="1989" spans="1:11" ht="14.25" customHeight="1">
      <c r="A1989" s="1133" t="s">
        <v>980</v>
      </c>
      <c r="B1989" s="1089" t="s">
        <v>544</v>
      </c>
      <c r="C1989" s="1122">
        <v>5193624</v>
      </c>
      <c r="D1989" s="1122" t="s">
        <v>637</v>
      </c>
      <c r="E1989" s="1123">
        <v>336218</v>
      </c>
      <c r="F1989" s="1124" t="s">
        <v>972</v>
      </c>
      <c r="G1989" s="1124" t="s">
        <v>508</v>
      </c>
      <c r="H1989" s="1124" t="s">
        <v>509</v>
      </c>
      <c r="I1989" s="397" t="s">
        <v>510</v>
      </c>
      <c r="J1989" s="1134"/>
      <c r="K1989" s="1135"/>
    </row>
    <row r="1990" spans="1:11" ht="14.25" customHeight="1">
      <c r="A1990" s="1133" t="s">
        <v>980</v>
      </c>
      <c r="B1990" s="1089" t="s">
        <v>544</v>
      </c>
      <c r="C1990" s="1122">
        <v>5193625</v>
      </c>
      <c r="D1990" s="1122" t="s">
        <v>637</v>
      </c>
      <c r="E1990" s="1123">
        <v>336218</v>
      </c>
      <c r="F1990" s="1124" t="s">
        <v>972</v>
      </c>
      <c r="G1990" s="1124" t="s">
        <v>508</v>
      </c>
      <c r="H1990" s="1124" t="s">
        <v>509</v>
      </c>
      <c r="I1990" s="397" t="s">
        <v>510</v>
      </c>
      <c r="J1990" s="1134"/>
      <c r="K1990" s="1135"/>
    </row>
    <row r="1991" spans="1:11" ht="14.25" customHeight="1">
      <c r="A1991" s="1133" t="s">
        <v>980</v>
      </c>
      <c r="B1991" s="1089" t="s">
        <v>544</v>
      </c>
      <c r="C1991" s="1122">
        <v>5193626</v>
      </c>
      <c r="D1991" s="1122" t="s">
        <v>637</v>
      </c>
      <c r="E1991" s="1123">
        <v>336218</v>
      </c>
      <c r="F1991" s="1124" t="s">
        <v>972</v>
      </c>
      <c r="G1991" s="1124" t="s">
        <v>508</v>
      </c>
      <c r="H1991" s="1124" t="s">
        <v>509</v>
      </c>
      <c r="I1991" s="397" t="s">
        <v>510</v>
      </c>
      <c r="J1991" s="1134"/>
      <c r="K1991" s="1135"/>
    </row>
    <row r="1992" spans="1:11" ht="14.25" customHeight="1">
      <c r="A1992" s="1133" t="s">
        <v>980</v>
      </c>
      <c r="B1992" s="1089" t="s">
        <v>544</v>
      </c>
      <c r="C1992" s="1122">
        <v>5193627</v>
      </c>
      <c r="D1992" s="1122" t="s">
        <v>637</v>
      </c>
      <c r="E1992" s="1123">
        <v>336218</v>
      </c>
      <c r="F1992" s="1124" t="s">
        <v>972</v>
      </c>
      <c r="G1992" s="1124" t="s">
        <v>508</v>
      </c>
      <c r="H1992" s="1124" t="s">
        <v>509</v>
      </c>
      <c r="I1992" s="397" t="s">
        <v>510</v>
      </c>
      <c r="J1992" s="1134"/>
      <c r="K1992" s="1135"/>
    </row>
    <row r="1993" spans="1:11" ht="14.25" customHeight="1">
      <c r="A1993" s="1133" t="s">
        <v>980</v>
      </c>
      <c r="B1993" s="1089" t="s">
        <v>544</v>
      </c>
      <c r="C1993" s="1122">
        <v>5193628</v>
      </c>
      <c r="D1993" s="1122" t="s">
        <v>637</v>
      </c>
      <c r="E1993" s="1123">
        <v>336218</v>
      </c>
      <c r="F1993" s="1124" t="s">
        <v>972</v>
      </c>
      <c r="G1993" s="1124" t="s">
        <v>508</v>
      </c>
      <c r="H1993" s="1124" t="s">
        <v>509</v>
      </c>
      <c r="I1993" s="397" t="s">
        <v>510</v>
      </c>
      <c r="J1993" s="1134"/>
      <c r="K1993" s="1135"/>
    </row>
    <row r="1994" spans="1:11" ht="14.25" customHeight="1">
      <c r="A1994" s="1133" t="s">
        <v>980</v>
      </c>
      <c r="B1994" s="1089" t="s">
        <v>544</v>
      </c>
      <c r="C1994" s="1122">
        <v>5193629</v>
      </c>
      <c r="D1994" s="1122" t="s">
        <v>637</v>
      </c>
      <c r="E1994" s="1123">
        <v>336218</v>
      </c>
      <c r="F1994" s="1124" t="s">
        <v>972</v>
      </c>
      <c r="G1994" s="1124" t="s">
        <v>508</v>
      </c>
      <c r="H1994" s="1124" t="s">
        <v>509</v>
      </c>
      <c r="I1994" s="397" t="s">
        <v>510</v>
      </c>
      <c r="J1994" s="1134"/>
      <c r="K1994" s="1135"/>
    </row>
    <row r="1995" spans="1:11" ht="14.25" customHeight="1">
      <c r="A1995" s="1133" t="s">
        <v>980</v>
      </c>
      <c r="B1995" s="1089" t="s">
        <v>544</v>
      </c>
      <c r="C1995" s="1122">
        <v>5193630</v>
      </c>
      <c r="D1995" s="1122" t="s">
        <v>637</v>
      </c>
      <c r="E1995" s="1123">
        <v>336218</v>
      </c>
      <c r="F1995" s="1124" t="s">
        <v>972</v>
      </c>
      <c r="G1995" s="1124" t="s">
        <v>508</v>
      </c>
      <c r="H1995" s="1124" t="s">
        <v>509</v>
      </c>
      <c r="I1995" s="397" t="s">
        <v>510</v>
      </c>
      <c r="J1995" s="1134"/>
      <c r="K1995" s="1135"/>
    </row>
    <row r="1996" spans="1:11" ht="14.25" customHeight="1">
      <c r="A1996" s="1133" t="s">
        <v>980</v>
      </c>
      <c r="B1996" s="1089" t="s">
        <v>544</v>
      </c>
      <c r="C1996" s="1122">
        <v>5193631</v>
      </c>
      <c r="D1996" s="1122" t="s">
        <v>637</v>
      </c>
      <c r="E1996" s="1123">
        <v>336218</v>
      </c>
      <c r="F1996" s="1124" t="s">
        <v>972</v>
      </c>
      <c r="G1996" s="1124" t="s">
        <v>508</v>
      </c>
      <c r="H1996" s="1124" t="s">
        <v>509</v>
      </c>
      <c r="I1996" s="397" t="s">
        <v>510</v>
      </c>
      <c r="J1996" s="1134"/>
      <c r="K1996" s="1135"/>
    </row>
    <row r="1997" spans="1:11" ht="14.25" customHeight="1">
      <c r="A1997" s="1133" t="s">
        <v>980</v>
      </c>
      <c r="B1997" s="1089" t="s">
        <v>544</v>
      </c>
      <c r="C1997" s="1122">
        <v>5193632</v>
      </c>
      <c r="D1997" s="1122" t="s">
        <v>637</v>
      </c>
      <c r="E1997" s="1123">
        <v>336218</v>
      </c>
      <c r="F1997" s="1124" t="s">
        <v>972</v>
      </c>
      <c r="G1997" s="1124" t="s">
        <v>508</v>
      </c>
      <c r="H1997" s="1124" t="s">
        <v>509</v>
      </c>
      <c r="I1997" s="397" t="s">
        <v>510</v>
      </c>
      <c r="J1997" s="1134"/>
      <c r="K1997" s="1135"/>
    </row>
    <row r="1998" spans="1:11" ht="14.25" customHeight="1">
      <c r="A1998" s="1133" t="s">
        <v>980</v>
      </c>
      <c r="B1998" s="1089" t="s">
        <v>544</v>
      </c>
      <c r="C1998" s="1122">
        <v>5193642</v>
      </c>
      <c r="D1998" s="1122" t="s">
        <v>637</v>
      </c>
      <c r="E1998" s="1123">
        <v>6168547</v>
      </c>
      <c r="F1998" s="1124" t="s">
        <v>1008</v>
      </c>
      <c r="G1998" s="1124" t="s">
        <v>508</v>
      </c>
      <c r="H1998" s="1124" t="s">
        <v>509</v>
      </c>
      <c r="I1998" s="397" t="s">
        <v>510</v>
      </c>
      <c r="J1998" s="1134"/>
      <c r="K1998" s="1135"/>
    </row>
    <row r="1999" spans="1:11" ht="14.25" customHeight="1">
      <c r="A1999" s="1133" t="s">
        <v>980</v>
      </c>
      <c r="B1999" s="1089" t="s">
        <v>544</v>
      </c>
      <c r="C1999" s="1122">
        <v>5193688</v>
      </c>
      <c r="D1999" s="1122" t="s">
        <v>637</v>
      </c>
      <c r="E1999" s="1123">
        <v>115555</v>
      </c>
      <c r="F1999" s="1124" t="s">
        <v>972</v>
      </c>
      <c r="G1999" s="1124" t="s">
        <v>508</v>
      </c>
      <c r="H1999" s="1124" t="s">
        <v>509</v>
      </c>
      <c r="I1999" s="397" t="s">
        <v>510</v>
      </c>
      <c r="J1999" s="1134"/>
      <c r="K1999" s="1135"/>
    </row>
    <row r="2000" spans="1:11" ht="14.25" customHeight="1">
      <c r="A2000" s="1133" t="s">
        <v>980</v>
      </c>
      <c r="B2000" s="1089" t="s">
        <v>544</v>
      </c>
      <c r="C2000" s="1122">
        <v>5193689</v>
      </c>
      <c r="D2000" s="1122" t="s">
        <v>637</v>
      </c>
      <c r="E2000" s="1123">
        <v>115555</v>
      </c>
      <c r="F2000" s="1124" t="s">
        <v>972</v>
      </c>
      <c r="G2000" s="1124" t="s">
        <v>508</v>
      </c>
      <c r="H2000" s="1124" t="s">
        <v>509</v>
      </c>
      <c r="I2000" s="397" t="s">
        <v>510</v>
      </c>
      <c r="J2000" s="1134"/>
      <c r="K2000" s="1135"/>
    </row>
    <row r="2001" spans="1:11" ht="14.25" customHeight="1">
      <c r="A2001" s="1133" t="s">
        <v>980</v>
      </c>
      <c r="B2001" s="1089" t="s">
        <v>544</v>
      </c>
      <c r="C2001" s="1122">
        <v>5193690</v>
      </c>
      <c r="D2001" s="1122" t="s">
        <v>637</v>
      </c>
      <c r="E2001" s="1123">
        <v>115555</v>
      </c>
      <c r="F2001" s="1124" t="s">
        <v>972</v>
      </c>
      <c r="G2001" s="1124" t="s">
        <v>508</v>
      </c>
      <c r="H2001" s="1124" t="s">
        <v>509</v>
      </c>
      <c r="I2001" s="397" t="s">
        <v>510</v>
      </c>
      <c r="J2001" s="1134"/>
      <c r="K2001" s="1135"/>
    </row>
    <row r="2002" spans="1:11" ht="14.25" customHeight="1">
      <c r="A2002" s="1133" t="s">
        <v>980</v>
      </c>
      <c r="B2002" s="1089" t="s">
        <v>544</v>
      </c>
      <c r="C2002" s="1122">
        <v>5193691</v>
      </c>
      <c r="D2002" s="1122" t="s">
        <v>637</v>
      </c>
      <c r="E2002" s="1123">
        <v>115555</v>
      </c>
      <c r="F2002" s="1124" t="s">
        <v>972</v>
      </c>
      <c r="G2002" s="1124" t="s">
        <v>508</v>
      </c>
      <c r="H2002" s="1124" t="s">
        <v>509</v>
      </c>
      <c r="I2002" s="397" t="s">
        <v>510</v>
      </c>
      <c r="J2002" s="1134"/>
      <c r="K2002" s="1135"/>
    </row>
    <row r="2003" spans="1:11" ht="14.25" customHeight="1">
      <c r="A2003" s="1133" t="s">
        <v>980</v>
      </c>
      <c r="B2003" s="1089" t="s">
        <v>544</v>
      </c>
      <c r="C2003" s="1122">
        <v>5193692</v>
      </c>
      <c r="D2003" s="1122" t="s">
        <v>637</v>
      </c>
      <c r="E2003" s="1123">
        <v>115555</v>
      </c>
      <c r="F2003" s="1124" t="s">
        <v>972</v>
      </c>
      <c r="G2003" s="1124" t="s">
        <v>508</v>
      </c>
      <c r="H2003" s="1124" t="s">
        <v>509</v>
      </c>
      <c r="I2003" s="397" t="s">
        <v>510</v>
      </c>
      <c r="J2003" s="1134"/>
      <c r="K2003" s="1135"/>
    </row>
    <row r="2004" spans="1:11" ht="14.25" customHeight="1">
      <c r="A2004" s="1133" t="s">
        <v>980</v>
      </c>
      <c r="B2004" s="1089" t="s">
        <v>653</v>
      </c>
      <c r="C2004" s="1122">
        <v>5193722</v>
      </c>
      <c r="D2004" s="1122" t="s">
        <v>1009</v>
      </c>
      <c r="E2004" s="1123">
        <v>665001</v>
      </c>
      <c r="F2004" s="1124" t="s">
        <v>1010</v>
      </c>
      <c r="G2004" s="1124" t="s">
        <v>508</v>
      </c>
      <c r="H2004" s="1124" t="s">
        <v>509</v>
      </c>
      <c r="I2004" s="397" t="s">
        <v>510</v>
      </c>
      <c r="J2004" s="1134"/>
      <c r="K2004" s="1135"/>
    </row>
    <row r="2005" spans="1:11" ht="14.25" customHeight="1">
      <c r="A2005" s="1133" t="s">
        <v>980</v>
      </c>
      <c r="B2005" s="1089" t="s">
        <v>566</v>
      </c>
      <c r="C2005" s="1122">
        <v>5195614</v>
      </c>
      <c r="D2005" s="1122" t="s">
        <v>646</v>
      </c>
      <c r="E2005" s="1123">
        <v>666400</v>
      </c>
      <c r="F2005" s="1124" t="s">
        <v>1011</v>
      </c>
      <c r="G2005" s="1124" t="s">
        <v>508</v>
      </c>
      <c r="H2005" s="1124" t="s">
        <v>509</v>
      </c>
      <c r="I2005" s="397" t="s">
        <v>510</v>
      </c>
      <c r="J2005" s="1134"/>
      <c r="K2005" s="1135"/>
    </row>
    <row r="2006" spans="1:11" ht="14.25" customHeight="1">
      <c r="A2006" s="1133" t="s">
        <v>980</v>
      </c>
      <c r="B2006" s="1089" t="s">
        <v>566</v>
      </c>
      <c r="C2006" s="1122">
        <v>5195616</v>
      </c>
      <c r="D2006" s="1122" t="s">
        <v>646</v>
      </c>
      <c r="E2006" s="1123">
        <v>1355410</v>
      </c>
      <c r="F2006" s="1124" t="s">
        <v>1012</v>
      </c>
      <c r="G2006" s="1124" t="s">
        <v>508</v>
      </c>
      <c r="H2006" s="1124" t="s">
        <v>509</v>
      </c>
      <c r="I2006" s="397" t="s">
        <v>510</v>
      </c>
      <c r="J2006" s="1134"/>
      <c r="K2006" s="1135"/>
    </row>
    <row r="2007" spans="1:11" ht="14.25" customHeight="1">
      <c r="A2007" s="1133" t="s">
        <v>980</v>
      </c>
      <c r="B2007" s="1089" t="s">
        <v>566</v>
      </c>
      <c r="C2007" s="1122">
        <v>5195627</v>
      </c>
      <c r="D2007" s="1122" t="s">
        <v>646</v>
      </c>
      <c r="E2007" s="1123">
        <v>636650</v>
      </c>
      <c r="F2007" s="1124" t="s">
        <v>1011</v>
      </c>
      <c r="G2007" s="1124" t="s">
        <v>508</v>
      </c>
      <c r="H2007" s="1124" t="s">
        <v>509</v>
      </c>
      <c r="I2007" s="397" t="s">
        <v>510</v>
      </c>
      <c r="J2007" s="1134"/>
      <c r="K2007" s="1135"/>
    </row>
    <row r="2008" spans="1:11" ht="14.25" customHeight="1">
      <c r="A2008" s="1133" t="s">
        <v>980</v>
      </c>
      <c r="B2008" s="1089" t="s">
        <v>650</v>
      </c>
      <c r="C2008" s="1122">
        <v>5195307</v>
      </c>
      <c r="D2008" s="1122" t="s">
        <v>651</v>
      </c>
      <c r="E2008" s="1123">
        <v>1539000</v>
      </c>
      <c r="F2008" s="1124" t="s">
        <v>1013</v>
      </c>
      <c r="G2008" s="1124" t="s">
        <v>508</v>
      </c>
      <c r="H2008" s="1124" t="s">
        <v>509</v>
      </c>
      <c r="I2008" s="397" t="s">
        <v>510</v>
      </c>
      <c r="J2008" s="1134"/>
      <c r="K2008" s="1135"/>
    </row>
    <row r="2009" spans="1:11" ht="14.25" customHeight="1">
      <c r="A2009" s="1133" t="s">
        <v>980</v>
      </c>
      <c r="B2009" s="1089" t="s">
        <v>650</v>
      </c>
      <c r="C2009" s="1122">
        <v>5195308</v>
      </c>
      <c r="D2009" s="1122" t="s">
        <v>651</v>
      </c>
      <c r="E2009" s="1123">
        <v>1539000</v>
      </c>
      <c r="F2009" s="1124" t="s">
        <v>1013</v>
      </c>
      <c r="G2009" s="1124" t="s">
        <v>508</v>
      </c>
      <c r="H2009" s="1124" t="s">
        <v>509</v>
      </c>
      <c r="I2009" s="397" t="s">
        <v>510</v>
      </c>
      <c r="J2009" s="1134"/>
      <c r="K2009" s="1135"/>
    </row>
    <row r="2010" spans="1:11" ht="14.25" customHeight="1">
      <c r="A2010" s="1133" t="s">
        <v>980</v>
      </c>
      <c r="B2010" s="1089" t="s">
        <v>650</v>
      </c>
      <c r="C2010" s="1122">
        <v>5195313</v>
      </c>
      <c r="D2010" s="1122" t="s">
        <v>651</v>
      </c>
      <c r="E2010" s="1123">
        <v>2034000</v>
      </c>
      <c r="F2010" s="1124" t="s">
        <v>1014</v>
      </c>
      <c r="G2010" s="1124" t="s">
        <v>508</v>
      </c>
      <c r="H2010" s="1124" t="s">
        <v>509</v>
      </c>
      <c r="I2010" s="397" t="s">
        <v>510</v>
      </c>
      <c r="J2010" s="1134"/>
      <c r="K2010" s="1135"/>
    </row>
    <row r="2011" spans="1:11" ht="14.25" customHeight="1">
      <c r="A2011" s="1133" t="s">
        <v>980</v>
      </c>
      <c r="B2011" s="1089" t="s">
        <v>650</v>
      </c>
      <c r="C2011" s="1122">
        <v>5195314</v>
      </c>
      <c r="D2011" s="1122" t="s">
        <v>651</v>
      </c>
      <c r="E2011" s="1123">
        <v>2034000</v>
      </c>
      <c r="F2011" s="1124" t="s">
        <v>1014</v>
      </c>
      <c r="G2011" s="1124" t="s">
        <v>508</v>
      </c>
      <c r="H2011" s="1124" t="s">
        <v>509</v>
      </c>
      <c r="I2011" s="397" t="s">
        <v>510</v>
      </c>
      <c r="J2011" s="1134"/>
      <c r="K2011" s="1135"/>
    </row>
    <row r="2012" spans="1:11" ht="14.25" customHeight="1">
      <c r="A2012" s="1133" t="s">
        <v>980</v>
      </c>
      <c r="B2012" s="1089" t="s">
        <v>650</v>
      </c>
      <c r="C2012" s="1122">
        <v>5195315</v>
      </c>
      <c r="D2012" s="1122" t="s">
        <v>651</v>
      </c>
      <c r="E2012" s="1123">
        <v>830000</v>
      </c>
      <c r="F2012" s="1124" t="s">
        <v>994</v>
      </c>
      <c r="G2012" s="1124" t="s">
        <v>508</v>
      </c>
      <c r="H2012" s="1124" t="s">
        <v>509</v>
      </c>
      <c r="I2012" s="397" t="s">
        <v>510</v>
      </c>
      <c r="J2012" s="1134"/>
      <c r="K2012" s="1135"/>
    </row>
    <row r="2013" spans="1:11" ht="14.25" customHeight="1">
      <c r="A2013" s="1133" t="s">
        <v>980</v>
      </c>
      <c r="B2013" s="1089" t="s">
        <v>650</v>
      </c>
      <c r="C2013" s="1122">
        <v>5195316</v>
      </c>
      <c r="D2013" s="1122" t="s">
        <v>651</v>
      </c>
      <c r="E2013" s="1123">
        <v>702000</v>
      </c>
      <c r="F2013" s="1124" t="s">
        <v>994</v>
      </c>
      <c r="G2013" s="1124" t="s">
        <v>508</v>
      </c>
      <c r="H2013" s="1124" t="s">
        <v>509</v>
      </c>
      <c r="I2013" s="397" t="s">
        <v>510</v>
      </c>
      <c r="J2013" s="1134"/>
      <c r="K2013" s="1135"/>
    </row>
    <row r="2014" spans="1:11" ht="14.25" customHeight="1">
      <c r="A2014" s="1133" t="s">
        <v>980</v>
      </c>
      <c r="B2014" s="1089" t="s">
        <v>650</v>
      </c>
      <c r="C2014" s="1122">
        <v>5195317</v>
      </c>
      <c r="D2014" s="1122" t="s">
        <v>651</v>
      </c>
      <c r="E2014" s="1123">
        <v>730000</v>
      </c>
      <c r="F2014" s="1124" t="s">
        <v>994</v>
      </c>
      <c r="G2014" s="1124" t="s">
        <v>508</v>
      </c>
      <c r="H2014" s="1124" t="s">
        <v>509</v>
      </c>
      <c r="I2014" s="397" t="s">
        <v>510</v>
      </c>
      <c r="J2014" s="1134"/>
      <c r="K2014" s="1135"/>
    </row>
    <row r="2015" spans="1:11" ht="14.25" customHeight="1">
      <c r="A2015" s="1133" t="s">
        <v>980</v>
      </c>
      <c r="B2015" s="1089" t="s">
        <v>650</v>
      </c>
      <c r="C2015" s="1122">
        <v>5195318</v>
      </c>
      <c r="D2015" s="1122" t="s">
        <v>651</v>
      </c>
      <c r="E2015" s="1123">
        <v>323000</v>
      </c>
      <c r="F2015" s="1124" t="s">
        <v>992</v>
      </c>
      <c r="G2015" s="1124" t="s">
        <v>508</v>
      </c>
      <c r="H2015" s="1124" t="s">
        <v>509</v>
      </c>
      <c r="I2015" s="397" t="s">
        <v>510</v>
      </c>
      <c r="J2015" s="1134"/>
      <c r="K2015" s="1135"/>
    </row>
    <row r="2016" spans="1:11" ht="14.25" customHeight="1">
      <c r="A2016" s="1133" t="s">
        <v>980</v>
      </c>
      <c r="B2016" s="1089" t="s">
        <v>650</v>
      </c>
      <c r="C2016" s="1122">
        <v>5195319</v>
      </c>
      <c r="D2016" s="1122" t="s">
        <v>651</v>
      </c>
      <c r="E2016" s="1123">
        <v>283000</v>
      </c>
      <c r="F2016" s="1124" t="s">
        <v>992</v>
      </c>
      <c r="G2016" s="1124" t="s">
        <v>508</v>
      </c>
      <c r="H2016" s="1124" t="s">
        <v>509</v>
      </c>
      <c r="I2016" s="397" t="s">
        <v>510</v>
      </c>
      <c r="J2016" s="1134"/>
      <c r="K2016" s="1135"/>
    </row>
    <row r="2017" spans="1:11" ht="14.25" customHeight="1">
      <c r="A2017" s="1133" t="s">
        <v>980</v>
      </c>
      <c r="B2017" s="1089" t="s">
        <v>650</v>
      </c>
      <c r="C2017" s="1122">
        <v>5195322</v>
      </c>
      <c r="D2017" s="1122" t="s">
        <v>651</v>
      </c>
      <c r="E2017" s="1123">
        <v>273000</v>
      </c>
      <c r="F2017" s="1124" t="s">
        <v>984</v>
      </c>
      <c r="G2017" s="1124" t="s">
        <v>508</v>
      </c>
      <c r="H2017" s="1124" t="s">
        <v>509</v>
      </c>
      <c r="I2017" s="397" t="s">
        <v>510</v>
      </c>
      <c r="J2017" s="1134"/>
      <c r="K2017" s="1135"/>
    </row>
    <row r="2018" spans="1:11" ht="14.25" customHeight="1">
      <c r="A2018" s="1133" t="s">
        <v>980</v>
      </c>
      <c r="B2018" s="1089" t="s">
        <v>650</v>
      </c>
      <c r="C2018" s="1122">
        <v>5195323</v>
      </c>
      <c r="D2018" s="1122" t="s">
        <v>651</v>
      </c>
      <c r="E2018" s="1123">
        <v>273000</v>
      </c>
      <c r="F2018" s="1124" t="s">
        <v>984</v>
      </c>
      <c r="G2018" s="1124" t="s">
        <v>508</v>
      </c>
      <c r="H2018" s="1124" t="s">
        <v>509</v>
      </c>
      <c r="I2018" s="397" t="s">
        <v>510</v>
      </c>
      <c r="J2018" s="1134"/>
      <c r="K2018" s="1135"/>
    </row>
    <row r="2019" spans="1:11" ht="14.25" customHeight="1">
      <c r="A2019" s="1133" t="s">
        <v>980</v>
      </c>
      <c r="B2019" s="1089" t="s">
        <v>650</v>
      </c>
      <c r="C2019" s="1122">
        <v>5195324</v>
      </c>
      <c r="D2019" s="1122" t="s">
        <v>651</v>
      </c>
      <c r="E2019" s="1123">
        <v>273000</v>
      </c>
      <c r="F2019" s="1124" t="s">
        <v>984</v>
      </c>
      <c r="G2019" s="1124" t="s">
        <v>508</v>
      </c>
      <c r="H2019" s="1124" t="s">
        <v>509</v>
      </c>
      <c r="I2019" s="397" t="s">
        <v>510</v>
      </c>
      <c r="J2019" s="1134"/>
      <c r="K2019" s="1135"/>
    </row>
    <row r="2020" spans="1:11" ht="14.25" customHeight="1">
      <c r="A2020" s="1133" t="s">
        <v>980</v>
      </c>
      <c r="B2020" s="1089" t="s">
        <v>650</v>
      </c>
      <c r="C2020" s="1122">
        <v>5195325</v>
      </c>
      <c r="D2020" s="1122" t="s">
        <v>651</v>
      </c>
      <c r="E2020" s="1123">
        <v>273000</v>
      </c>
      <c r="F2020" s="1124" t="s">
        <v>984</v>
      </c>
      <c r="G2020" s="1124" t="s">
        <v>508</v>
      </c>
      <c r="H2020" s="1124" t="s">
        <v>509</v>
      </c>
      <c r="I2020" s="397" t="s">
        <v>510</v>
      </c>
      <c r="J2020" s="1134"/>
      <c r="K2020" s="1135"/>
    </row>
    <row r="2021" spans="1:11" ht="14.25" customHeight="1">
      <c r="A2021" s="1133" t="s">
        <v>980</v>
      </c>
      <c r="B2021" s="1089" t="s">
        <v>650</v>
      </c>
      <c r="C2021" s="1122">
        <v>5195326</v>
      </c>
      <c r="D2021" s="1122" t="s">
        <v>651</v>
      </c>
      <c r="E2021" s="1123">
        <v>273000</v>
      </c>
      <c r="F2021" s="1124" t="s">
        <v>984</v>
      </c>
      <c r="G2021" s="1124" t="s">
        <v>508</v>
      </c>
      <c r="H2021" s="1124" t="s">
        <v>509</v>
      </c>
      <c r="I2021" s="397" t="s">
        <v>510</v>
      </c>
      <c r="J2021" s="1134"/>
      <c r="K2021" s="1135"/>
    </row>
    <row r="2022" spans="1:11" ht="14.25" customHeight="1">
      <c r="A2022" s="1133" t="s">
        <v>980</v>
      </c>
      <c r="B2022" s="1089" t="s">
        <v>650</v>
      </c>
      <c r="C2022" s="1122">
        <v>5195327</v>
      </c>
      <c r="D2022" s="1122" t="s">
        <v>651</v>
      </c>
      <c r="E2022" s="1123">
        <v>273000</v>
      </c>
      <c r="F2022" s="1124" t="s">
        <v>984</v>
      </c>
      <c r="G2022" s="1124" t="s">
        <v>508</v>
      </c>
      <c r="H2022" s="1124" t="s">
        <v>509</v>
      </c>
      <c r="I2022" s="397" t="s">
        <v>510</v>
      </c>
      <c r="J2022" s="1134"/>
      <c r="K2022" s="1135"/>
    </row>
    <row r="2023" spans="1:11" ht="14.25" customHeight="1">
      <c r="A2023" s="1133" t="s">
        <v>980</v>
      </c>
      <c r="B2023" s="1089" t="s">
        <v>650</v>
      </c>
      <c r="C2023" s="1122">
        <v>5195328</v>
      </c>
      <c r="D2023" s="1122" t="s">
        <v>651</v>
      </c>
      <c r="E2023" s="1123">
        <v>273000</v>
      </c>
      <c r="F2023" s="1124" t="s">
        <v>984</v>
      </c>
      <c r="G2023" s="1124" t="s">
        <v>508</v>
      </c>
      <c r="H2023" s="1124" t="s">
        <v>509</v>
      </c>
      <c r="I2023" s="397" t="s">
        <v>510</v>
      </c>
      <c r="J2023" s="1134"/>
      <c r="K2023" s="1135"/>
    </row>
    <row r="2024" spans="1:11" ht="14.25" customHeight="1">
      <c r="A2024" s="1133" t="s">
        <v>980</v>
      </c>
      <c r="B2024" s="1089" t="s">
        <v>650</v>
      </c>
      <c r="C2024" s="1122">
        <v>5195329</v>
      </c>
      <c r="D2024" s="1122" t="s">
        <v>651</v>
      </c>
      <c r="E2024" s="1123">
        <v>273000</v>
      </c>
      <c r="F2024" s="1124" t="s">
        <v>984</v>
      </c>
      <c r="G2024" s="1124" t="s">
        <v>508</v>
      </c>
      <c r="H2024" s="1124" t="s">
        <v>509</v>
      </c>
      <c r="I2024" s="397" t="s">
        <v>510</v>
      </c>
      <c r="J2024" s="1134"/>
      <c r="K2024" s="1135"/>
    </row>
    <row r="2025" spans="1:11" ht="14.25" customHeight="1">
      <c r="A2025" s="1133" t="s">
        <v>980</v>
      </c>
      <c r="B2025" s="1089" t="s">
        <v>650</v>
      </c>
      <c r="C2025" s="1122">
        <v>5195330</v>
      </c>
      <c r="D2025" s="1122" t="s">
        <v>651</v>
      </c>
      <c r="E2025" s="1123">
        <v>273000</v>
      </c>
      <c r="F2025" s="1124" t="s">
        <v>984</v>
      </c>
      <c r="G2025" s="1124" t="s">
        <v>508</v>
      </c>
      <c r="H2025" s="1124" t="s">
        <v>509</v>
      </c>
      <c r="I2025" s="397" t="s">
        <v>510</v>
      </c>
      <c r="J2025" s="1134"/>
      <c r="K2025" s="1135"/>
    </row>
    <row r="2026" spans="1:11" ht="14.25" customHeight="1">
      <c r="A2026" s="1133" t="s">
        <v>980</v>
      </c>
      <c r="B2026" s="1089" t="s">
        <v>650</v>
      </c>
      <c r="C2026" s="1122">
        <v>5195331</v>
      </c>
      <c r="D2026" s="1122" t="s">
        <v>651</v>
      </c>
      <c r="E2026" s="1123">
        <v>273000</v>
      </c>
      <c r="F2026" s="1124" t="s">
        <v>984</v>
      </c>
      <c r="G2026" s="1124" t="s">
        <v>508</v>
      </c>
      <c r="H2026" s="1124" t="s">
        <v>509</v>
      </c>
      <c r="I2026" s="397" t="s">
        <v>510</v>
      </c>
      <c r="J2026" s="1134"/>
      <c r="K2026" s="1135"/>
    </row>
    <row r="2027" spans="1:11" ht="14.25" customHeight="1">
      <c r="A2027" s="1133" t="s">
        <v>980</v>
      </c>
      <c r="B2027" s="1089" t="s">
        <v>650</v>
      </c>
      <c r="C2027" s="1122">
        <v>5195332</v>
      </c>
      <c r="D2027" s="1122" t="s">
        <v>651</v>
      </c>
      <c r="E2027" s="1123">
        <v>273000</v>
      </c>
      <c r="F2027" s="1124" t="s">
        <v>984</v>
      </c>
      <c r="G2027" s="1124" t="s">
        <v>508</v>
      </c>
      <c r="H2027" s="1124" t="s">
        <v>509</v>
      </c>
      <c r="I2027" s="397" t="s">
        <v>510</v>
      </c>
      <c r="J2027" s="1134"/>
      <c r="K2027" s="1135"/>
    </row>
    <row r="2028" spans="1:11" ht="14.25" customHeight="1">
      <c r="A2028" s="1133" t="s">
        <v>980</v>
      </c>
      <c r="B2028" s="1089" t="s">
        <v>650</v>
      </c>
      <c r="C2028" s="1122">
        <v>5195333</v>
      </c>
      <c r="D2028" s="1122" t="s">
        <v>651</v>
      </c>
      <c r="E2028" s="1123">
        <v>221000</v>
      </c>
      <c r="F2028" s="1124" t="s">
        <v>982</v>
      </c>
      <c r="G2028" s="1124" t="s">
        <v>508</v>
      </c>
      <c r="H2028" s="1124" t="s">
        <v>509</v>
      </c>
      <c r="I2028" s="397" t="s">
        <v>510</v>
      </c>
      <c r="J2028" s="1134"/>
      <c r="K2028" s="1135"/>
    </row>
    <row r="2029" spans="1:11" ht="14.25" customHeight="1">
      <c r="A2029" s="1133" t="s">
        <v>980</v>
      </c>
      <c r="B2029" s="1089" t="s">
        <v>650</v>
      </c>
      <c r="C2029" s="1122">
        <v>5195334</v>
      </c>
      <c r="D2029" s="1122" t="s">
        <v>651</v>
      </c>
      <c r="E2029" s="1123">
        <v>221000</v>
      </c>
      <c r="F2029" s="1124" t="s">
        <v>982</v>
      </c>
      <c r="G2029" s="1124" t="s">
        <v>508</v>
      </c>
      <c r="H2029" s="1124" t="s">
        <v>509</v>
      </c>
      <c r="I2029" s="397" t="s">
        <v>510</v>
      </c>
      <c r="J2029" s="1134"/>
      <c r="K2029" s="1135"/>
    </row>
    <row r="2030" spans="1:11" ht="14.25" customHeight="1">
      <c r="A2030" s="1133" t="s">
        <v>980</v>
      </c>
      <c r="B2030" s="1089" t="s">
        <v>650</v>
      </c>
      <c r="C2030" s="1122">
        <v>5195335</v>
      </c>
      <c r="D2030" s="1122" t="s">
        <v>651</v>
      </c>
      <c r="E2030" s="1123">
        <v>221000</v>
      </c>
      <c r="F2030" s="1124" t="s">
        <v>982</v>
      </c>
      <c r="G2030" s="1124" t="s">
        <v>508</v>
      </c>
      <c r="H2030" s="1124" t="s">
        <v>509</v>
      </c>
      <c r="I2030" s="397" t="s">
        <v>510</v>
      </c>
      <c r="J2030" s="1134"/>
      <c r="K2030" s="1135"/>
    </row>
    <row r="2031" spans="1:11" ht="14.25" customHeight="1">
      <c r="A2031" s="1133" t="s">
        <v>980</v>
      </c>
      <c r="B2031" s="1089" t="s">
        <v>650</v>
      </c>
      <c r="C2031" s="1122">
        <v>5195336</v>
      </c>
      <c r="D2031" s="1122" t="s">
        <v>651</v>
      </c>
      <c r="E2031" s="1123">
        <v>221000</v>
      </c>
      <c r="F2031" s="1124" t="s">
        <v>982</v>
      </c>
      <c r="G2031" s="1124" t="s">
        <v>508</v>
      </c>
      <c r="H2031" s="1124" t="s">
        <v>509</v>
      </c>
      <c r="I2031" s="397" t="s">
        <v>510</v>
      </c>
      <c r="J2031" s="1134"/>
      <c r="K2031" s="1135"/>
    </row>
    <row r="2032" spans="1:11" ht="14.25" customHeight="1">
      <c r="A2032" s="1133" t="s">
        <v>980</v>
      </c>
      <c r="B2032" s="1089" t="s">
        <v>650</v>
      </c>
      <c r="C2032" s="1122">
        <v>5195337</v>
      </c>
      <c r="D2032" s="1122" t="s">
        <v>651</v>
      </c>
      <c r="E2032" s="1123">
        <v>221000</v>
      </c>
      <c r="F2032" s="1124" t="s">
        <v>982</v>
      </c>
      <c r="G2032" s="1124" t="s">
        <v>508</v>
      </c>
      <c r="H2032" s="1124" t="s">
        <v>509</v>
      </c>
      <c r="I2032" s="397" t="s">
        <v>510</v>
      </c>
      <c r="J2032" s="1134"/>
      <c r="K2032" s="1135"/>
    </row>
    <row r="2033" spans="1:11" ht="14.25" customHeight="1">
      <c r="A2033" s="1133" t="s">
        <v>980</v>
      </c>
      <c r="B2033" s="1089" t="s">
        <v>650</v>
      </c>
      <c r="C2033" s="1122">
        <v>5195338</v>
      </c>
      <c r="D2033" s="1122" t="s">
        <v>651</v>
      </c>
      <c r="E2033" s="1123">
        <v>221000</v>
      </c>
      <c r="F2033" s="1124" t="s">
        <v>982</v>
      </c>
      <c r="G2033" s="1124" t="s">
        <v>508</v>
      </c>
      <c r="H2033" s="1124" t="s">
        <v>509</v>
      </c>
      <c r="I2033" s="397" t="s">
        <v>510</v>
      </c>
      <c r="J2033" s="1134"/>
      <c r="K2033" s="1135"/>
    </row>
    <row r="2034" spans="1:11" ht="14.25" customHeight="1">
      <c r="A2034" s="1133" t="s">
        <v>980</v>
      </c>
      <c r="B2034" s="1089" t="s">
        <v>650</v>
      </c>
      <c r="C2034" s="1122">
        <v>5195339</v>
      </c>
      <c r="D2034" s="1122" t="s">
        <v>651</v>
      </c>
      <c r="E2034" s="1123">
        <v>506000</v>
      </c>
      <c r="F2034" s="1124" t="s">
        <v>983</v>
      </c>
      <c r="G2034" s="1124" t="s">
        <v>508</v>
      </c>
      <c r="H2034" s="1124" t="s">
        <v>509</v>
      </c>
      <c r="I2034" s="397" t="s">
        <v>510</v>
      </c>
      <c r="J2034" s="1134"/>
      <c r="K2034" s="1135"/>
    </row>
    <row r="2035" spans="1:11" ht="14.25" customHeight="1">
      <c r="A2035" s="1133" t="s">
        <v>980</v>
      </c>
      <c r="B2035" s="1089" t="s">
        <v>650</v>
      </c>
      <c r="C2035" s="1122">
        <v>5195345</v>
      </c>
      <c r="D2035" s="1122" t="s">
        <v>651</v>
      </c>
      <c r="E2035" s="1123">
        <v>407000</v>
      </c>
      <c r="F2035" s="1124" t="s">
        <v>1015</v>
      </c>
      <c r="G2035" s="1124" t="s">
        <v>508</v>
      </c>
      <c r="H2035" s="1124" t="s">
        <v>509</v>
      </c>
      <c r="I2035" s="397" t="s">
        <v>510</v>
      </c>
      <c r="J2035" s="1134"/>
      <c r="K2035" s="1135"/>
    </row>
    <row r="2036" spans="1:11" ht="14.25" customHeight="1">
      <c r="A2036" s="1133" t="s">
        <v>980</v>
      </c>
      <c r="B2036" s="1089" t="s">
        <v>650</v>
      </c>
      <c r="C2036" s="1122">
        <v>5195346</v>
      </c>
      <c r="D2036" s="1122" t="s">
        <v>651</v>
      </c>
      <c r="E2036" s="1123">
        <v>407000</v>
      </c>
      <c r="F2036" s="1124" t="s">
        <v>1015</v>
      </c>
      <c r="G2036" s="1124" t="s">
        <v>508</v>
      </c>
      <c r="H2036" s="1124" t="s">
        <v>509</v>
      </c>
      <c r="I2036" s="397" t="s">
        <v>510</v>
      </c>
      <c r="J2036" s="1134"/>
      <c r="K2036" s="1135"/>
    </row>
    <row r="2037" spans="1:11" ht="14.25" customHeight="1">
      <c r="A2037" s="1133" t="s">
        <v>980</v>
      </c>
      <c r="B2037" s="1089" t="s">
        <v>650</v>
      </c>
      <c r="C2037" s="1122">
        <v>5195347</v>
      </c>
      <c r="D2037" s="1122" t="s">
        <v>651</v>
      </c>
      <c r="E2037" s="1123">
        <v>407000</v>
      </c>
      <c r="F2037" s="1124" t="s">
        <v>1015</v>
      </c>
      <c r="G2037" s="1124" t="s">
        <v>508</v>
      </c>
      <c r="H2037" s="1124" t="s">
        <v>509</v>
      </c>
      <c r="I2037" s="397" t="s">
        <v>510</v>
      </c>
      <c r="J2037" s="1134"/>
      <c r="K2037" s="1135"/>
    </row>
    <row r="2038" spans="1:11" ht="14.25" customHeight="1">
      <c r="A2038" s="1133" t="s">
        <v>980</v>
      </c>
      <c r="B2038" s="1089" t="s">
        <v>650</v>
      </c>
      <c r="C2038" s="1122">
        <v>5195348</v>
      </c>
      <c r="D2038" s="1122" t="s">
        <v>651</v>
      </c>
      <c r="E2038" s="1123">
        <v>407000</v>
      </c>
      <c r="F2038" s="1124" t="s">
        <v>1015</v>
      </c>
      <c r="G2038" s="1124" t="s">
        <v>508</v>
      </c>
      <c r="H2038" s="1124" t="s">
        <v>509</v>
      </c>
      <c r="I2038" s="397" t="s">
        <v>510</v>
      </c>
      <c r="J2038" s="1134"/>
      <c r="K2038" s="1135"/>
    </row>
    <row r="2039" spans="1:11" ht="14.25" customHeight="1">
      <c r="A2039" s="1133" t="s">
        <v>980</v>
      </c>
      <c r="B2039" s="1089" t="s">
        <v>650</v>
      </c>
      <c r="C2039" s="1122">
        <v>5195349</v>
      </c>
      <c r="D2039" s="1122" t="s">
        <v>651</v>
      </c>
      <c r="E2039" s="1123">
        <v>407000</v>
      </c>
      <c r="F2039" s="1124" t="s">
        <v>1015</v>
      </c>
      <c r="G2039" s="1124" t="s">
        <v>508</v>
      </c>
      <c r="H2039" s="1124" t="s">
        <v>509</v>
      </c>
      <c r="I2039" s="397" t="s">
        <v>510</v>
      </c>
      <c r="J2039" s="1134"/>
      <c r="K2039" s="1135"/>
    </row>
    <row r="2040" spans="1:11" ht="14.25" customHeight="1">
      <c r="A2040" s="1133" t="s">
        <v>980</v>
      </c>
      <c r="B2040" s="1089" t="s">
        <v>650</v>
      </c>
      <c r="C2040" s="1122">
        <v>5195350</v>
      </c>
      <c r="D2040" s="1122" t="s">
        <v>651</v>
      </c>
      <c r="E2040" s="1123">
        <v>407000</v>
      </c>
      <c r="F2040" s="1124" t="s">
        <v>1015</v>
      </c>
      <c r="G2040" s="1124" t="s">
        <v>508</v>
      </c>
      <c r="H2040" s="1124" t="s">
        <v>509</v>
      </c>
      <c r="I2040" s="397" t="s">
        <v>510</v>
      </c>
      <c r="J2040" s="1134"/>
      <c r="K2040" s="1135"/>
    </row>
    <row r="2041" spans="1:11" ht="14.25" customHeight="1">
      <c r="A2041" s="1133" t="s">
        <v>980</v>
      </c>
      <c r="B2041" s="1089" t="s">
        <v>650</v>
      </c>
      <c r="C2041" s="1122">
        <v>5195351</v>
      </c>
      <c r="D2041" s="1122" t="s">
        <v>651</v>
      </c>
      <c r="E2041" s="1123">
        <v>407000</v>
      </c>
      <c r="F2041" s="1124" t="s">
        <v>1015</v>
      </c>
      <c r="G2041" s="1124" t="s">
        <v>508</v>
      </c>
      <c r="H2041" s="1124" t="s">
        <v>509</v>
      </c>
      <c r="I2041" s="397" t="s">
        <v>510</v>
      </c>
      <c r="J2041" s="1134"/>
      <c r="K2041" s="1135"/>
    </row>
    <row r="2042" spans="1:11" ht="14.25" customHeight="1">
      <c r="A2042" s="1133" t="s">
        <v>980</v>
      </c>
      <c r="B2042" s="1089" t="s">
        <v>650</v>
      </c>
      <c r="C2042" s="1122">
        <v>5195352</v>
      </c>
      <c r="D2042" s="1122" t="s">
        <v>651</v>
      </c>
      <c r="E2042" s="1123">
        <v>407000</v>
      </c>
      <c r="F2042" s="1124" t="s">
        <v>1015</v>
      </c>
      <c r="G2042" s="1124" t="s">
        <v>508</v>
      </c>
      <c r="H2042" s="1124" t="s">
        <v>509</v>
      </c>
      <c r="I2042" s="397" t="s">
        <v>510</v>
      </c>
      <c r="J2042" s="1134"/>
      <c r="K2042" s="1135"/>
    </row>
    <row r="2043" spans="1:11" ht="14.25" customHeight="1">
      <c r="A2043" s="1133" t="s">
        <v>980</v>
      </c>
      <c r="B2043" s="1089" t="s">
        <v>650</v>
      </c>
      <c r="C2043" s="1122">
        <v>5195353</v>
      </c>
      <c r="D2043" s="1122" t="s">
        <v>651</v>
      </c>
      <c r="E2043" s="1123">
        <v>407000</v>
      </c>
      <c r="F2043" s="1124" t="s">
        <v>1015</v>
      </c>
      <c r="G2043" s="1124" t="s">
        <v>508</v>
      </c>
      <c r="H2043" s="1124" t="s">
        <v>509</v>
      </c>
      <c r="I2043" s="397" t="s">
        <v>510</v>
      </c>
      <c r="J2043" s="1134"/>
      <c r="K2043" s="1135"/>
    </row>
    <row r="2044" spans="1:11" ht="14.25" customHeight="1">
      <c r="A2044" s="1133" t="s">
        <v>980</v>
      </c>
      <c r="B2044" s="1089" t="s">
        <v>650</v>
      </c>
      <c r="C2044" s="1122">
        <v>5195354</v>
      </c>
      <c r="D2044" s="1122" t="s">
        <v>651</v>
      </c>
      <c r="E2044" s="1123">
        <v>1070000</v>
      </c>
      <c r="F2044" s="1124" t="s">
        <v>988</v>
      </c>
      <c r="G2044" s="1124" t="s">
        <v>508</v>
      </c>
      <c r="H2044" s="1124" t="s">
        <v>509</v>
      </c>
      <c r="I2044" s="397" t="s">
        <v>510</v>
      </c>
      <c r="J2044" s="1134"/>
      <c r="K2044" s="1135"/>
    </row>
    <row r="2045" spans="1:11" ht="14.25" customHeight="1">
      <c r="A2045" s="1133" t="s">
        <v>980</v>
      </c>
      <c r="B2045" s="1089" t="s">
        <v>544</v>
      </c>
      <c r="C2045" s="1122">
        <v>5194686</v>
      </c>
      <c r="D2045" s="1122" t="s">
        <v>651</v>
      </c>
      <c r="E2045" s="1123">
        <v>8360000</v>
      </c>
      <c r="F2045" s="1124" t="s">
        <v>1008</v>
      </c>
      <c r="G2045" s="1124" t="s">
        <v>508</v>
      </c>
      <c r="H2045" s="1124" t="s">
        <v>509</v>
      </c>
      <c r="I2045" s="397" t="s">
        <v>510</v>
      </c>
      <c r="J2045" s="1134"/>
      <c r="K2045" s="1135"/>
    </row>
    <row r="2046" spans="1:11" ht="14.25" customHeight="1">
      <c r="A2046" s="1133" t="s">
        <v>980</v>
      </c>
      <c r="B2046" s="1089" t="s">
        <v>650</v>
      </c>
      <c r="C2046" s="1122">
        <v>5194687</v>
      </c>
      <c r="D2046" s="1122" t="s">
        <v>651</v>
      </c>
      <c r="E2046" s="1123">
        <v>635000</v>
      </c>
      <c r="F2046" s="1124" t="s">
        <v>1016</v>
      </c>
      <c r="G2046" s="1124" t="s">
        <v>508</v>
      </c>
      <c r="H2046" s="1124" t="s">
        <v>509</v>
      </c>
      <c r="I2046" s="397" t="s">
        <v>510</v>
      </c>
      <c r="J2046" s="1134"/>
      <c r="K2046" s="1135"/>
    </row>
    <row r="2047" spans="1:11" ht="14.25" customHeight="1">
      <c r="A2047" s="1133" t="s">
        <v>980</v>
      </c>
      <c r="B2047" s="1089" t="s">
        <v>650</v>
      </c>
      <c r="C2047" s="1122">
        <v>5194688</v>
      </c>
      <c r="D2047" s="1122" t="s">
        <v>651</v>
      </c>
      <c r="E2047" s="1123">
        <v>635000</v>
      </c>
      <c r="F2047" s="1124" t="s">
        <v>1016</v>
      </c>
      <c r="G2047" s="1124" t="s">
        <v>508</v>
      </c>
      <c r="H2047" s="1124" t="s">
        <v>509</v>
      </c>
      <c r="I2047" s="397" t="s">
        <v>510</v>
      </c>
      <c r="J2047" s="1134"/>
      <c r="K2047" s="1135"/>
    </row>
    <row r="2048" spans="1:11" ht="14.25" customHeight="1">
      <c r="A2048" s="1133" t="s">
        <v>980</v>
      </c>
      <c r="B2048" s="1089" t="s">
        <v>650</v>
      </c>
      <c r="C2048" s="1122">
        <v>5195355</v>
      </c>
      <c r="D2048" s="1122" t="s">
        <v>651</v>
      </c>
      <c r="E2048" s="1123">
        <v>1070000</v>
      </c>
      <c r="F2048" s="1124" t="s">
        <v>988</v>
      </c>
      <c r="G2048" s="1124" t="s">
        <v>508</v>
      </c>
      <c r="H2048" s="1124" t="s">
        <v>509</v>
      </c>
      <c r="I2048" s="397" t="s">
        <v>510</v>
      </c>
      <c r="J2048" s="1134"/>
      <c r="K2048" s="1135"/>
    </row>
    <row r="2049" spans="1:11" ht="14.25" customHeight="1">
      <c r="A2049" s="1133" t="s">
        <v>980</v>
      </c>
      <c r="B2049" s="1089" t="s">
        <v>650</v>
      </c>
      <c r="C2049" s="1122">
        <v>5195356</v>
      </c>
      <c r="D2049" s="1122" t="s">
        <v>651</v>
      </c>
      <c r="E2049" s="1123">
        <v>1070000</v>
      </c>
      <c r="F2049" s="1124" t="s">
        <v>988</v>
      </c>
      <c r="G2049" s="1124" t="s">
        <v>508</v>
      </c>
      <c r="H2049" s="1124" t="s">
        <v>509</v>
      </c>
      <c r="I2049" s="397" t="s">
        <v>510</v>
      </c>
      <c r="J2049" s="1134"/>
      <c r="K2049" s="1135"/>
    </row>
    <row r="2050" spans="1:11" ht="14.25" customHeight="1">
      <c r="A2050" s="1133" t="s">
        <v>980</v>
      </c>
      <c r="B2050" s="1089" t="s">
        <v>650</v>
      </c>
      <c r="C2050" s="1122">
        <v>5195357</v>
      </c>
      <c r="D2050" s="1122" t="s">
        <v>651</v>
      </c>
      <c r="E2050" s="1123">
        <v>1070000</v>
      </c>
      <c r="F2050" s="1124" t="s">
        <v>988</v>
      </c>
      <c r="G2050" s="1124" t="s">
        <v>508</v>
      </c>
      <c r="H2050" s="1124" t="s">
        <v>509</v>
      </c>
      <c r="I2050" s="397" t="s">
        <v>510</v>
      </c>
      <c r="J2050" s="1134"/>
      <c r="K2050" s="1135"/>
    </row>
    <row r="2051" spans="1:11" ht="14.25" customHeight="1">
      <c r="A2051" s="1133" t="s">
        <v>980</v>
      </c>
      <c r="B2051" s="1089" t="s">
        <v>650</v>
      </c>
      <c r="C2051" s="1122">
        <v>5194739</v>
      </c>
      <c r="D2051" s="1122" t="s">
        <v>651</v>
      </c>
      <c r="E2051" s="1123">
        <v>2163000</v>
      </c>
      <c r="F2051" s="1124" t="s">
        <v>1017</v>
      </c>
      <c r="G2051" s="1124" t="s">
        <v>508</v>
      </c>
      <c r="H2051" s="1124" t="s">
        <v>509</v>
      </c>
      <c r="I2051" s="397" t="s">
        <v>510</v>
      </c>
      <c r="J2051" s="1134"/>
      <c r="K2051" s="1135"/>
    </row>
    <row r="2052" spans="1:11" ht="14.25" customHeight="1">
      <c r="A2052" s="1133" t="s">
        <v>980</v>
      </c>
      <c r="B2052" s="1089" t="s">
        <v>650</v>
      </c>
      <c r="C2052" s="1122">
        <v>5194740</v>
      </c>
      <c r="D2052" s="1122" t="s">
        <v>651</v>
      </c>
      <c r="E2052" s="1123">
        <v>2163000</v>
      </c>
      <c r="F2052" s="1124" t="s">
        <v>1017</v>
      </c>
      <c r="G2052" s="1124" t="s">
        <v>508</v>
      </c>
      <c r="H2052" s="1124" t="s">
        <v>509</v>
      </c>
      <c r="I2052" s="397" t="s">
        <v>510</v>
      </c>
      <c r="J2052" s="1134"/>
      <c r="K2052" s="1135"/>
    </row>
    <row r="2053" spans="1:11" ht="14.25" customHeight="1">
      <c r="A2053" s="1133" t="s">
        <v>980</v>
      </c>
      <c r="B2053" s="1089" t="s">
        <v>650</v>
      </c>
      <c r="C2053" s="1122">
        <v>5194745</v>
      </c>
      <c r="D2053" s="1122" t="s">
        <v>651</v>
      </c>
      <c r="E2053" s="1123">
        <v>5434000</v>
      </c>
      <c r="F2053" s="1124" t="s">
        <v>1018</v>
      </c>
      <c r="G2053" s="1124" t="s">
        <v>508</v>
      </c>
      <c r="H2053" s="1124" t="s">
        <v>509</v>
      </c>
      <c r="I2053" s="397" t="s">
        <v>510</v>
      </c>
      <c r="J2053" s="1134"/>
      <c r="K2053" s="1135"/>
    </row>
    <row r="2054" spans="1:11" ht="14.25" customHeight="1">
      <c r="A2054" s="1133" t="s">
        <v>980</v>
      </c>
      <c r="B2054" s="1089" t="s">
        <v>544</v>
      </c>
      <c r="C2054" s="1122">
        <v>5194747</v>
      </c>
      <c r="D2054" s="1122" t="s">
        <v>651</v>
      </c>
      <c r="E2054" s="1123">
        <v>102000</v>
      </c>
      <c r="F2054" s="1124" t="s">
        <v>1019</v>
      </c>
      <c r="G2054" s="1124" t="s">
        <v>508</v>
      </c>
      <c r="H2054" s="1124" t="s">
        <v>509</v>
      </c>
      <c r="I2054" s="397" t="s">
        <v>510</v>
      </c>
      <c r="J2054" s="1134"/>
      <c r="K2054" s="1135"/>
    </row>
    <row r="2055" spans="1:11" ht="14.25" customHeight="1">
      <c r="A2055" s="1133" t="s">
        <v>980</v>
      </c>
      <c r="B2055" s="1089" t="s">
        <v>505</v>
      </c>
      <c r="C2055" s="1122">
        <v>5194754</v>
      </c>
      <c r="D2055" s="1122" t="s">
        <v>651</v>
      </c>
      <c r="E2055" s="1123">
        <v>18900</v>
      </c>
      <c r="F2055" s="1124" t="s">
        <v>971</v>
      </c>
      <c r="G2055" s="1124" t="s">
        <v>508</v>
      </c>
      <c r="H2055" s="1124" t="s">
        <v>509</v>
      </c>
      <c r="I2055" s="397" t="s">
        <v>510</v>
      </c>
      <c r="J2055" s="1134"/>
      <c r="K2055" s="1135"/>
    </row>
    <row r="2056" spans="1:11" ht="14.25" customHeight="1">
      <c r="A2056" s="1133" t="s">
        <v>980</v>
      </c>
      <c r="B2056" s="1089" t="s">
        <v>650</v>
      </c>
      <c r="C2056" s="1122">
        <v>5195401</v>
      </c>
      <c r="D2056" s="1122" t="s">
        <v>651</v>
      </c>
      <c r="E2056" s="1123">
        <v>407000</v>
      </c>
      <c r="F2056" s="1124" t="s">
        <v>1015</v>
      </c>
      <c r="G2056" s="1124" t="s">
        <v>508</v>
      </c>
      <c r="H2056" s="1124" t="s">
        <v>509</v>
      </c>
      <c r="I2056" s="397" t="s">
        <v>510</v>
      </c>
      <c r="J2056" s="1134"/>
      <c r="K2056" s="1135"/>
    </row>
    <row r="2057" spans="1:11" ht="14.25" customHeight="1">
      <c r="A2057" s="1133" t="s">
        <v>980</v>
      </c>
      <c r="B2057" s="1089" t="s">
        <v>650</v>
      </c>
      <c r="C2057" s="1122">
        <v>5195402</v>
      </c>
      <c r="D2057" s="1122" t="s">
        <v>651</v>
      </c>
      <c r="E2057" s="1123">
        <v>221000</v>
      </c>
      <c r="F2057" s="1124" t="s">
        <v>982</v>
      </c>
      <c r="G2057" s="1124" t="s">
        <v>508</v>
      </c>
      <c r="H2057" s="1124" t="s">
        <v>509</v>
      </c>
      <c r="I2057" s="397" t="s">
        <v>510</v>
      </c>
      <c r="J2057" s="1134"/>
      <c r="K2057" s="1135"/>
    </row>
    <row r="2058" spans="1:11" ht="14.25" customHeight="1">
      <c r="A2058" s="1133" t="s">
        <v>980</v>
      </c>
      <c r="B2058" s="1089" t="s">
        <v>505</v>
      </c>
      <c r="C2058" s="1122">
        <v>5195456</v>
      </c>
      <c r="D2058" s="1122" t="s">
        <v>1020</v>
      </c>
      <c r="E2058" s="1123">
        <v>133890816</v>
      </c>
      <c r="F2058" s="1124" t="s">
        <v>1021</v>
      </c>
      <c r="G2058" s="1124" t="s">
        <v>508</v>
      </c>
      <c r="H2058" s="1124" t="s">
        <v>509</v>
      </c>
      <c r="I2058" s="397" t="s">
        <v>510</v>
      </c>
      <c r="J2058" s="1134"/>
      <c r="K2058" s="1135"/>
    </row>
    <row r="2059" spans="1:11" ht="14.25" customHeight="1">
      <c r="A2059" s="1133" t="s">
        <v>980</v>
      </c>
      <c r="B2059" s="1089" t="s">
        <v>505</v>
      </c>
      <c r="C2059" s="1122">
        <v>5195457</v>
      </c>
      <c r="D2059" s="1122" t="s">
        <v>1020</v>
      </c>
      <c r="E2059" s="1123">
        <v>420921555</v>
      </c>
      <c r="F2059" s="1124" t="s">
        <v>1021</v>
      </c>
      <c r="G2059" s="1124" t="s">
        <v>508</v>
      </c>
      <c r="H2059" s="1124" t="s">
        <v>509</v>
      </c>
      <c r="I2059" s="397" t="s">
        <v>510</v>
      </c>
      <c r="J2059" s="1134"/>
      <c r="K2059" s="1135"/>
    </row>
    <row r="2060" spans="1:11" ht="14.25" customHeight="1">
      <c r="A2060" s="1133" t="s">
        <v>980</v>
      </c>
      <c r="B2060" s="1089" t="s">
        <v>505</v>
      </c>
      <c r="C2060" s="1122">
        <v>5195458</v>
      </c>
      <c r="D2060" s="1122" t="s">
        <v>1020</v>
      </c>
      <c r="E2060" s="1123">
        <v>146373463</v>
      </c>
      <c r="F2060" s="1124" t="s">
        <v>1021</v>
      </c>
      <c r="G2060" s="1124" t="s">
        <v>508</v>
      </c>
      <c r="H2060" s="1124" t="s">
        <v>509</v>
      </c>
      <c r="I2060" s="397" t="s">
        <v>510</v>
      </c>
      <c r="J2060" s="1134"/>
      <c r="K2060" s="1135"/>
    </row>
    <row r="2061" spans="1:11" ht="14.25" customHeight="1">
      <c r="A2061" s="1133" t="s">
        <v>980</v>
      </c>
      <c r="B2061" s="1089" t="s">
        <v>505</v>
      </c>
      <c r="C2061" s="1122">
        <v>5195459</v>
      </c>
      <c r="D2061" s="1122" t="s">
        <v>1020</v>
      </c>
      <c r="E2061" s="1123">
        <v>147230453</v>
      </c>
      <c r="F2061" s="1124" t="s">
        <v>1021</v>
      </c>
      <c r="G2061" s="1124" t="s">
        <v>508</v>
      </c>
      <c r="H2061" s="1124" t="s">
        <v>509</v>
      </c>
      <c r="I2061" s="397" t="s">
        <v>510</v>
      </c>
      <c r="J2061" s="1134"/>
      <c r="K2061" s="1135"/>
    </row>
    <row r="2062" spans="1:11" ht="14.25" customHeight="1">
      <c r="A2062" s="1133" t="s">
        <v>980</v>
      </c>
      <c r="B2062" s="1089" t="s">
        <v>505</v>
      </c>
      <c r="C2062" s="1122">
        <v>5195460</v>
      </c>
      <c r="D2062" s="1122" t="s">
        <v>1020</v>
      </c>
      <c r="E2062" s="1123">
        <v>164622781</v>
      </c>
      <c r="F2062" s="1124" t="s">
        <v>1021</v>
      </c>
      <c r="G2062" s="1124" t="s">
        <v>508</v>
      </c>
      <c r="H2062" s="1124" t="s">
        <v>509</v>
      </c>
      <c r="I2062" s="397" t="s">
        <v>510</v>
      </c>
      <c r="J2062" s="1134"/>
      <c r="K2062" s="1135"/>
    </row>
    <row r="2063" spans="1:11" ht="14.25" customHeight="1">
      <c r="A2063" s="1133" t="s">
        <v>980</v>
      </c>
      <c r="B2063" s="1089" t="s">
        <v>505</v>
      </c>
      <c r="C2063" s="1122">
        <v>5195461</v>
      </c>
      <c r="D2063" s="1122" t="s">
        <v>1020</v>
      </c>
      <c r="E2063" s="1123">
        <v>132295356</v>
      </c>
      <c r="F2063" s="1124" t="s">
        <v>1021</v>
      </c>
      <c r="G2063" s="1124" t="s">
        <v>508</v>
      </c>
      <c r="H2063" s="1124" t="s">
        <v>509</v>
      </c>
      <c r="I2063" s="397" t="s">
        <v>510</v>
      </c>
      <c r="J2063" s="1134"/>
      <c r="K2063" s="1135"/>
    </row>
    <row r="2064" spans="1:11" ht="14.25" customHeight="1">
      <c r="A2064" s="1133" t="s">
        <v>980</v>
      </c>
      <c r="B2064" s="1089" t="s">
        <v>505</v>
      </c>
      <c r="C2064" s="1122">
        <v>5195462</v>
      </c>
      <c r="D2064" s="1122" t="s">
        <v>1020</v>
      </c>
      <c r="E2064" s="1123">
        <v>281677412</v>
      </c>
      <c r="F2064" s="1124" t="s">
        <v>1021</v>
      </c>
      <c r="G2064" s="1124" t="s">
        <v>508</v>
      </c>
      <c r="H2064" s="1124" t="s">
        <v>509</v>
      </c>
      <c r="I2064" s="397" t="s">
        <v>510</v>
      </c>
      <c r="J2064" s="1134"/>
      <c r="K2064" s="1135"/>
    </row>
    <row r="2065" spans="1:11" ht="14.25" customHeight="1">
      <c r="A2065" s="1133" t="s">
        <v>980</v>
      </c>
      <c r="B2065" s="1089" t="s">
        <v>505</v>
      </c>
      <c r="C2065" s="1122">
        <v>5195463</v>
      </c>
      <c r="D2065" s="1122" t="s">
        <v>1020</v>
      </c>
      <c r="E2065" s="1123">
        <v>895976718</v>
      </c>
      <c r="F2065" s="1124" t="s">
        <v>1021</v>
      </c>
      <c r="G2065" s="1124" t="s">
        <v>508</v>
      </c>
      <c r="H2065" s="1124" t="s">
        <v>509</v>
      </c>
      <c r="I2065" s="397" t="s">
        <v>510</v>
      </c>
      <c r="J2065" s="1134"/>
      <c r="K2065" s="1135"/>
    </row>
    <row r="2066" spans="1:11" ht="14.25" customHeight="1">
      <c r="A2066" s="1133" t="s">
        <v>980</v>
      </c>
      <c r="B2066" s="1089" t="s">
        <v>505</v>
      </c>
      <c r="C2066" s="1122">
        <v>5195464</v>
      </c>
      <c r="D2066" s="1122" t="s">
        <v>1020</v>
      </c>
      <c r="E2066" s="1123">
        <v>424572714</v>
      </c>
      <c r="F2066" s="1124" t="s">
        <v>1021</v>
      </c>
      <c r="G2066" s="1124" t="s">
        <v>508</v>
      </c>
      <c r="H2066" s="1124" t="s">
        <v>509</v>
      </c>
      <c r="I2066" s="397" t="s">
        <v>510</v>
      </c>
      <c r="J2066" s="1134"/>
      <c r="K2066" s="1135"/>
    </row>
    <row r="2067" spans="1:11" ht="14.25" customHeight="1">
      <c r="A2067" s="1133" t="s">
        <v>980</v>
      </c>
      <c r="B2067" s="1089" t="s">
        <v>505</v>
      </c>
      <c r="C2067" s="1122">
        <v>5195465</v>
      </c>
      <c r="D2067" s="1122" t="s">
        <v>1020</v>
      </c>
      <c r="E2067" s="1123">
        <v>306168661</v>
      </c>
      <c r="F2067" s="1124" t="s">
        <v>1021</v>
      </c>
      <c r="G2067" s="1124" t="s">
        <v>508</v>
      </c>
      <c r="H2067" s="1124" t="s">
        <v>509</v>
      </c>
      <c r="I2067" s="397" t="s">
        <v>510</v>
      </c>
      <c r="J2067" s="1134"/>
      <c r="K2067" s="1135"/>
    </row>
    <row r="2068" spans="1:11" ht="14.25" customHeight="1">
      <c r="A2068" s="1133" t="s">
        <v>980</v>
      </c>
      <c r="B2068" s="1089" t="s">
        <v>505</v>
      </c>
      <c r="C2068" s="1122">
        <v>5195466</v>
      </c>
      <c r="D2068" s="1122" t="s">
        <v>1020</v>
      </c>
      <c r="E2068" s="1123">
        <v>62798908</v>
      </c>
      <c r="F2068" s="1124" t="s">
        <v>1021</v>
      </c>
      <c r="G2068" s="1124" t="s">
        <v>508</v>
      </c>
      <c r="H2068" s="1124" t="s">
        <v>509</v>
      </c>
      <c r="I2068" s="397" t="s">
        <v>510</v>
      </c>
      <c r="J2068" s="1134"/>
      <c r="K2068" s="1135"/>
    </row>
    <row r="2069" spans="1:11" ht="14.25" customHeight="1">
      <c r="A2069" s="1133" t="s">
        <v>980</v>
      </c>
      <c r="B2069" s="1089" t="s">
        <v>505</v>
      </c>
      <c r="C2069" s="1122">
        <v>5195467</v>
      </c>
      <c r="D2069" s="1122" t="s">
        <v>1020</v>
      </c>
      <c r="E2069" s="1123">
        <v>386981237</v>
      </c>
      <c r="F2069" s="1124" t="s">
        <v>1021</v>
      </c>
      <c r="G2069" s="1124" t="s">
        <v>508</v>
      </c>
      <c r="H2069" s="1124" t="s">
        <v>509</v>
      </c>
      <c r="I2069" s="397" t="s">
        <v>510</v>
      </c>
      <c r="J2069" s="1134"/>
      <c r="K2069" s="1135"/>
    </row>
    <row r="2070" spans="1:11" ht="14.25" customHeight="1">
      <c r="A2070" s="1133" t="s">
        <v>980</v>
      </c>
      <c r="B2070" s="1089" t="s">
        <v>505</v>
      </c>
      <c r="C2070" s="1122">
        <v>5195468</v>
      </c>
      <c r="D2070" s="1122" t="s">
        <v>1020</v>
      </c>
      <c r="E2070" s="1123">
        <v>154889213</v>
      </c>
      <c r="F2070" s="1124" t="s">
        <v>1021</v>
      </c>
      <c r="G2070" s="1124" t="s">
        <v>508</v>
      </c>
      <c r="H2070" s="1124" t="s">
        <v>509</v>
      </c>
      <c r="I2070" s="397" t="s">
        <v>510</v>
      </c>
      <c r="J2070" s="1134"/>
      <c r="K2070" s="1135"/>
    </row>
    <row r="2071" spans="1:11" ht="14.25" customHeight="1">
      <c r="A2071" s="1133" t="s">
        <v>980</v>
      </c>
      <c r="B2071" s="1089" t="s">
        <v>505</v>
      </c>
      <c r="C2071" s="1122">
        <v>5195469</v>
      </c>
      <c r="D2071" s="1122" t="s">
        <v>1020</v>
      </c>
      <c r="E2071" s="1123">
        <v>82152718</v>
      </c>
      <c r="F2071" s="1124" t="s">
        <v>1021</v>
      </c>
      <c r="G2071" s="1124" t="s">
        <v>508</v>
      </c>
      <c r="H2071" s="1124" t="s">
        <v>509</v>
      </c>
      <c r="I2071" s="397" t="s">
        <v>510</v>
      </c>
      <c r="J2071" s="1134"/>
      <c r="K2071" s="1135"/>
    </row>
    <row r="2072" spans="1:11" ht="14.25" customHeight="1">
      <c r="A2072" s="1133" t="s">
        <v>980</v>
      </c>
      <c r="B2072" s="1089" t="s">
        <v>505</v>
      </c>
      <c r="C2072" s="1122">
        <v>5195470</v>
      </c>
      <c r="D2072" s="1122" t="s">
        <v>1020</v>
      </c>
      <c r="E2072" s="1123">
        <v>25861945</v>
      </c>
      <c r="F2072" s="1124" t="s">
        <v>1021</v>
      </c>
      <c r="G2072" s="1124" t="s">
        <v>508</v>
      </c>
      <c r="H2072" s="1124" t="s">
        <v>509</v>
      </c>
      <c r="I2072" s="397" t="s">
        <v>510</v>
      </c>
      <c r="J2072" s="1134"/>
      <c r="K2072" s="1135"/>
    </row>
    <row r="2073" spans="1:11" ht="14.25" customHeight="1">
      <c r="A2073" s="1133" t="s">
        <v>980</v>
      </c>
      <c r="B2073" s="1089" t="s">
        <v>505</v>
      </c>
      <c r="C2073" s="1122">
        <v>5195471</v>
      </c>
      <c r="D2073" s="1122" t="s">
        <v>1020</v>
      </c>
      <c r="E2073" s="1123">
        <v>18130330</v>
      </c>
      <c r="F2073" s="1124" t="s">
        <v>1021</v>
      </c>
      <c r="G2073" s="1124" t="s">
        <v>508</v>
      </c>
      <c r="H2073" s="1124" t="s">
        <v>509</v>
      </c>
      <c r="I2073" s="397" t="s">
        <v>510</v>
      </c>
      <c r="J2073" s="1134"/>
      <c r="K2073" s="1135"/>
    </row>
    <row r="2074" spans="1:11" ht="14.25" customHeight="1">
      <c r="A2074" s="1133" t="s">
        <v>980</v>
      </c>
      <c r="B2074" s="1089" t="s">
        <v>505</v>
      </c>
      <c r="C2074" s="1122">
        <v>5195472</v>
      </c>
      <c r="D2074" s="1122" t="s">
        <v>1020</v>
      </c>
      <c r="E2074" s="1123">
        <v>6248990</v>
      </c>
      <c r="F2074" s="1124" t="s">
        <v>1021</v>
      </c>
      <c r="G2074" s="1124" t="s">
        <v>508</v>
      </c>
      <c r="H2074" s="1124" t="s">
        <v>509</v>
      </c>
      <c r="I2074" s="397" t="s">
        <v>510</v>
      </c>
      <c r="J2074" s="1134"/>
      <c r="K2074" s="1135"/>
    </row>
    <row r="2075" spans="1:11" ht="14.25" customHeight="1">
      <c r="A2075" s="1133" t="s">
        <v>980</v>
      </c>
      <c r="B2075" s="1089" t="s">
        <v>505</v>
      </c>
      <c r="C2075" s="1122">
        <v>5195473</v>
      </c>
      <c r="D2075" s="1122" t="s">
        <v>1020</v>
      </c>
      <c r="E2075" s="1123">
        <v>20056916</v>
      </c>
      <c r="F2075" s="1124" t="s">
        <v>1021</v>
      </c>
      <c r="G2075" s="1124" t="s">
        <v>508</v>
      </c>
      <c r="H2075" s="1124" t="s">
        <v>509</v>
      </c>
      <c r="I2075" s="397" t="s">
        <v>510</v>
      </c>
      <c r="J2075" s="1134"/>
      <c r="K2075" s="1135"/>
    </row>
    <row r="2076" spans="1:11" ht="14.25" customHeight="1">
      <c r="A2076" s="1133" t="s">
        <v>980</v>
      </c>
      <c r="B2076" s="1089" t="s">
        <v>505</v>
      </c>
      <c r="C2076" s="1122">
        <v>5195474</v>
      </c>
      <c r="D2076" s="1122" t="s">
        <v>1020</v>
      </c>
      <c r="E2076" s="1123">
        <v>9439990</v>
      </c>
      <c r="F2076" s="1124" t="s">
        <v>1021</v>
      </c>
      <c r="G2076" s="1124" t="s">
        <v>508</v>
      </c>
      <c r="H2076" s="1124" t="s">
        <v>509</v>
      </c>
      <c r="I2076" s="397" t="s">
        <v>510</v>
      </c>
      <c r="J2076" s="1134"/>
      <c r="K2076" s="1135"/>
    </row>
    <row r="2077" spans="1:11" ht="14.25" customHeight="1">
      <c r="A2077" s="1133" t="s">
        <v>980</v>
      </c>
      <c r="B2077" s="1089" t="s">
        <v>505</v>
      </c>
      <c r="C2077" s="1122">
        <v>5195475</v>
      </c>
      <c r="D2077" s="1122" t="s">
        <v>1020</v>
      </c>
      <c r="E2077" s="1123">
        <v>10519177</v>
      </c>
      <c r="F2077" s="1124" t="s">
        <v>1021</v>
      </c>
      <c r="G2077" s="1124" t="s">
        <v>508</v>
      </c>
      <c r="H2077" s="1124" t="s">
        <v>509</v>
      </c>
      <c r="I2077" s="397" t="s">
        <v>510</v>
      </c>
      <c r="J2077" s="1134"/>
      <c r="K2077" s="1135"/>
    </row>
    <row r="2078" spans="1:11" ht="14.25" customHeight="1">
      <c r="A2078" s="1133" t="s">
        <v>980</v>
      </c>
      <c r="B2078" s="1089" t="s">
        <v>505</v>
      </c>
      <c r="C2078" s="1122">
        <v>5195476</v>
      </c>
      <c r="D2078" s="1122" t="s">
        <v>1020</v>
      </c>
      <c r="E2078" s="1123">
        <v>4130675</v>
      </c>
      <c r="F2078" s="1124" t="s">
        <v>1021</v>
      </c>
      <c r="G2078" s="1124" t="s">
        <v>508</v>
      </c>
      <c r="H2078" s="1124" t="s">
        <v>509</v>
      </c>
      <c r="I2078" s="397" t="s">
        <v>510</v>
      </c>
      <c r="J2078" s="1134"/>
      <c r="K2078" s="1135"/>
    </row>
    <row r="2079" spans="1:11" ht="14.25" customHeight="1">
      <c r="A2079" s="1133" t="s">
        <v>980</v>
      </c>
      <c r="B2079" s="1089" t="s">
        <v>505</v>
      </c>
      <c r="C2079" s="1122">
        <v>5195477</v>
      </c>
      <c r="D2079" s="1122" t="s">
        <v>1020</v>
      </c>
      <c r="E2079" s="1123">
        <v>1652581</v>
      </c>
      <c r="F2079" s="1124" t="s">
        <v>1021</v>
      </c>
      <c r="G2079" s="1124" t="s">
        <v>508</v>
      </c>
      <c r="H2079" s="1124" t="s">
        <v>509</v>
      </c>
      <c r="I2079" s="397" t="s">
        <v>510</v>
      </c>
      <c r="J2079" s="1134"/>
      <c r="K2079" s="1135"/>
    </row>
    <row r="2080" spans="1:11" ht="14.25" customHeight="1">
      <c r="A2080" s="1133" t="s">
        <v>980</v>
      </c>
      <c r="B2080" s="1089" t="s">
        <v>505</v>
      </c>
      <c r="C2080" s="1122">
        <v>5195478</v>
      </c>
      <c r="D2080" s="1122" t="s">
        <v>1020</v>
      </c>
      <c r="E2080" s="1123">
        <v>8314343</v>
      </c>
      <c r="F2080" s="1124" t="s">
        <v>1021</v>
      </c>
      <c r="G2080" s="1124" t="s">
        <v>508</v>
      </c>
      <c r="H2080" s="1124" t="s">
        <v>509</v>
      </c>
      <c r="I2080" s="397" t="s">
        <v>510</v>
      </c>
      <c r="J2080" s="1134"/>
      <c r="K2080" s="1135"/>
    </row>
    <row r="2081" spans="1:11" ht="14.25" customHeight="1">
      <c r="A2081" s="1133" t="s">
        <v>980</v>
      </c>
      <c r="B2081" s="1089" t="s">
        <v>505</v>
      </c>
      <c r="C2081" s="1122">
        <v>5195479</v>
      </c>
      <c r="D2081" s="1122" t="s">
        <v>1020</v>
      </c>
      <c r="E2081" s="1123">
        <v>3014060</v>
      </c>
      <c r="F2081" s="1124" t="s">
        <v>1021</v>
      </c>
      <c r="G2081" s="1124" t="s">
        <v>508</v>
      </c>
      <c r="H2081" s="1124" t="s">
        <v>509</v>
      </c>
      <c r="I2081" s="397" t="s">
        <v>510</v>
      </c>
      <c r="J2081" s="1134"/>
      <c r="K2081" s="1135"/>
    </row>
    <row r="2082" spans="1:11" ht="14.25" customHeight="1">
      <c r="A2082" s="1133" t="s">
        <v>980</v>
      </c>
      <c r="B2082" s="1089" t="s">
        <v>505</v>
      </c>
      <c r="C2082" s="1122">
        <v>5195480</v>
      </c>
      <c r="D2082" s="1122" t="s">
        <v>1020</v>
      </c>
      <c r="E2082" s="1123">
        <v>21213001</v>
      </c>
      <c r="F2082" s="1124" t="s">
        <v>1021</v>
      </c>
      <c r="G2082" s="1124" t="s">
        <v>508</v>
      </c>
      <c r="H2082" s="1124" t="s">
        <v>509</v>
      </c>
      <c r="I2082" s="397" t="s">
        <v>510</v>
      </c>
      <c r="J2082" s="1134"/>
      <c r="K2082" s="1135"/>
    </row>
    <row r="2083" spans="1:11" ht="14.25" customHeight="1">
      <c r="A2083" s="1133" t="s">
        <v>980</v>
      </c>
      <c r="B2083" s="1089" t="s">
        <v>505</v>
      </c>
      <c r="C2083" s="1122">
        <v>5195481</v>
      </c>
      <c r="D2083" s="1122" t="s">
        <v>1020</v>
      </c>
      <c r="E2083" s="1123">
        <v>10436688</v>
      </c>
      <c r="F2083" s="1124" t="s">
        <v>1021</v>
      </c>
      <c r="G2083" s="1124" t="s">
        <v>508</v>
      </c>
      <c r="H2083" s="1124" t="s">
        <v>509</v>
      </c>
      <c r="I2083" s="397" t="s">
        <v>510</v>
      </c>
      <c r="J2083" s="1134"/>
      <c r="K2083" s="1135"/>
    </row>
    <row r="2084" spans="1:11" ht="14.25" customHeight="1">
      <c r="A2084" s="1133" t="s">
        <v>980</v>
      </c>
      <c r="B2084" s="1089" t="s">
        <v>505</v>
      </c>
      <c r="C2084" s="1122">
        <v>5195482</v>
      </c>
      <c r="D2084" s="1122" t="s">
        <v>1020</v>
      </c>
      <c r="E2084" s="1123">
        <v>4573485</v>
      </c>
      <c r="F2084" s="1124" t="s">
        <v>1021</v>
      </c>
      <c r="G2084" s="1124" t="s">
        <v>508</v>
      </c>
      <c r="H2084" s="1124" t="s">
        <v>509</v>
      </c>
      <c r="I2084" s="397" t="s">
        <v>510</v>
      </c>
      <c r="J2084" s="1134"/>
      <c r="K2084" s="1135"/>
    </row>
    <row r="2085" spans="1:11" ht="14.25" customHeight="1">
      <c r="A2085" s="1133" t="s">
        <v>980</v>
      </c>
      <c r="B2085" s="1089" t="s">
        <v>505</v>
      </c>
      <c r="C2085" s="1122">
        <v>5195483</v>
      </c>
      <c r="D2085" s="1122" t="s">
        <v>1020</v>
      </c>
      <c r="E2085" s="1123">
        <v>8670390</v>
      </c>
      <c r="F2085" s="1124" t="s">
        <v>1021</v>
      </c>
      <c r="G2085" s="1124" t="s">
        <v>508</v>
      </c>
      <c r="H2085" s="1124" t="s">
        <v>509</v>
      </c>
      <c r="I2085" s="397" t="s">
        <v>510</v>
      </c>
      <c r="J2085" s="1134"/>
      <c r="K2085" s="1135"/>
    </row>
    <row r="2086" spans="1:11" ht="14.25" customHeight="1">
      <c r="A2086" s="1133" t="s">
        <v>980</v>
      </c>
      <c r="B2086" s="1089" t="s">
        <v>505</v>
      </c>
      <c r="C2086" s="1122">
        <v>5195484</v>
      </c>
      <c r="D2086" s="1122" t="s">
        <v>1020</v>
      </c>
      <c r="E2086" s="1123">
        <v>14882775</v>
      </c>
      <c r="F2086" s="1124" t="s">
        <v>1021</v>
      </c>
      <c r="G2086" s="1124" t="s">
        <v>508</v>
      </c>
      <c r="H2086" s="1124" t="s">
        <v>509</v>
      </c>
      <c r="I2086" s="397" t="s">
        <v>510</v>
      </c>
      <c r="J2086" s="1134"/>
      <c r="K2086" s="1135"/>
    </row>
    <row r="2087" spans="1:11" ht="14.25" customHeight="1">
      <c r="A2087" s="1133" t="s">
        <v>980</v>
      </c>
      <c r="B2087" s="1089" t="s">
        <v>505</v>
      </c>
      <c r="C2087" s="1122">
        <v>5195485</v>
      </c>
      <c r="D2087" s="1122" t="s">
        <v>1020</v>
      </c>
      <c r="E2087" s="1123">
        <v>12604850</v>
      </c>
      <c r="F2087" s="1124" t="s">
        <v>1021</v>
      </c>
      <c r="G2087" s="1124" t="s">
        <v>508</v>
      </c>
      <c r="H2087" s="1124" t="s">
        <v>509</v>
      </c>
      <c r="I2087" s="397" t="s">
        <v>510</v>
      </c>
      <c r="J2087" s="1134"/>
      <c r="K2087" s="1135"/>
    </row>
    <row r="2088" spans="1:11" ht="14.25" customHeight="1">
      <c r="A2088" s="1133" t="s">
        <v>980</v>
      </c>
      <c r="B2088" s="1089" t="s">
        <v>505</v>
      </c>
      <c r="C2088" s="1122">
        <v>5195486</v>
      </c>
      <c r="D2088" s="1122" t="s">
        <v>1020</v>
      </c>
      <c r="E2088" s="1123">
        <v>156470992</v>
      </c>
      <c r="F2088" s="1124" t="s">
        <v>1021</v>
      </c>
      <c r="G2088" s="1124" t="s">
        <v>508</v>
      </c>
      <c r="H2088" s="1124" t="s">
        <v>509</v>
      </c>
      <c r="I2088" s="397" t="s">
        <v>510</v>
      </c>
      <c r="J2088" s="1134"/>
      <c r="K2088" s="1135"/>
    </row>
    <row r="2089" spans="1:11" ht="14.25" customHeight="1">
      <c r="A2089" s="1133" t="s">
        <v>980</v>
      </c>
      <c r="B2089" s="1089" t="s">
        <v>505</v>
      </c>
      <c r="C2089" s="1122">
        <v>5195487</v>
      </c>
      <c r="D2089" s="1122" t="s">
        <v>1020</v>
      </c>
      <c r="E2089" s="1123">
        <v>13257057</v>
      </c>
      <c r="F2089" s="1124" t="s">
        <v>1021</v>
      </c>
      <c r="G2089" s="1124" t="s">
        <v>508</v>
      </c>
      <c r="H2089" s="1124" t="s">
        <v>509</v>
      </c>
      <c r="I2089" s="397" t="s">
        <v>510</v>
      </c>
      <c r="J2089" s="1134"/>
      <c r="K2089" s="1135"/>
    </row>
    <row r="2090" spans="1:11" ht="14.25" customHeight="1">
      <c r="A2090" s="1133" t="s">
        <v>980</v>
      </c>
      <c r="B2090" s="1089" t="s">
        <v>505</v>
      </c>
      <c r="C2090" s="1122">
        <v>5195488</v>
      </c>
      <c r="D2090" s="1122" t="s">
        <v>1020</v>
      </c>
      <c r="E2090" s="1123">
        <v>6159739</v>
      </c>
      <c r="F2090" s="1124" t="s">
        <v>1021</v>
      </c>
      <c r="G2090" s="1124" t="s">
        <v>508</v>
      </c>
      <c r="H2090" s="1124" t="s">
        <v>509</v>
      </c>
      <c r="I2090" s="397" t="s">
        <v>510</v>
      </c>
      <c r="J2090" s="1134"/>
      <c r="K2090" s="1135"/>
    </row>
    <row r="2091" spans="1:11" ht="14.25" customHeight="1">
      <c r="A2091" s="1133" t="s">
        <v>980</v>
      </c>
      <c r="B2091" s="1089" t="s">
        <v>505</v>
      </c>
      <c r="C2091" s="1122">
        <v>5195489</v>
      </c>
      <c r="D2091" s="1122" t="s">
        <v>1020</v>
      </c>
      <c r="E2091" s="1123">
        <v>6096261</v>
      </c>
      <c r="F2091" s="1124" t="s">
        <v>1021</v>
      </c>
      <c r="G2091" s="1124" t="s">
        <v>508</v>
      </c>
      <c r="H2091" s="1124" t="s">
        <v>509</v>
      </c>
      <c r="I2091" s="397" t="s">
        <v>510</v>
      </c>
      <c r="J2091" s="1134"/>
      <c r="K2091" s="1135"/>
    </row>
    <row r="2092" spans="1:11" ht="14.25" customHeight="1">
      <c r="A2092" s="1133" t="s">
        <v>980</v>
      </c>
      <c r="B2092" s="1089" t="s">
        <v>505</v>
      </c>
      <c r="C2092" s="1122">
        <v>5195490</v>
      </c>
      <c r="D2092" s="1122" t="s">
        <v>1020</v>
      </c>
      <c r="E2092" s="1123">
        <v>27231246</v>
      </c>
      <c r="F2092" s="1124" t="s">
        <v>1021</v>
      </c>
      <c r="G2092" s="1124" t="s">
        <v>508</v>
      </c>
      <c r="H2092" s="1124" t="s">
        <v>509</v>
      </c>
      <c r="I2092" s="397" t="s">
        <v>510</v>
      </c>
      <c r="J2092" s="1134"/>
      <c r="K2092" s="1135"/>
    </row>
    <row r="2093" spans="1:11" ht="14.25" customHeight="1">
      <c r="A2093" s="1133" t="s">
        <v>980</v>
      </c>
      <c r="B2093" s="1089" t="s">
        <v>505</v>
      </c>
      <c r="C2093" s="1122">
        <v>5195491</v>
      </c>
      <c r="D2093" s="1122" t="s">
        <v>1020</v>
      </c>
      <c r="E2093" s="1123">
        <v>8491469</v>
      </c>
      <c r="F2093" s="1124" t="s">
        <v>1021</v>
      </c>
      <c r="G2093" s="1124" t="s">
        <v>508</v>
      </c>
      <c r="H2093" s="1124" t="s">
        <v>509</v>
      </c>
      <c r="I2093" s="397" t="s">
        <v>510</v>
      </c>
      <c r="J2093" s="1134"/>
      <c r="K2093" s="1135"/>
    </row>
    <row r="2094" spans="1:11" ht="14.25" customHeight="1">
      <c r="A2094" s="1133" t="s">
        <v>980</v>
      </c>
      <c r="B2094" s="1089" t="s">
        <v>505</v>
      </c>
      <c r="C2094" s="1122">
        <v>5195492</v>
      </c>
      <c r="D2094" s="1122" t="s">
        <v>1020</v>
      </c>
      <c r="E2094" s="1123">
        <v>1043369155</v>
      </c>
      <c r="F2094" s="1124" t="s">
        <v>1021</v>
      </c>
      <c r="G2094" s="1124" t="s">
        <v>508</v>
      </c>
      <c r="H2094" s="1124" t="s">
        <v>509</v>
      </c>
      <c r="I2094" s="397" t="s">
        <v>510</v>
      </c>
      <c r="J2094" s="1134"/>
      <c r="K2094" s="1135"/>
    </row>
    <row r="2095" spans="1:11" ht="14.25" customHeight="1">
      <c r="A2095" s="1133" t="s">
        <v>980</v>
      </c>
      <c r="B2095" s="1089" t="s">
        <v>505</v>
      </c>
      <c r="C2095" s="1122">
        <v>5195493</v>
      </c>
      <c r="D2095" s="1122" t="s">
        <v>1020</v>
      </c>
      <c r="E2095" s="1123">
        <v>221443446</v>
      </c>
      <c r="F2095" s="1124" t="s">
        <v>1021</v>
      </c>
      <c r="G2095" s="1124" t="s">
        <v>508</v>
      </c>
      <c r="H2095" s="1124" t="s">
        <v>509</v>
      </c>
      <c r="I2095" s="397" t="s">
        <v>510</v>
      </c>
      <c r="J2095" s="1134"/>
      <c r="K2095" s="1135"/>
    </row>
    <row r="2096" spans="1:11" ht="14.25" customHeight="1">
      <c r="A2096" s="1133" t="s">
        <v>980</v>
      </c>
      <c r="B2096" s="1089" t="s">
        <v>505</v>
      </c>
      <c r="C2096" s="1122">
        <v>5195494</v>
      </c>
      <c r="D2096" s="1122" t="s">
        <v>1020</v>
      </c>
      <c r="E2096" s="1123">
        <v>820770597</v>
      </c>
      <c r="F2096" s="1124" t="s">
        <v>1021</v>
      </c>
      <c r="G2096" s="1124" t="s">
        <v>508</v>
      </c>
      <c r="H2096" s="1124" t="s">
        <v>509</v>
      </c>
      <c r="I2096" s="397" t="s">
        <v>510</v>
      </c>
      <c r="J2096" s="1134"/>
      <c r="K2096" s="1135"/>
    </row>
    <row r="2097" spans="1:11" ht="14.25" customHeight="1">
      <c r="A2097" s="1133" t="s">
        <v>980</v>
      </c>
      <c r="B2097" s="1089" t="s">
        <v>505</v>
      </c>
      <c r="C2097" s="1122">
        <v>5195495</v>
      </c>
      <c r="D2097" s="1122" t="s">
        <v>1020</v>
      </c>
      <c r="E2097" s="1123">
        <v>308501240</v>
      </c>
      <c r="F2097" s="1124" t="s">
        <v>1021</v>
      </c>
      <c r="G2097" s="1124" t="s">
        <v>508</v>
      </c>
      <c r="H2097" s="1124" t="s">
        <v>509</v>
      </c>
      <c r="I2097" s="397" t="s">
        <v>510</v>
      </c>
      <c r="J2097" s="1134"/>
      <c r="K2097" s="1135"/>
    </row>
    <row r="2098" spans="1:11" ht="14.25" customHeight="1">
      <c r="A2098" s="1133" t="s">
        <v>980</v>
      </c>
      <c r="B2098" s="1089" t="s">
        <v>505</v>
      </c>
      <c r="C2098" s="1122">
        <v>5195496</v>
      </c>
      <c r="D2098" s="1122" t="s">
        <v>1020</v>
      </c>
      <c r="E2098" s="1123">
        <v>493337971</v>
      </c>
      <c r="F2098" s="1124" t="s">
        <v>1021</v>
      </c>
      <c r="G2098" s="1124" t="s">
        <v>508</v>
      </c>
      <c r="H2098" s="1124" t="s">
        <v>509</v>
      </c>
      <c r="I2098" s="397" t="s">
        <v>510</v>
      </c>
      <c r="J2098" s="1134"/>
      <c r="K2098" s="1135"/>
    </row>
    <row r="2099" spans="1:11" ht="14.25" customHeight="1">
      <c r="A2099" s="1133" t="s">
        <v>980</v>
      </c>
      <c r="B2099" s="1089" t="s">
        <v>505</v>
      </c>
      <c r="C2099" s="1122">
        <v>5195497</v>
      </c>
      <c r="D2099" s="1122" t="s">
        <v>1020</v>
      </c>
      <c r="E2099" s="1123">
        <v>351371674</v>
      </c>
      <c r="F2099" s="1124" t="s">
        <v>1021</v>
      </c>
      <c r="G2099" s="1124" t="s">
        <v>508</v>
      </c>
      <c r="H2099" s="1124" t="s">
        <v>509</v>
      </c>
      <c r="I2099" s="397" t="s">
        <v>510</v>
      </c>
      <c r="J2099" s="1134"/>
      <c r="K2099" s="1135"/>
    </row>
    <row r="2100" spans="1:11" ht="14.25" customHeight="1">
      <c r="A2100" s="1133" t="s">
        <v>980</v>
      </c>
      <c r="B2100" s="1089" t="s">
        <v>505</v>
      </c>
      <c r="C2100" s="1122">
        <v>5195498</v>
      </c>
      <c r="D2100" s="1122" t="s">
        <v>1020</v>
      </c>
      <c r="E2100" s="1123">
        <v>64900783</v>
      </c>
      <c r="F2100" s="1124" t="s">
        <v>1021</v>
      </c>
      <c r="G2100" s="1124" t="s">
        <v>508</v>
      </c>
      <c r="H2100" s="1124" t="s">
        <v>509</v>
      </c>
      <c r="I2100" s="397" t="s">
        <v>510</v>
      </c>
      <c r="J2100" s="1134"/>
      <c r="K2100" s="1135"/>
    </row>
    <row r="2101" spans="1:11" ht="14.25" customHeight="1">
      <c r="A2101" s="1133" t="s">
        <v>980</v>
      </c>
      <c r="B2101" s="1089" t="s">
        <v>505</v>
      </c>
      <c r="C2101" s="1122">
        <v>5195499</v>
      </c>
      <c r="D2101" s="1122" t="s">
        <v>1020</v>
      </c>
      <c r="E2101" s="1123">
        <v>62937355</v>
      </c>
      <c r="F2101" s="1124" t="s">
        <v>1021</v>
      </c>
      <c r="G2101" s="1124" t="s">
        <v>508</v>
      </c>
      <c r="H2101" s="1124" t="s">
        <v>509</v>
      </c>
      <c r="I2101" s="397" t="s">
        <v>510</v>
      </c>
      <c r="J2101" s="1134"/>
      <c r="K2101" s="1135"/>
    </row>
    <row r="2102" spans="1:11" ht="14.25" customHeight="1">
      <c r="A2102" s="1133" t="s">
        <v>980</v>
      </c>
      <c r="B2102" s="1089" t="s">
        <v>505</v>
      </c>
      <c r="C2102" s="1122">
        <v>5195500</v>
      </c>
      <c r="D2102" s="1122" t="s">
        <v>1020</v>
      </c>
      <c r="E2102" s="1123">
        <v>25285643</v>
      </c>
      <c r="F2102" s="1124" t="s">
        <v>1021</v>
      </c>
      <c r="G2102" s="1124" t="s">
        <v>508</v>
      </c>
      <c r="H2102" s="1124" t="s">
        <v>509</v>
      </c>
      <c r="I2102" s="397" t="s">
        <v>510</v>
      </c>
      <c r="J2102" s="1134"/>
      <c r="K2102" s="1135"/>
    </row>
    <row r="2103" spans="1:11" ht="14.25" customHeight="1">
      <c r="A2103" s="1133" t="s">
        <v>980</v>
      </c>
      <c r="B2103" s="1089" t="s">
        <v>505</v>
      </c>
      <c r="C2103" s="1122">
        <v>5195501</v>
      </c>
      <c r="D2103" s="1122" t="s">
        <v>1020</v>
      </c>
      <c r="E2103" s="1123">
        <v>70512270</v>
      </c>
      <c r="F2103" s="1124" t="s">
        <v>1021</v>
      </c>
      <c r="G2103" s="1124" t="s">
        <v>508</v>
      </c>
      <c r="H2103" s="1124" t="s">
        <v>830</v>
      </c>
      <c r="I2103" s="397" t="s">
        <v>510</v>
      </c>
      <c r="J2103" s="1134"/>
      <c r="K2103" s="1135"/>
    </row>
    <row r="2104" spans="1:11" ht="14.25" customHeight="1">
      <c r="A2104" s="1133" t="s">
        <v>980</v>
      </c>
      <c r="B2104" s="1089" t="s">
        <v>505</v>
      </c>
      <c r="C2104" s="1122">
        <v>5195502</v>
      </c>
      <c r="D2104" s="1122" t="s">
        <v>1020</v>
      </c>
      <c r="E2104" s="1123">
        <v>54764164</v>
      </c>
      <c r="F2104" s="1124" t="s">
        <v>1021</v>
      </c>
      <c r="G2104" s="1124" t="s">
        <v>508</v>
      </c>
      <c r="H2104" s="1124" t="s">
        <v>509</v>
      </c>
      <c r="I2104" s="397" t="s">
        <v>510</v>
      </c>
      <c r="J2104" s="1134"/>
      <c r="K2104" s="1135"/>
    </row>
    <row r="2105" spans="1:11" ht="14.25" customHeight="1">
      <c r="A2105" s="1133" t="s">
        <v>980</v>
      </c>
      <c r="B2105" s="1089" t="s">
        <v>505</v>
      </c>
      <c r="C2105" s="1122">
        <v>5195503</v>
      </c>
      <c r="D2105" s="1122" t="s">
        <v>1020</v>
      </c>
      <c r="E2105" s="1123">
        <v>40686910</v>
      </c>
      <c r="F2105" s="1124" t="s">
        <v>1021</v>
      </c>
      <c r="G2105" s="1124" t="s">
        <v>508</v>
      </c>
      <c r="H2105" s="1124" t="s">
        <v>830</v>
      </c>
      <c r="I2105" s="397" t="s">
        <v>510</v>
      </c>
      <c r="J2105" s="1134"/>
      <c r="K2105" s="1135"/>
    </row>
    <row r="2106" spans="1:11" ht="14.25" customHeight="1">
      <c r="A2106" s="1133" t="s">
        <v>980</v>
      </c>
      <c r="B2106" s="1089" t="s">
        <v>650</v>
      </c>
      <c r="C2106" s="1122">
        <v>5194891</v>
      </c>
      <c r="D2106" s="1122" t="s">
        <v>651</v>
      </c>
      <c r="E2106" s="1123">
        <v>1025000</v>
      </c>
      <c r="F2106" s="1124" t="s">
        <v>1022</v>
      </c>
      <c r="G2106" s="1124" t="s">
        <v>508</v>
      </c>
      <c r="H2106" s="1124" t="s">
        <v>509</v>
      </c>
      <c r="I2106" s="397" t="s">
        <v>510</v>
      </c>
      <c r="J2106" s="1134"/>
      <c r="K2106" s="1135"/>
    </row>
    <row r="2107" spans="1:11" ht="14.25" customHeight="1">
      <c r="A2107" s="1133" t="s">
        <v>980</v>
      </c>
      <c r="B2107" s="1089" t="s">
        <v>505</v>
      </c>
      <c r="C2107" s="1122">
        <v>5194936</v>
      </c>
      <c r="D2107" s="1122" t="s">
        <v>651</v>
      </c>
      <c r="E2107" s="1123">
        <v>30000</v>
      </c>
      <c r="F2107" s="1124" t="s">
        <v>1002</v>
      </c>
      <c r="G2107" s="1124" t="s">
        <v>508</v>
      </c>
      <c r="H2107" s="1124" t="s">
        <v>509</v>
      </c>
      <c r="I2107" s="397" t="s">
        <v>510</v>
      </c>
      <c r="J2107" s="1134"/>
      <c r="K2107" s="1135"/>
    </row>
    <row r="2108" spans="1:11" ht="14.25" customHeight="1">
      <c r="A2108" s="1133" t="s">
        <v>980</v>
      </c>
      <c r="B2108" s="1089" t="s">
        <v>505</v>
      </c>
      <c r="C2108" s="1122">
        <v>5194937</v>
      </c>
      <c r="D2108" s="1122" t="s">
        <v>651</v>
      </c>
      <c r="E2108" s="1123">
        <v>30000</v>
      </c>
      <c r="F2108" s="1124" t="s">
        <v>1002</v>
      </c>
      <c r="G2108" s="1124" t="s">
        <v>508</v>
      </c>
      <c r="H2108" s="1124" t="s">
        <v>509</v>
      </c>
      <c r="I2108" s="397" t="s">
        <v>510</v>
      </c>
      <c r="J2108" s="1134"/>
      <c r="K2108" s="1135"/>
    </row>
    <row r="2109" spans="1:11" ht="14.25" customHeight="1">
      <c r="A2109" s="1133" t="s">
        <v>980</v>
      </c>
      <c r="B2109" s="1089" t="s">
        <v>870</v>
      </c>
      <c r="C2109" s="1122">
        <v>5195505</v>
      </c>
      <c r="D2109" s="1122" t="s">
        <v>1023</v>
      </c>
      <c r="E2109" s="1123">
        <v>238000</v>
      </c>
      <c r="F2109" s="1124" t="s">
        <v>976</v>
      </c>
      <c r="G2109" s="1124" t="s">
        <v>508</v>
      </c>
      <c r="H2109" s="1124" t="s">
        <v>509</v>
      </c>
      <c r="I2109" s="397" t="s">
        <v>510</v>
      </c>
      <c r="J2109" s="1134"/>
      <c r="K2109" s="1135"/>
    </row>
    <row r="2110" spans="1:11" ht="14.25" customHeight="1">
      <c r="A2110" s="1133" t="s">
        <v>980</v>
      </c>
      <c r="B2110" s="1089" t="s">
        <v>505</v>
      </c>
      <c r="C2110" s="1122">
        <v>5194938</v>
      </c>
      <c r="D2110" s="1122" t="s">
        <v>651</v>
      </c>
      <c r="E2110" s="1123">
        <v>30000</v>
      </c>
      <c r="F2110" s="1124" t="s">
        <v>1002</v>
      </c>
      <c r="G2110" s="1124" t="s">
        <v>508</v>
      </c>
      <c r="H2110" s="1124" t="s">
        <v>509</v>
      </c>
      <c r="I2110" s="397" t="s">
        <v>510</v>
      </c>
      <c r="J2110" s="1134"/>
      <c r="K2110" s="1135"/>
    </row>
    <row r="2111" spans="1:11" ht="14.25" customHeight="1">
      <c r="A2111" s="1133" t="s">
        <v>980</v>
      </c>
      <c r="B2111" s="1089" t="s">
        <v>505</v>
      </c>
      <c r="C2111" s="1122">
        <v>5194939</v>
      </c>
      <c r="D2111" s="1122" t="s">
        <v>651</v>
      </c>
      <c r="E2111" s="1123">
        <v>30000</v>
      </c>
      <c r="F2111" s="1124" t="s">
        <v>1002</v>
      </c>
      <c r="G2111" s="1124" t="s">
        <v>508</v>
      </c>
      <c r="H2111" s="1124" t="s">
        <v>509</v>
      </c>
      <c r="I2111" s="397" t="s">
        <v>510</v>
      </c>
      <c r="J2111" s="1134"/>
      <c r="K2111" s="1135"/>
    </row>
    <row r="2112" spans="1:11" ht="14.25" customHeight="1">
      <c r="A2112" s="1133" t="s">
        <v>980</v>
      </c>
      <c r="B2112" s="1089" t="s">
        <v>505</v>
      </c>
      <c r="C2112" s="1122">
        <v>5194940</v>
      </c>
      <c r="D2112" s="1122" t="s">
        <v>651</v>
      </c>
      <c r="E2112" s="1123">
        <v>12000</v>
      </c>
      <c r="F2112" s="1124" t="s">
        <v>1002</v>
      </c>
      <c r="G2112" s="1124" t="s">
        <v>508</v>
      </c>
      <c r="H2112" s="1124" t="s">
        <v>509</v>
      </c>
      <c r="I2112" s="397" t="s">
        <v>510</v>
      </c>
      <c r="J2112" s="1134"/>
      <c r="K2112" s="1135"/>
    </row>
    <row r="2113" spans="1:11" ht="14.25" customHeight="1">
      <c r="A2113" s="1133" t="s">
        <v>980</v>
      </c>
      <c r="B2113" s="1089" t="s">
        <v>505</v>
      </c>
      <c r="C2113" s="1122">
        <v>5194941</v>
      </c>
      <c r="D2113" s="1122" t="s">
        <v>651</v>
      </c>
      <c r="E2113" s="1123">
        <v>5000</v>
      </c>
      <c r="F2113" s="1124" t="s">
        <v>1002</v>
      </c>
      <c r="G2113" s="1124" t="s">
        <v>508</v>
      </c>
      <c r="H2113" s="1124" t="s">
        <v>509</v>
      </c>
      <c r="I2113" s="397" t="s">
        <v>510</v>
      </c>
      <c r="J2113" s="1134"/>
      <c r="K2113" s="1135"/>
    </row>
    <row r="2114" spans="1:11" ht="14.25" customHeight="1">
      <c r="A2114" s="1133" t="s">
        <v>980</v>
      </c>
      <c r="B2114" s="1089" t="s">
        <v>505</v>
      </c>
      <c r="C2114" s="1122">
        <v>5194942</v>
      </c>
      <c r="D2114" s="1122" t="s">
        <v>651</v>
      </c>
      <c r="E2114" s="1123">
        <v>5000</v>
      </c>
      <c r="F2114" s="1124" t="s">
        <v>1002</v>
      </c>
      <c r="G2114" s="1124" t="s">
        <v>508</v>
      </c>
      <c r="H2114" s="1124" t="s">
        <v>509</v>
      </c>
      <c r="I2114" s="397" t="s">
        <v>510</v>
      </c>
      <c r="J2114" s="1134"/>
      <c r="K2114" s="1135"/>
    </row>
    <row r="2115" spans="1:11" ht="14.25" customHeight="1">
      <c r="A2115" s="1133" t="s">
        <v>980</v>
      </c>
      <c r="B2115" s="1089" t="s">
        <v>505</v>
      </c>
      <c r="C2115" s="1122">
        <v>5194943</v>
      </c>
      <c r="D2115" s="1122" t="s">
        <v>651</v>
      </c>
      <c r="E2115" s="1123">
        <v>5000</v>
      </c>
      <c r="F2115" s="1124" t="s">
        <v>1002</v>
      </c>
      <c r="G2115" s="1124" t="s">
        <v>508</v>
      </c>
      <c r="H2115" s="1124" t="s">
        <v>509</v>
      </c>
      <c r="I2115" s="397" t="s">
        <v>510</v>
      </c>
      <c r="J2115" s="1134"/>
      <c r="K2115" s="1135"/>
    </row>
    <row r="2116" spans="1:11" ht="14.25" customHeight="1">
      <c r="A2116" s="1133" t="s">
        <v>980</v>
      </c>
      <c r="B2116" s="1089" t="s">
        <v>505</v>
      </c>
      <c r="C2116" s="1122">
        <v>5194944</v>
      </c>
      <c r="D2116" s="1122" t="s">
        <v>651</v>
      </c>
      <c r="E2116" s="1123">
        <v>5000</v>
      </c>
      <c r="F2116" s="1124" t="s">
        <v>1002</v>
      </c>
      <c r="G2116" s="1124" t="s">
        <v>508</v>
      </c>
      <c r="H2116" s="1124" t="s">
        <v>509</v>
      </c>
      <c r="I2116" s="397" t="s">
        <v>510</v>
      </c>
      <c r="J2116" s="1134"/>
      <c r="K2116" s="1135"/>
    </row>
    <row r="2117" spans="1:11" ht="14.25" customHeight="1">
      <c r="A2117" s="1133" t="s">
        <v>980</v>
      </c>
      <c r="B2117" s="1089" t="s">
        <v>505</v>
      </c>
      <c r="C2117" s="1122">
        <v>5194945</v>
      </c>
      <c r="D2117" s="1122" t="s">
        <v>651</v>
      </c>
      <c r="E2117" s="1123">
        <v>5000</v>
      </c>
      <c r="F2117" s="1124" t="s">
        <v>1002</v>
      </c>
      <c r="G2117" s="1124" t="s">
        <v>508</v>
      </c>
      <c r="H2117" s="1124" t="s">
        <v>509</v>
      </c>
      <c r="I2117" s="397" t="s">
        <v>510</v>
      </c>
      <c r="J2117" s="1134"/>
      <c r="K2117" s="1135"/>
    </row>
    <row r="2118" spans="1:11" ht="14.25" customHeight="1">
      <c r="A2118" s="1133" t="s">
        <v>980</v>
      </c>
      <c r="B2118" s="1089" t="s">
        <v>505</v>
      </c>
      <c r="C2118" s="1122">
        <v>5194946</v>
      </c>
      <c r="D2118" s="1122" t="s">
        <v>651</v>
      </c>
      <c r="E2118" s="1123">
        <v>5000</v>
      </c>
      <c r="F2118" s="1124" t="s">
        <v>1002</v>
      </c>
      <c r="G2118" s="1124" t="s">
        <v>508</v>
      </c>
      <c r="H2118" s="1124" t="s">
        <v>509</v>
      </c>
      <c r="I2118" s="397" t="s">
        <v>510</v>
      </c>
      <c r="J2118" s="1134"/>
      <c r="K2118" s="1135"/>
    </row>
    <row r="2119" spans="1:11" ht="14.25" customHeight="1">
      <c r="A2119" s="1133" t="s">
        <v>980</v>
      </c>
      <c r="B2119" s="1089" t="s">
        <v>505</v>
      </c>
      <c r="C2119" s="1122">
        <v>5194947</v>
      </c>
      <c r="D2119" s="1122" t="s">
        <v>651</v>
      </c>
      <c r="E2119" s="1123">
        <v>5000</v>
      </c>
      <c r="F2119" s="1124" t="s">
        <v>1002</v>
      </c>
      <c r="G2119" s="1124" t="s">
        <v>508</v>
      </c>
      <c r="H2119" s="1124" t="s">
        <v>509</v>
      </c>
      <c r="I2119" s="397" t="s">
        <v>510</v>
      </c>
      <c r="J2119" s="1134"/>
      <c r="K2119" s="1135"/>
    </row>
    <row r="2120" spans="1:11" ht="14.25" customHeight="1">
      <c r="A2120" s="1133" t="s">
        <v>980</v>
      </c>
      <c r="B2120" s="1089" t="s">
        <v>505</v>
      </c>
      <c r="C2120" s="1122">
        <v>5194948</v>
      </c>
      <c r="D2120" s="1122" t="s">
        <v>651</v>
      </c>
      <c r="E2120" s="1123">
        <v>5000</v>
      </c>
      <c r="F2120" s="1124" t="s">
        <v>1002</v>
      </c>
      <c r="G2120" s="1124" t="s">
        <v>508</v>
      </c>
      <c r="H2120" s="1124" t="s">
        <v>509</v>
      </c>
      <c r="I2120" s="397" t="s">
        <v>510</v>
      </c>
      <c r="J2120" s="1134"/>
      <c r="K2120" s="1135"/>
    </row>
    <row r="2121" spans="1:11" ht="14.25" customHeight="1">
      <c r="A2121" s="1133" t="s">
        <v>980</v>
      </c>
      <c r="B2121" s="1089" t="s">
        <v>505</v>
      </c>
      <c r="C2121" s="1122">
        <v>5194949</v>
      </c>
      <c r="D2121" s="1122" t="s">
        <v>651</v>
      </c>
      <c r="E2121" s="1123">
        <v>5000</v>
      </c>
      <c r="F2121" s="1124" t="s">
        <v>1002</v>
      </c>
      <c r="G2121" s="1124" t="s">
        <v>508</v>
      </c>
      <c r="H2121" s="1124" t="s">
        <v>509</v>
      </c>
      <c r="I2121" s="397" t="s">
        <v>510</v>
      </c>
      <c r="J2121" s="1134"/>
      <c r="K2121" s="1135"/>
    </row>
    <row r="2122" spans="1:11" ht="14.25" customHeight="1">
      <c r="A2122" s="1133" t="s">
        <v>980</v>
      </c>
      <c r="B2122" s="1089" t="s">
        <v>505</v>
      </c>
      <c r="C2122" s="1122">
        <v>5194950</v>
      </c>
      <c r="D2122" s="1122" t="s">
        <v>651</v>
      </c>
      <c r="E2122" s="1123">
        <v>5000</v>
      </c>
      <c r="F2122" s="1124" t="s">
        <v>1002</v>
      </c>
      <c r="G2122" s="1124" t="s">
        <v>508</v>
      </c>
      <c r="H2122" s="1124" t="s">
        <v>509</v>
      </c>
      <c r="I2122" s="397" t="s">
        <v>510</v>
      </c>
      <c r="J2122" s="1134"/>
      <c r="K2122" s="1135"/>
    </row>
    <row r="2123" spans="1:11" ht="14.25" customHeight="1">
      <c r="A2123" s="1133" t="s">
        <v>980</v>
      </c>
      <c r="B2123" s="1089" t="s">
        <v>505</v>
      </c>
      <c r="C2123" s="1122">
        <v>5194951</v>
      </c>
      <c r="D2123" s="1122" t="s">
        <v>651</v>
      </c>
      <c r="E2123" s="1123">
        <v>5000</v>
      </c>
      <c r="F2123" s="1124" t="s">
        <v>1002</v>
      </c>
      <c r="G2123" s="1124" t="s">
        <v>508</v>
      </c>
      <c r="H2123" s="1124" t="s">
        <v>509</v>
      </c>
      <c r="I2123" s="397" t="s">
        <v>510</v>
      </c>
      <c r="J2123" s="1134"/>
      <c r="K2123" s="1135"/>
    </row>
    <row r="2124" spans="1:11" ht="14.25" customHeight="1">
      <c r="A2124" s="1133" t="s">
        <v>980</v>
      </c>
      <c r="B2124" s="1089" t="s">
        <v>505</v>
      </c>
      <c r="C2124" s="1122">
        <v>5194952</v>
      </c>
      <c r="D2124" s="1122" t="s">
        <v>651</v>
      </c>
      <c r="E2124" s="1123">
        <v>5000</v>
      </c>
      <c r="F2124" s="1124" t="s">
        <v>1002</v>
      </c>
      <c r="G2124" s="1124" t="s">
        <v>508</v>
      </c>
      <c r="H2124" s="1124" t="s">
        <v>509</v>
      </c>
      <c r="I2124" s="397" t="s">
        <v>510</v>
      </c>
      <c r="J2124" s="1134"/>
      <c r="K2124" s="1135"/>
    </row>
    <row r="2125" spans="1:11" ht="14.25" customHeight="1">
      <c r="A2125" s="1133" t="s">
        <v>980</v>
      </c>
      <c r="B2125" s="1089" t="s">
        <v>505</v>
      </c>
      <c r="C2125" s="1122">
        <v>5194953</v>
      </c>
      <c r="D2125" s="1122" t="s">
        <v>651</v>
      </c>
      <c r="E2125" s="1123">
        <v>5000</v>
      </c>
      <c r="F2125" s="1124" t="s">
        <v>1002</v>
      </c>
      <c r="G2125" s="1124" t="s">
        <v>508</v>
      </c>
      <c r="H2125" s="1124" t="s">
        <v>509</v>
      </c>
      <c r="I2125" s="397" t="s">
        <v>510</v>
      </c>
      <c r="J2125" s="1134"/>
      <c r="K2125" s="1135"/>
    </row>
    <row r="2126" spans="1:11" ht="14.25" customHeight="1">
      <c r="A2126" s="1133" t="s">
        <v>980</v>
      </c>
      <c r="B2126" s="1089" t="s">
        <v>505</v>
      </c>
      <c r="C2126" s="1122">
        <v>5194954</v>
      </c>
      <c r="D2126" s="1122" t="s">
        <v>651</v>
      </c>
      <c r="E2126" s="1123">
        <v>5000</v>
      </c>
      <c r="F2126" s="1124" t="s">
        <v>1002</v>
      </c>
      <c r="G2126" s="1124" t="s">
        <v>508</v>
      </c>
      <c r="H2126" s="1124" t="s">
        <v>509</v>
      </c>
      <c r="I2126" s="397" t="s">
        <v>510</v>
      </c>
      <c r="J2126" s="1134"/>
      <c r="K2126" s="1135"/>
    </row>
    <row r="2127" spans="1:11" ht="14.25" customHeight="1">
      <c r="A2127" s="1133" t="s">
        <v>980</v>
      </c>
      <c r="B2127" s="1089" t="s">
        <v>650</v>
      </c>
      <c r="C2127" s="1122">
        <v>5194955</v>
      </c>
      <c r="D2127" s="1122" t="s">
        <v>651</v>
      </c>
      <c r="E2127" s="1123">
        <v>1019000</v>
      </c>
      <c r="F2127" s="1124" t="s">
        <v>991</v>
      </c>
      <c r="G2127" s="1124" t="s">
        <v>508</v>
      </c>
      <c r="H2127" s="1124" t="s">
        <v>509</v>
      </c>
      <c r="I2127" s="397" t="s">
        <v>510</v>
      </c>
      <c r="J2127" s="1134"/>
      <c r="K2127" s="1135"/>
    </row>
    <row r="2128" spans="1:11" ht="14.25" customHeight="1">
      <c r="A2128" s="1133" t="s">
        <v>980</v>
      </c>
      <c r="B2128" s="1089" t="s">
        <v>650</v>
      </c>
      <c r="C2128" s="1122">
        <v>5194956</v>
      </c>
      <c r="D2128" s="1122" t="s">
        <v>651</v>
      </c>
      <c r="E2128" s="1123">
        <v>1051000</v>
      </c>
      <c r="F2128" s="1124" t="s">
        <v>1024</v>
      </c>
      <c r="G2128" s="1124" t="s">
        <v>508</v>
      </c>
      <c r="H2128" s="1124" t="s">
        <v>509</v>
      </c>
      <c r="I2128" s="397" t="s">
        <v>510</v>
      </c>
      <c r="J2128" s="1134"/>
      <c r="K2128" s="1135"/>
    </row>
    <row r="2129" spans="1:11" ht="14.25" customHeight="1">
      <c r="A2129" s="1133" t="s">
        <v>980</v>
      </c>
      <c r="B2129" s="1089" t="s">
        <v>650</v>
      </c>
      <c r="C2129" s="1122">
        <v>5194957</v>
      </c>
      <c r="D2129" s="1122" t="s">
        <v>651</v>
      </c>
      <c r="E2129" s="1123">
        <v>1158000</v>
      </c>
      <c r="F2129" s="1124" t="s">
        <v>1024</v>
      </c>
      <c r="G2129" s="1124" t="s">
        <v>508</v>
      </c>
      <c r="H2129" s="1124" t="s">
        <v>509</v>
      </c>
      <c r="I2129" s="397" t="s">
        <v>510</v>
      </c>
      <c r="J2129" s="1134"/>
      <c r="K2129" s="1135"/>
    </row>
    <row r="2130" spans="1:11" ht="14.25" customHeight="1">
      <c r="A2130" s="1133" t="s">
        <v>980</v>
      </c>
      <c r="B2130" s="1089" t="s">
        <v>650</v>
      </c>
      <c r="C2130" s="1122">
        <v>5194958</v>
      </c>
      <c r="D2130" s="1122" t="s">
        <v>651</v>
      </c>
      <c r="E2130" s="1123">
        <v>1158000</v>
      </c>
      <c r="F2130" s="1124" t="s">
        <v>1024</v>
      </c>
      <c r="G2130" s="1124" t="s">
        <v>508</v>
      </c>
      <c r="H2130" s="1124" t="s">
        <v>509</v>
      </c>
      <c r="I2130" s="397" t="s">
        <v>510</v>
      </c>
      <c r="J2130" s="1134"/>
      <c r="K2130" s="1135"/>
    </row>
    <row r="2131" spans="1:11" ht="14.25" customHeight="1">
      <c r="A2131" s="1133" t="s">
        <v>980</v>
      </c>
      <c r="B2131" s="1089" t="s">
        <v>650</v>
      </c>
      <c r="C2131" s="1122">
        <v>5194959</v>
      </c>
      <c r="D2131" s="1122" t="s">
        <v>651</v>
      </c>
      <c r="E2131" s="1123">
        <v>1158000</v>
      </c>
      <c r="F2131" s="1124" t="s">
        <v>1024</v>
      </c>
      <c r="G2131" s="1124" t="s">
        <v>508</v>
      </c>
      <c r="H2131" s="1124" t="s">
        <v>509</v>
      </c>
      <c r="I2131" s="397" t="s">
        <v>510</v>
      </c>
      <c r="J2131" s="1134"/>
      <c r="K2131" s="1135"/>
    </row>
    <row r="2132" spans="1:11" ht="14.25" customHeight="1">
      <c r="A2132" s="1133" t="s">
        <v>980</v>
      </c>
      <c r="B2132" s="1089" t="s">
        <v>650</v>
      </c>
      <c r="C2132" s="1122">
        <v>5194960</v>
      </c>
      <c r="D2132" s="1122" t="s">
        <v>651</v>
      </c>
      <c r="E2132" s="1123">
        <v>1158000</v>
      </c>
      <c r="F2132" s="1124" t="s">
        <v>1024</v>
      </c>
      <c r="G2132" s="1124" t="s">
        <v>508</v>
      </c>
      <c r="H2132" s="1124" t="s">
        <v>509</v>
      </c>
      <c r="I2132" s="397" t="s">
        <v>510</v>
      </c>
      <c r="J2132" s="1134"/>
      <c r="K2132" s="1135"/>
    </row>
    <row r="2133" spans="1:11" ht="14.25" customHeight="1">
      <c r="A2133" s="1133" t="s">
        <v>980</v>
      </c>
      <c r="B2133" s="1089" t="s">
        <v>650</v>
      </c>
      <c r="C2133" s="1122">
        <v>5194961</v>
      </c>
      <c r="D2133" s="1122" t="s">
        <v>651</v>
      </c>
      <c r="E2133" s="1123">
        <v>1051000</v>
      </c>
      <c r="F2133" s="1124" t="s">
        <v>1024</v>
      </c>
      <c r="G2133" s="1124" t="s">
        <v>508</v>
      </c>
      <c r="H2133" s="1124" t="s">
        <v>509</v>
      </c>
      <c r="I2133" s="397" t="s">
        <v>510</v>
      </c>
      <c r="J2133" s="1134"/>
      <c r="K2133" s="1135"/>
    </row>
    <row r="2134" spans="1:11" ht="14.25" customHeight="1">
      <c r="A2134" s="1133" t="s">
        <v>980</v>
      </c>
      <c r="B2134" s="1089" t="s">
        <v>650</v>
      </c>
      <c r="C2134" s="1122">
        <v>5194962</v>
      </c>
      <c r="D2134" s="1122" t="s">
        <v>651</v>
      </c>
      <c r="E2134" s="1123">
        <v>1051000</v>
      </c>
      <c r="F2134" s="1124" t="s">
        <v>1024</v>
      </c>
      <c r="G2134" s="1124" t="s">
        <v>508</v>
      </c>
      <c r="H2134" s="1124" t="s">
        <v>509</v>
      </c>
      <c r="I2134" s="397" t="s">
        <v>510</v>
      </c>
      <c r="J2134" s="1134"/>
      <c r="K2134" s="1135"/>
    </row>
    <row r="2135" spans="1:11" ht="14.25" customHeight="1">
      <c r="A2135" s="1133" t="s">
        <v>980</v>
      </c>
      <c r="B2135" s="1089" t="s">
        <v>650</v>
      </c>
      <c r="C2135" s="1122">
        <v>5195013</v>
      </c>
      <c r="D2135" s="1122" t="s">
        <v>651</v>
      </c>
      <c r="E2135" s="1123">
        <v>379000</v>
      </c>
      <c r="F2135" s="1124" t="s">
        <v>1025</v>
      </c>
      <c r="G2135" s="1124" t="s">
        <v>508</v>
      </c>
      <c r="H2135" s="1124" t="s">
        <v>509</v>
      </c>
      <c r="I2135" s="397" t="s">
        <v>510</v>
      </c>
      <c r="J2135" s="1134"/>
      <c r="K2135" s="1135"/>
    </row>
    <row r="2136" spans="1:11" ht="14.25" customHeight="1">
      <c r="A2136" s="1133" t="s">
        <v>980</v>
      </c>
      <c r="B2136" s="1089" t="s">
        <v>650</v>
      </c>
      <c r="C2136" s="1122">
        <v>5195014</v>
      </c>
      <c r="D2136" s="1122" t="s">
        <v>651</v>
      </c>
      <c r="E2136" s="1123">
        <v>1785000</v>
      </c>
      <c r="F2136" s="1124" t="s">
        <v>1025</v>
      </c>
      <c r="G2136" s="1124" t="s">
        <v>508</v>
      </c>
      <c r="H2136" s="1124" t="s">
        <v>509</v>
      </c>
      <c r="I2136" s="397" t="s">
        <v>510</v>
      </c>
      <c r="J2136" s="1134"/>
      <c r="K2136" s="1135"/>
    </row>
    <row r="2137" spans="1:11" ht="14.25" customHeight="1">
      <c r="A2137" s="1133" t="s">
        <v>980</v>
      </c>
      <c r="B2137" s="1089" t="s">
        <v>650</v>
      </c>
      <c r="C2137" s="1122">
        <v>5195015</v>
      </c>
      <c r="D2137" s="1122" t="s">
        <v>651</v>
      </c>
      <c r="E2137" s="1123">
        <v>1785000</v>
      </c>
      <c r="F2137" s="1124" t="s">
        <v>1025</v>
      </c>
      <c r="G2137" s="1124" t="s">
        <v>508</v>
      </c>
      <c r="H2137" s="1124" t="s">
        <v>509</v>
      </c>
      <c r="I2137" s="397" t="s">
        <v>510</v>
      </c>
      <c r="J2137" s="1134"/>
      <c r="K2137" s="1135"/>
    </row>
    <row r="2138" spans="1:11" ht="14.25" customHeight="1">
      <c r="A2138" s="1133" t="s">
        <v>980</v>
      </c>
      <c r="B2138" s="1089" t="s">
        <v>650</v>
      </c>
      <c r="C2138" s="1122">
        <v>5195016</v>
      </c>
      <c r="D2138" s="1122" t="s">
        <v>651</v>
      </c>
      <c r="E2138" s="1123">
        <v>379000</v>
      </c>
      <c r="F2138" s="1124" t="s">
        <v>1025</v>
      </c>
      <c r="G2138" s="1124" t="s">
        <v>508</v>
      </c>
      <c r="H2138" s="1124" t="s">
        <v>509</v>
      </c>
      <c r="I2138" s="397" t="s">
        <v>510</v>
      </c>
      <c r="J2138" s="1134"/>
      <c r="K2138" s="1135"/>
    </row>
    <row r="2139" spans="1:11" ht="14.25" customHeight="1">
      <c r="A2139" s="1133" t="s">
        <v>980</v>
      </c>
      <c r="B2139" s="1089" t="s">
        <v>650</v>
      </c>
      <c r="C2139" s="1122">
        <v>5195017</v>
      </c>
      <c r="D2139" s="1122" t="s">
        <v>651</v>
      </c>
      <c r="E2139" s="1123">
        <v>379000</v>
      </c>
      <c r="F2139" s="1124" t="s">
        <v>1025</v>
      </c>
      <c r="G2139" s="1124" t="s">
        <v>508</v>
      </c>
      <c r="H2139" s="1124" t="s">
        <v>509</v>
      </c>
      <c r="I2139" s="397" t="s">
        <v>510</v>
      </c>
      <c r="J2139" s="1134"/>
      <c r="K2139" s="1135"/>
    </row>
    <row r="2140" spans="1:11" ht="14.25" customHeight="1">
      <c r="A2140" s="1133" t="s">
        <v>980</v>
      </c>
      <c r="B2140" s="1089" t="s">
        <v>650</v>
      </c>
      <c r="C2140" s="1122">
        <v>5195018</v>
      </c>
      <c r="D2140" s="1122" t="s">
        <v>651</v>
      </c>
      <c r="E2140" s="1123">
        <v>379000</v>
      </c>
      <c r="F2140" s="1124" t="s">
        <v>1025</v>
      </c>
      <c r="G2140" s="1124" t="s">
        <v>508</v>
      </c>
      <c r="H2140" s="1124" t="s">
        <v>509</v>
      </c>
      <c r="I2140" s="397" t="s">
        <v>510</v>
      </c>
      <c r="J2140" s="1134"/>
      <c r="K2140" s="1135"/>
    </row>
    <row r="2141" spans="1:11" ht="14.25" customHeight="1">
      <c r="A2141" s="1133" t="s">
        <v>980</v>
      </c>
      <c r="B2141" s="1089" t="s">
        <v>650</v>
      </c>
      <c r="C2141" s="1122">
        <v>5195041</v>
      </c>
      <c r="D2141" s="1122" t="s">
        <v>651</v>
      </c>
      <c r="E2141" s="1123">
        <v>144000</v>
      </c>
      <c r="F2141" s="1124" t="s">
        <v>1026</v>
      </c>
      <c r="G2141" s="1124" t="s">
        <v>508</v>
      </c>
      <c r="H2141" s="1124" t="s">
        <v>509</v>
      </c>
      <c r="I2141" s="397" t="s">
        <v>510</v>
      </c>
      <c r="J2141" s="1134"/>
      <c r="K2141" s="1135"/>
    </row>
    <row r="2142" spans="1:11" ht="14.25" customHeight="1">
      <c r="A2142" s="1133" t="s">
        <v>980</v>
      </c>
      <c r="B2142" s="1089" t="s">
        <v>650</v>
      </c>
      <c r="C2142" s="1122">
        <v>5195042</v>
      </c>
      <c r="D2142" s="1122" t="s">
        <v>651</v>
      </c>
      <c r="E2142" s="1123">
        <v>144000</v>
      </c>
      <c r="F2142" s="1124" t="s">
        <v>1026</v>
      </c>
      <c r="G2142" s="1124" t="s">
        <v>508</v>
      </c>
      <c r="H2142" s="1124" t="s">
        <v>509</v>
      </c>
      <c r="I2142" s="397" t="s">
        <v>510</v>
      </c>
      <c r="J2142" s="1134"/>
      <c r="K2142" s="1135"/>
    </row>
    <row r="2143" spans="1:11" ht="14.25" customHeight="1">
      <c r="A2143" s="1133" t="s">
        <v>980</v>
      </c>
      <c r="B2143" s="1089" t="s">
        <v>650</v>
      </c>
      <c r="C2143" s="1122">
        <v>5195044</v>
      </c>
      <c r="D2143" s="1122" t="s">
        <v>651</v>
      </c>
      <c r="E2143" s="1123">
        <v>134000</v>
      </c>
      <c r="F2143" s="1124" t="s">
        <v>1027</v>
      </c>
      <c r="G2143" s="1124" t="s">
        <v>508</v>
      </c>
      <c r="H2143" s="1124" t="s">
        <v>509</v>
      </c>
      <c r="I2143" s="397" t="s">
        <v>510</v>
      </c>
      <c r="J2143" s="1134"/>
      <c r="K2143" s="1135"/>
    </row>
    <row r="2144" spans="1:11" ht="14.25" customHeight="1">
      <c r="A2144" s="1133" t="s">
        <v>980</v>
      </c>
      <c r="B2144" s="1089" t="s">
        <v>650</v>
      </c>
      <c r="C2144" s="1122">
        <v>5195051</v>
      </c>
      <c r="D2144" s="1122" t="s">
        <v>651</v>
      </c>
      <c r="E2144" s="1123">
        <v>179000</v>
      </c>
      <c r="F2144" s="1124" t="s">
        <v>1028</v>
      </c>
      <c r="G2144" s="1124" t="s">
        <v>508</v>
      </c>
      <c r="H2144" s="1124" t="s">
        <v>509</v>
      </c>
      <c r="I2144" s="397" t="s">
        <v>510</v>
      </c>
      <c r="J2144" s="1134"/>
      <c r="K2144" s="1135"/>
    </row>
    <row r="2145" spans="1:11" ht="14.25" customHeight="1">
      <c r="A2145" s="1133" t="s">
        <v>980</v>
      </c>
      <c r="B2145" s="1089" t="s">
        <v>650</v>
      </c>
      <c r="C2145" s="1122">
        <v>5195052</v>
      </c>
      <c r="D2145" s="1122" t="s">
        <v>651</v>
      </c>
      <c r="E2145" s="1123">
        <v>179000</v>
      </c>
      <c r="F2145" s="1124" t="s">
        <v>1028</v>
      </c>
      <c r="G2145" s="1124" t="s">
        <v>508</v>
      </c>
      <c r="H2145" s="1124" t="s">
        <v>509</v>
      </c>
      <c r="I2145" s="397" t="s">
        <v>510</v>
      </c>
      <c r="J2145" s="1134"/>
      <c r="K2145" s="1135"/>
    </row>
    <row r="2146" spans="1:11" ht="14.25" customHeight="1">
      <c r="A2146" s="1133" t="s">
        <v>980</v>
      </c>
      <c r="B2146" s="1089" t="s">
        <v>650</v>
      </c>
      <c r="C2146" s="1122">
        <v>5195053</v>
      </c>
      <c r="D2146" s="1122" t="s">
        <v>651</v>
      </c>
      <c r="E2146" s="1123">
        <v>179000</v>
      </c>
      <c r="F2146" s="1124" t="s">
        <v>1028</v>
      </c>
      <c r="G2146" s="1124" t="s">
        <v>508</v>
      </c>
      <c r="H2146" s="1124" t="s">
        <v>509</v>
      </c>
      <c r="I2146" s="397" t="s">
        <v>510</v>
      </c>
      <c r="J2146" s="1134"/>
      <c r="K2146" s="1135"/>
    </row>
    <row r="2147" spans="1:11" ht="14.25" customHeight="1">
      <c r="A2147" s="1133" t="s">
        <v>980</v>
      </c>
      <c r="B2147" s="1089" t="s">
        <v>650</v>
      </c>
      <c r="C2147" s="1122">
        <v>5195054</v>
      </c>
      <c r="D2147" s="1122" t="s">
        <v>651</v>
      </c>
      <c r="E2147" s="1123">
        <v>179000</v>
      </c>
      <c r="F2147" s="1124" t="s">
        <v>1028</v>
      </c>
      <c r="G2147" s="1124" t="s">
        <v>508</v>
      </c>
      <c r="H2147" s="1124" t="s">
        <v>509</v>
      </c>
      <c r="I2147" s="397" t="s">
        <v>510</v>
      </c>
      <c r="J2147" s="1134"/>
      <c r="K2147" s="1135"/>
    </row>
    <row r="2148" spans="1:11" ht="14.25" customHeight="1">
      <c r="A2148" s="1133" t="s">
        <v>980</v>
      </c>
      <c r="B2148" s="1089" t="s">
        <v>650</v>
      </c>
      <c r="C2148" s="1122">
        <v>5195055</v>
      </c>
      <c r="D2148" s="1122" t="s">
        <v>651</v>
      </c>
      <c r="E2148" s="1123">
        <v>179000</v>
      </c>
      <c r="F2148" s="1124" t="s">
        <v>1028</v>
      </c>
      <c r="G2148" s="1124" t="s">
        <v>508</v>
      </c>
      <c r="H2148" s="1124" t="s">
        <v>509</v>
      </c>
      <c r="I2148" s="397" t="s">
        <v>510</v>
      </c>
      <c r="J2148" s="1134"/>
      <c r="K2148" s="1135"/>
    </row>
    <row r="2149" spans="1:11" ht="14.25" customHeight="1">
      <c r="A2149" s="1133" t="s">
        <v>980</v>
      </c>
      <c r="B2149" s="1089" t="s">
        <v>650</v>
      </c>
      <c r="C2149" s="1122">
        <v>5195056</v>
      </c>
      <c r="D2149" s="1122" t="s">
        <v>651</v>
      </c>
      <c r="E2149" s="1123">
        <v>179000</v>
      </c>
      <c r="F2149" s="1124" t="s">
        <v>1028</v>
      </c>
      <c r="G2149" s="1124" t="s">
        <v>508</v>
      </c>
      <c r="H2149" s="1124" t="s">
        <v>509</v>
      </c>
      <c r="I2149" s="397" t="s">
        <v>510</v>
      </c>
      <c r="J2149" s="1134"/>
      <c r="K2149" s="1135"/>
    </row>
    <row r="2150" spans="1:11" ht="14.25" customHeight="1">
      <c r="A2150" s="1133" t="s">
        <v>980</v>
      </c>
      <c r="B2150" s="1089" t="s">
        <v>650</v>
      </c>
      <c r="C2150" s="1122">
        <v>5195057</v>
      </c>
      <c r="D2150" s="1122" t="s">
        <v>651</v>
      </c>
      <c r="E2150" s="1123">
        <v>179000</v>
      </c>
      <c r="F2150" s="1124" t="s">
        <v>1028</v>
      </c>
      <c r="G2150" s="1124" t="s">
        <v>508</v>
      </c>
      <c r="H2150" s="1124" t="s">
        <v>509</v>
      </c>
      <c r="I2150" s="397" t="s">
        <v>510</v>
      </c>
      <c r="J2150" s="1134"/>
      <c r="K2150" s="1135"/>
    </row>
    <row r="2151" spans="1:11" ht="14.25" customHeight="1">
      <c r="A2151" s="1133" t="s">
        <v>980</v>
      </c>
      <c r="B2151" s="1089" t="s">
        <v>650</v>
      </c>
      <c r="C2151" s="1122">
        <v>5195058</v>
      </c>
      <c r="D2151" s="1122" t="s">
        <v>651</v>
      </c>
      <c r="E2151" s="1123">
        <v>179000</v>
      </c>
      <c r="F2151" s="1124" t="s">
        <v>1028</v>
      </c>
      <c r="G2151" s="1124" t="s">
        <v>508</v>
      </c>
      <c r="H2151" s="1124" t="s">
        <v>509</v>
      </c>
      <c r="I2151" s="397" t="s">
        <v>510</v>
      </c>
      <c r="J2151" s="1134"/>
      <c r="K2151" s="1135"/>
    </row>
    <row r="2152" spans="1:11" ht="14.25" customHeight="1">
      <c r="A2152" s="1133" t="s">
        <v>980</v>
      </c>
      <c r="B2152" s="1089" t="s">
        <v>650</v>
      </c>
      <c r="C2152" s="1122">
        <v>5195059</v>
      </c>
      <c r="D2152" s="1122" t="s">
        <v>651</v>
      </c>
      <c r="E2152" s="1123">
        <v>179000</v>
      </c>
      <c r="F2152" s="1124" t="s">
        <v>1028</v>
      </c>
      <c r="G2152" s="1124" t="s">
        <v>508</v>
      </c>
      <c r="H2152" s="1124" t="s">
        <v>509</v>
      </c>
      <c r="I2152" s="397" t="s">
        <v>510</v>
      </c>
      <c r="J2152" s="1134"/>
      <c r="K2152" s="1135"/>
    </row>
    <row r="2153" spans="1:11" ht="14.25" customHeight="1">
      <c r="A2153" s="1133" t="s">
        <v>980</v>
      </c>
      <c r="B2153" s="1089" t="s">
        <v>650</v>
      </c>
      <c r="C2153" s="1122">
        <v>5195060</v>
      </c>
      <c r="D2153" s="1122" t="s">
        <v>651</v>
      </c>
      <c r="E2153" s="1123">
        <v>179000</v>
      </c>
      <c r="F2153" s="1124" t="s">
        <v>1028</v>
      </c>
      <c r="G2153" s="1124" t="s">
        <v>508</v>
      </c>
      <c r="H2153" s="1124" t="s">
        <v>509</v>
      </c>
      <c r="I2153" s="397" t="s">
        <v>510</v>
      </c>
      <c r="J2153" s="1134"/>
      <c r="K2153" s="1135"/>
    </row>
    <row r="2154" spans="1:11" ht="14.25" customHeight="1">
      <c r="A2154" s="1133" t="s">
        <v>980</v>
      </c>
      <c r="B2154" s="1089" t="s">
        <v>653</v>
      </c>
      <c r="C2154" s="1122">
        <v>5195069</v>
      </c>
      <c r="D2154" s="1122" t="s">
        <v>651</v>
      </c>
      <c r="E2154" s="1123">
        <v>125000</v>
      </c>
      <c r="F2154" s="1124" t="s">
        <v>1029</v>
      </c>
      <c r="G2154" s="1124" t="s">
        <v>508</v>
      </c>
      <c r="H2154" s="1124" t="s">
        <v>509</v>
      </c>
      <c r="I2154" s="397" t="s">
        <v>510</v>
      </c>
      <c r="J2154" s="1134"/>
      <c r="K2154" s="1135"/>
    </row>
    <row r="2155" spans="1:11" ht="14.25" customHeight="1">
      <c r="A2155" s="1133" t="s">
        <v>980</v>
      </c>
      <c r="B2155" s="1089" t="s">
        <v>551</v>
      </c>
      <c r="C2155" s="1122">
        <v>5195070</v>
      </c>
      <c r="D2155" s="1122" t="s">
        <v>651</v>
      </c>
      <c r="E2155" s="1123">
        <v>210000</v>
      </c>
      <c r="F2155" s="1124" t="s">
        <v>903</v>
      </c>
      <c r="G2155" s="1124" t="s">
        <v>508</v>
      </c>
      <c r="H2155" s="1124" t="s">
        <v>509</v>
      </c>
      <c r="I2155" s="397" t="s">
        <v>510</v>
      </c>
      <c r="J2155" s="1134"/>
      <c r="K2155" s="1135"/>
    </row>
    <row r="2156" spans="1:11" ht="14.25" customHeight="1">
      <c r="A2156" s="1133" t="s">
        <v>980</v>
      </c>
      <c r="B2156" s="1089" t="s">
        <v>650</v>
      </c>
      <c r="C2156" s="1122">
        <v>5195071</v>
      </c>
      <c r="D2156" s="1122" t="s">
        <v>651</v>
      </c>
      <c r="E2156" s="1123">
        <v>884000</v>
      </c>
      <c r="F2156" s="1124" t="s">
        <v>990</v>
      </c>
      <c r="G2156" s="1124" t="s">
        <v>508</v>
      </c>
      <c r="H2156" s="1124" t="s">
        <v>509</v>
      </c>
      <c r="I2156" s="397" t="s">
        <v>510</v>
      </c>
      <c r="J2156" s="1134"/>
      <c r="K2156" s="1135"/>
    </row>
    <row r="2157" spans="1:11" ht="14.25" customHeight="1">
      <c r="A2157" s="1133" t="s">
        <v>980</v>
      </c>
      <c r="B2157" s="1089" t="s">
        <v>650</v>
      </c>
      <c r="C2157" s="1122">
        <v>5195132</v>
      </c>
      <c r="D2157" s="1122" t="s">
        <v>651</v>
      </c>
      <c r="E2157" s="1123">
        <v>1803000</v>
      </c>
      <c r="F2157" s="1124" t="s">
        <v>1030</v>
      </c>
      <c r="G2157" s="1124" t="s">
        <v>508</v>
      </c>
      <c r="H2157" s="1124" t="s">
        <v>509</v>
      </c>
      <c r="I2157" s="397" t="s">
        <v>510</v>
      </c>
      <c r="J2157" s="1134"/>
      <c r="K2157" s="1135"/>
    </row>
    <row r="2158" spans="1:11" ht="14.25" customHeight="1">
      <c r="A2158" s="1133" t="s">
        <v>980</v>
      </c>
      <c r="B2158" s="1089" t="s">
        <v>650</v>
      </c>
      <c r="C2158" s="1122">
        <v>5195133</v>
      </c>
      <c r="D2158" s="1122" t="s">
        <v>651</v>
      </c>
      <c r="E2158" s="1123">
        <v>1803000</v>
      </c>
      <c r="F2158" s="1124" t="s">
        <v>1030</v>
      </c>
      <c r="G2158" s="1124" t="s">
        <v>508</v>
      </c>
      <c r="H2158" s="1124" t="s">
        <v>509</v>
      </c>
      <c r="I2158" s="397" t="s">
        <v>510</v>
      </c>
      <c r="J2158" s="1134"/>
      <c r="K2158" s="1135"/>
    </row>
    <row r="2159" spans="1:11" ht="14.25" customHeight="1">
      <c r="A2159" s="1133" t="s">
        <v>980</v>
      </c>
      <c r="B2159" s="1089" t="s">
        <v>650</v>
      </c>
      <c r="C2159" s="1122">
        <v>5195134</v>
      </c>
      <c r="D2159" s="1122" t="s">
        <v>651</v>
      </c>
      <c r="E2159" s="1123">
        <v>1133000</v>
      </c>
      <c r="F2159" s="1124" t="s">
        <v>1030</v>
      </c>
      <c r="G2159" s="1124" t="s">
        <v>508</v>
      </c>
      <c r="H2159" s="1124" t="s">
        <v>509</v>
      </c>
      <c r="I2159" s="397" t="s">
        <v>510</v>
      </c>
      <c r="J2159" s="1134"/>
      <c r="K2159" s="1135"/>
    </row>
    <row r="2160" spans="1:11" ht="14.25" customHeight="1">
      <c r="A2160" s="1133" t="s">
        <v>980</v>
      </c>
      <c r="B2160" s="1089" t="s">
        <v>650</v>
      </c>
      <c r="C2160" s="1122">
        <v>5195135</v>
      </c>
      <c r="D2160" s="1122" t="s">
        <v>651</v>
      </c>
      <c r="E2160" s="1123">
        <v>1133000</v>
      </c>
      <c r="F2160" s="1124" t="s">
        <v>1030</v>
      </c>
      <c r="G2160" s="1124" t="s">
        <v>508</v>
      </c>
      <c r="H2160" s="1124" t="s">
        <v>509</v>
      </c>
      <c r="I2160" s="397" t="s">
        <v>510</v>
      </c>
      <c r="J2160" s="1134"/>
      <c r="K2160" s="1135"/>
    </row>
    <row r="2161" spans="1:11" ht="14.25" customHeight="1">
      <c r="A2161" s="1133" t="s">
        <v>980</v>
      </c>
      <c r="B2161" s="1089" t="s">
        <v>650</v>
      </c>
      <c r="C2161" s="1122">
        <v>5195136</v>
      </c>
      <c r="D2161" s="1122" t="s">
        <v>651</v>
      </c>
      <c r="E2161" s="1123">
        <v>1133000</v>
      </c>
      <c r="F2161" s="1124" t="s">
        <v>1030</v>
      </c>
      <c r="G2161" s="1124" t="s">
        <v>508</v>
      </c>
      <c r="H2161" s="1124" t="s">
        <v>509</v>
      </c>
      <c r="I2161" s="397" t="s">
        <v>510</v>
      </c>
      <c r="J2161" s="1134"/>
      <c r="K2161" s="1135"/>
    </row>
    <row r="2162" spans="1:11" ht="14.25" customHeight="1">
      <c r="A2162" s="1133" t="s">
        <v>980</v>
      </c>
      <c r="B2162" s="1089" t="s">
        <v>650</v>
      </c>
      <c r="C2162" s="1122">
        <v>5195137</v>
      </c>
      <c r="D2162" s="1122" t="s">
        <v>651</v>
      </c>
      <c r="E2162" s="1123">
        <v>635000</v>
      </c>
      <c r="F2162" s="1124" t="s">
        <v>1030</v>
      </c>
      <c r="G2162" s="1124" t="s">
        <v>508</v>
      </c>
      <c r="H2162" s="1124" t="s">
        <v>509</v>
      </c>
      <c r="I2162" s="397" t="s">
        <v>510</v>
      </c>
      <c r="J2162" s="1134"/>
      <c r="K2162" s="1135"/>
    </row>
    <row r="2163" spans="1:11" ht="14.25" customHeight="1">
      <c r="A2163" s="1133" t="s">
        <v>980</v>
      </c>
      <c r="B2163" s="1089" t="s">
        <v>650</v>
      </c>
      <c r="C2163" s="1122">
        <v>5195138</v>
      </c>
      <c r="D2163" s="1122" t="s">
        <v>651</v>
      </c>
      <c r="E2163" s="1123">
        <v>635000</v>
      </c>
      <c r="F2163" s="1124" t="s">
        <v>1030</v>
      </c>
      <c r="G2163" s="1124" t="s">
        <v>508</v>
      </c>
      <c r="H2163" s="1124" t="s">
        <v>509</v>
      </c>
      <c r="I2163" s="397" t="s">
        <v>510</v>
      </c>
      <c r="J2163" s="1134"/>
      <c r="K2163" s="1135"/>
    </row>
    <row r="2164" spans="1:11" ht="14.25" customHeight="1">
      <c r="A2164" s="1133" t="s">
        <v>980</v>
      </c>
      <c r="B2164" s="1089" t="s">
        <v>653</v>
      </c>
      <c r="C2164" s="1122">
        <v>5195909</v>
      </c>
      <c r="D2164" s="1122" t="s">
        <v>1031</v>
      </c>
      <c r="E2164" s="1123">
        <v>185000</v>
      </c>
      <c r="F2164" s="1124" t="s">
        <v>1032</v>
      </c>
      <c r="G2164" s="1124" t="s">
        <v>508</v>
      </c>
      <c r="H2164" s="1124" t="s">
        <v>509</v>
      </c>
      <c r="I2164" s="397" t="s">
        <v>510</v>
      </c>
      <c r="J2164" s="1134"/>
      <c r="K2164" s="1135"/>
    </row>
    <row r="2165" spans="1:11" ht="14.25" customHeight="1">
      <c r="A2165" s="1133" t="s">
        <v>980</v>
      </c>
      <c r="B2165" s="1089" t="s">
        <v>653</v>
      </c>
      <c r="C2165" s="1122">
        <v>5195910</v>
      </c>
      <c r="D2165" s="1122" t="s">
        <v>1031</v>
      </c>
      <c r="E2165" s="1123">
        <v>185000</v>
      </c>
      <c r="F2165" s="1124" t="s">
        <v>1032</v>
      </c>
      <c r="G2165" s="1124" t="s">
        <v>508</v>
      </c>
      <c r="H2165" s="1124" t="s">
        <v>509</v>
      </c>
      <c r="I2165" s="397" t="s">
        <v>510</v>
      </c>
      <c r="J2165" s="1134"/>
      <c r="K2165" s="1135"/>
    </row>
    <row r="2166" spans="1:11" ht="14.25" customHeight="1">
      <c r="A2166" s="1133" t="s">
        <v>980</v>
      </c>
      <c r="B2166" s="1089" t="s">
        <v>653</v>
      </c>
      <c r="C2166" s="1122">
        <v>5195911</v>
      </c>
      <c r="D2166" s="1122" t="s">
        <v>1031</v>
      </c>
      <c r="E2166" s="1123">
        <v>185000</v>
      </c>
      <c r="F2166" s="1124" t="s">
        <v>1032</v>
      </c>
      <c r="G2166" s="1124" t="s">
        <v>508</v>
      </c>
      <c r="H2166" s="1124" t="s">
        <v>509</v>
      </c>
      <c r="I2166" s="397" t="s">
        <v>510</v>
      </c>
      <c r="J2166" s="1134"/>
      <c r="K2166" s="1135"/>
    </row>
    <row r="2167" spans="1:11" ht="14.25" customHeight="1">
      <c r="A2167" s="1133" t="s">
        <v>980</v>
      </c>
      <c r="B2167" s="1089" t="s">
        <v>653</v>
      </c>
      <c r="C2167" s="1122">
        <v>5195912</v>
      </c>
      <c r="D2167" s="1122" t="s">
        <v>1031</v>
      </c>
      <c r="E2167" s="1123">
        <v>185000</v>
      </c>
      <c r="F2167" s="1124" t="s">
        <v>1032</v>
      </c>
      <c r="G2167" s="1124" t="s">
        <v>508</v>
      </c>
      <c r="H2167" s="1124" t="s">
        <v>509</v>
      </c>
      <c r="I2167" s="397" t="s">
        <v>510</v>
      </c>
      <c r="J2167" s="1134"/>
      <c r="K2167" s="1135"/>
    </row>
    <row r="2168" spans="1:11" ht="14.25" customHeight="1">
      <c r="A2168" s="1133" t="s">
        <v>980</v>
      </c>
      <c r="B2168" s="1089" t="s">
        <v>1033</v>
      </c>
      <c r="C2168" s="1122">
        <v>5195913</v>
      </c>
      <c r="D2168" s="1122" t="s">
        <v>1031</v>
      </c>
      <c r="E2168" s="1123">
        <v>185000</v>
      </c>
      <c r="F2168" s="1124" t="s">
        <v>1032</v>
      </c>
      <c r="G2168" s="1124" t="s">
        <v>508</v>
      </c>
      <c r="H2168" s="1124" t="s">
        <v>509</v>
      </c>
      <c r="I2168" s="397" t="s">
        <v>510</v>
      </c>
      <c r="J2168" s="1134"/>
      <c r="K2168" s="1135"/>
    </row>
    <row r="2169" spans="1:11" ht="14.25" customHeight="1">
      <c r="A2169" s="1133" t="s">
        <v>980</v>
      </c>
      <c r="B2169" s="1089" t="s">
        <v>653</v>
      </c>
      <c r="C2169" s="1122">
        <v>5195914</v>
      </c>
      <c r="D2169" s="1122" t="s">
        <v>1031</v>
      </c>
      <c r="E2169" s="1123">
        <v>156000</v>
      </c>
      <c r="F2169" s="1124" t="s">
        <v>1032</v>
      </c>
      <c r="G2169" s="1124" t="s">
        <v>508</v>
      </c>
      <c r="H2169" s="1124" t="s">
        <v>509</v>
      </c>
      <c r="I2169" s="397" t="s">
        <v>510</v>
      </c>
      <c r="J2169" s="1134"/>
      <c r="K2169" s="1135"/>
    </row>
    <row r="2170" spans="1:11" ht="14.25" customHeight="1">
      <c r="A2170" s="1133" t="s">
        <v>980</v>
      </c>
      <c r="B2170" s="1089" t="s">
        <v>653</v>
      </c>
      <c r="C2170" s="1122">
        <v>5195915</v>
      </c>
      <c r="D2170" s="1122" t="s">
        <v>1031</v>
      </c>
      <c r="E2170" s="1123">
        <v>156000</v>
      </c>
      <c r="F2170" s="1124" t="s">
        <v>1032</v>
      </c>
      <c r="G2170" s="1124" t="s">
        <v>508</v>
      </c>
      <c r="H2170" s="1124" t="s">
        <v>509</v>
      </c>
      <c r="I2170" s="397" t="s">
        <v>510</v>
      </c>
      <c r="J2170" s="1134"/>
      <c r="K2170" s="1135"/>
    </row>
    <row r="2171" spans="1:11" ht="14.25" customHeight="1">
      <c r="A2171" s="1133" t="s">
        <v>980</v>
      </c>
      <c r="B2171" s="1089" t="s">
        <v>653</v>
      </c>
      <c r="C2171" s="1122">
        <v>5195916</v>
      </c>
      <c r="D2171" s="1122" t="s">
        <v>1031</v>
      </c>
      <c r="E2171" s="1123">
        <v>156000</v>
      </c>
      <c r="F2171" s="1124" t="s">
        <v>1032</v>
      </c>
      <c r="G2171" s="1124" t="s">
        <v>508</v>
      </c>
      <c r="H2171" s="1124" t="s">
        <v>509</v>
      </c>
      <c r="I2171" s="397" t="s">
        <v>510</v>
      </c>
      <c r="J2171" s="1134"/>
      <c r="K2171" s="1135"/>
    </row>
    <row r="2172" spans="1:11" ht="14.25" customHeight="1">
      <c r="A2172" s="1133" t="s">
        <v>980</v>
      </c>
      <c r="B2172" s="1089" t="s">
        <v>653</v>
      </c>
      <c r="C2172" s="1122">
        <v>5195917</v>
      </c>
      <c r="D2172" s="1122" t="s">
        <v>1031</v>
      </c>
      <c r="E2172" s="1123">
        <v>156000</v>
      </c>
      <c r="F2172" s="1124" t="s">
        <v>1032</v>
      </c>
      <c r="G2172" s="1124" t="s">
        <v>508</v>
      </c>
      <c r="H2172" s="1124" t="s">
        <v>509</v>
      </c>
      <c r="I2172" s="397" t="s">
        <v>510</v>
      </c>
      <c r="J2172" s="1134"/>
      <c r="K2172" s="1135"/>
    </row>
    <row r="2173" spans="1:11" ht="14.25" customHeight="1">
      <c r="A2173" s="1133" t="s">
        <v>980</v>
      </c>
      <c r="B2173" s="1089" t="s">
        <v>653</v>
      </c>
      <c r="C2173" s="1122">
        <v>5195918</v>
      </c>
      <c r="D2173" s="1122" t="s">
        <v>1031</v>
      </c>
      <c r="E2173" s="1123">
        <v>130000</v>
      </c>
      <c r="F2173" s="1124" t="s">
        <v>1034</v>
      </c>
      <c r="G2173" s="1124" t="s">
        <v>508</v>
      </c>
      <c r="H2173" s="1124" t="s">
        <v>509</v>
      </c>
      <c r="I2173" s="397" t="s">
        <v>510</v>
      </c>
      <c r="J2173" s="1134"/>
      <c r="K2173" s="1135"/>
    </row>
    <row r="2174" spans="1:11" ht="14.25" customHeight="1">
      <c r="A2174" s="1133" t="s">
        <v>980</v>
      </c>
      <c r="B2174" s="1089" t="s">
        <v>653</v>
      </c>
      <c r="C2174" s="1122">
        <v>5195919</v>
      </c>
      <c r="D2174" s="1122" t="s">
        <v>1031</v>
      </c>
      <c r="E2174" s="1123">
        <v>130000</v>
      </c>
      <c r="F2174" s="1124" t="s">
        <v>1034</v>
      </c>
      <c r="G2174" s="1124" t="s">
        <v>508</v>
      </c>
      <c r="H2174" s="1124" t="s">
        <v>509</v>
      </c>
      <c r="I2174" s="397" t="s">
        <v>510</v>
      </c>
      <c r="J2174" s="1134"/>
      <c r="K2174" s="1135"/>
    </row>
    <row r="2175" spans="1:11" ht="14.25" customHeight="1">
      <c r="A2175" s="1133" t="s">
        <v>980</v>
      </c>
      <c r="B2175" s="1089" t="s">
        <v>653</v>
      </c>
      <c r="C2175" s="1122">
        <v>5195920</v>
      </c>
      <c r="D2175" s="1122" t="s">
        <v>1031</v>
      </c>
      <c r="E2175" s="1123">
        <v>130000</v>
      </c>
      <c r="F2175" s="1124" t="s">
        <v>1034</v>
      </c>
      <c r="G2175" s="1124" t="s">
        <v>508</v>
      </c>
      <c r="H2175" s="1124" t="s">
        <v>509</v>
      </c>
      <c r="I2175" s="397" t="s">
        <v>510</v>
      </c>
      <c r="J2175" s="1134"/>
      <c r="K2175" s="1135"/>
    </row>
    <row r="2176" spans="1:11" ht="14.25" customHeight="1">
      <c r="A2176" s="1133" t="s">
        <v>980</v>
      </c>
      <c r="B2176" s="1089" t="s">
        <v>653</v>
      </c>
      <c r="C2176" s="1122">
        <v>5195921</v>
      </c>
      <c r="D2176" s="1122" t="s">
        <v>1031</v>
      </c>
      <c r="E2176" s="1123">
        <v>130000</v>
      </c>
      <c r="F2176" s="1124" t="s">
        <v>1034</v>
      </c>
      <c r="G2176" s="1124" t="s">
        <v>508</v>
      </c>
      <c r="H2176" s="1124" t="s">
        <v>509</v>
      </c>
      <c r="I2176" s="397" t="s">
        <v>510</v>
      </c>
      <c r="J2176" s="1134"/>
      <c r="K2176" s="1135"/>
    </row>
    <row r="2177" spans="1:11" ht="14.25" customHeight="1">
      <c r="A2177" s="1133" t="s">
        <v>980</v>
      </c>
      <c r="B2177" s="1089" t="s">
        <v>653</v>
      </c>
      <c r="C2177" s="1122">
        <v>5195922</v>
      </c>
      <c r="D2177" s="1122" t="s">
        <v>1031</v>
      </c>
      <c r="E2177" s="1123">
        <v>130000</v>
      </c>
      <c r="F2177" s="1124" t="s">
        <v>1034</v>
      </c>
      <c r="G2177" s="1124" t="s">
        <v>508</v>
      </c>
      <c r="H2177" s="1124" t="s">
        <v>509</v>
      </c>
      <c r="I2177" s="397" t="s">
        <v>510</v>
      </c>
      <c r="J2177" s="1134"/>
      <c r="K2177" s="1135"/>
    </row>
    <row r="2178" spans="1:11" ht="14.25" customHeight="1">
      <c r="A2178" s="1133" t="s">
        <v>980</v>
      </c>
      <c r="B2178" s="1089" t="s">
        <v>653</v>
      </c>
      <c r="C2178" s="1122">
        <v>5195923</v>
      </c>
      <c r="D2178" s="1122" t="s">
        <v>1031</v>
      </c>
      <c r="E2178" s="1123">
        <v>130000</v>
      </c>
      <c r="F2178" s="1124" t="s">
        <v>1034</v>
      </c>
      <c r="G2178" s="1124" t="s">
        <v>508</v>
      </c>
      <c r="H2178" s="1124" t="s">
        <v>509</v>
      </c>
      <c r="I2178" s="397" t="s">
        <v>510</v>
      </c>
      <c r="J2178" s="1134"/>
      <c r="K2178" s="1135"/>
    </row>
    <row r="2179" spans="1:11" ht="14.25" customHeight="1">
      <c r="A2179" s="1133" t="s">
        <v>980</v>
      </c>
      <c r="B2179" s="1089" t="s">
        <v>653</v>
      </c>
      <c r="C2179" s="1122">
        <v>5195924</v>
      </c>
      <c r="D2179" s="1122" t="s">
        <v>1031</v>
      </c>
      <c r="E2179" s="1123">
        <v>130000</v>
      </c>
      <c r="F2179" s="1124" t="s">
        <v>1034</v>
      </c>
      <c r="G2179" s="1124" t="s">
        <v>508</v>
      </c>
      <c r="H2179" s="1124" t="s">
        <v>509</v>
      </c>
      <c r="I2179" s="397" t="s">
        <v>510</v>
      </c>
      <c r="J2179" s="1134"/>
      <c r="K2179" s="1135"/>
    </row>
    <row r="2180" spans="1:11" ht="14.25" customHeight="1">
      <c r="A2180" s="1133" t="s">
        <v>980</v>
      </c>
      <c r="B2180" s="1089" t="s">
        <v>653</v>
      </c>
      <c r="C2180" s="1122">
        <v>5195925</v>
      </c>
      <c r="D2180" s="1122" t="s">
        <v>1031</v>
      </c>
      <c r="E2180" s="1123">
        <v>130000</v>
      </c>
      <c r="F2180" s="1124" t="s">
        <v>1034</v>
      </c>
      <c r="G2180" s="1124" t="s">
        <v>508</v>
      </c>
      <c r="H2180" s="1124" t="s">
        <v>509</v>
      </c>
      <c r="I2180" s="397" t="s">
        <v>510</v>
      </c>
      <c r="J2180" s="1134"/>
      <c r="K2180" s="1135"/>
    </row>
    <row r="2181" spans="1:11" ht="14.25" customHeight="1">
      <c r="A2181" s="1133" t="s">
        <v>980</v>
      </c>
      <c r="B2181" s="1089" t="s">
        <v>653</v>
      </c>
      <c r="C2181" s="1122">
        <v>5195926</v>
      </c>
      <c r="D2181" s="1122" t="s">
        <v>1031</v>
      </c>
      <c r="E2181" s="1123">
        <v>130000</v>
      </c>
      <c r="F2181" s="1124" t="s">
        <v>1034</v>
      </c>
      <c r="G2181" s="1124" t="s">
        <v>508</v>
      </c>
      <c r="H2181" s="1124" t="s">
        <v>509</v>
      </c>
      <c r="I2181" s="397" t="s">
        <v>510</v>
      </c>
      <c r="J2181" s="1134"/>
      <c r="K2181" s="1135"/>
    </row>
    <row r="2182" spans="1:11" ht="14.25" customHeight="1">
      <c r="A2182" s="1133" t="s">
        <v>980</v>
      </c>
      <c r="B2182" s="1089" t="s">
        <v>653</v>
      </c>
      <c r="C2182" s="1122">
        <v>5195927</v>
      </c>
      <c r="D2182" s="1122" t="s">
        <v>1031</v>
      </c>
      <c r="E2182" s="1123">
        <v>130000</v>
      </c>
      <c r="F2182" s="1124" t="s">
        <v>1034</v>
      </c>
      <c r="G2182" s="1124" t="s">
        <v>508</v>
      </c>
      <c r="H2182" s="1124" t="s">
        <v>509</v>
      </c>
      <c r="I2182" s="397" t="s">
        <v>510</v>
      </c>
      <c r="J2182" s="1134"/>
      <c r="K2182" s="1135"/>
    </row>
    <row r="2183" spans="1:11" ht="14.25" customHeight="1">
      <c r="A2183" s="1133" t="s">
        <v>980</v>
      </c>
      <c r="B2183" s="1089" t="s">
        <v>653</v>
      </c>
      <c r="C2183" s="1122">
        <v>5195928</v>
      </c>
      <c r="D2183" s="1122" t="s">
        <v>1031</v>
      </c>
      <c r="E2183" s="1123">
        <v>215000</v>
      </c>
      <c r="F2183" s="1124" t="s">
        <v>976</v>
      </c>
      <c r="G2183" s="1124" t="s">
        <v>508</v>
      </c>
      <c r="H2183" s="1124" t="s">
        <v>509</v>
      </c>
      <c r="I2183" s="397" t="s">
        <v>510</v>
      </c>
      <c r="J2183" s="1134"/>
      <c r="K2183" s="1135"/>
    </row>
    <row r="2184" spans="1:11" ht="14.25" customHeight="1">
      <c r="A2184" s="1133" t="s">
        <v>980</v>
      </c>
      <c r="B2184" s="1089" t="s">
        <v>505</v>
      </c>
      <c r="C2184" s="1122">
        <v>5195961</v>
      </c>
      <c r="D2184" s="1122" t="s">
        <v>1035</v>
      </c>
      <c r="E2184" s="1123">
        <v>49373625</v>
      </c>
      <c r="F2184" s="1124" t="s">
        <v>1021</v>
      </c>
      <c r="G2184" s="1124" t="s">
        <v>508</v>
      </c>
      <c r="H2184" s="1124" t="s">
        <v>509</v>
      </c>
      <c r="I2184" s="397" t="s">
        <v>510</v>
      </c>
      <c r="J2184" s="1134"/>
      <c r="K2184" s="1135"/>
    </row>
    <row r="2185" spans="1:11" ht="14.25" customHeight="1">
      <c r="A2185" s="1133" t="s">
        <v>980</v>
      </c>
      <c r="B2185" s="1089" t="s">
        <v>505</v>
      </c>
      <c r="C2185" s="1122">
        <v>5195962</v>
      </c>
      <c r="D2185" s="1122" t="s">
        <v>1035</v>
      </c>
      <c r="E2185" s="1123">
        <v>48700815</v>
      </c>
      <c r="F2185" s="1124" t="s">
        <v>1021</v>
      </c>
      <c r="G2185" s="1124" t="s">
        <v>508</v>
      </c>
      <c r="H2185" s="1124" t="s">
        <v>509</v>
      </c>
      <c r="I2185" s="397" t="s">
        <v>510</v>
      </c>
      <c r="J2185" s="1134"/>
      <c r="K2185" s="1135"/>
    </row>
    <row r="2186" spans="1:11" ht="14.25" customHeight="1">
      <c r="A2186" s="1133" t="s">
        <v>980</v>
      </c>
      <c r="B2186" s="1089" t="s">
        <v>505</v>
      </c>
      <c r="C2186" s="1122">
        <v>5195963</v>
      </c>
      <c r="D2186" s="1122" t="s">
        <v>1035</v>
      </c>
      <c r="E2186" s="1123">
        <v>1378353460</v>
      </c>
      <c r="F2186" s="1124" t="s">
        <v>1021</v>
      </c>
      <c r="G2186" s="1124" t="s">
        <v>508</v>
      </c>
      <c r="H2186" s="1124" t="s">
        <v>509</v>
      </c>
      <c r="I2186" s="397" t="s">
        <v>510</v>
      </c>
      <c r="J2186" s="1134"/>
      <c r="K2186" s="1135"/>
    </row>
    <row r="2187" spans="1:11" ht="14.25" customHeight="1">
      <c r="A2187" s="1133" t="s">
        <v>980</v>
      </c>
      <c r="B2187" s="1089" t="s">
        <v>505</v>
      </c>
      <c r="C2187" s="1122">
        <v>5195964</v>
      </c>
      <c r="D2187" s="1122" t="s">
        <v>1035</v>
      </c>
      <c r="E2187" s="1123">
        <v>83973143</v>
      </c>
      <c r="F2187" s="1124" t="s">
        <v>1021</v>
      </c>
      <c r="G2187" s="1124" t="s">
        <v>508</v>
      </c>
      <c r="H2187" s="1124" t="s">
        <v>509</v>
      </c>
      <c r="I2187" s="397" t="s">
        <v>510</v>
      </c>
      <c r="J2187" s="1134"/>
      <c r="K2187" s="1135"/>
    </row>
    <row r="2188" spans="1:11" ht="14.25" customHeight="1">
      <c r="A2188" s="1133" t="s">
        <v>980</v>
      </c>
      <c r="B2188" s="1089" t="s">
        <v>505</v>
      </c>
      <c r="C2188" s="1122">
        <v>5195965</v>
      </c>
      <c r="D2188" s="1122" t="s">
        <v>1035</v>
      </c>
      <c r="E2188" s="1123">
        <v>111103986</v>
      </c>
      <c r="F2188" s="1124" t="s">
        <v>1021</v>
      </c>
      <c r="G2188" s="1124" t="s">
        <v>508</v>
      </c>
      <c r="H2188" s="1124" t="s">
        <v>509</v>
      </c>
      <c r="I2188" s="397" t="s">
        <v>510</v>
      </c>
      <c r="J2188" s="1134"/>
      <c r="K2188" s="1135"/>
    </row>
    <row r="2189" spans="1:11" ht="14.25" customHeight="1">
      <c r="A2189" s="1133" t="s">
        <v>980</v>
      </c>
      <c r="B2189" s="1089" t="s">
        <v>505</v>
      </c>
      <c r="C2189" s="1122">
        <v>5195966</v>
      </c>
      <c r="D2189" s="1122" t="s">
        <v>1035</v>
      </c>
      <c r="E2189" s="1123">
        <v>121494846</v>
      </c>
      <c r="F2189" s="1124" t="s">
        <v>1021</v>
      </c>
      <c r="G2189" s="1124" t="s">
        <v>508</v>
      </c>
      <c r="H2189" s="1124" t="s">
        <v>509</v>
      </c>
      <c r="I2189" s="397" t="s">
        <v>510</v>
      </c>
      <c r="J2189" s="1134"/>
      <c r="K2189" s="1135"/>
    </row>
    <row r="2190" spans="1:11" ht="14.25" customHeight="1">
      <c r="A2190" s="1133" t="s">
        <v>980</v>
      </c>
      <c r="B2190" s="1089" t="s">
        <v>505</v>
      </c>
      <c r="C2190" s="1122">
        <v>5195967</v>
      </c>
      <c r="D2190" s="1122" t="s">
        <v>1035</v>
      </c>
      <c r="E2190" s="1123">
        <v>139337129</v>
      </c>
      <c r="F2190" s="1124" t="s">
        <v>1021</v>
      </c>
      <c r="G2190" s="1124" t="s">
        <v>508</v>
      </c>
      <c r="H2190" s="1124" t="s">
        <v>509</v>
      </c>
      <c r="I2190" s="397" t="s">
        <v>510</v>
      </c>
      <c r="J2190" s="1134"/>
      <c r="K2190" s="1135"/>
    </row>
    <row r="2191" spans="1:11" ht="14.25" customHeight="1">
      <c r="A2191" s="1133" t="s">
        <v>980</v>
      </c>
      <c r="B2191" s="1089" t="s">
        <v>505</v>
      </c>
      <c r="C2191" s="1122">
        <v>5195968</v>
      </c>
      <c r="D2191" s="1122" t="s">
        <v>1035</v>
      </c>
      <c r="E2191" s="1123">
        <v>23719951</v>
      </c>
      <c r="F2191" s="1124" t="s">
        <v>1021</v>
      </c>
      <c r="G2191" s="1124" t="s">
        <v>508</v>
      </c>
      <c r="H2191" s="1124" t="s">
        <v>509</v>
      </c>
      <c r="I2191" s="397" t="s">
        <v>510</v>
      </c>
      <c r="J2191" s="1134"/>
      <c r="K2191" s="1135"/>
    </row>
    <row r="2192" spans="1:11" ht="14.25" customHeight="1">
      <c r="A2192" s="1133" t="s">
        <v>980</v>
      </c>
      <c r="B2192" s="1089" t="s">
        <v>505</v>
      </c>
      <c r="C2192" s="1122">
        <v>5195969</v>
      </c>
      <c r="D2192" s="1122" t="s">
        <v>1035</v>
      </c>
      <c r="E2192" s="1123">
        <v>849546872</v>
      </c>
      <c r="F2192" s="1124" t="s">
        <v>1021</v>
      </c>
      <c r="G2192" s="1124" t="s">
        <v>508</v>
      </c>
      <c r="H2192" s="1124" t="s">
        <v>509</v>
      </c>
      <c r="I2192" s="397" t="s">
        <v>510</v>
      </c>
      <c r="J2192" s="1134"/>
      <c r="K2192" s="1135"/>
    </row>
    <row r="2193" spans="1:11" ht="14.25" customHeight="1">
      <c r="A2193" s="1133" t="s">
        <v>980</v>
      </c>
      <c r="B2193" s="1089" t="s">
        <v>505</v>
      </c>
      <c r="C2193" s="1122">
        <v>5195970</v>
      </c>
      <c r="D2193" s="1122" t="s">
        <v>1035</v>
      </c>
      <c r="E2193" s="1123">
        <v>922921426</v>
      </c>
      <c r="F2193" s="1124" t="s">
        <v>1021</v>
      </c>
      <c r="G2193" s="1124" t="s">
        <v>508</v>
      </c>
      <c r="H2193" s="1124" t="s">
        <v>509</v>
      </c>
      <c r="I2193" s="397" t="s">
        <v>510</v>
      </c>
      <c r="J2193" s="1134"/>
      <c r="K2193" s="1135"/>
    </row>
    <row r="2194" spans="1:11" ht="14.25" customHeight="1">
      <c r="A2194" s="1133" t="s">
        <v>980</v>
      </c>
      <c r="B2194" s="1089" t="s">
        <v>505</v>
      </c>
      <c r="C2194" s="1122">
        <v>5195971</v>
      </c>
      <c r="D2194" s="1122" t="s">
        <v>1035</v>
      </c>
      <c r="E2194" s="1123">
        <v>38851683</v>
      </c>
      <c r="F2194" s="1124" t="s">
        <v>1021</v>
      </c>
      <c r="G2194" s="1124" t="s">
        <v>508</v>
      </c>
      <c r="H2194" s="1124" t="s">
        <v>509</v>
      </c>
      <c r="I2194" s="397" t="s">
        <v>510</v>
      </c>
      <c r="J2194" s="1134"/>
      <c r="K2194" s="1135"/>
    </row>
    <row r="2195" spans="1:11" ht="14.25" customHeight="1">
      <c r="A2195" s="1133" t="s">
        <v>980</v>
      </c>
      <c r="B2195" s="1089" t="s">
        <v>505</v>
      </c>
      <c r="C2195" s="1122">
        <v>5195972</v>
      </c>
      <c r="D2195" s="1122" t="s">
        <v>1035</v>
      </c>
      <c r="E2195" s="1123">
        <v>1117432</v>
      </c>
      <c r="F2195" s="1124" t="s">
        <v>1021</v>
      </c>
      <c r="G2195" s="1124" t="s">
        <v>508</v>
      </c>
      <c r="H2195" s="1124" t="s">
        <v>509</v>
      </c>
      <c r="I2195" s="397" t="s">
        <v>510</v>
      </c>
      <c r="J2195" s="1134"/>
      <c r="K2195" s="1135"/>
    </row>
    <row r="2196" spans="1:11" ht="14.25" customHeight="1">
      <c r="A2196" s="1133" t="s">
        <v>980</v>
      </c>
      <c r="B2196" s="1089" t="s">
        <v>505</v>
      </c>
      <c r="C2196" s="1122">
        <v>5195884</v>
      </c>
      <c r="D2196" s="1122" t="s">
        <v>1036</v>
      </c>
      <c r="E2196" s="1123">
        <v>40000</v>
      </c>
      <c r="F2196" s="1124" t="s">
        <v>1002</v>
      </c>
      <c r="G2196" s="1124" t="s">
        <v>508</v>
      </c>
      <c r="H2196" s="1124" t="s">
        <v>509</v>
      </c>
      <c r="I2196" s="397" t="s">
        <v>510</v>
      </c>
      <c r="J2196" s="1134"/>
      <c r="K2196" s="1135"/>
    </row>
    <row r="2197" spans="1:11" ht="14.25" customHeight="1">
      <c r="A2197" s="1133" t="s">
        <v>980</v>
      </c>
      <c r="B2197" s="1089" t="s">
        <v>505</v>
      </c>
      <c r="C2197" s="1122">
        <v>5195885</v>
      </c>
      <c r="D2197" s="1122" t="s">
        <v>1036</v>
      </c>
      <c r="E2197" s="1123">
        <v>40000</v>
      </c>
      <c r="F2197" s="1124" t="s">
        <v>1002</v>
      </c>
      <c r="G2197" s="1124" t="s">
        <v>508</v>
      </c>
      <c r="H2197" s="1124" t="s">
        <v>509</v>
      </c>
      <c r="I2197" s="397" t="s">
        <v>510</v>
      </c>
      <c r="J2197" s="1134"/>
      <c r="K2197" s="1135"/>
    </row>
    <row r="2198" spans="1:11" ht="14.25" customHeight="1">
      <c r="A2198" s="1133" t="s">
        <v>980</v>
      </c>
      <c r="B2198" s="1089" t="s">
        <v>505</v>
      </c>
      <c r="C2198" s="1122">
        <v>5195886</v>
      </c>
      <c r="D2198" s="1122" t="s">
        <v>1036</v>
      </c>
      <c r="E2198" s="1123">
        <v>40000</v>
      </c>
      <c r="F2198" s="1124" t="s">
        <v>1002</v>
      </c>
      <c r="G2198" s="1124" t="s">
        <v>508</v>
      </c>
      <c r="H2198" s="1124" t="s">
        <v>509</v>
      </c>
      <c r="I2198" s="397" t="s">
        <v>510</v>
      </c>
      <c r="J2198" s="1134"/>
      <c r="K2198" s="1135"/>
    </row>
    <row r="2199" spans="1:11" ht="14.25" customHeight="1">
      <c r="A2199" s="1133" t="s">
        <v>980</v>
      </c>
      <c r="B2199" s="1089" t="s">
        <v>505</v>
      </c>
      <c r="C2199" s="1122">
        <v>5195887</v>
      </c>
      <c r="D2199" s="1122" t="s">
        <v>1036</v>
      </c>
      <c r="E2199" s="1123">
        <v>130000</v>
      </c>
      <c r="F2199" s="1124" t="s">
        <v>1002</v>
      </c>
      <c r="G2199" s="1124" t="s">
        <v>508</v>
      </c>
      <c r="H2199" s="1124" t="s">
        <v>509</v>
      </c>
      <c r="I2199" s="397" t="s">
        <v>510</v>
      </c>
      <c r="J2199" s="1134"/>
      <c r="K2199" s="1135"/>
    </row>
    <row r="2200" spans="1:11" ht="14.25" customHeight="1">
      <c r="A2200" s="1133" t="s">
        <v>980</v>
      </c>
      <c r="B2200" s="1089" t="s">
        <v>505</v>
      </c>
      <c r="C2200" s="1122">
        <v>5195888</v>
      </c>
      <c r="D2200" s="1122" t="s">
        <v>1036</v>
      </c>
      <c r="E2200" s="1123">
        <v>130000</v>
      </c>
      <c r="F2200" s="1124" t="s">
        <v>1002</v>
      </c>
      <c r="G2200" s="1124" t="s">
        <v>508</v>
      </c>
      <c r="H2200" s="1124" t="s">
        <v>509</v>
      </c>
      <c r="I2200" s="397" t="s">
        <v>510</v>
      </c>
      <c r="J2200" s="1134"/>
      <c r="K2200" s="1135"/>
    </row>
    <row r="2201" spans="1:11" ht="14.25" customHeight="1">
      <c r="A2201" s="1133" t="s">
        <v>980</v>
      </c>
      <c r="B2201" s="1089" t="s">
        <v>505</v>
      </c>
      <c r="C2201" s="1122">
        <v>5195889</v>
      </c>
      <c r="D2201" s="1122" t="s">
        <v>1036</v>
      </c>
      <c r="E2201" s="1123">
        <v>130000</v>
      </c>
      <c r="F2201" s="1124" t="s">
        <v>1002</v>
      </c>
      <c r="G2201" s="1124" t="s">
        <v>508</v>
      </c>
      <c r="H2201" s="1124" t="s">
        <v>509</v>
      </c>
      <c r="I2201" s="397" t="s">
        <v>510</v>
      </c>
      <c r="J2201" s="1134"/>
      <c r="K2201" s="1135"/>
    </row>
    <row r="2202" spans="1:11" ht="14.25" customHeight="1">
      <c r="A2202" s="1133" t="s">
        <v>980</v>
      </c>
      <c r="B2202" s="1089" t="s">
        <v>505</v>
      </c>
      <c r="C2202" s="1122">
        <v>5195958</v>
      </c>
      <c r="D2202" s="1122" t="s">
        <v>1035</v>
      </c>
      <c r="E2202" s="1123">
        <v>300557022</v>
      </c>
      <c r="F2202" s="1124" t="s">
        <v>1021</v>
      </c>
      <c r="G2202" s="1124" t="s">
        <v>508</v>
      </c>
      <c r="H2202" s="1124" t="s">
        <v>509</v>
      </c>
      <c r="I2202" s="397" t="s">
        <v>510</v>
      </c>
      <c r="J2202" s="1134"/>
      <c r="K2202" s="1135"/>
    </row>
    <row r="2203" spans="1:11" ht="14.25" customHeight="1">
      <c r="A2203" s="1133" t="s">
        <v>980</v>
      </c>
      <c r="B2203" s="1089" t="s">
        <v>505</v>
      </c>
      <c r="C2203" s="1122">
        <v>5195959</v>
      </c>
      <c r="D2203" s="1122" t="s">
        <v>1035</v>
      </c>
      <c r="E2203" s="1123">
        <v>54127898</v>
      </c>
      <c r="F2203" s="1124" t="s">
        <v>1021</v>
      </c>
      <c r="G2203" s="1124" t="s">
        <v>508</v>
      </c>
      <c r="H2203" s="1124" t="s">
        <v>509</v>
      </c>
      <c r="I2203" s="397" t="s">
        <v>510</v>
      </c>
      <c r="J2203" s="1134"/>
      <c r="K2203" s="1135"/>
    </row>
    <row r="2204" spans="1:11" ht="14.25" customHeight="1">
      <c r="A2204" s="1133" t="s">
        <v>980</v>
      </c>
      <c r="B2204" s="1089" t="s">
        <v>505</v>
      </c>
      <c r="C2204" s="1122">
        <v>5195960</v>
      </c>
      <c r="D2204" s="1122" t="s">
        <v>1035</v>
      </c>
      <c r="E2204" s="1123">
        <v>53071260</v>
      </c>
      <c r="F2204" s="1124" t="s">
        <v>1021</v>
      </c>
      <c r="G2204" s="1124" t="s">
        <v>508</v>
      </c>
      <c r="H2204" s="1124" t="s">
        <v>509</v>
      </c>
      <c r="I2204" s="397" t="s">
        <v>510</v>
      </c>
      <c r="J2204" s="1134"/>
      <c r="K2204" s="1135"/>
    </row>
    <row r="2205" spans="1:11" ht="14.25" customHeight="1">
      <c r="A2205" s="1133" t="s">
        <v>980</v>
      </c>
      <c r="B2205" s="1089" t="s">
        <v>1037</v>
      </c>
      <c r="C2205" s="1122">
        <v>5195883</v>
      </c>
      <c r="D2205" s="1122" t="s">
        <v>1038</v>
      </c>
      <c r="E2205" s="1123">
        <v>1722509305</v>
      </c>
      <c r="F2205" s="1124" t="s">
        <v>1039</v>
      </c>
      <c r="G2205" s="1124" t="s">
        <v>508</v>
      </c>
      <c r="H2205" s="1124" t="s">
        <v>509</v>
      </c>
      <c r="I2205" s="397" t="s">
        <v>510</v>
      </c>
      <c r="J2205" s="1134"/>
      <c r="K2205" s="1135"/>
    </row>
    <row r="2206" spans="1:11" ht="14.25" customHeight="1">
      <c r="A2206" s="1133" t="s">
        <v>980</v>
      </c>
      <c r="B2206" s="1089" t="s">
        <v>650</v>
      </c>
      <c r="C2206" s="1122">
        <v>5196270</v>
      </c>
      <c r="D2206" s="1122" t="s">
        <v>879</v>
      </c>
      <c r="E2206" s="1123">
        <v>6804657</v>
      </c>
      <c r="F2206" s="1124" t="s">
        <v>990</v>
      </c>
      <c r="G2206" s="1124" t="s">
        <v>508</v>
      </c>
      <c r="H2206" s="1124" t="s">
        <v>509</v>
      </c>
      <c r="I2206" s="397" t="s">
        <v>510</v>
      </c>
      <c r="J2206" s="1134"/>
      <c r="K2206" s="1135"/>
    </row>
    <row r="2207" spans="1:11" ht="14.25" customHeight="1">
      <c r="A2207" s="1133" t="s">
        <v>980</v>
      </c>
      <c r="B2207" s="1089" t="s">
        <v>650</v>
      </c>
      <c r="C2207" s="1122">
        <v>5196271</v>
      </c>
      <c r="D2207" s="1122" t="s">
        <v>879</v>
      </c>
      <c r="E2207" s="1123">
        <v>1972142</v>
      </c>
      <c r="F2207" s="1124" t="s">
        <v>989</v>
      </c>
      <c r="G2207" s="1124" t="s">
        <v>508</v>
      </c>
      <c r="H2207" s="1124" t="s">
        <v>509</v>
      </c>
      <c r="I2207" s="397" t="s">
        <v>510</v>
      </c>
      <c r="J2207" s="1134"/>
      <c r="K2207" s="1135"/>
    </row>
    <row r="2208" spans="1:11" ht="14.25" customHeight="1">
      <c r="A2208" s="1133" t="s">
        <v>980</v>
      </c>
      <c r="B2208" s="1089" t="s">
        <v>650</v>
      </c>
      <c r="C2208" s="1122">
        <v>5196272</v>
      </c>
      <c r="D2208" s="1122" t="s">
        <v>879</v>
      </c>
      <c r="E2208" s="1123">
        <v>1972142</v>
      </c>
      <c r="F2208" s="1124" t="s">
        <v>989</v>
      </c>
      <c r="G2208" s="1124" t="s">
        <v>508</v>
      </c>
      <c r="H2208" s="1124" t="s">
        <v>509</v>
      </c>
      <c r="I2208" s="397" t="s">
        <v>510</v>
      </c>
      <c r="J2208" s="1134"/>
      <c r="K2208" s="1135"/>
    </row>
    <row r="2209" spans="1:11" ht="14.25" customHeight="1">
      <c r="A2209" s="1133" t="s">
        <v>980</v>
      </c>
      <c r="B2209" s="1089" t="s">
        <v>650</v>
      </c>
      <c r="C2209" s="1122">
        <v>5196273</v>
      </c>
      <c r="D2209" s="1122" t="s">
        <v>879</v>
      </c>
      <c r="E2209" s="1123">
        <v>1972142</v>
      </c>
      <c r="F2209" s="1124" t="s">
        <v>989</v>
      </c>
      <c r="G2209" s="1124" t="s">
        <v>508</v>
      </c>
      <c r="H2209" s="1124" t="s">
        <v>509</v>
      </c>
      <c r="I2209" s="397" t="s">
        <v>510</v>
      </c>
      <c r="J2209" s="1134"/>
      <c r="K2209" s="1135"/>
    </row>
    <row r="2210" spans="1:11" ht="14.25" customHeight="1">
      <c r="A2210" s="1133" t="s">
        <v>980</v>
      </c>
      <c r="B2210" s="1089" t="s">
        <v>650</v>
      </c>
      <c r="C2210" s="1122">
        <v>5196274</v>
      </c>
      <c r="D2210" s="1122" t="s">
        <v>879</v>
      </c>
      <c r="E2210" s="1123">
        <v>8096071</v>
      </c>
      <c r="F2210" s="1124" t="s">
        <v>993</v>
      </c>
      <c r="G2210" s="1124" t="s">
        <v>508</v>
      </c>
      <c r="H2210" s="1124" t="s">
        <v>509</v>
      </c>
      <c r="I2210" s="397" t="s">
        <v>510</v>
      </c>
      <c r="J2210" s="1134"/>
      <c r="K2210" s="1135"/>
    </row>
    <row r="2211" spans="1:11" ht="14.25" customHeight="1">
      <c r="A2211" s="1133" t="s">
        <v>980</v>
      </c>
      <c r="B2211" s="1089" t="s">
        <v>650</v>
      </c>
      <c r="C2211" s="1122">
        <v>5196275</v>
      </c>
      <c r="D2211" s="1122" t="s">
        <v>879</v>
      </c>
      <c r="E2211" s="1123">
        <v>5938677</v>
      </c>
      <c r="F2211" s="1124" t="s">
        <v>992</v>
      </c>
      <c r="G2211" s="1124" t="s">
        <v>508</v>
      </c>
      <c r="H2211" s="1124" t="s">
        <v>509</v>
      </c>
      <c r="I2211" s="397" t="s">
        <v>510</v>
      </c>
      <c r="J2211" s="1134"/>
      <c r="K2211" s="1135"/>
    </row>
    <row r="2212" spans="1:11" ht="14.25" customHeight="1">
      <c r="A2212" s="1133" t="s">
        <v>980</v>
      </c>
      <c r="B2212" s="1089" t="s">
        <v>650</v>
      </c>
      <c r="C2212" s="1122">
        <v>5196276</v>
      </c>
      <c r="D2212" s="1122" t="s">
        <v>879</v>
      </c>
      <c r="E2212" s="1123">
        <v>767698</v>
      </c>
      <c r="F2212" s="1124" t="s">
        <v>983</v>
      </c>
      <c r="G2212" s="1124" t="s">
        <v>508</v>
      </c>
      <c r="H2212" s="1124" t="s">
        <v>509</v>
      </c>
      <c r="I2212" s="397" t="s">
        <v>510</v>
      </c>
      <c r="J2212" s="1134"/>
      <c r="K2212" s="1135"/>
    </row>
    <row r="2213" spans="1:11" ht="14.25" customHeight="1">
      <c r="A2213" s="1133" t="s">
        <v>980</v>
      </c>
      <c r="B2213" s="1089" t="s">
        <v>650</v>
      </c>
      <c r="C2213" s="1122">
        <v>5196277</v>
      </c>
      <c r="D2213" s="1122" t="s">
        <v>879</v>
      </c>
      <c r="E2213" s="1123">
        <v>767698</v>
      </c>
      <c r="F2213" s="1124" t="s">
        <v>983</v>
      </c>
      <c r="G2213" s="1124" t="s">
        <v>508</v>
      </c>
      <c r="H2213" s="1124" t="s">
        <v>509</v>
      </c>
      <c r="I2213" s="397" t="s">
        <v>510</v>
      </c>
      <c r="J2213" s="1134"/>
      <c r="K2213" s="1135"/>
    </row>
    <row r="2214" spans="1:11" ht="14.25" customHeight="1">
      <c r="A2214" s="1133" t="s">
        <v>980</v>
      </c>
      <c r="B2214" s="1089" t="s">
        <v>650</v>
      </c>
      <c r="C2214" s="1122">
        <v>5196278</v>
      </c>
      <c r="D2214" s="1122" t="s">
        <v>879</v>
      </c>
      <c r="E2214" s="1123">
        <v>787479</v>
      </c>
      <c r="F2214" s="1124" t="s">
        <v>983</v>
      </c>
      <c r="G2214" s="1124" t="s">
        <v>508</v>
      </c>
      <c r="H2214" s="1124" t="s">
        <v>509</v>
      </c>
      <c r="I2214" s="397" t="s">
        <v>510</v>
      </c>
      <c r="J2214" s="1134"/>
      <c r="K2214" s="1135"/>
    </row>
    <row r="2215" spans="1:11" ht="14.25" customHeight="1">
      <c r="A2215" s="1133" t="s">
        <v>980</v>
      </c>
      <c r="B2215" s="1089" t="s">
        <v>650</v>
      </c>
      <c r="C2215" s="1122">
        <v>5196279</v>
      </c>
      <c r="D2215" s="1122" t="s">
        <v>879</v>
      </c>
      <c r="E2215" s="1123">
        <v>787479</v>
      </c>
      <c r="F2215" s="1124" t="s">
        <v>983</v>
      </c>
      <c r="G2215" s="1124" t="s">
        <v>508</v>
      </c>
      <c r="H2215" s="1124" t="s">
        <v>509</v>
      </c>
      <c r="I2215" s="397" t="s">
        <v>510</v>
      </c>
      <c r="J2215" s="1134"/>
      <c r="K2215" s="1135"/>
    </row>
    <row r="2216" spans="1:11" ht="14.25" customHeight="1">
      <c r="A2216" s="1133" t="s">
        <v>980</v>
      </c>
      <c r="B2216" s="1089" t="s">
        <v>650</v>
      </c>
      <c r="C2216" s="1122">
        <v>5196280</v>
      </c>
      <c r="D2216" s="1122" t="s">
        <v>879</v>
      </c>
      <c r="E2216" s="1123">
        <v>1795216</v>
      </c>
      <c r="F2216" s="1124" t="s">
        <v>988</v>
      </c>
      <c r="G2216" s="1124" t="s">
        <v>508</v>
      </c>
      <c r="H2216" s="1124" t="s">
        <v>509</v>
      </c>
      <c r="I2216" s="397" t="s">
        <v>510</v>
      </c>
      <c r="J2216" s="1134"/>
      <c r="K2216" s="1135"/>
    </row>
    <row r="2217" spans="1:11" ht="14.25" customHeight="1">
      <c r="A2217" s="1133" t="s">
        <v>980</v>
      </c>
      <c r="B2217" s="1089" t="s">
        <v>650</v>
      </c>
      <c r="C2217" s="1122">
        <v>5196281</v>
      </c>
      <c r="D2217" s="1122" t="s">
        <v>879</v>
      </c>
      <c r="E2217" s="1123">
        <v>1795216</v>
      </c>
      <c r="F2217" s="1124" t="s">
        <v>988</v>
      </c>
      <c r="G2217" s="1124" t="s">
        <v>508</v>
      </c>
      <c r="H2217" s="1124" t="s">
        <v>509</v>
      </c>
      <c r="I2217" s="397" t="s">
        <v>510</v>
      </c>
      <c r="J2217" s="1134"/>
      <c r="K2217" s="1135"/>
    </row>
    <row r="2218" spans="1:11" ht="14.25" customHeight="1">
      <c r="A2218" s="1133" t="s">
        <v>980</v>
      </c>
      <c r="B2218" s="1089" t="s">
        <v>650</v>
      </c>
      <c r="C2218" s="1122">
        <v>5196283</v>
      </c>
      <c r="D2218" s="1122" t="s">
        <v>879</v>
      </c>
      <c r="E2218" s="1123">
        <v>3419578</v>
      </c>
      <c r="F2218" s="1124" t="s">
        <v>1040</v>
      </c>
      <c r="G2218" s="1124" t="s">
        <v>508</v>
      </c>
      <c r="H2218" s="1124" t="s">
        <v>509</v>
      </c>
      <c r="I2218" s="397" t="s">
        <v>510</v>
      </c>
      <c r="J2218" s="1134"/>
      <c r="K2218" s="1135"/>
    </row>
    <row r="2219" spans="1:11" ht="14.25" customHeight="1">
      <c r="A2219" s="1133" t="s">
        <v>980</v>
      </c>
      <c r="B2219" s="1089" t="s">
        <v>650</v>
      </c>
      <c r="C2219" s="1122">
        <v>5196284</v>
      </c>
      <c r="D2219" s="1122" t="s">
        <v>879</v>
      </c>
      <c r="E2219" s="1123">
        <v>754577</v>
      </c>
      <c r="F2219" s="1124" t="s">
        <v>1041</v>
      </c>
      <c r="G2219" s="1124" t="s">
        <v>508</v>
      </c>
      <c r="H2219" s="1124" t="s">
        <v>509</v>
      </c>
      <c r="I2219" s="397" t="s">
        <v>510</v>
      </c>
      <c r="J2219" s="1134"/>
      <c r="K2219" s="1135"/>
    </row>
    <row r="2220" spans="1:11" ht="14.25" customHeight="1">
      <c r="A2220" s="1133" t="s">
        <v>980</v>
      </c>
      <c r="B2220" s="1089" t="s">
        <v>650</v>
      </c>
      <c r="C2220" s="1122">
        <v>5196285</v>
      </c>
      <c r="D2220" s="1122" t="s">
        <v>879</v>
      </c>
      <c r="E2220" s="1123">
        <v>615278</v>
      </c>
      <c r="F2220" s="1124" t="s">
        <v>1041</v>
      </c>
      <c r="G2220" s="1124" t="s">
        <v>508</v>
      </c>
      <c r="H2220" s="1124" t="s">
        <v>509</v>
      </c>
      <c r="I2220" s="397" t="s">
        <v>510</v>
      </c>
      <c r="J2220" s="1134"/>
      <c r="K2220" s="1135"/>
    </row>
    <row r="2221" spans="1:11" ht="14.25" customHeight="1">
      <c r="A2221" s="1133" t="s">
        <v>980</v>
      </c>
      <c r="B2221" s="1089" t="s">
        <v>650</v>
      </c>
      <c r="C2221" s="1122">
        <v>5196286</v>
      </c>
      <c r="D2221" s="1122" t="s">
        <v>879</v>
      </c>
      <c r="E2221" s="1123">
        <v>2607264</v>
      </c>
      <c r="F2221" s="1124" t="s">
        <v>1027</v>
      </c>
      <c r="G2221" s="1124" t="s">
        <v>508</v>
      </c>
      <c r="H2221" s="1124" t="s">
        <v>509</v>
      </c>
      <c r="I2221" s="397" t="s">
        <v>510</v>
      </c>
      <c r="J2221" s="1134"/>
      <c r="K2221" s="1135"/>
    </row>
    <row r="2222" spans="1:11" ht="14.25" customHeight="1">
      <c r="A2222" s="1133" t="s">
        <v>980</v>
      </c>
      <c r="B2222" s="1089" t="s">
        <v>650</v>
      </c>
      <c r="C2222" s="1122">
        <v>5196287</v>
      </c>
      <c r="D2222" s="1122" t="s">
        <v>879</v>
      </c>
      <c r="E2222" s="1123">
        <v>18886</v>
      </c>
      <c r="F2222" s="1124" t="s">
        <v>1024</v>
      </c>
      <c r="G2222" s="1124" t="s">
        <v>508</v>
      </c>
      <c r="H2222" s="1124" t="s">
        <v>509</v>
      </c>
      <c r="I2222" s="397" t="s">
        <v>510</v>
      </c>
      <c r="J2222" s="1134"/>
      <c r="K2222" s="1135"/>
    </row>
    <row r="2223" spans="1:11" ht="14.25" customHeight="1">
      <c r="A2223" s="1133" t="s">
        <v>980</v>
      </c>
      <c r="B2223" s="1089" t="s">
        <v>650</v>
      </c>
      <c r="C2223" s="1122">
        <v>5196288</v>
      </c>
      <c r="D2223" s="1122" t="s">
        <v>879</v>
      </c>
      <c r="E2223" s="1123">
        <v>18886</v>
      </c>
      <c r="F2223" s="1124" t="s">
        <v>1024</v>
      </c>
      <c r="G2223" s="1124" t="s">
        <v>508</v>
      </c>
      <c r="H2223" s="1124" t="s">
        <v>509</v>
      </c>
      <c r="I2223" s="397" t="s">
        <v>510</v>
      </c>
      <c r="J2223" s="1134"/>
      <c r="K2223" s="1135"/>
    </row>
    <row r="2224" spans="1:11" ht="14.25" customHeight="1">
      <c r="A2224" s="1133" t="s">
        <v>980</v>
      </c>
      <c r="B2224" s="1089" t="s">
        <v>650</v>
      </c>
      <c r="C2224" s="1122">
        <v>5196289</v>
      </c>
      <c r="D2224" s="1122" t="s">
        <v>879</v>
      </c>
      <c r="E2224" s="1123">
        <v>18886</v>
      </c>
      <c r="F2224" s="1124" t="s">
        <v>1024</v>
      </c>
      <c r="G2224" s="1124" t="s">
        <v>508</v>
      </c>
      <c r="H2224" s="1124" t="s">
        <v>509</v>
      </c>
      <c r="I2224" s="397" t="s">
        <v>510</v>
      </c>
      <c r="J2224" s="1134"/>
      <c r="K2224" s="1135"/>
    </row>
    <row r="2225" spans="1:11" ht="14.25" customHeight="1">
      <c r="A2225" s="1133" t="s">
        <v>980</v>
      </c>
      <c r="B2225" s="1089" t="s">
        <v>650</v>
      </c>
      <c r="C2225" s="1122">
        <v>5196290</v>
      </c>
      <c r="D2225" s="1122" t="s">
        <v>879</v>
      </c>
      <c r="E2225" s="1123">
        <v>18886</v>
      </c>
      <c r="F2225" s="1124" t="s">
        <v>1024</v>
      </c>
      <c r="G2225" s="1124" t="s">
        <v>508</v>
      </c>
      <c r="H2225" s="1124" t="s">
        <v>509</v>
      </c>
      <c r="I2225" s="397" t="s">
        <v>510</v>
      </c>
      <c r="J2225" s="1134"/>
      <c r="K2225" s="1135"/>
    </row>
    <row r="2226" spans="1:11" ht="14.25" customHeight="1">
      <c r="A2226" s="1133" t="s">
        <v>980</v>
      </c>
      <c r="B2226" s="1089" t="s">
        <v>650</v>
      </c>
      <c r="C2226" s="1122">
        <v>5196291</v>
      </c>
      <c r="D2226" s="1122" t="s">
        <v>879</v>
      </c>
      <c r="E2226" s="1123">
        <v>18886</v>
      </c>
      <c r="F2226" s="1124" t="s">
        <v>1024</v>
      </c>
      <c r="G2226" s="1124" t="s">
        <v>508</v>
      </c>
      <c r="H2226" s="1124" t="s">
        <v>509</v>
      </c>
      <c r="I2226" s="397" t="s">
        <v>510</v>
      </c>
      <c r="J2226" s="1134"/>
      <c r="K2226" s="1135"/>
    </row>
    <row r="2227" spans="1:11" ht="14.25" customHeight="1">
      <c r="A2227" s="1133" t="s">
        <v>980</v>
      </c>
      <c r="B2227" s="1089" t="s">
        <v>650</v>
      </c>
      <c r="C2227" s="1122">
        <v>5196292</v>
      </c>
      <c r="D2227" s="1122" t="s">
        <v>879</v>
      </c>
      <c r="E2227" s="1123">
        <v>18886</v>
      </c>
      <c r="F2227" s="1124" t="s">
        <v>1024</v>
      </c>
      <c r="G2227" s="1124" t="s">
        <v>508</v>
      </c>
      <c r="H2227" s="1124" t="s">
        <v>509</v>
      </c>
      <c r="I2227" s="397" t="s">
        <v>510</v>
      </c>
      <c r="J2227" s="1134"/>
      <c r="K2227" s="1135"/>
    </row>
    <row r="2228" spans="1:11" ht="14.25" customHeight="1">
      <c r="A2228" s="1133" t="s">
        <v>980</v>
      </c>
      <c r="B2228" s="1089" t="s">
        <v>650</v>
      </c>
      <c r="C2228" s="1122">
        <v>5196293</v>
      </c>
      <c r="D2228" s="1122" t="s">
        <v>879</v>
      </c>
      <c r="E2228" s="1123">
        <v>18886</v>
      </c>
      <c r="F2228" s="1124" t="s">
        <v>1024</v>
      </c>
      <c r="G2228" s="1124" t="s">
        <v>508</v>
      </c>
      <c r="H2228" s="1124" t="s">
        <v>509</v>
      </c>
      <c r="I2228" s="397" t="s">
        <v>510</v>
      </c>
      <c r="J2228" s="1134"/>
      <c r="K2228" s="1135"/>
    </row>
    <row r="2229" spans="1:11" ht="14.25" customHeight="1">
      <c r="A2229" s="1133" t="s">
        <v>980</v>
      </c>
      <c r="B2229" s="1089" t="s">
        <v>650</v>
      </c>
      <c r="C2229" s="1122">
        <v>5196294</v>
      </c>
      <c r="D2229" s="1122" t="s">
        <v>879</v>
      </c>
      <c r="E2229" s="1123">
        <v>18886</v>
      </c>
      <c r="F2229" s="1124" t="s">
        <v>1024</v>
      </c>
      <c r="G2229" s="1124" t="s">
        <v>508</v>
      </c>
      <c r="H2229" s="1124" t="s">
        <v>509</v>
      </c>
      <c r="I2229" s="397" t="s">
        <v>510</v>
      </c>
      <c r="J2229" s="1134"/>
      <c r="K2229" s="1135"/>
    </row>
    <row r="2230" spans="1:11" ht="14.25" customHeight="1">
      <c r="A2230" s="1133" t="s">
        <v>980</v>
      </c>
      <c r="B2230" s="1089" t="s">
        <v>650</v>
      </c>
      <c r="C2230" s="1122">
        <v>5196295</v>
      </c>
      <c r="D2230" s="1122" t="s">
        <v>879</v>
      </c>
      <c r="E2230" s="1123">
        <v>18886</v>
      </c>
      <c r="F2230" s="1124" t="s">
        <v>1024</v>
      </c>
      <c r="G2230" s="1124" t="s">
        <v>508</v>
      </c>
      <c r="H2230" s="1124" t="s">
        <v>509</v>
      </c>
      <c r="I2230" s="397" t="s">
        <v>510</v>
      </c>
      <c r="J2230" s="1134"/>
      <c r="K2230" s="1135"/>
    </row>
    <row r="2231" spans="1:11" ht="14.25" customHeight="1">
      <c r="A2231" s="1133" t="s">
        <v>980</v>
      </c>
      <c r="B2231" s="1089" t="s">
        <v>650</v>
      </c>
      <c r="C2231" s="1122">
        <v>5196296</v>
      </c>
      <c r="D2231" s="1122" t="s">
        <v>879</v>
      </c>
      <c r="E2231" s="1123">
        <v>18886</v>
      </c>
      <c r="F2231" s="1124" t="s">
        <v>1024</v>
      </c>
      <c r="G2231" s="1124" t="s">
        <v>508</v>
      </c>
      <c r="H2231" s="1124" t="s">
        <v>509</v>
      </c>
      <c r="I2231" s="397" t="s">
        <v>510</v>
      </c>
      <c r="J2231" s="1134"/>
      <c r="K2231" s="1135"/>
    </row>
    <row r="2232" spans="1:11" ht="14.25" customHeight="1">
      <c r="A2232" s="1133" t="s">
        <v>980</v>
      </c>
      <c r="B2232" s="1089" t="s">
        <v>650</v>
      </c>
      <c r="C2232" s="1122">
        <v>5196297</v>
      </c>
      <c r="D2232" s="1122" t="s">
        <v>879</v>
      </c>
      <c r="E2232" s="1123">
        <v>18886</v>
      </c>
      <c r="F2232" s="1124" t="s">
        <v>1024</v>
      </c>
      <c r="G2232" s="1124" t="s">
        <v>508</v>
      </c>
      <c r="H2232" s="1124" t="s">
        <v>509</v>
      </c>
      <c r="I2232" s="397" t="s">
        <v>510</v>
      </c>
      <c r="J2232" s="1134"/>
      <c r="K2232" s="1135"/>
    </row>
    <row r="2233" spans="1:11" ht="14.25" customHeight="1">
      <c r="A2233" s="1133" t="s">
        <v>980</v>
      </c>
      <c r="B2233" s="1089" t="s">
        <v>650</v>
      </c>
      <c r="C2233" s="1122">
        <v>5196298</v>
      </c>
      <c r="D2233" s="1122" t="s">
        <v>879</v>
      </c>
      <c r="E2233" s="1123">
        <v>18886</v>
      </c>
      <c r="F2233" s="1124" t="s">
        <v>1024</v>
      </c>
      <c r="G2233" s="1124" t="s">
        <v>508</v>
      </c>
      <c r="H2233" s="1124" t="s">
        <v>509</v>
      </c>
      <c r="I2233" s="397" t="s">
        <v>510</v>
      </c>
      <c r="J2233" s="1134"/>
      <c r="K2233" s="1135"/>
    </row>
    <row r="2234" spans="1:11" ht="14.25" customHeight="1">
      <c r="A2234" s="1133" t="s">
        <v>980</v>
      </c>
      <c r="B2234" s="1089" t="s">
        <v>650</v>
      </c>
      <c r="C2234" s="1122">
        <v>5196299</v>
      </c>
      <c r="D2234" s="1122" t="s">
        <v>879</v>
      </c>
      <c r="E2234" s="1123">
        <v>18886</v>
      </c>
      <c r="F2234" s="1124" t="s">
        <v>1024</v>
      </c>
      <c r="G2234" s="1124" t="s">
        <v>508</v>
      </c>
      <c r="H2234" s="1124" t="s">
        <v>509</v>
      </c>
      <c r="I2234" s="397" t="s">
        <v>510</v>
      </c>
      <c r="J2234" s="1134"/>
      <c r="K2234" s="1135"/>
    </row>
    <row r="2235" spans="1:11" ht="14.25" customHeight="1">
      <c r="A2235" s="1133" t="s">
        <v>980</v>
      </c>
      <c r="B2235" s="1089" t="s">
        <v>650</v>
      </c>
      <c r="C2235" s="1122">
        <v>5196300</v>
      </c>
      <c r="D2235" s="1122" t="s">
        <v>879</v>
      </c>
      <c r="E2235" s="1123">
        <v>18886</v>
      </c>
      <c r="F2235" s="1124" t="s">
        <v>1024</v>
      </c>
      <c r="G2235" s="1124" t="s">
        <v>508</v>
      </c>
      <c r="H2235" s="1124" t="s">
        <v>509</v>
      </c>
      <c r="I2235" s="397" t="s">
        <v>510</v>
      </c>
      <c r="J2235" s="1134"/>
      <c r="K2235" s="1135"/>
    </row>
    <row r="2236" spans="1:11" ht="14.25" customHeight="1">
      <c r="A2236" s="1133" t="s">
        <v>980</v>
      </c>
      <c r="B2236" s="1089" t="s">
        <v>650</v>
      </c>
      <c r="C2236" s="1122">
        <v>5196301</v>
      </c>
      <c r="D2236" s="1122" t="s">
        <v>879</v>
      </c>
      <c r="E2236" s="1123">
        <v>18886</v>
      </c>
      <c r="F2236" s="1124" t="s">
        <v>1024</v>
      </c>
      <c r="G2236" s="1124" t="s">
        <v>508</v>
      </c>
      <c r="H2236" s="1124" t="s">
        <v>509</v>
      </c>
      <c r="I2236" s="397" t="s">
        <v>510</v>
      </c>
      <c r="J2236" s="1134"/>
      <c r="K2236" s="1135"/>
    </row>
    <row r="2237" spans="1:11" ht="14.25" customHeight="1">
      <c r="A2237" s="1133" t="s">
        <v>980</v>
      </c>
      <c r="B2237" s="1089" t="s">
        <v>650</v>
      </c>
      <c r="C2237" s="1122">
        <v>5196302</v>
      </c>
      <c r="D2237" s="1122" t="s">
        <v>879</v>
      </c>
      <c r="E2237" s="1123">
        <v>18886</v>
      </c>
      <c r="F2237" s="1124" t="s">
        <v>1024</v>
      </c>
      <c r="G2237" s="1124" t="s">
        <v>508</v>
      </c>
      <c r="H2237" s="1124" t="s">
        <v>509</v>
      </c>
      <c r="I2237" s="397" t="s">
        <v>510</v>
      </c>
      <c r="J2237" s="1134"/>
      <c r="K2237" s="1135"/>
    </row>
    <row r="2238" spans="1:11" ht="14.25" customHeight="1">
      <c r="A2238" s="1133" t="s">
        <v>980</v>
      </c>
      <c r="B2238" s="1089" t="s">
        <v>650</v>
      </c>
      <c r="C2238" s="1122">
        <v>5196269</v>
      </c>
      <c r="D2238" s="1122" t="s">
        <v>879</v>
      </c>
      <c r="E2238" s="1123">
        <v>6804657</v>
      </c>
      <c r="F2238" s="1124" t="s">
        <v>990</v>
      </c>
      <c r="G2238" s="1124" t="s">
        <v>508</v>
      </c>
      <c r="H2238" s="1124" t="s">
        <v>509</v>
      </c>
      <c r="I2238" s="397" t="s">
        <v>510</v>
      </c>
      <c r="J2238" s="1134"/>
      <c r="K2238" s="1135"/>
    </row>
    <row r="2239" spans="1:11" ht="14.25" customHeight="1">
      <c r="A2239" s="1133" t="s">
        <v>980</v>
      </c>
      <c r="B2239" s="1089" t="s">
        <v>650</v>
      </c>
      <c r="C2239" s="1122">
        <v>5196303</v>
      </c>
      <c r="D2239" s="1122" t="s">
        <v>879</v>
      </c>
      <c r="E2239" s="1123">
        <v>18886</v>
      </c>
      <c r="F2239" s="1124" t="s">
        <v>1024</v>
      </c>
      <c r="G2239" s="1124" t="s">
        <v>508</v>
      </c>
      <c r="H2239" s="1124" t="s">
        <v>509</v>
      </c>
      <c r="I2239" s="397" t="s">
        <v>510</v>
      </c>
      <c r="J2239" s="1134"/>
      <c r="K2239" s="1135"/>
    </row>
    <row r="2240" spans="1:11" ht="14.25" customHeight="1">
      <c r="A2240" s="1133" t="s">
        <v>980</v>
      </c>
      <c r="B2240" s="1089" t="s">
        <v>650</v>
      </c>
      <c r="C2240" s="1122">
        <v>5196304</v>
      </c>
      <c r="D2240" s="1122" t="s">
        <v>879</v>
      </c>
      <c r="E2240" s="1123">
        <v>18886</v>
      </c>
      <c r="F2240" s="1124" t="s">
        <v>1024</v>
      </c>
      <c r="G2240" s="1124" t="s">
        <v>508</v>
      </c>
      <c r="H2240" s="1124" t="s">
        <v>509</v>
      </c>
      <c r="I2240" s="397" t="s">
        <v>510</v>
      </c>
      <c r="J2240" s="1134"/>
      <c r="K2240" s="1135"/>
    </row>
    <row r="2241" spans="1:11" ht="14.25" customHeight="1">
      <c r="A2241" s="1133" t="s">
        <v>980</v>
      </c>
      <c r="B2241" s="1089" t="s">
        <v>650</v>
      </c>
      <c r="C2241" s="1122">
        <v>5196305</v>
      </c>
      <c r="D2241" s="1122" t="s">
        <v>879</v>
      </c>
      <c r="E2241" s="1123">
        <v>18886</v>
      </c>
      <c r="F2241" s="1124" t="s">
        <v>1024</v>
      </c>
      <c r="G2241" s="1124" t="s">
        <v>508</v>
      </c>
      <c r="H2241" s="1124" t="s">
        <v>509</v>
      </c>
      <c r="I2241" s="397" t="s">
        <v>510</v>
      </c>
      <c r="J2241" s="1134"/>
      <c r="K2241" s="1135"/>
    </row>
    <row r="2242" spans="1:11" ht="14.25" customHeight="1">
      <c r="A2242" s="1133" t="s">
        <v>980</v>
      </c>
      <c r="B2242" s="1089" t="s">
        <v>650</v>
      </c>
      <c r="C2242" s="1122">
        <v>5196306</v>
      </c>
      <c r="D2242" s="1122" t="s">
        <v>879</v>
      </c>
      <c r="E2242" s="1123">
        <v>18886</v>
      </c>
      <c r="F2242" s="1124" t="s">
        <v>1024</v>
      </c>
      <c r="G2242" s="1124" t="s">
        <v>508</v>
      </c>
      <c r="H2242" s="1124" t="s">
        <v>509</v>
      </c>
      <c r="I2242" s="397" t="s">
        <v>510</v>
      </c>
      <c r="J2242" s="1134"/>
      <c r="K2242" s="1135"/>
    </row>
    <row r="2243" spans="1:11" ht="14.25" customHeight="1">
      <c r="A2243" s="1133" t="s">
        <v>980</v>
      </c>
      <c r="B2243" s="1089" t="s">
        <v>650</v>
      </c>
      <c r="C2243" s="1122">
        <v>5196307</v>
      </c>
      <c r="D2243" s="1122" t="s">
        <v>879</v>
      </c>
      <c r="E2243" s="1123">
        <v>18886</v>
      </c>
      <c r="F2243" s="1124" t="s">
        <v>1024</v>
      </c>
      <c r="G2243" s="1124" t="s">
        <v>508</v>
      </c>
      <c r="H2243" s="1124" t="s">
        <v>509</v>
      </c>
      <c r="I2243" s="397" t="s">
        <v>510</v>
      </c>
      <c r="J2243" s="1134"/>
      <c r="K2243" s="1135"/>
    </row>
    <row r="2244" spans="1:11" ht="14.25" customHeight="1">
      <c r="A2244" s="1133" t="s">
        <v>980</v>
      </c>
      <c r="B2244" s="1089" t="s">
        <v>650</v>
      </c>
      <c r="C2244" s="1122">
        <v>5196309</v>
      </c>
      <c r="D2244" s="1122" t="s">
        <v>879</v>
      </c>
      <c r="E2244" s="1123">
        <v>18886</v>
      </c>
      <c r="F2244" s="1124" t="s">
        <v>1024</v>
      </c>
      <c r="G2244" s="1124" t="s">
        <v>508</v>
      </c>
      <c r="H2244" s="1124" t="s">
        <v>509</v>
      </c>
      <c r="I2244" s="397" t="s">
        <v>510</v>
      </c>
      <c r="J2244" s="1134"/>
      <c r="K2244" s="1135"/>
    </row>
    <row r="2245" spans="1:11" ht="14.25" customHeight="1">
      <c r="A2245" s="1133" t="s">
        <v>980</v>
      </c>
      <c r="B2245" s="1089" t="s">
        <v>650</v>
      </c>
      <c r="C2245" s="1122">
        <v>5196310</v>
      </c>
      <c r="D2245" s="1122" t="s">
        <v>879</v>
      </c>
      <c r="E2245" s="1123">
        <v>18886</v>
      </c>
      <c r="F2245" s="1124" t="s">
        <v>1024</v>
      </c>
      <c r="G2245" s="1124" t="s">
        <v>508</v>
      </c>
      <c r="H2245" s="1124" t="s">
        <v>509</v>
      </c>
      <c r="I2245" s="397" t="s">
        <v>510</v>
      </c>
      <c r="J2245" s="1134"/>
      <c r="K2245" s="1135"/>
    </row>
    <row r="2246" spans="1:11" ht="14.25" customHeight="1">
      <c r="A2246" s="1133" t="s">
        <v>980</v>
      </c>
      <c r="B2246" s="1089" t="s">
        <v>650</v>
      </c>
      <c r="C2246" s="1122">
        <v>5196311</v>
      </c>
      <c r="D2246" s="1122" t="s">
        <v>879</v>
      </c>
      <c r="E2246" s="1123">
        <v>18886</v>
      </c>
      <c r="F2246" s="1124" t="s">
        <v>1024</v>
      </c>
      <c r="G2246" s="1124" t="s">
        <v>508</v>
      </c>
      <c r="H2246" s="1124" t="s">
        <v>509</v>
      </c>
      <c r="I2246" s="397" t="s">
        <v>510</v>
      </c>
      <c r="J2246" s="1134"/>
      <c r="K2246" s="1135"/>
    </row>
    <row r="2247" spans="1:11" ht="14.25" customHeight="1">
      <c r="A2247" s="1133" t="s">
        <v>980</v>
      </c>
      <c r="B2247" s="1089" t="s">
        <v>650</v>
      </c>
      <c r="C2247" s="1122">
        <v>5196312</v>
      </c>
      <c r="D2247" s="1122" t="s">
        <v>879</v>
      </c>
      <c r="E2247" s="1123">
        <v>18886</v>
      </c>
      <c r="F2247" s="1124" t="s">
        <v>1024</v>
      </c>
      <c r="G2247" s="1124" t="s">
        <v>508</v>
      </c>
      <c r="H2247" s="1124" t="s">
        <v>509</v>
      </c>
      <c r="I2247" s="397" t="s">
        <v>510</v>
      </c>
      <c r="J2247" s="1134"/>
      <c r="K2247" s="1135"/>
    </row>
    <row r="2248" spans="1:11" ht="14.25" customHeight="1">
      <c r="A2248" s="1133" t="s">
        <v>980</v>
      </c>
      <c r="B2248" s="1089" t="s">
        <v>650</v>
      </c>
      <c r="C2248" s="1122">
        <v>5196313</v>
      </c>
      <c r="D2248" s="1122" t="s">
        <v>879</v>
      </c>
      <c r="E2248" s="1123">
        <v>18886</v>
      </c>
      <c r="F2248" s="1124" t="s">
        <v>1024</v>
      </c>
      <c r="G2248" s="1124" t="s">
        <v>508</v>
      </c>
      <c r="H2248" s="1124" t="s">
        <v>509</v>
      </c>
      <c r="I2248" s="397" t="s">
        <v>510</v>
      </c>
      <c r="J2248" s="1134"/>
      <c r="K2248" s="1135"/>
    </row>
    <row r="2249" spans="1:11" ht="14.25" customHeight="1">
      <c r="A2249" s="1133" t="s">
        <v>980</v>
      </c>
      <c r="B2249" s="1089" t="s">
        <v>650</v>
      </c>
      <c r="C2249" s="1122">
        <v>5196314</v>
      </c>
      <c r="D2249" s="1122" t="s">
        <v>879</v>
      </c>
      <c r="E2249" s="1123">
        <v>18886</v>
      </c>
      <c r="F2249" s="1124" t="s">
        <v>1024</v>
      </c>
      <c r="G2249" s="1124" t="s">
        <v>508</v>
      </c>
      <c r="H2249" s="1124" t="s">
        <v>509</v>
      </c>
      <c r="I2249" s="397" t="s">
        <v>510</v>
      </c>
      <c r="J2249" s="1134"/>
      <c r="K2249" s="1135"/>
    </row>
    <row r="2250" spans="1:11" ht="14.25" customHeight="1">
      <c r="A2250" s="1133" t="s">
        <v>980</v>
      </c>
      <c r="B2250" s="1089" t="s">
        <v>650</v>
      </c>
      <c r="C2250" s="1122">
        <v>5196315</v>
      </c>
      <c r="D2250" s="1122" t="s">
        <v>879</v>
      </c>
      <c r="E2250" s="1123">
        <v>18886</v>
      </c>
      <c r="F2250" s="1124" t="s">
        <v>1024</v>
      </c>
      <c r="G2250" s="1124" t="s">
        <v>508</v>
      </c>
      <c r="H2250" s="1124" t="s">
        <v>509</v>
      </c>
      <c r="I2250" s="397" t="s">
        <v>510</v>
      </c>
      <c r="J2250" s="1134"/>
      <c r="K2250" s="1135"/>
    </row>
    <row r="2251" spans="1:11" ht="14.25" customHeight="1">
      <c r="A2251" s="1133" t="s">
        <v>980</v>
      </c>
      <c r="B2251" s="1089" t="s">
        <v>650</v>
      </c>
      <c r="C2251" s="1122">
        <v>5196316</v>
      </c>
      <c r="D2251" s="1122" t="s">
        <v>879</v>
      </c>
      <c r="E2251" s="1123">
        <v>18886</v>
      </c>
      <c r="F2251" s="1124" t="s">
        <v>1024</v>
      </c>
      <c r="G2251" s="1124" t="s">
        <v>508</v>
      </c>
      <c r="H2251" s="1124" t="s">
        <v>509</v>
      </c>
      <c r="I2251" s="397" t="s">
        <v>510</v>
      </c>
      <c r="J2251" s="1134"/>
      <c r="K2251" s="1135"/>
    </row>
    <row r="2252" spans="1:11" ht="14.25" customHeight="1">
      <c r="A2252" s="1133" t="s">
        <v>980</v>
      </c>
      <c r="B2252" s="1089" t="s">
        <v>650</v>
      </c>
      <c r="C2252" s="1122">
        <v>5196308</v>
      </c>
      <c r="D2252" s="1122" t="s">
        <v>879</v>
      </c>
      <c r="E2252" s="1123">
        <v>18886</v>
      </c>
      <c r="F2252" s="1124" t="s">
        <v>1024</v>
      </c>
      <c r="G2252" s="1124" t="s">
        <v>508</v>
      </c>
      <c r="H2252" s="1124" t="s">
        <v>509</v>
      </c>
      <c r="I2252" s="397" t="s">
        <v>510</v>
      </c>
      <c r="J2252" s="1134"/>
      <c r="K2252" s="1135"/>
    </row>
    <row r="2253" spans="1:11" ht="14.25" customHeight="1">
      <c r="A2253" s="1133" t="s">
        <v>980</v>
      </c>
      <c r="B2253" s="1089" t="s">
        <v>1033</v>
      </c>
      <c r="C2253" s="1122">
        <v>5196712</v>
      </c>
      <c r="D2253" s="1122" t="s">
        <v>1042</v>
      </c>
      <c r="E2253" s="1123">
        <v>850000</v>
      </c>
      <c r="F2253" s="1124" t="s">
        <v>1043</v>
      </c>
      <c r="G2253" s="1124" t="s">
        <v>508</v>
      </c>
      <c r="H2253" s="1124" t="s">
        <v>509</v>
      </c>
      <c r="I2253" s="397" t="s">
        <v>510</v>
      </c>
      <c r="J2253" s="1134"/>
      <c r="K2253" s="1135"/>
    </row>
    <row r="2254" spans="1:11" ht="14.25" customHeight="1">
      <c r="A2254" s="1133" t="s">
        <v>980</v>
      </c>
      <c r="B2254" s="1089" t="s">
        <v>556</v>
      </c>
      <c r="C2254" s="1122">
        <v>5196713</v>
      </c>
      <c r="D2254" s="1122" t="s">
        <v>1042</v>
      </c>
      <c r="E2254" s="1123">
        <v>128837</v>
      </c>
      <c r="F2254" s="1124" t="s">
        <v>1032</v>
      </c>
      <c r="G2254" s="1124" t="s">
        <v>508</v>
      </c>
      <c r="H2254" s="1124" t="s">
        <v>509</v>
      </c>
      <c r="I2254" s="397" t="s">
        <v>510</v>
      </c>
      <c r="J2254" s="1134"/>
      <c r="K2254" s="1135"/>
    </row>
    <row r="2255" spans="1:11" ht="14.25" customHeight="1">
      <c r="A2255" s="1133" t="s">
        <v>980</v>
      </c>
      <c r="B2255" s="1089" t="s">
        <v>552</v>
      </c>
      <c r="C2255" s="1122">
        <v>5196688</v>
      </c>
      <c r="D2255" s="1122" t="s">
        <v>666</v>
      </c>
      <c r="E2255" s="1123">
        <v>2017000</v>
      </c>
      <c r="F2255" s="1124" t="s">
        <v>971</v>
      </c>
      <c r="G2255" s="1124" t="s">
        <v>508</v>
      </c>
      <c r="H2255" s="1124" t="s">
        <v>509</v>
      </c>
      <c r="I2255" s="397" t="s">
        <v>510</v>
      </c>
      <c r="J2255" s="1134"/>
      <c r="K2255" s="1135"/>
    </row>
    <row r="2256" spans="1:11" ht="14.25" customHeight="1">
      <c r="A2256" s="1133" t="s">
        <v>980</v>
      </c>
      <c r="B2256" s="1089" t="s">
        <v>552</v>
      </c>
      <c r="C2256" s="1122">
        <v>5196409</v>
      </c>
      <c r="D2256" s="1122" t="s">
        <v>668</v>
      </c>
      <c r="E2256" s="1123">
        <v>905194</v>
      </c>
      <c r="F2256" s="1124" t="s">
        <v>976</v>
      </c>
      <c r="G2256" s="1124" t="s">
        <v>508</v>
      </c>
      <c r="H2256" s="1124" t="s">
        <v>509</v>
      </c>
      <c r="I2256" s="397" t="s">
        <v>510</v>
      </c>
      <c r="J2256" s="1134"/>
      <c r="K2256" s="1135"/>
    </row>
    <row r="2257" spans="1:11" ht="14.25" customHeight="1">
      <c r="A2257" s="1133" t="s">
        <v>980</v>
      </c>
      <c r="B2257" s="1089" t="s">
        <v>552</v>
      </c>
      <c r="C2257" s="1122">
        <v>5196410</v>
      </c>
      <c r="D2257" s="1122" t="s">
        <v>668</v>
      </c>
      <c r="E2257" s="1123">
        <v>905194</v>
      </c>
      <c r="F2257" s="1124" t="s">
        <v>976</v>
      </c>
      <c r="G2257" s="1124" t="s">
        <v>508</v>
      </c>
      <c r="H2257" s="1124" t="s">
        <v>509</v>
      </c>
      <c r="I2257" s="397" t="s">
        <v>510</v>
      </c>
      <c r="J2257" s="1134"/>
      <c r="K2257" s="1135"/>
    </row>
    <row r="2258" spans="1:11" ht="14.25" customHeight="1">
      <c r="A2258" s="1133" t="s">
        <v>980</v>
      </c>
      <c r="B2258" s="1089" t="s">
        <v>552</v>
      </c>
      <c r="C2258" s="1122">
        <v>5196411</v>
      </c>
      <c r="D2258" s="1122" t="s">
        <v>668</v>
      </c>
      <c r="E2258" s="1123">
        <v>905194</v>
      </c>
      <c r="F2258" s="1124" t="s">
        <v>976</v>
      </c>
      <c r="G2258" s="1124" t="s">
        <v>508</v>
      </c>
      <c r="H2258" s="1124" t="s">
        <v>509</v>
      </c>
      <c r="I2258" s="397" t="s">
        <v>510</v>
      </c>
      <c r="J2258" s="1134"/>
      <c r="K2258" s="1135"/>
    </row>
    <row r="2259" spans="1:11" ht="14.25" customHeight="1">
      <c r="A2259" s="1133" t="s">
        <v>980</v>
      </c>
      <c r="B2259" s="1089" t="s">
        <v>552</v>
      </c>
      <c r="C2259" s="1122">
        <v>5196420</v>
      </c>
      <c r="D2259" s="1122" t="s">
        <v>668</v>
      </c>
      <c r="E2259" s="1123">
        <v>821338</v>
      </c>
      <c r="F2259" s="1124" t="s">
        <v>1044</v>
      </c>
      <c r="G2259" s="1124" t="s">
        <v>508</v>
      </c>
      <c r="H2259" s="1124" t="s">
        <v>509</v>
      </c>
      <c r="I2259" s="397" t="s">
        <v>510</v>
      </c>
      <c r="J2259" s="1134"/>
      <c r="K2259" s="1135"/>
    </row>
    <row r="2260" spans="1:11" ht="14.25" customHeight="1">
      <c r="A2260" s="1133" t="s">
        <v>980</v>
      </c>
      <c r="B2260" s="1089" t="s">
        <v>552</v>
      </c>
      <c r="C2260" s="1122">
        <v>5196421</v>
      </c>
      <c r="D2260" s="1122" t="s">
        <v>668</v>
      </c>
      <c r="E2260" s="1123">
        <v>821338</v>
      </c>
      <c r="F2260" s="1124" t="s">
        <v>1044</v>
      </c>
      <c r="G2260" s="1124" t="s">
        <v>508</v>
      </c>
      <c r="H2260" s="1124" t="s">
        <v>509</v>
      </c>
      <c r="I2260" s="397" t="s">
        <v>510</v>
      </c>
      <c r="J2260" s="1134"/>
      <c r="K2260" s="1135"/>
    </row>
    <row r="2261" spans="1:11" ht="14.25" customHeight="1">
      <c r="A2261" s="1133" t="s">
        <v>980</v>
      </c>
      <c r="B2261" s="1089" t="s">
        <v>552</v>
      </c>
      <c r="C2261" s="1122">
        <v>5196422</v>
      </c>
      <c r="D2261" s="1122" t="s">
        <v>668</v>
      </c>
      <c r="E2261" s="1123">
        <v>821338</v>
      </c>
      <c r="F2261" s="1124" t="s">
        <v>1044</v>
      </c>
      <c r="G2261" s="1124" t="s">
        <v>508</v>
      </c>
      <c r="H2261" s="1124" t="s">
        <v>509</v>
      </c>
      <c r="I2261" s="397" t="s">
        <v>510</v>
      </c>
      <c r="J2261" s="1134"/>
      <c r="K2261" s="1135"/>
    </row>
    <row r="2262" spans="1:11" ht="14.25" customHeight="1">
      <c r="A2262" s="1133" t="s">
        <v>980</v>
      </c>
      <c r="B2262" s="1089" t="s">
        <v>552</v>
      </c>
      <c r="C2262" s="1122">
        <v>5196423</v>
      </c>
      <c r="D2262" s="1122" t="s">
        <v>668</v>
      </c>
      <c r="E2262" s="1123">
        <v>821338</v>
      </c>
      <c r="F2262" s="1124" t="s">
        <v>1044</v>
      </c>
      <c r="G2262" s="1124" t="s">
        <v>508</v>
      </c>
      <c r="H2262" s="1124" t="s">
        <v>509</v>
      </c>
      <c r="I2262" s="397" t="s">
        <v>510</v>
      </c>
      <c r="J2262" s="1134"/>
      <c r="K2262" s="1135"/>
    </row>
    <row r="2263" spans="1:11" ht="14.25" customHeight="1">
      <c r="A2263" s="1133" t="s">
        <v>980</v>
      </c>
      <c r="B2263" s="1089" t="s">
        <v>552</v>
      </c>
      <c r="C2263" s="1122">
        <v>5196424</v>
      </c>
      <c r="D2263" s="1122" t="s">
        <v>668</v>
      </c>
      <c r="E2263" s="1123">
        <v>821338</v>
      </c>
      <c r="F2263" s="1124" t="s">
        <v>1044</v>
      </c>
      <c r="G2263" s="1124" t="s">
        <v>508</v>
      </c>
      <c r="H2263" s="1124" t="s">
        <v>509</v>
      </c>
      <c r="I2263" s="397" t="s">
        <v>510</v>
      </c>
      <c r="J2263" s="1134"/>
      <c r="K2263" s="1135"/>
    </row>
    <row r="2264" spans="1:11" ht="14.25" customHeight="1">
      <c r="A2264" s="1133" t="s">
        <v>980</v>
      </c>
      <c r="B2264" s="1089" t="s">
        <v>505</v>
      </c>
      <c r="C2264" s="1122">
        <v>5196718</v>
      </c>
      <c r="D2264" s="1122" t="s">
        <v>1045</v>
      </c>
      <c r="E2264" s="1123">
        <v>1254815171</v>
      </c>
      <c r="F2264" s="1124" t="s">
        <v>1021</v>
      </c>
      <c r="G2264" s="1124" t="s">
        <v>508</v>
      </c>
      <c r="H2264" s="1124" t="s">
        <v>509</v>
      </c>
      <c r="I2264" s="397" t="s">
        <v>510</v>
      </c>
      <c r="J2264" s="1134"/>
      <c r="K2264" s="1135"/>
    </row>
    <row r="2265" spans="1:11" ht="14.25" customHeight="1">
      <c r="A2265" s="1133" t="s">
        <v>980</v>
      </c>
      <c r="B2265" s="1089" t="s">
        <v>505</v>
      </c>
      <c r="C2265" s="1122">
        <v>5196719</v>
      </c>
      <c r="D2265" s="1122" t="s">
        <v>1045</v>
      </c>
      <c r="E2265" s="1123">
        <v>331850768</v>
      </c>
      <c r="F2265" s="1124" t="s">
        <v>1021</v>
      </c>
      <c r="G2265" s="1124" t="s">
        <v>508</v>
      </c>
      <c r="H2265" s="1124" t="s">
        <v>509</v>
      </c>
      <c r="I2265" s="397" t="s">
        <v>510</v>
      </c>
      <c r="J2265" s="1134"/>
      <c r="K2265" s="1135"/>
    </row>
    <row r="2266" spans="1:11" ht="14.25" customHeight="1">
      <c r="A2266" s="1133" t="s">
        <v>980</v>
      </c>
      <c r="B2266" s="1089" t="s">
        <v>505</v>
      </c>
      <c r="C2266" s="1122">
        <v>5196720</v>
      </c>
      <c r="D2266" s="1122" t="s">
        <v>1045</v>
      </c>
      <c r="E2266" s="1123">
        <v>121394572</v>
      </c>
      <c r="F2266" s="1124" t="s">
        <v>1021</v>
      </c>
      <c r="G2266" s="1124" t="s">
        <v>508</v>
      </c>
      <c r="H2266" s="1124" t="s">
        <v>509</v>
      </c>
      <c r="I2266" s="397" t="s">
        <v>510</v>
      </c>
      <c r="J2266" s="1134"/>
      <c r="K2266" s="1135"/>
    </row>
    <row r="2267" spans="1:11" ht="14.25" customHeight="1">
      <c r="A2267" s="1133" t="s">
        <v>980</v>
      </c>
      <c r="B2267" s="1089" t="s">
        <v>505</v>
      </c>
      <c r="C2267" s="1122">
        <v>5196721</v>
      </c>
      <c r="D2267" s="1122" t="s">
        <v>1045</v>
      </c>
      <c r="E2267" s="1123">
        <v>131533393</v>
      </c>
      <c r="F2267" s="1124" t="s">
        <v>1021</v>
      </c>
      <c r="G2267" s="1124" t="s">
        <v>508</v>
      </c>
      <c r="H2267" s="1124" t="s">
        <v>509</v>
      </c>
      <c r="I2267" s="397" t="s">
        <v>510</v>
      </c>
      <c r="J2267" s="1134"/>
      <c r="K2267" s="1135"/>
    </row>
    <row r="2268" spans="1:11" ht="14.25" customHeight="1">
      <c r="A2268" s="1133" t="s">
        <v>980</v>
      </c>
      <c r="B2268" s="1089" t="s">
        <v>505</v>
      </c>
      <c r="C2268" s="1122">
        <v>5196722</v>
      </c>
      <c r="D2268" s="1122" t="s">
        <v>1045</v>
      </c>
      <c r="E2268" s="1123">
        <v>93292300</v>
      </c>
      <c r="F2268" s="1124" t="s">
        <v>1021</v>
      </c>
      <c r="G2268" s="1124" t="s">
        <v>508</v>
      </c>
      <c r="H2268" s="1124" t="s">
        <v>509</v>
      </c>
      <c r="I2268" s="397" t="s">
        <v>510</v>
      </c>
      <c r="J2268" s="1134"/>
      <c r="K2268" s="1135"/>
    </row>
    <row r="2269" spans="1:11" ht="14.25" customHeight="1">
      <c r="A2269" s="1133" t="s">
        <v>980</v>
      </c>
      <c r="B2269" s="1089" t="s">
        <v>505</v>
      </c>
      <c r="C2269" s="1122">
        <v>5196723</v>
      </c>
      <c r="D2269" s="1122" t="s">
        <v>1045</v>
      </c>
      <c r="E2269" s="1123">
        <v>118009210</v>
      </c>
      <c r="F2269" s="1124" t="s">
        <v>1021</v>
      </c>
      <c r="G2269" s="1124" t="s">
        <v>508</v>
      </c>
      <c r="H2269" s="1124" t="s">
        <v>509</v>
      </c>
      <c r="I2269" s="397" t="s">
        <v>510</v>
      </c>
      <c r="J2269" s="1134"/>
      <c r="K2269" s="1135"/>
    </row>
    <row r="2270" spans="1:11" ht="14.25" customHeight="1">
      <c r="A2270" s="1133" t="s">
        <v>980</v>
      </c>
      <c r="B2270" s="1089" t="s">
        <v>505</v>
      </c>
      <c r="C2270" s="1122">
        <v>5196724</v>
      </c>
      <c r="D2270" s="1122" t="s">
        <v>1045</v>
      </c>
      <c r="E2270" s="1123">
        <v>111383139</v>
      </c>
      <c r="F2270" s="1124" t="s">
        <v>1021</v>
      </c>
      <c r="G2270" s="1124" t="s">
        <v>508</v>
      </c>
      <c r="H2270" s="1124" t="s">
        <v>509</v>
      </c>
      <c r="I2270" s="397" t="s">
        <v>510</v>
      </c>
      <c r="J2270" s="1134"/>
      <c r="K2270" s="1135"/>
    </row>
    <row r="2271" spans="1:11" ht="14.25" customHeight="1">
      <c r="A2271" s="1133" t="s">
        <v>980</v>
      </c>
      <c r="B2271" s="1089" t="s">
        <v>505</v>
      </c>
      <c r="C2271" s="1122">
        <v>5196725</v>
      </c>
      <c r="D2271" s="1122" t="s">
        <v>1045</v>
      </c>
      <c r="E2271" s="1123">
        <v>108709067</v>
      </c>
      <c r="F2271" s="1124" t="s">
        <v>1021</v>
      </c>
      <c r="G2271" s="1124" t="s">
        <v>508</v>
      </c>
      <c r="H2271" s="1124" t="s">
        <v>509</v>
      </c>
      <c r="I2271" s="397" t="s">
        <v>510</v>
      </c>
      <c r="J2271" s="1134"/>
      <c r="K2271" s="1135"/>
    </row>
    <row r="2272" spans="1:11" ht="14.25" customHeight="1">
      <c r="A2272" s="1133" t="s">
        <v>980</v>
      </c>
      <c r="B2272" s="1089" t="s">
        <v>505</v>
      </c>
      <c r="C2272" s="1122">
        <v>5196726</v>
      </c>
      <c r="D2272" s="1122" t="s">
        <v>1045</v>
      </c>
      <c r="E2272" s="1123">
        <v>153811681</v>
      </c>
      <c r="F2272" s="1124" t="s">
        <v>1021</v>
      </c>
      <c r="G2272" s="1124" t="s">
        <v>508</v>
      </c>
      <c r="H2272" s="1124" t="s">
        <v>509</v>
      </c>
      <c r="I2272" s="397" t="s">
        <v>510</v>
      </c>
      <c r="J2272" s="1134"/>
      <c r="K2272" s="1135"/>
    </row>
    <row r="2273" spans="1:11" ht="14.25" customHeight="1">
      <c r="A2273" s="1133" t="s">
        <v>980</v>
      </c>
      <c r="B2273" s="1089" t="s">
        <v>505</v>
      </c>
      <c r="C2273" s="1122">
        <v>5196727</v>
      </c>
      <c r="D2273" s="1122" t="s">
        <v>1045</v>
      </c>
      <c r="E2273" s="1123">
        <v>141868273</v>
      </c>
      <c r="F2273" s="1124" t="s">
        <v>1021</v>
      </c>
      <c r="G2273" s="1124" t="s">
        <v>508</v>
      </c>
      <c r="H2273" s="1124" t="s">
        <v>509</v>
      </c>
      <c r="I2273" s="397" t="s">
        <v>510</v>
      </c>
      <c r="J2273" s="1134"/>
      <c r="K2273" s="1135"/>
    </row>
    <row r="2274" spans="1:11" ht="14.25" customHeight="1">
      <c r="A2274" s="1133" t="s">
        <v>980</v>
      </c>
      <c r="B2274" s="1089" t="s">
        <v>505</v>
      </c>
      <c r="C2274" s="1122">
        <v>5196728</v>
      </c>
      <c r="D2274" s="1122" t="s">
        <v>1045</v>
      </c>
      <c r="E2274" s="1123">
        <v>89010566</v>
      </c>
      <c r="F2274" s="1124" t="s">
        <v>1021</v>
      </c>
      <c r="G2274" s="1124" t="s">
        <v>508</v>
      </c>
      <c r="H2274" s="1124" t="s">
        <v>509</v>
      </c>
      <c r="I2274" s="397" t="s">
        <v>510</v>
      </c>
      <c r="J2274" s="1134"/>
      <c r="K2274" s="1135"/>
    </row>
    <row r="2275" spans="1:11" ht="14.25" customHeight="1">
      <c r="A2275" s="1133" t="s">
        <v>980</v>
      </c>
      <c r="B2275" s="1089" t="s">
        <v>505</v>
      </c>
      <c r="C2275" s="1122">
        <v>5196729</v>
      </c>
      <c r="D2275" s="1122" t="s">
        <v>1045</v>
      </c>
      <c r="E2275" s="1123">
        <v>74742989</v>
      </c>
      <c r="F2275" s="1124" t="s">
        <v>1021</v>
      </c>
      <c r="G2275" s="1124" t="s">
        <v>508</v>
      </c>
      <c r="H2275" s="1124" t="s">
        <v>509</v>
      </c>
      <c r="I2275" s="397" t="s">
        <v>510</v>
      </c>
      <c r="J2275" s="1134"/>
      <c r="K2275" s="1135"/>
    </row>
    <row r="2276" spans="1:11" ht="14.25" customHeight="1" thickBot="1">
      <c r="A2276" s="189" t="s">
        <v>980</v>
      </c>
      <c r="B2276" s="33" t="s">
        <v>505</v>
      </c>
      <c r="C2276" s="284">
        <v>5196730</v>
      </c>
      <c r="D2276" s="284" t="s">
        <v>1045</v>
      </c>
      <c r="E2276" s="285">
        <v>135199895</v>
      </c>
      <c r="F2276" s="286" t="s">
        <v>1021</v>
      </c>
      <c r="G2276" s="286" t="s">
        <v>508</v>
      </c>
      <c r="H2276" s="286" t="s">
        <v>509</v>
      </c>
      <c r="I2276" s="289" t="s">
        <v>510</v>
      </c>
      <c r="J2276" s="283"/>
      <c r="K2276" s="283"/>
    </row>
    <row r="2277" spans="1:11" ht="14.25" customHeight="1">
      <c r="A2277" s="190"/>
      <c r="B2277" s="190"/>
      <c r="C2277" s="190"/>
      <c r="D2277" s="190"/>
      <c r="E2277" s="190"/>
      <c r="F2277" s="190"/>
      <c r="G2277" s="272"/>
      <c r="H2277" s="272"/>
      <c r="I2277" s="190"/>
      <c r="J2277" s="190"/>
      <c r="K2277" s="190"/>
    </row>
    <row r="2278" spans="1:11" ht="14.25" customHeight="1" thickBot="1">
      <c r="A2278" s="190"/>
      <c r="B2278" s="190"/>
      <c r="C2278" s="190"/>
      <c r="D2278" s="190"/>
      <c r="E2278" s="190"/>
      <c r="F2278" s="190"/>
      <c r="G2278" s="272"/>
      <c r="H2278" s="272"/>
      <c r="I2278" s="190"/>
      <c r="J2278" s="190"/>
      <c r="K2278" s="190"/>
    </row>
    <row r="2279" spans="1:11" ht="14.25" customHeight="1">
      <c r="A2279" s="661" t="s">
        <v>1046</v>
      </c>
      <c r="B2279" s="662"/>
      <c r="C2279" s="662"/>
      <c r="D2279" s="662"/>
      <c r="E2279" s="662"/>
      <c r="F2279" s="662"/>
      <c r="G2279" s="662"/>
      <c r="H2279" s="663"/>
      <c r="I2279" s="28"/>
      <c r="J2279" s="28"/>
      <c r="K2279" s="28"/>
    </row>
    <row r="2280" spans="1:11" ht="14.25" customHeight="1" thickBot="1">
      <c r="A2280" s="29" t="s">
        <v>1047</v>
      </c>
      <c r="B2280" s="30" t="s">
        <v>1048</v>
      </c>
      <c r="C2280" s="30" t="s">
        <v>500</v>
      </c>
      <c r="D2280" s="30" t="s">
        <v>1049</v>
      </c>
      <c r="E2280" s="30" t="s">
        <v>1050</v>
      </c>
      <c r="F2280" s="30" t="s">
        <v>1051</v>
      </c>
      <c r="G2280" s="30" t="s">
        <v>1052</v>
      </c>
      <c r="H2280" s="31" t="s">
        <v>1053</v>
      </c>
      <c r="I2280" s="28"/>
      <c r="J2280" s="28"/>
      <c r="K2280" s="28"/>
    </row>
    <row r="2281" spans="1:11" ht="14.25" customHeight="1">
      <c r="A2281" s="287" t="s">
        <v>1054</v>
      </c>
      <c r="B2281" s="398" t="s">
        <v>1055</v>
      </c>
      <c r="C2281" s="1124" t="s">
        <v>509</v>
      </c>
      <c r="D2281" s="399" t="s">
        <v>1056</v>
      </c>
      <c r="E2281" s="399" t="s">
        <v>1057</v>
      </c>
      <c r="F2281" s="399" t="s">
        <v>1058</v>
      </c>
      <c r="G2281" s="400"/>
      <c r="H2281" s="27"/>
      <c r="I2281" s="28"/>
      <c r="J2281" s="28"/>
      <c r="K2281" s="28"/>
    </row>
    <row r="2282" spans="1:11" ht="14.25" customHeight="1">
      <c r="A2282" s="1136" t="s">
        <v>1059</v>
      </c>
      <c r="B2282" s="1137" t="s">
        <v>1055</v>
      </c>
      <c r="C2282" s="1124" t="s">
        <v>509</v>
      </c>
      <c r="D2282" s="1138" t="s">
        <v>1056</v>
      </c>
      <c r="E2282" s="1138" t="s">
        <v>1057</v>
      </c>
      <c r="F2282" s="1138" t="s">
        <v>1058</v>
      </c>
      <c r="G2282" s="400"/>
      <c r="H2282" s="27"/>
      <c r="I2282" s="28"/>
      <c r="J2282" s="28"/>
      <c r="K2282" s="28"/>
    </row>
    <row r="2283" spans="1:11" ht="14.25" customHeight="1">
      <c r="A2283" s="1139" t="s">
        <v>1054</v>
      </c>
      <c r="B2283" s="1140" t="s">
        <v>1060</v>
      </c>
      <c r="C2283" s="1124" t="s">
        <v>509</v>
      </c>
      <c r="D2283" s="1141" t="s">
        <v>1061</v>
      </c>
      <c r="E2283" s="1141" t="s">
        <v>1062</v>
      </c>
      <c r="F2283" s="1141" t="s">
        <v>1063</v>
      </c>
      <c r="G2283" s="400"/>
      <c r="H2283" s="27"/>
      <c r="I2283" s="28"/>
      <c r="J2283" s="28"/>
      <c r="K2283" s="28"/>
    </row>
    <row r="2284" spans="1:11" ht="14.25" customHeight="1">
      <c r="A2284" s="1136" t="s">
        <v>1054</v>
      </c>
      <c r="B2284" s="1137" t="s">
        <v>1064</v>
      </c>
      <c r="C2284" s="1124" t="s">
        <v>509</v>
      </c>
      <c r="D2284" s="1138" t="s">
        <v>1065</v>
      </c>
      <c r="E2284" s="1138" t="s">
        <v>1066</v>
      </c>
      <c r="F2284" s="1138" t="s">
        <v>1067</v>
      </c>
      <c r="G2284" s="400"/>
      <c r="H2284" s="27"/>
      <c r="I2284" s="28"/>
      <c r="J2284" s="28"/>
      <c r="K2284" s="28"/>
    </row>
    <row r="2285" spans="1:11" ht="14.25" customHeight="1">
      <c r="A2285" s="1136" t="s">
        <v>1059</v>
      </c>
      <c r="B2285" s="1137" t="s">
        <v>1064</v>
      </c>
      <c r="C2285" s="1124" t="s">
        <v>509</v>
      </c>
      <c r="D2285" s="1138" t="s">
        <v>1065</v>
      </c>
      <c r="E2285" s="1138" t="s">
        <v>1066</v>
      </c>
      <c r="F2285" s="1138" t="s">
        <v>1067</v>
      </c>
      <c r="G2285" s="400"/>
      <c r="H2285" s="27"/>
      <c r="I2285" s="28"/>
      <c r="J2285" s="28"/>
      <c r="K2285" s="28"/>
    </row>
    <row r="2286" spans="1:11" ht="14.25" customHeight="1">
      <c r="A2286" s="1139" t="s">
        <v>1054</v>
      </c>
      <c r="B2286" s="1140" t="s">
        <v>1068</v>
      </c>
      <c r="C2286" s="1124" t="s">
        <v>509</v>
      </c>
      <c r="D2286" s="1141" t="s">
        <v>1069</v>
      </c>
      <c r="E2286" s="1141" t="s">
        <v>1070</v>
      </c>
      <c r="F2286" s="1141" t="s">
        <v>1071</v>
      </c>
      <c r="G2286" s="400"/>
      <c r="H2286" s="27"/>
      <c r="I2286" s="28"/>
      <c r="J2286" s="28"/>
      <c r="K2286" s="28"/>
    </row>
    <row r="2287" spans="1:11" ht="14.25" customHeight="1">
      <c r="A2287" s="1139" t="s">
        <v>1059</v>
      </c>
      <c r="B2287" s="1140" t="s">
        <v>1068</v>
      </c>
      <c r="C2287" s="1124" t="s">
        <v>509</v>
      </c>
      <c r="D2287" s="1141" t="s">
        <v>1069</v>
      </c>
      <c r="E2287" s="1141" t="s">
        <v>1070</v>
      </c>
      <c r="F2287" s="1141" t="s">
        <v>1071</v>
      </c>
      <c r="G2287" s="400"/>
      <c r="H2287" s="27"/>
      <c r="I2287" s="28"/>
      <c r="J2287" s="28"/>
      <c r="K2287" s="28"/>
    </row>
    <row r="2288" spans="1:11" ht="14.25" customHeight="1">
      <c r="A2288" s="1136" t="s">
        <v>1054</v>
      </c>
      <c r="B2288" s="1137" t="s">
        <v>1072</v>
      </c>
      <c r="C2288" s="1124" t="s">
        <v>509</v>
      </c>
      <c r="D2288" s="1138" t="s">
        <v>1073</v>
      </c>
      <c r="E2288" s="1138" t="s">
        <v>1074</v>
      </c>
      <c r="F2288" s="1142" t="s">
        <v>1075</v>
      </c>
      <c r="G2288" s="400"/>
      <c r="H2288" s="27"/>
      <c r="I2288" s="28"/>
      <c r="J2288" s="28"/>
      <c r="K2288" s="28"/>
    </row>
    <row r="2289" spans="1:11" ht="14.25" customHeight="1">
      <c r="A2289" s="1136" t="s">
        <v>1059</v>
      </c>
      <c r="B2289" s="1137" t="s">
        <v>1072</v>
      </c>
      <c r="C2289" s="1124" t="s">
        <v>509</v>
      </c>
      <c r="D2289" s="1138" t="s">
        <v>1073</v>
      </c>
      <c r="E2289" s="1138" t="s">
        <v>1074</v>
      </c>
      <c r="F2289" s="1142" t="s">
        <v>1075</v>
      </c>
      <c r="G2289" s="400"/>
      <c r="H2289" s="27"/>
      <c r="I2289" s="28"/>
      <c r="J2289" s="28"/>
      <c r="K2289" s="28"/>
    </row>
    <row r="2290" spans="1:11" ht="14.25" customHeight="1">
      <c r="A2290" s="1136" t="s">
        <v>1054</v>
      </c>
      <c r="B2290" s="1137" t="s">
        <v>1072</v>
      </c>
      <c r="C2290" s="1124" t="s">
        <v>509</v>
      </c>
      <c r="D2290" s="1138" t="s">
        <v>1076</v>
      </c>
      <c r="E2290" s="1138" t="s">
        <v>1077</v>
      </c>
      <c r="F2290" s="1138" t="s">
        <v>1078</v>
      </c>
      <c r="G2290" s="400"/>
      <c r="H2290" s="27"/>
      <c r="I2290" s="28"/>
      <c r="J2290" s="28"/>
      <c r="K2290" s="28"/>
    </row>
    <row r="2291" spans="1:11" ht="14.25" customHeight="1">
      <c r="A2291" s="1136" t="s">
        <v>1054</v>
      </c>
      <c r="B2291" s="1137" t="s">
        <v>1079</v>
      </c>
      <c r="C2291" s="1124" t="s">
        <v>509</v>
      </c>
      <c r="D2291" s="1138" t="s">
        <v>1080</v>
      </c>
      <c r="E2291" s="1138" t="s">
        <v>1081</v>
      </c>
      <c r="F2291" s="1138" t="s">
        <v>1082</v>
      </c>
      <c r="G2291" s="400"/>
      <c r="H2291" s="27"/>
      <c r="I2291" s="28"/>
      <c r="J2291" s="28"/>
      <c r="K2291" s="28"/>
    </row>
    <row r="2292" spans="1:11" ht="14.25" customHeight="1">
      <c r="A2292" s="1136" t="s">
        <v>1059</v>
      </c>
      <c r="B2292" s="1137" t="s">
        <v>1079</v>
      </c>
      <c r="C2292" s="1124" t="s">
        <v>509</v>
      </c>
      <c r="D2292" s="1138" t="s">
        <v>1080</v>
      </c>
      <c r="E2292" s="1138" t="s">
        <v>1081</v>
      </c>
      <c r="F2292" s="1138" t="s">
        <v>1082</v>
      </c>
      <c r="G2292" s="400"/>
      <c r="H2292" s="27"/>
      <c r="I2292" s="28"/>
      <c r="J2292" s="28"/>
      <c r="K2292" s="28"/>
    </row>
    <row r="2293" spans="1:11" ht="14.25" customHeight="1">
      <c r="A2293" s="1139" t="s">
        <v>1054</v>
      </c>
      <c r="B2293" s="1140" t="s">
        <v>1083</v>
      </c>
      <c r="C2293" s="1124" t="s">
        <v>509</v>
      </c>
      <c r="D2293" s="1141" t="s">
        <v>1084</v>
      </c>
      <c r="E2293" s="1141" t="s">
        <v>1085</v>
      </c>
      <c r="F2293" s="1141" t="s">
        <v>1086</v>
      </c>
      <c r="G2293" s="1116"/>
      <c r="H2293" s="601"/>
      <c r="I2293" s="28"/>
      <c r="J2293" s="28"/>
      <c r="K2293" s="28"/>
    </row>
    <row r="2294" spans="1:11" ht="14.25" customHeight="1">
      <c r="A2294" s="1139" t="s">
        <v>1059</v>
      </c>
      <c r="B2294" s="1140" t="s">
        <v>1083</v>
      </c>
      <c r="C2294" s="1124" t="s">
        <v>509</v>
      </c>
      <c r="D2294" s="1141" t="s">
        <v>1084</v>
      </c>
      <c r="E2294" s="1141" t="s">
        <v>1085</v>
      </c>
      <c r="F2294" s="1141" t="s">
        <v>1086</v>
      </c>
      <c r="G2294" s="1116"/>
      <c r="H2294" s="601"/>
      <c r="I2294" s="28"/>
      <c r="J2294" s="28"/>
      <c r="K2294" s="28"/>
    </row>
    <row r="2295" spans="1:11" ht="14.25" customHeight="1">
      <c r="A2295" s="1136" t="s">
        <v>1054</v>
      </c>
      <c r="B2295" s="1137" t="s">
        <v>1087</v>
      </c>
      <c r="C2295" s="1124" t="s">
        <v>509</v>
      </c>
      <c r="D2295" s="1138" t="s">
        <v>1088</v>
      </c>
      <c r="E2295" s="1138" t="s">
        <v>1089</v>
      </c>
      <c r="F2295" s="1138" t="s">
        <v>1090</v>
      </c>
      <c r="G2295" s="1116"/>
      <c r="H2295" s="601"/>
      <c r="I2295" s="28"/>
      <c r="J2295" s="28"/>
      <c r="K2295" s="28"/>
    </row>
    <row r="2296" spans="1:11" ht="14.25" customHeight="1">
      <c r="A2296" s="1136" t="s">
        <v>1054</v>
      </c>
      <c r="B2296" s="1137" t="s">
        <v>1087</v>
      </c>
      <c r="C2296" s="1124" t="s">
        <v>509</v>
      </c>
      <c r="D2296" s="1138" t="s">
        <v>1091</v>
      </c>
      <c r="E2296" s="1138" t="s">
        <v>1092</v>
      </c>
      <c r="F2296" s="1142" t="s">
        <v>1093</v>
      </c>
      <c r="G2296" s="1116"/>
      <c r="H2296" s="601"/>
      <c r="I2296" s="28"/>
      <c r="J2296" s="28"/>
      <c r="K2296" s="28"/>
    </row>
    <row r="2297" spans="1:11" ht="14.25" customHeight="1">
      <c r="A2297" s="1136" t="s">
        <v>1059</v>
      </c>
      <c r="B2297" s="1137" t="s">
        <v>1087</v>
      </c>
      <c r="C2297" s="1124" t="s">
        <v>509</v>
      </c>
      <c r="D2297" s="1138" t="s">
        <v>1091</v>
      </c>
      <c r="E2297" s="1138" t="s">
        <v>1092</v>
      </c>
      <c r="F2297" s="1142" t="s">
        <v>1093</v>
      </c>
      <c r="G2297" s="1116"/>
      <c r="H2297" s="601"/>
      <c r="I2297" s="28"/>
      <c r="J2297" s="28"/>
      <c r="K2297" s="28"/>
    </row>
    <row r="2298" spans="1:11" ht="14.25" customHeight="1">
      <c r="A2298" s="1136" t="s">
        <v>1054</v>
      </c>
      <c r="B2298" s="1137" t="s">
        <v>1094</v>
      </c>
      <c r="C2298" s="1124" t="s">
        <v>509</v>
      </c>
      <c r="D2298" s="1138" t="s">
        <v>1095</v>
      </c>
      <c r="E2298" s="1138" t="s">
        <v>1096</v>
      </c>
      <c r="F2298" s="1138" t="s">
        <v>1097</v>
      </c>
      <c r="G2298" s="1116"/>
      <c r="H2298" s="601"/>
      <c r="I2298" s="28"/>
      <c r="J2298" s="28"/>
      <c r="K2298" s="28"/>
    </row>
    <row r="2299" spans="1:11" ht="14.25" customHeight="1" thickBot="1">
      <c r="A2299" s="1137" t="s">
        <v>1059</v>
      </c>
      <c r="B2299" s="1137" t="s">
        <v>1094</v>
      </c>
      <c r="C2299" s="1124" t="s">
        <v>509</v>
      </c>
      <c r="D2299" s="1143" t="s">
        <v>1095</v>
      </c>
      <c r="E2299" s="288" t="s">
        <v>1096</v>
      </c>
      <c r="F2299" s="1138" t="s">
        <v>1097</v>
      </c>
      <c r="G2299" s="1116"/>
      <c r="H2299" s="601"/>
      <c r="I2299" s="28"/>
      <c r="J2299" s="28"/>
      <c r="K2299" s="28"/>
    </row>
    <row r="2300" spans="1:11" ht="14.25" customHeight="1" thickBot="1">
      <c r="A2300" s="32"/>
      <c r="B2300" s="33"/>
      <c r="C2300" s="33"/>
      <c r="D2300" s="33"/>
      <c r="E2300" s="33"/>
      <c r="F2300" s="33"/>
      <c r="G2300" s="274"/>
      <c r="H2300" s="152"/>
      <c r="I2300" s="28"/>
      <c r="J2300" s="28"/>
      <c r="K2300" s="28"/>
    </row>
  </sheetData>
  <sheetProtection selectLockedCells="1" selectUnlockedCells="1"/>
  <mergeCells count="3">
    <mergeCell ref="A10:K10"/>
    <mergeCell ref="A12:K12"/>
    <mergeCell ref="A2279:H2279"/>
  </mergeCells>
  <phoneticPr fontId="71" type="noConversion"/>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3"/>
  <sheetViews>
    <sheetView topLeftCell="A26" zoomScale="88" zoomScaleNormal="88" workbookViewId="0">
      <selection activeCell="D28" sqref="D28"/>
    </sheetView>
  </sheetViews>
  <sheetFormatPr defaultColWidth="11.42578125" defaultRowHeight="15"/>
  <cols>
    <col min="1" max="1" width="35.42578125" style="36" customWidth="1"/>
    <col min="2" max="2" width="35.28515625" style="36" customWidth="1"/>
    <col min="3" max="3" width="22" style="36" customWidth="1"/>
    <col min="4" max="5" width="16.5703125" style="102" customWidth="1"/>
    <col min="6" max="7" width="6.85546875" style="36" customWidth="1"/>
    <col min="8" max="8" width="17.5703125" style="36" customWidth="1"/>
    <col min="9" max="9" width="22.140625" style="103" customWidth="1"/>
    <col min="10" max="11" width="17.85546875" style="103" customWidth="1"/>
    <col min="12" max="12" width="19.5703125" style="102" customWidth="1"/>
    <col min="13" max="13" width="24.7109375" style="36" customWidth="1"/>
    <col min="14" max="14" width="23.85546875" style="36" customWidth="1"/>
    <col min="15" max="15" width="26.7109375" style="36" customWidth="1"/>
    <col min="16" max="16384" width="11.42578125" style="36"/>
  </cols>
  <sheetData>
    <row r="1" spans="1:16">
      <c r="D1" s="36"/>
      <c r="E1" s="36"/>
      <c r="H1" s="37"/>
      <c r="I1" s="36"/>
      <c r="J1" s="36"/>
      <c r="K1" s="36"/>
      <c r="L1" s="36"/>
    </row>
    <row r="2" spans="1:16">
      <c r="D2" s="36"/>
      <c r="E2" s="36"/>
      <c r="I2" s="36"/>
      <c r="J2" s="36"/>
      <c r="K2" s="36"/>
      <c r="L2" s="36"/>
    </row>
    <row r="3" spans="1:16">
      <c r="D3" s="36"/>
      <c r="E3" s="36"/>
      <c r="I3" s="36"/>
      <c r="J3" s="36"/>
      <c r="K3" s="36"/>
      <c r="L3" s="36"/>
    </row>
    <row r="4" spans="1:16">
      <c r="D4" s="36"/>
      <c r="E4" s="36"/>
      <c r="I4" s="36"/>
      <c r="J4" s="36"/>
      <c r="K4" s="36"/>
      <c r="L4" s="36"/>
    </row>
    <row r="5" spans="1:16">
      <c r="D5" s="36"/>
      <c r="E5" s="36"/>
      <c r="I5" s="36"/>
      <c r="J5" s="36"/>
      <c r="K5" s="36"/>
      <c r="L5" s="36"/>
    </row>
    <row r="6" spans="1:16" ht="18.75">
      <c r="A6" s="668" t="s">
        <v>1098</v>
      </c>
      <c r="B6" s="668"/>
      <c r="C6" s="668"/>
      <c r="D6" s="668"/>
      <c r="E6" s="668"/>
      <c r="F6" s="668"/>
      <c r="G6" s="668"/>
      <c r="H6" s="668"/>
      <c r="I6" s="668"/>
      <c r="J6" s="668"/>
      <c r="K6" s="668"/>
      <c r="L6" s="668"/>
    </row>
    <row r="7" spans="1:16" ht="15.75" thickBot="1"/>
    <row r="8" spans="1:16" ht="23.25" customHeight="1">
      <c r="A8" s="669" t="s">
        <v>1099</v>
      </c>
      <c r="B8" s="670"/>
      <c r="C8" s="670"/>
      <c r="D8" s="670"/>
      <c r="E8" s="670"/>
      <c r="F8" s="670"/>
      <c r="G8" s="670"/>
      <c r="H8" s="670"/>
      <c r="I8" s="671"/>
      <c r="J8" s="104" t="s">
        <v>1100</v>
      </c>
      <c r="K8" s="675"/>
      <c r="L8" s="676"/>
      <c r="M8" s="191"/>
      <c r="N8" s="191"/>
      <c r="O8" s="191"/>
      <c r="P8" s="191"/>
    </row>
    <row r="9" spans="1:16" ht="24" customHeight="1" thickBot="1">
      <c r="A9" s="672"/>
      <c r="B9" s="673"/>
      <c r="C9" s="673"/>
      <c r="D9" s="673"/>
      <c r="E9" s="673"/>
      <c r="F9" s="673"/>
      <c r="G9" s="673"/>
      <c r="H9" s="673"/>
      <c r="I9" s="674"/>
      <c r="J9" s="1144" t="s">
        <v>1101</v>
      </c>
      <c r="K9" s="1145"/>
      <c r="L9" s="1146"/>
      <c r="M9" s="191"/>
      <c r="N9" s="191"/>
      <c r="O9" s="191"/>
      <c r="P9" s="191"/>
    </row>
    <row r="10" spans="1:16" ht="82.5" customHeight="1">
      <c r="A10" s="664" t="s">
        <v>1102</v>
      </c>
      <c r="B10" s="666" t="s">
        <v>1103</v>
      </c>
      <c r="C10" s="666" t="s">
        <v>1104</v>
      </c>
      <c r="D10" s="666" t="s">
        <v>1105</v>
      </c>
      <c r="E10" s="666"/>
      <c r="F10" s="666" t="s">
        <v>1106</v>
      </c>
      <c r="G10" s="666"/>
      <c r="H10" s="666"/>
      <c r="I10" s="666"/>
      <c r="J10" s="677" t="s">
        <v>1107</v>
      </c>
      <c r="K10" s="677"/>
      <c r="L10" s="678"/>
      <c r="M10" s="191"/>
      <c r="N10" s="191"/>
      <c r="O10" s="191"/>
      <c r="P10" s="191"/>
    </row>
    <row r="11" spans="1:16" ht="38.25" customHeight="1" thickBot="1">
      <c r="A11" s="665"/>
      <c r="B11" s="667"/>
      <c r="C11" s="667"/>
      <c r="D11" s="192" t="s">
        <v>1108</v>
      </c>
      <c r="E11" s="192" t="s">
        <v>351</v>
      </c>
      <c r="F11" s="667"/>
      <c r="G11" s="667"/>
      <c r="H11" s="667"/>
      <c r="I11" s="667"/>
      <c r="J11" s="679"/>
      <c r="K11" s="679"/>
      <c r="L11" s="680"/>
      <c r="M11" s="193"/>
      <c r="N11" s="191"/>
      <c r="O11" s="191"/>
      <c r="P11" s="191"/>
    </row>
    <row r="12" spans="1:16" s="105" customFormat="1" ht="45" customHeight="1">
      <c r="A12" s="681" t="s">
        <v>1109</v>
      </c>
      <c r="B12" s="682" t="s">
        <v>1110</v>
      </c>
      <c r="C12" s="194" t="s">
        <v>1111</v>
      </c>
      <c r="D12" s="195"/>
      <c r="E12" s="195" t="s">
        <v>1112</v>
      </c>
      <c r="F12" s="683"/>
      <c r="G12" s="683"/>
      <c r="H12" s="683"/>
      <c r="I12" s="683"/>
      <c r="J12" s="684"/>
      <c r="K12" s="685"/>
      <c r="L12" s="686"/>
      <c r="M12" s="196"/>
      <c r="N12" s="197"/>
      <c r="O12" s="197"/>
      <c r="P12" s="197"/>
    </row>
    <row r="13" spans="1:16" s="105" customFormat="1" ht="44.25" customHeight="1">
      <c r="A13" s="1147"/>
      <c r="B13" s="1148"/>
      <c r="C13" s="1149" t="s">
        <v>1113</v>
      </c>
      <c r="D13" s="1150"/>
      <c r="E13" s="1150" t="s">
        <v>1112</v>
      </c>
      <c r="F13" s="1151"/>
      <c r="G13" s="1151"/>
      <c r="H13" s="1151"/>
      <c r="I13" s="1151"/>
      <c r="J13" s="1152"/>
      <c r="K13" s="1153"/>
      <c r="L13" s="1154"/>
      <c r="M13" s="196"/>
      <c r="N13" s="197"/>
      <c r="O13" s="197"/>
      <c r="P13" s="197"/>
    </row>
    <row r="14" spans="1:16" s="105" customFormat="1" ht="36.75" customHeight="1">
      <c r="A14" s="1147"/>
      <c r="B14" s="1148"/>
      <c r="C14" s="1149" t="s">
        <v>1114</v>
      </c>
      <c r="D14" s="1150"/>
      <c r="E14" s="1150" t="s">
        <v>1112</v>
      </c>
      <c r="F14" s="1151"/>
      <c r="G14" s="1151"/>
      <c r="H14" s="1151"/>
      <c r="I14" s="1151"/>
      <c r="J14" s="1152"/>
      <c r="K14" s="1153"/>
      <c r="L14" s="1154"/>
      <c r="M14" s="196"/>
      <c r="N14" s="197"/>
      <c r="O14" s="197"/>
      <c r="P14" s="197"/>
    </row>
    <row r="15" spans="1:16" s="105" customFormat="1" ht="94.5" customHeight="1">
      <c r="A15" s="1147" t="s">
        <v>1115</v>
      </c>
      <c r="B15" s="1148" t="s">
        <v>1116</v>
      </c>
      <c r="C15" s="1149" t="s">
        <v>1117</v>
      </c>
      <c r="D15" s="1150"/>
      <c r="E15" s="1150" t="s">
        <v>1112</v>
      </c>
      <c r="F15" s="1151"/>
      <c r="G15" s="1151"/>
      <c r="H15" s="1151"/>
      <c r="I15" s="1151"/>
      <c r="J15" s="1152"/>
      <c r="K15" s="1153"/>
      <c r="L15" s="1154"/>
      <c r="M15" s="196"/>
      <c r="N15" s="197"/>
      <c r="O15" s="197"/>
      <c r="P15" s="197"/>
    </row>
    <row r="16" spans="1:16" s="105" customFormat="1" ht="28.5" customHeight="1">
      <c r="A16" s="1147"/>
      <c r="B16" s="1148"/>
      <c r="C16" s="1149" t="s">
        <v>1118</v>
      </c>
      <c r="D16" s="1150"/>
      <c r="E16" s="1150" t="s">
        <v>1112</v>
      </c>
      <c r="F16" s="1151"/>
      <c r="G16" s="1151"/>
      <c r="H16" s="1151"/>
      <c r="I16" s="1151"/>
      <c r="J16" s="1152"/>
      <c r="K16" s="1153"/>
      <c r="L16" s="1154"/>
      <c r="M16" s="196"/>
      <c r="N16" s="197"/>
      <c r="O16" s="197"/>
      <c r="P16" s="197"/>
    </row>
    <row r="17" spans="1:16" s="105" customFormat="1" ht="71.25" customHeight="1">
      <c r="A17" s="1147"/>
      <c r="B17" s="1148"/>
      <c r="C17" s="1149" t="s">
        <v>1119</v>
      </c>
      <c r="D17" s="1150"/>
      <c r="E17" s="1150" t="s">
        <v>1112</v>
      </c>
      <c r="F17" s="1151"/>
      <c r="G17" s="1151"/>
      <c r="H17" s="1151"/>
      <c r="I17" s="1151"/>
      <c r="J17" s="1152"/>
      <c r="K17" s="1153"/>
      <c r="L17" s="1154"/>
      <c r="M17" s="196"/>
      <c r="N17" s="197"/>
      <c r="O17" s="197"/>
      <c r="P17" s="197"/>
    </row>
    <row r="18" spans="1:16" s="105" customFormat="1" ht="67.5" customHeight="1">
      <c r="A18" s="1147" t="s">
        <v>1120</v>
      </c>
      <c r="B18" s="1148" t="s">
        <v>1121</v>
      </c>
      <c r="C18" s="1149" t="s">
        <v>1122</v>
      </c>
      <c r="D18" s="1150" t="s">
        <v>1112</v>
      </c>
      <c r="E18" s="1150"/>
      <c r="F18" s="1151" t="s">
        <v>1123</v>
      </c>
      <c r="G18" s="1151"/>
      <c r="H18" s="1151"/>
      <c r="I18" s="1151"/>
      <c r="J18" s="1152"/>
      <c r="K18" s="1153"/>
      <c r="L18" s="1154"/>
      <c r="M18" s="196"/>
      <c r="N18" s="197"/>
      <c r="O18" s="197"/>
      <c r="P18" s="197"/>
    </row>
    <row r="19" spans="1:16" s="105" customFormat="1" ht="28.5" customHeight="1">
      <c r="A19" s="1147"/>
      <c r="B19" s="1148"/>
      <c r="C19" s="1149" t="s">
        <v>1124</v>
      </c>
      <c r="D19" s="1150"/>
      <c r="E19" s="1150" t="s">
        <v>1112</v>
      </c>
      <c r="F19" s="1151"/>
      <c r="G19" s="1151"/>
      <c r="H19" s="1151"/>
      <c r="I19" s="1151"/>
      <c r="J19" s="1152"/>
      <c r="K19" s="1153"/>
      <c r="L19" s="1154"/>
      <c r="M19" s="196"/>
      <c r="N19" s="197"/>
      <c r="O19" s="197"/>
      <c r="P19" s="197"/>
    </row>
    <row r="20" spans="1:16" s="105" customFormat="1" ht="60" customHeight="1">
      <c r="A20" s="1147"/>
      <c r="B20" s="1148"/>
      <c r="C20" s="1149" t="s">
        <v>1125</v>
      </c>
      <c r="D20" s="1150" t="s">
        <v>1112</v>
      </c>
      <c r="E20" s="1150"/>
      <c r="F20" s="1151" t="s">
        <v>1126</v>
      </c>
      <c r="G20" s="1151"/>
      <c r="H20" s="1151"/>
      <c r="I20" s="1151"/>
      <c r="J20" s="1152"/>
      <c r="K20" s="1153"/>
      <c r="L20" s="1154"/>
      <c r="M20" s="196"/>
      <c r="N20" s="197"/>
      <c r="O20" s="197"/>
      <c r="P20" s="197"/>
    </row>
    <row r="21" spans="1:16" s="105" customFormat="1" ht="28.5" customHeight="1">
      <c r="A21" s="1147"/>
      <c r="B21" s="1148"/>
      <c r="C21" s="1149" t="s">
        <v>1127</v>
      </c>
      <c r="D21" s="1150"/>
      <c r="E21" s="1150" t="s">
        <v>1112</v>
      </c>
      <c r="F21" s="1151"/>
      <c r="G21" s="1151"/>
      <c r="H21" s="1151"/>
      <c r="I21" s="1151"/>
      <c r="J21" s="1152"/>
      <c r="K21" s="1153"/>
      <c r="L21" s="1154"/>
      <c r="M21" s="196"/>
      <c r="N21" s="197"/>
      <c r="O21" s="197"/>
      <c r="P21" s="197"/>
    </row>
    <row r="22" spans="1:16" s="105" customFormat="1" ht="28.5" customHeight="1">
      <c r="A22" s="1147"/>
      <c r="B22" s="1148"/>
      <c r="C22" s="1149" t="s">
        <v>1128</v>
      </c>
      <c r="D22" s="1150"/>
      <c r="E22" s="1150" t="s">
        <v>1112</v>
      </c>
      <c r="F22" s="1151"/>
      <c r="G22" s="1151"/>
      <c r="H22" s="1151"/>
      <c r="I22" s="1151"/>
      <c r="J22" s="1152"/>
      <c r="K22" s="1153"/>
      <c r="L22" s="1154"/>
      <c r="M22" s="196"/>
      <c r="N22" s="197"/>
      <c r="O22" s="197"/>
      <c r="P22" s="197"/>
    </row>
    <row r="23" spans="1:16" s="105" customFormat="1" ht="28.5" customHeight="1">
      <c r="A23" s="1147"/>
      <c r="B23" s="1148"/>
      <c r="C23" s="1149" t="s">
        <v>1129</v>
      </c>
      <c r="D23" s="1150"/>
      <c r="E23" s="1150" t="s">
        <v>1112</v>
      </c>
      <c r="F23" s="1151"/>
      <c r="G23" s="1151"/>
      <c r="H23" s="1151"/>
      <c r="I23" s="1151"/>
      <c r="J23" s="1152"/>
      <c r="K23" s="1153"/>
      <c r="L23" s="1154"/>
      <c r="M23" s="196"/>
      <c r="N23" s="197"/>
      <c r="O23" s="197"/>
      <c r="P23" s="197"/>
    </row>
    <row r="24" spans="1:16" s="105" customFormat="1" ht="28.5" customHeight="1">
      <c r="A24" s="1147"/>
      <c r="B24" s="1148"/>
      <c r="C24" s="1149" t="s">
        <v>1130</v>
      </c>
      <c r="D24" s="1150"/>
      <c r="E24" s="1150" t="s">
        <v>1112</v>
      </c>
      <c r="F24" s="1151"/>
      <c r="G24" s="1151"/>
      <c r="H24" s="1151"/>
      <c r="I24" s="1151"/>
      <c r="J24" s="1152"/>
      <c r="K24" s="1153"/>
      <c r="L24" s="1154"/>
      <c r="M24" s="196"/>
      <c r="N24" s="197"/>
      <c r="O24" s="197"/>
      <c r="P24" s="197"/>
    </row>
    <row r="25" spans="1:16" s="105" customFormat="1" ht="84" customHeight="1">
      <c r="A25" s="1147" t="s">
        <v>1131</v>
      </c>
      <c r="B25" s="1148" t="s">
        <v>1132</v>
      </c>
      <c r="C25" s="1149" t="s">
        <v>1133</v>
      </c>
      <c r="D25" s="1150"/>
      <c r="E25" s="1150" t="s">
        <v>1112</v>
      </c>
      <c r="F25" s="1151"/>
      <c r="G25" s="1151"/>
      <c r="H25" s="1151"/>
      <c r="I25" s="1151"/>
      <c r="J25" s="1152"/>
      <c r="K25" s="1153"/>
      <c r="L25" s="1154"/>
      <c r="M25" s="196"/>
      <c r="N25" s="197"/>
      <c r="O25" s="197"/>
      <c r="P25" s="197"/>
    </row>
    <row r="26" spans="1:16" s="105" customFormat="1" ht="93" customHeight="1">
      <c r="A26" s="1147"/>
      <c r="B26" s="1148"/>
      <c r="C26" s="1149" t="s">
        <v>1134</v>
      </c>
      <c r="D26" s="1150"/>
      <c r="E26" s="1150" t="s">
        <v>1112</v>
      </c>
      <c r="F26" s="1151"/>
      <c r="G26" s="1151"/>
      <c r="H26" s="1151"/>
      <c r="I26" s="1151"/>
      <c r="J26" s="1152"/>
      <c r="K26" s="1153"/>
      <c r="L26" s="1154"/>
      <c r="M26" s="196"/>
      <c r="N26" s="197"/>
      <c r="O26" s="197"/>
      <c r="P26" s="197"/>
    </row>
    <row r="27" spans="1:16" s="105" customFormat="1" ht="52.5" customHeight="1" thickBot="1">
      <c r="A27" s="687"/>
      <c r="B27" s="688"/>
      <c r="C27" s="198" t="s">
        <v>1135</v>
      </c>
      <c r="D27" s="199"/>
      <c r="E27" s="199" t="s">
        <v>1112</v>
      </c>
      <c r="F27" s="699"/>
      <c r="G27" s="699"/>
      <c r="H27" s="699"/>
      <c r="I27" s="699"/>
      <c r="J27" s="692"/>
      <c r="K27" s="693"/>
      <c r="L27" s="694"/>
      <c r="M27" s="196"/>
      <c r="N27" s="197"/>
      <c r="O27" s="197"/>
      <c r="P27" s="197"/>
    </row>
    <row r="28" spans="1:16" s="105" customFormat="1" ht="38.25" customHeight="1" thickBot="1">
      <c r="A28" s="106"/>
      <c r="B28" s="200"/>
      <c r="C28" s="106"/>
      <c r="D28" s="106"/>
      <c r="E28" s="106"/>
      <c r="F28" s="106"/>
      <c r="G28" s="106"/>
      <c r="H28" s="106"/>
      <c r="I28" s="106"/>
      <c r="J28" s="106"/>
      <c r="K28" s="106"/>
      <c r="L28" s="106"/>
      <c r="M28" s="196"/>
      <c r="N28" s="197"/>
      <c r="O28" s="197"/>
      <c r="P28" s="197"/>
    </row>
    <row r="29" spans="1:16" ht="23.25" customHeight="1">
      <c r="A29" s="704" t="s">
        <v>1136</v>
      </c>
      <c r="B29" s="705"/>
      <c r="C29" s="705"/>
      <c r="D29" s="705"/>
      <c r="E29" s="705"/>
      <c r="F29" s="705"/>
      <c r="G29" s="705"/>
      <c r="H29" s="705"/>
      <c r="I29" s="705"/>
      <c r="J29" s="705"/>
      <c r="K29" s="705"/>
      <c r="L29" s="706"/>
      <c r="M29" s="107" t="s">
        <v>1100</v>
      </c>
      <c r="N29" s="710"/>
      <c r="O29" s="711"/>
      <c r="P29" s="191"/>
    </row>
    <row r="30" spans="1:16" ht="24" customHeight="1" thickBot="1">
      <c r="A30" s="707"/>
      <c r="B30" s="708"/>
      <c r="C30" s="708"/>
      <c r="D30" s="708"/>
      <c r="E30" s="708"/>
      <c r="F30" s="708"/>
      <c r="G30" s="708"/>
      <c r="H30" s="708"/>
      <c r="I30" s="708"/>
      <c r="J30" s="708"/>
      <c r="K30" s="708"/>
      <c r="L30" s="709"/>
      <c r="M30" s="1155" t="s">
        <v>1101</v>
      </c>
      <c r="N30" s="1156"/>
      <c r="O30" s="1157"/>
      <c r="P30" s="191"/>
    </row>
    <row r="31" spans="1:16" ht="67.5" customHeight="1">
      <c r="A31" s="712" t="s">
        <v>1137</v>
      </c>
      <c r="B31" s="697" t="s">
        <v>1138</v>
      </c>
      <c r="C31" s="697" t="s">
        <v>1139</v>
      </c>
      <c r="D31" s="689" t="s">
        <v>1140</v>
      </c>
      <c r="E31" s="691"/>
      <c r="F31" s="695" t="s">
        <v>1141</v>
      </c>
      <c r="G31" s="695" t="s">
        <v>1142</v>
      </c>
      <c r="H31" s="689" t="s">
        <v>1143</v>
      </c>
      <c r="I31" s="691"/>
      <c r="J31" s="689" t="s">
        <v>1144</v>
      </c>
      <c r="K31" s="690"/>
      <c r="L31" s="691"/>
      <c r="M31" s="700" t="s">
        <v>1145</v>
      </c>
      <c r="N31" s="697" t="s">
        <v>1146</v>
      </c>
      <c r="O31" s="702" t="s">
        <v>1147</v>
      </c>
      <c r="P31" s="191"/>
    </row>
    <row r="32" spans="1:16" ht="74.25" customHeight="1" thickBot="1">
      <c r="A32" s="713"/>
      <c r="B32" s="698"/>
      <c r="C32" s="698"/>
      <c r="D32" s="150" t="s">
        <v>1148</v>
      </c>
      <c r="E32" s="150" t="s">
        <v>1149</v>
      </c>
      <c r="F32" s="696"/>
      <c r="G32" s="696"/>
      <c r="H32" s="150" t="s">
        <v>1150</v>
      </c>
      <c r="I32" s="150" t="s">
        <v>1151</v>
      </c>
      <c r="J32" s="150" t="s">
        <v>1152</v>
      </c>
      <c r="K32" s="150" t="s">
        <v>1153</v>
      </c>
      <c r="L32" s="150" t="s">
        <v>1154</v>
      </c>
      <c r="M32" s="701"/>
      <c r="N32" s="698"/>
      <c r="O32" s="703"/>
      <c r="P32" s="191"/>
    </row>
    <row r="33" spans="1:16" ht="30" customHeight="1">
      <c r="A33" s="201" t="s">
        <v>1155</v>
      </c>
      <c r="B33" s="294" t="s">
        <v>1156</v>
      </c>
      <c r="C33" s="202" t="s">
        <v>1157</v>
      </c>
      <c r="D33" s="202" t="s">
        <v>1112</v>
      </c>
      <c r="E33" s="202" t="s">
        <v>1112</v>
      </c>
      <c r="F33" s="202" t="s">
        <v>1112</v>
      </c>
      <c r="G33" s="202"/>
      <c r="H33" s="202" t="s">
        <v>351</v>
      </c>
      <c r="I33" s="203"/>
      <c r="J33" s="203" t="s">
        <v>1157</v>
      </c>
      <c r="K33" s="295" t="s">
        <v>1158</v>
      </c>
      <c r="L33" s="202">
        <v>3103119869</v>
      </c>
      <c r="M33" s="202"/>
      <c r="N33" s="202"/>
      <c r="O33" s="204"/>
      <c r="P33" s="191"/>
    </row>
    <row r="34" spans="1:16" ht="30" customHeight="1">
      <c r="A34" s="1158" t="s">
        <v>1159</v>
      </c>
      <c r="B34" s="1159" t="s">
        <v>1160</v>
      </c>
      <c r="C34" s="1160" t="s">
        <v>1161</v>
      </c>
      <c r="D34" s="1160" t="s">
        <v>1112</v>
      </c>
      <c r="E34" s="1160" t="s">
        <v>1112</v>
      </c>
      <c r="F34" s="1160"/>
      <c r="G34" s="1160"/>
      <c r="H34" s="1160" t="s">
        <v>350</v>
      </c>
      <c r="I34" s="1161" t="s">
        <v>1162</v>
      </c>
      <c r="J34" s="1161" t="s">
        <v>1163</v>
      </c>
      <c r="K34" s="1162" t="s">
        <v>1160</v>
      </c>
      <c r="L34" s="1160">
        <v>3821640</v>
      </c>
      <c r="M34" s="1160"/>
      <c r="N34" s="1160"/>
      <c r="O34" s="1163"/>
      <c r="P34" s="191"/>
    </row>
    <row r="35" spans="1:16" ht="21.75" customHeight="1">
      <c r="A35" s="1164" t="s">
        <v>1164</v>
      </c>
      <c r="B35" s="1160"/>
      <c r="C35" s="1160"/>
      <c r="D35" s="1160"/>
      <c r="E35" s="1160"/>
      <c r="F35" s="1160"/>
      <c r="G35" s="1160"/>
      <c r="H35" s="1160"/>
      <c r="I35" s="1161"/>
      <c r="J35" s="1161"/>
      <c r="K35" s="1161"/>
      <c r="L35" s="1160"/>
      <c r="M35" s="1160"/>
      <c r="N35" s="1160"/>
      <c r="O35" s="1163"/>
      <c r="P35" s="191"/>
    </row>
    <row r="36" spans="1:16" ht="21.75" customHeight="1">
      <c r="A36" s="1164" t="s">
        <v>1165</v>
      </c>
      <c r="B36" s="1160"/>
      <c r="C36" s="1160"/>
      <c r="D36" s="1160"/>
      <c r="E36" s="1160"/>
      <c r="F36" s="1160"/>
      <c r="G36" s="1160"/>
      <c r="H36" s="1160"/>
      <c r="I36" s="1161"/>
      <c r="J36" s="1161"/>
      <c r="K36" s="1161"/>
      <c r="L36" s="1160"/>
      <c r="M36" s="1160"/>
      <c r="N36" s="1160"/>
      <c r="O36" s="1163"/>
      <c r="P36" s="191"/>
    </row>
    <row r="37" spans="1:16" ht="21.75" customHeight="1">
      <c r="A37" s="1164" t="s">
        <v>1166</v>
      </c>
      <c r="B37" s="1160"/>
      <c r="C37" s="1160"/>
      <c r="D37" s="1160"/>
      <c r="E37" s="1160"/>
      <c r="F37" s="1160"/>
      <c r="G37" s="1160"/>
      <c r="H37" s="1160"/>
      <c r="I37" s="1161"/>
      <c r="J37" s="1161"/>
      <c r="K37" s="1161"/>
      <c r="L37" s="1160"/>
      <c r="M37" s="1160"/>
      <c r="N37" s="1160"/>
      <c r="O37" s="1163"/>
      <c r="P37" s="191"/>
    </row>
    <row r="38" spans="1:16" ht="21.75" customHeight="1">
      <c r="A38" s="1164" t="s">
        <v>1167</v>
      </c>
      <c r="B38" s="1160"/>
      <c r="C38" s="1160"/>
      <c r="D38" s="1160"/>
      <c r="E38" s="1160"/>
      <c r="F38" s="1160"/>
      <c r="G38" s="1160"/>
      <c r="H38" s="1160"/>
      <c r="I38" s="1161"/>
      <c r="J38" s="1161"/>
      <c r="K38" s="1161"/>
      <c r="L38" s="1160"/>
      <c r="M38" s="1160"/>
      <c r="N38" s="1160"/>
      <c r="O38" s="1163"/>
      <c r="P38" s="191"/>
    </row>
    <row r="39" spans="1:16" ht="21.75" customHeight="1">
      <c r="A39" s="1164" t="s">
        <v>1168</v>
      </c>
      <c r="B39" s="1160"/>
      <c r="C39" s="1160"/>
      <c r="D39" s="1160"/>
      <c r="E39" s="1160"/>
      <c r="F39" s="1160"/>
      <c r="G39" s="1160"/>
      <c r="H39" s="1160"/>
      <c r="I39" s="1161"/>
      <c r="J39" s="1161"/>
      <c r="K39" s="1161"/>
      <c r="L39" s="1160"/>
      <c r="M39" s="1160"/>
      <c r="N39" s="1160"/>
      <c r="O39" s="1163"/>
      <c r="P39" s="191"/>
    </row>
    <row r="40" spans="1:16" ht="60" customHeight="1">
      <c r="A40" s="1165" t="s">
        <v>1169</v>
      </c>
      <c r="B40" s="1160"/>
      <c r="C40" s="1160"/>
      <c r="D40" s="1160"/>
      <c r="E40" s="1160"/>
      <c r="F40" s="1160"/>
      <c r="G40" s="1160"/>
      <c r="H40" s="1160"/>
      <c r="I40" s="1161"/>
      <c r="J40" s="1161"/>
      <c r="K40" s="1161"/>
      <c r="L40" s="1160"/>
      <c r="M40" s="1160"/>
      <c r="N40" s="1160"/>
      <c r="O40" s="1163"/>
      <c r="P40" s="191"/>
    </row>
    <row r="41" spans="1:16" ht="50.25" customHeight="1">
      <c r="A41" s="1166" t="s">
        <v>1170</v>
      </c>
      <c r="B41" s="1167"/>
      <c r="C41" s="1160"/>
      <c r="D41" s="1160"/>
      <c r="E41" s="1160"/>
      <c r="F41" s="1160"/>
      <c r="G41" s="1160"/>
      <c r="H41" s="1160"/>
      <c r="I41" s="1161"/>
      <c r="J41" s="1161"/>
      <c r="K41" s="1161"/>
      <c r="L41" s="1160"/>
      <c r="M41" s="1160"/>
      <c r="N41" s="1160"/>
      <c r="O41" s="1163"/>
      <c r="P41" s="191"/>
    </row>
    <row r="42" spans="1:16" ht="45.75" customHeight="1">
      <c r="A42" s="1166" t="s">
        <v>1171</v>
      </c>
      <c r="B42" s="1167"/>
      <c r="C42" s="1160"/>
      <c r="D42" s="1160"/>
      <c r="E42" s="1160"/>
      <c r="F42" s="1160"/>
      <c r="G42" s="1160"/>
      <c r="H42" s="1160"/>
      <c r="I42" s="1161"/>
      <c r="J42" s="1161"/>
      <c r="K42" s="1161"/>
      <c r="L42" s="1160"/>
      <c r="M42" s="1160"/>
      <c r="N42" s="1160"/>
      <c r="O42" s="1163"/>
      <c r="P42" s="191"/>
    </row>
    <row r="43" spans="1:16" ht="40.5" customHeight="1" thickBot="1">
      <c r="A43" s="108" t="s">
        <v>1172</v>
      </c>
      <c r="B43" s="205"/>
      <c r="C43" s="206"/>
      <c r="D43" s="206"/>
      <c r="E43" s="206"/>
      <c r="F43" s="206"/>
      <c r="G43" s="206"/>
      <c r="H43" s="206"/>
      <c r="I43" s="207"/>
      <c r="J43" s="207"/>
      <c r="K43" s="207"/>
      <c r="L43" s="206"/>
      <c r="M43" s="206"/>
      <c r="N43" s="206"/>
      <c r="O43" s="208"/>
      <c r="P43" s="191"/>
    </row>
  </sheetData>
  <mergeCells count="64">
    <mergeCell ref="M31:M32"/>
    <mergeCell ref="N31:N32"/>
    <mergeCell ref="O31:O32"/>
    <mergeCell ref="A29:L30"/>
    <mergeCell ref="N29:O29"/>
    <mergeCell ref="N30:O30"/>
    <mergeCell ref="A31:A32"/>
    <mergeCell ref="B31:B32"/>
    <mergeCell ref="A25:A27"/>
    <mergeCell ref="B25:B27"/>
    <mergeCell ref="F25:I25"/>
    <mergeCell ref="J31:L31"/>
    <mergeCell ref="J27:L27"/>
    <mergeCell ref="J25:L25"/>
    <mergeCell ref="F26:I26"/>
    <mergeCell ref="D31:E31"/>
    <mergeCell ref="F31:F32"/>
    <mergeCell ref="C31:C32"/>
    <mergeCell ref="H31:I31"/>
    <mergeCell ref="F27:I27"/>
    <mergeCell ref="G31:G32"/>
    <mergeCell ref="J26:L26"/>
    <mergeCell ref="F24:I24"/>
    <mergeCell ref="J24:L24"/>
    <mergeCell ref="A18:A24"/>
    <mergeCell ref="B18:B24"/>
    <mergeCell ref="F18:I18"/>
    <mergeCell ref="J18:L18"/>
    <mergeCell ref="F19:I19"/>
    <mergeCell ref="J19:L19"/>
    <mergeCell ref="F20:I20"/>
    <mergeCell ref="J20:L20"/>
    <mergeCell ref="F22:I22"/>
    <mergeCell ref="J22:L22"/>
    <mergeCell ref="F23:I23"/>
    <mergeCell ref="J23:L23"/>
    <mergeCell ref="F21:I21"/>
    <mergeCell ref="J21:L21"/>
    <mergeCell ref="A15:A17"/>
    <mergeCell ref="B15:B17"/>
    <mergeCell ref="F15:I15"/>
    <mergeCell ref="J15:L15"/>
    <mergeCell ref="F16:I16"/>
    <mergeCell ref="J16:L16"/>
    <mergeCell ref="F17:I17"/>
    <mergeCell ref="J17:L17"/>
    <mergeCell ref="A12:A14"/>
    <mergeCell ref="B12:B14"/>
    <mergeCell ref="F12:I12"/>
    <mergeCell ref="J12:L12"/>
    <mergeCell ref="F13:I13"/>
    <mergeCell ref="J13:L13"/>
    <mergeCell ref="F14:I14"/>
    <mergeCell ref="J14:L14"/>
    <mergeCell ref="A10:A11"/>
    <mergeCell ref="B10:B11"/>
    <mergeCell ref="C10:C11"/>
    <mergeCell ref="D10:E10"/>
    <mergeCell ref="A6:L6"/>
    <mergeCell ref="A8:I9"/>
    <mergeCell ref="K8:L8"/>
    <mergeCell ref="K9:L9"/>
    <mergeCell ref="F10:I11"/>
    <mergeCell ref="J10:L11"/>
  </mergeCells>
  <phoneticPr fontId="71" type="noConversion"/>
  <hyperlinks>
    <hyperlink ref="B33" r:id="rId1" xr:uid="{A45C7891-8A4D-4DCD-83FA-08579E5AE418}"/>
    <hyperlink ref="K33" r:id="rId2" xr:uid="{DD96C56F-9D19-46D6-95BB-8D286FC94D68}"/>
    <hyperlink ref="B34" r:id="rId3" xr:uid="{990AF822-EB5B-49D1-BCD9-16642CA89E77}"/>
    <hyperlink ref="K34" r:id="rId4" xr:uid="{C667DE2D-BC3A-493A-BCC4-702455D12CC8}"/>
  </hyperlinks>
  <printOptions horizontalCentered="1"/>
  <pageMargins left="0.70866141732283472" right="0.70866141732283472" top="0.74803149606299213" bottom="0.74803149606299213" header="0.31496062992125984" footer="0.31496062992125984"/>
  <pageSetup paperSize="5" scale="80" orientation="landscape" horizontalDpi="4294967295" verticalDpi="4294967295"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896"/>
  <sheetViews>
    <sheetView topLeftCell="A10" workbookViewId="0">
      <selection activeCell="C18" sqref="C18"/>
    </sheetView>
  </sheetViews>
  <sheetFormatPr defaultColWidth="11.42578125" defaultRowHeight="17.25"/>
  <cols>
    <col min="1" max="1" width="9.42578125" style="35" customWidth="1"/>
    <col min="2" max="2" width="15.5703125" style="35" customWidth="1"/>
    <col min="3" max="3" width="36.28515625" style="35" customWidth="1"/>
    <col min="4" max="4" width="11" style="35" customWidth="1"/>
    <col min="5" max="5" width="12.140625" style="35" customWidth="1"/>
    <col min="6" max="6" width="6.85546875" style="35" customWidth="1"/>
    <col min="7" max="7" width="8.42578125" style="35" customWidth="1"/>
    <col min="8" max="9" width="6.85546875" style="35" customWidth="1"/>
    <col min="10" max="10" width="9.85546875" style="35" customWidth="1"/>
    <col min="11" max="11" width="11.42578125" style="35"/>
    <col min="12" max="12" width="10" style="35" customWidth="1"/>
    <col min="13" max="13" width="12.5703125" style="35" customWidth="1"/>
    <col min="14" max="14" width="32.85546875" style="35" customWidth="1"/>
    <col min="15" max="15" width="13.85546875" style="35" customWidth="1"/>
    <col min="16" max="16384" width="11.42578125" style="35"/>
  </cols>
  <sheetData>
    <row r="1" spans="1:21" s="114" customFormat="1">
      <c r="A1" s="209"/>
      <c r="B1"/>
      <c r="C1" s="209"/>
      <c r="D1" s="24"/>
      <c r="E1" s="24"/>
      <c r="F1" s="24"/>
      <c r="G1" s="24"/>
      <c r="H1" s="24"/>
      <c r="I1" s="24"/>
      <c r="J1" s="24"/>
      <c r="K1" s="24"/>
      <c r="L1" s="210"/>
      <c r="M1" s="210"/>
      <c r="N1" s="210"/>
      <c r="O1" s="210"/>
      <c r="P1" s="210"/>
      <c r="Q1" s="210"/>
      <c r="R1" s="210"/>
      <c r="S1" s="210"/>
      <c r="T1" s="210"/>
      <c r="U1" s="210"/>
    </row>
    <row r="2" spans="1:21" s="114" customFormat="1">
      <c r="A2" s="209"/>
      <c r="B2" s="209"/>
      <c r="C2" s="209"/>
      <c r="D2" s="24"/>
      <c r="E2" s="24"/>
      <c r="F2" s="24"/>
      <c r="G2" s="24"/>
      <c r="H2" s="24"/>
      <c r="I2" s="24"/>
      <c r="J2" s="24"/>
      <c r="K2" s="24"/>
      <c r="L2" s="210"/>
      <c r="M2" s="210"/>
      <c r="N2" s="210"/>
      <c r="O2" s="210"/>
      <c r="P2" s="210"/>
      <c r="Q2" s="210"/>
      <c r="R2" s="210"/>
      <c r="S2" s="210"/>
      <c r="T2" s="210"/>
      <c r="U2" s="210"/>
    </row>
    <row r="3" spans="1:21" s="114" customFormat="1">
      <c r="A3" s="209"/>
      <c r="B3" s="211"/>
      <c r="C3" s="209"/>
      <c r="D3" s="24"/>
      <c r="E3" s="24"/>
      <c r="F3" s="24"/>
      <c r="G3" s="24"/>
      <c r="H3" s="24"/>
      <c r="I3" s="24"/>
      <c r="J3" s="24"/>
      <c r="K3" s="24"/>
      <c r="L3" s="210"/>
      <c r="M3" s="210"/>
      <c r="N3" s="210"/>
      <c r="O3" s="210"/>
      <c r="P3" s="210"/>
      <c r="Q3" s="210"/>
      <c r="R3" s="210"/>
      <c r="S3" s="210"/>
      <c r="T3" s="210"/>
      <c r="U3" s="210"/>
    </row>
    <row r="4" spans="1:21" s="114" customFormat="1">
      <c r="A4" s="209"/>
      <c r="B4" s="211"/>
      <c r="C4" s="209"/>
      <c r="D4" s="24"/>
      <c r="E4" s="24"/>
      <c r="F4" s="24"/>
      <c r="G4" s="24"/>
      <c r="H4" s="24"/>
      <c r="I4" s="24"/>
      <c r="J4" s="24"/>
      <c r="K4" s="24"/>
      <c r="L4" s="210"/>
      <c r="M4" s="210"/>
      <c r="N4" s="210"/>
      <c r="O4" s="210"/>
      <c r="P4" s="210"/>
      <c r="Q4" s="210"/>
      <c r="R4" s="210"/>
      <c r="S4" s="210"/>
      <c r="T4" s="210"/>
      <c r="U4" s="210"/>
    </row>
    <row r="5" spans="1:21" s="114" customFormat="1">
      <c r="A5" s="209"/>
      <c r="B5" s="211"/>
      <c r="C5" s="209"/>
      <c r="D5" s="24"/>
      <c r="E5" s="24"/>
      <c r="F5" s="24"/>
      <c r="G5" s="24"/>
      <c r="H5" s="24"/>
      <c r="I5" s="24"/>
      <c r="J5" s="24"/>
      <c r="K5" s="24"/>
      <c r="L5" s="210"/>
      <c r="M5" s="210"/>
      <c r="N5" s="210"/>
      <c r="O5" s="210"/>
      <c r="P5" s="210"/>
      <c r="Q5" s="210"/>
      <c r="R5" s="210"/>
      <c r="S5" s="210"/>
      <c r="T5" s="210"/>
      <c r="U5" s="210"/>
    </row>
    <row r="6" spans="1:21" ht="78.75" customHeight="1">
      <c r="A6" s="714" t="s">
        <v>1173</v>
      </c>
      <c r="B6" s="715"/>
      <c r="C6" s="715"/>
      <c r="D6" s="715"/>
      <c r="E6" s="715"/>
      <c r="F6" s="715"/>
      <c r="G6" s="715"/>
      <c r="H6" s="715"/>
      <c r="I6" s="715"/>
      <c r="J6" s="715"/>
      <c r="K6" s="715"/>
      <c r="L6" s="715"/>
      <c r="M6" s="715"/>
      <c r="N6" s="716"/>
      <c r="O6" s="151"/>
      <c r="P6" s="151"/>
      <c r="Q6" s="151"/>
      <c r="R6" s="151"/>
      <c r="S6" s="151"/>
      <c r="T6" s="151"/>
      <c r="U6" s="151"/>
    </row>
    <row r="7" spans="1:21">
      <c r="A7" s="151"/>
      <c r="B7" s="151"/>
      <c r="C7" s="151"/>
      <c r="D7" s="151"/>
      <c r="E7" s="151"/>
      <c r="F7" s="151"/>
      <c r="G7" s="151"/>
      <c r="H7" s="151"/>
      <c r="I7" s="151"/>
      <c r="J7" s="151"/>
      <c r="K7" s="151"/>
      <c r="L7" s="151"/>
      <c r="M7" s="151"/>
      <c r="N7" s="151"/>
      <c r="O7" s="151"/>
      <c r="P7" s="151"/>
      <c r="Q7" s="151"/>
      <c r="R7" s="151"/>
      <c r="S7" s="151"/>
      <c r="T7" s="151"/>
      <c r="U7" s="151"/>
    </row>
    <row r="8" spans="1:21" ht="22.5" customHeight="1">
      <c r="A8" s="739" t="s">
        <v>1174</v>
      </c>
      <c r="B8" s="740"/>
      <c r="C8" s="740"/>
      <c r="D8" s="740"/>
      <c r="E8" s="740"/>
      <c r="F8" s="740"/>
      <c r="G8" s="740"/>
      <c r="H8" s="740"/>
      <c r="I8" s="740"/>
      <c r="J8" s="740"/>
      <c r="K8" s="740"/>
      <c r="L8" s="740"/>
      <c r="M8" s="740"/>
      <c r="N8" s="740"/>
      <c r="O8" s="151"/>
      <c r="P8" s="151"/>
      <c r="Q8" s="151"/>
      <c r="R8" s="151"/>
      <c r="S8" s="151"/>
      <c r="T8" s="151"/>
      <c r="U8" s="151"/>
    </row>
    <row r="9" spans="1:21">
      <c r="A9" s="721"/>
      <c r="B9" s="722"/>
      <c r="C9" s="722"/>
      <c r="D9" s="722"/>
      <c r="E9" s="722"/>
      <c r="F9" s="722"/>
      <c r="G9" s="722"/>
      <c r="H9" s="722"/>
      <c r="I9" s="722"/>
      <c r="J9" s="722"/>
      <c r="K9" s="722"/>
      <c r="L9" s="722"/>
      <c r="M9" s="722"/>
      <c r="N9" s="722"/>
      <c r="O9" s="151"/>
      <c r="P9" s="151"/>
      <c r="Q9" s="151"/>
      <c r="R9" s="151"/>
      <c r="S9" s="151"/>
      <c r="T9" s="151"/>
      <c r="U9" s="151"/>
    </row>
    <row r="10" spans="1:21" ht="17.25" customHeight="1">
      <c r="A10" s="723" t="s">
        <v>1175</v>
      </c>
      <c r="B10" s="724"/>
      <c r="C10" s="724"/>
      <c r="D10" s="724"/>
      <c r="E10" s="724"/>
      <c r="F10" s="724"/>
      <c r="G10" s="724"/>
      <c r="H10" s="724"/>
      <c r="I10" s="724"/>
      <c r="J10" s="724"/>
      <c r="K10" s="724"/>
      <c r="L10" s="724"/>
      <c r="M10" s="724"/>
      <c r="N10" s="724"/>
      <c r="O10" s="151"/>
      <c r="P10" s="151"/>
      <c r="Q10" s="151"/>
      <c r="R10" s="151"/>
      <c r="S10" s="151"/>
      <c r="T10" s="151"/>
      <c r="U10" s="151"/>
    </row>
    <row r="11" spans="1:21" ht="30" customHeight="1">
      <c r="A11" s="717" t="s">
        <v>1176</v>
      </c>
      <c r="B11" s="718"/>
      <c r="C11" s="738" t="s">
        <v>1177</v>
      </c>
      <c r="D11" s="738"/>
      <c r="E11" s="738"/>
      <c r="F11" s="738"/>
      <c r="G11" s="738"/>
      <c r="H11" s="738"/>
      <c r="I11" s="738"/>
      <c r="J11" s="738"/>
      <c r="K11" s="738"/>
      <c r="L11" s="738"/>
      <c r="M11" s="738"/>
      <c r="N11" s="738"/>
      <c r="O11" s="151"/>
      <c r="P11" s="151"/>
      <c r="Q11" s="151"/>
      <c r="R11" s="151"/>
      <c r="S11" s="151"/>
      <c r="T11" s="151"/>
      <c r="U11" s="151"/>
    </row>
    <row r="12" spans="1:21" ht="17.25" customHeight="1">
      <c r="A12" s="213"/>
      <c r="B12" s="212"/>
      <c r="C12" s="319" t="s">
        <v>1178</v>
      </c>
      <c r="D12" s="319"/>
      <c r="E12" s="319"/>
      <c r="F12" s="319"/>
      <c r="G12" s="319"/>
      <c r="H12" s="319"/>
      <c r="I12" s="319"/>
      <c r="J12" s="319"/>
      <c r="K12" s="319"/>
      <c r="L12" s="319"/>
      <c r="M12" s="319"/>
      <c r="N12" s="319"/>
      <c r="O12" s="151"/>
      <c r="P12" s="151"/>
      <c r="Q12" s="151"/>
      <c r="R12" s="151"/>
      <c r="S12" s="151"/>
      <c r="T12" s="151"/>
      <c r="U12" s="151"/>
    </row>
    <row r="13" spans="1:21" ht="32.25" customHeight="1">
      <c r="A13" s="719" t="s">
        <v>1179</v>
      </c>
      <c r="B13" s="720"/>
      <c r="C13" s="318"/>
      <c r="D13" s="318"/>
      <c r="E13" s="318"/>
      <c r="F13" s="318"/>
      <c r="G13" s="318"/>
      <c r="H13" s="318"/>
      <c r="I13" s="318"/>
      <c r="J13" s="318"/>
      <c r="K13" s="318"/>
      <c r="L13" s="318"/>
      <c r="M13" s="318"/>
      <c r="N13" s="318"/>
      <c r="O13" s="151"/>
      <c r="P13" s="151"/>
      <c r="Q13" s="151"/>
      <c r="R13" s="151"/>
      <c r="S13" s="151"/>
      <c r="T13" s="151"/>
      <c r="U13" s="151"/>
    </row>
    <row r="14" spans="1:21" ht="17.25" customHeight="1">
      <c r="A14" s="1168" t="s">
        <v>1180</v>
      </c>
      <c r="B14" s="1169" t="s">
        <v>1181</v>
      </c>
      <c r="C14" s="1170" t="s">
        <v>1182</v>
      </c>
      <c r="D14" s="728" t="s">
        <v>1183</v>
      </c>
      <c r="E14" s="729"/>
      <c r="F14" s="730" t="s">
        <v>1184</v>
      </c>
      <c r="G14" s="731"/>
      <c r="H14" s="731"/>
      <c r="I14" s="731"/>
      <c r="J14" s="731"/>
      <c r="K14" s="1171" t="s">
        <v>1185</v>
      </c>
      <c r="L14" s="1169" t="s">
        <v>1186</v>
      </c>
      <c r="M14" s="1170" t="s">
        <v>1187</v>
      </c>
      <c r="N14" s="734" t="s">
        <v>373</v>
      </c>
      <c r="O14" s="151"/>
      <c r="P14" s="151"/>
      <c r="Q14" s="151"/>
      <c r="R14" s="151"/>
      <c r="S14" s="151"/>
      <c r="T14" s="151"/>
      <c r="U14" s="151"/>
    </row>
    <row r="15" spans="1:21" ht="34.5">
      <c r="A15" s="725"/>
      <c r="B15" s="726"/>
      <c r="C15" s="727"/>
      <c r="D15" s="401" t="s">
        <v>1188</v>
      </c>
      <c r="E15" s="402" t="s">
        <v>1189</v>
      </c>
      <c r="F15" s="402" t="s">
        <v>1190</v>
      </c>
      <c r="G15" s="402" t="s">
        <v>1191</v>
      </c>
      <c r="H15" s="402" t="s">
        <v>1192</v>
      </c>
      <c r="I15" s="402" t="s">
        <v>1193</v>
      </c>
      <c r="J15" s="402" t="s">
        <v>1194</v>
      </c>
      <c r="K15" s="732"/>
      <c r="L15" s="726"/>
      <c r="M15" s="733"/>
      <c r="N15" s="735"/>
      <c r="O15" s="151"/>
      <c r="P15" s="151"/>
      <c r="Q15" s="151"/>
      <c r="R15" s="151"/>
      <c r="S15" s="151"/>
      <c r="T15" s="151"/>
      <c r="U15" s="151"/>
    </row>
    <row r="16" spans="1:21" ht="24.75">
      <c r="A16" s="300" t="s">
        <v>1195</v>
      </c>
      <c r="B16" s="301" t="s">
        <v>1196</v>
      </c>
      <c r="C16" s="301" t="s">
        <v>1197</v>
      </c>
      <c r="D16" s="302" t="s">
        <v>1198</v>
      </c>
      <c r="E16" s="302" t="s">
        <v>1199</v>
      </c>
      <c r="F16" s="303" t="s">
        <v>1200</v>
      </c>
      <c r="G16" s="303" t="s">
        <v>1201</v>
      </c>
      <c r="H16" s="303" t="s">
        <v>1202</v>
      </c>
      <c r="I16" s="304" t="s">
        <v>1203</v>
      </c>
      <c r="J16" s="386" t="s">
        <v>1204</v>
      </c>
      <c r="K16" s="305" t="s">
        <v>1205</v>
      </c>
      <c r="L16" s="385" t="s">
        <v>1206</v>
      </c>
      <c r="M16" s="355"/>
      <c r="N16" s="383" t="s">
        <v>1207</v>
      </c>
      <c r="O16" s="151"/>
      <c r="P16" s="151"/>
      <c r="Q16" s="151"/>
      <c r="R16" s="151"/>
      <c r="S16" s="151"/>
      <c r="T16" s="151"/>
      <c r="U16" s="151"/>
    </row>
    <row r="17" spans="1:21">
      <c r="A17" s="306" t="s">
        <v>1208</v>
      </c>
      <c r="B17" s="307" t="s">
        <v>1208</v>
      </c>
      <c r="C17" s="307" t="s">
        <v>1208</v>
      </c>
      <c r="D17" s="308" t="s">
        <v>1208</v>
      </c>
      <c r="E17" s="308" t="s">
        <v>1208</v>
      </c>
      <c r="F17" s="309" t="s">
        <v>1208</v>
      </c>
      <c r="G17" s="309" t="s">
        <v>1208</v>
      </c>
      <c r="H17" s="309" t="s">
        <v>1208</v>
      </c>
      <c r="I17" s="310" t="s">
        <v>1208</v>
      </c>
      <c r="J17" s="387" t="s">
        <v>1209</v>
      </c>
      <c r="K17" s="310" t="s">
        <v>1208</v>
      </c>
      <c r="L17" s="335" t="s">
        <v>1208</v>
      </c>
      <c r="M17" s="384" t="s">
        <v>1208</v>
      </c>
      <c r="N17" s="383" t="s">
        <v>1210</v>
      </c>
      <c r="O17" s="151"/>
      <c r="P17" s="151"/>
      <c r="Q17" s="151"/>
      <c r="R17" s="151"/>
      <c r="S17" s="151"/>
      <c r="T17" s="151"/>
      <c r="U17" s="151"/>
    </row>
    <row r="18" spans="1:21" ht="45">
      <c r="A18" s="306">
        <v>2</v>
      </c>
      <c r="B18" s="312" t="s">
        <v>1211</v>
      </c>
      <c r="C18" s="312" t="s">
        <v>1212</v>
      </c>
      <c r="D18" s="312" t="s">
        <v>1208</v>
      </c>
      <c r="E18" s="312" t="s">
        <v>1208</v>
      </c>
      <c r="F18" s="313">
        <v>1</v>
      </c>
      <c r="G18" s="312" t="s">
        <v>1208</v>
      </c>
      <c r="H18" s="313">
        <v>1</v>
      </c>
      <c r="I18" s="312" t="s">
        <v>1213</v>
      </c>
      <c r="J18" s="313" t="s">
        <v>1214</v>
      </c>
      <c r="K18" s="312" t="s">
        <v>1215</v>
      </c>
      <c r="L18" s="312" t="s">
        <v>1112</v>
      </c>
      <c r="M18" s="312" t="s">
        <v>94</v>
      </c>
      <c r="N18" s="313" t="s">
        <v>1216</v>
      </c>
      <c r="O18" s="151"/>
      <c r="P18" s="151"/>
      <c r="Q18" s="151"/>
      <c r="R18" s="151"/>
      <c r="S18" s="151"/>
      <c r="T18" s="151"/>
      <c r="U18" s="151"/>
    </row>
    <row r="19" spans="1:21" ht="45">
      <c r="A19" s="306">
        <v>3</v>
      </c>
      <c r="B19" s="312" t="s">
        <v>1211</v>
      </c>
      <c r="C19" s="312" t="s">
        <v>1212</v>
      </c>
      <c r="D19" s="312" t="s">
        <v>1208</v>
      </c>
      <c r="E19" s="312" t="s">
        <v>1208</v>
      </c>
      <c r="F19" s="313">
        <v>1</v>
      </c>
      <c r="G19" s="312" t="s">
        <v>1208</v>
      </c>
      <c r="H19" s="313">
        <v>1</v>
      </c>
      <c r="I19" s="312" t="s">
        <v>1213</v>
      </c>
      <c r="J19" s="313">
        <v>168</v>
      </c>
      <c r="K19" s="312" t="s">
        <v>1215</v>
      </c>
      <c r="L19" s="312" t="s">
        <v>1112</v>
      </c>
      <c r="M19" s="312" t="s">
        <v>94</v>
      </c>
      <c r="N19" s="313" t="s">
        <v>1217</v>
      </c>
      <c r="O19" s="151"/>
      <c r="P19" s="151"/>
      <c r="Q19" s="151"/>
      <c r="R19" s="151"/>
      <c r="S19" s="151"/>
      <c r="T19" s="151"/>
      <c r="U19" s="151"/>
    </row>
    <row r="20" spans="1:21" ht="45">
      <c r="A20" s="306">
        <v>4</v>
      </c>
      <c r="B20" s="312" t="s">
        <v>1211</v>
      </c>
      <c r="C20" s="312" t="s">
        <v>1212</v>
      </c>
      <c r="D20" s="312" t="s">
        <v>1208</v>
      </c>
      <c r="E20" s="312" t="s">
        <v>1208</v>
      </c>
      <c r="F20" s="313">
        <v>1</v>
      </c>
      <c r="G20" s="312" t="s">
        <v>1208</v>
      </c>
      <c r="H20" s="313">
        <v>1</v>
      </c>
      <c r="I20" s="312" t="s">
        <v>1213</v>
      </c>
      <c r="J20" s="313">
        <v>137</v>
      </c>
      <c r="K20" s="312" t="s">
        <v>1215</v>
      </c>
      <c r="L20" s="312" t="s">
        <v>1112</v>
      </c>
      <c r="M20" s="312" t="s">
        <v>94</v>
      </c>
      <c r="N20" s="313" t="s">
        <v>1218</v>
      </c>
      <c r="O20" s="151"/>
      <c r="P20" s="151"/>
      <c r="Q20" s="151"/>
      <c r="R20" s="151"/>
      <c r="S20" s="151"/>
      <c r="T20" s="151"/>
      <c r="U20" s="151"/>
    </row>
    <row r="21" spans="1:21" ht="45">
      <c r="A21" s="306">
        <v>5</v>
      </c>
      <c r="B21" s="312" t="s">
        <v>1211</v>
      </c>
      <c r="C21" s="312" t="s">
        <v>1212</v>
      </c>
      <c r="D21" s="312" t="s">
        <v>1208</v>
      </c>
      <c r="E21" s="312" t="s">
        <v>1208</v>
      </c>
      <c r="F21" s="313">
        <v>1</v>
      </c>
      <c r="G21" s="312" t="s">
        <v>1208</v>
      </c>
      <c r="H21" s="313">
        <v>1</v>
      </c>
      <c r="I21" s="312" t="s">
        <v>1213</v>
      </c>
      <c r="J21" s="313">
        <v>90</v>
      </c>
      <c r="K21" s="312" t="s">
        <v>1215</v>
      </c>
      <c r="L21" s="312" t="s">
        <v>1112</v>
      </c>
      <c r="M21" s="312" t="s">
        <v>94</v>
      </c>
      <c r="N21" s="313" t="s">
        <v>1219</v>
      </c>
      <c r="O21" s="151"/>
      <c r="P21" s="151"/>
      <c r="Q21" s="151"/>
      <c r="R21" s="151"/>
      <c r="S21" s="151"/>
      <c r="T21" s="151"/>
      <c r="U21" s="151"/>
    </row>
    <row r="22" spans="1:21" ht="37.5" customHeight="1">
      <c r="A22" s="306">
        <v>6</v>
      </c>
      <c r="B22" s="312" t="s">
        <v>1211</v>
      </c>
      <c r="C22" s="312" t="s">
        <v>1212</v>
      </c>
      <c r="D22" s="312" t="s">
        <v>1208</v>
      </c>
      <c r="E22" s="312" t="s">
        <v>1208</v>
      </c>
      <c r="F22" s="313">
        <v>1</v>
      </c>
      <c r="G22" s="312" t="s">
        <v>1208</v>
      </c>
      <c r="H22" s="313">
        <v>1</v>
      </c>
      <c r="I22" s="312" t="s">
        <v>1213</v>
      </c>
      <c r="J22" s="313">
        <v>44</v>
      </c>
      <c r="K22" s="312" t="s">
        <v>1215</v>
      </c>
      <c r="L22" s="312" t="s">
        <v>1112</v>
      </c>
      <c r="M22" s="312" t="s">
        <v>94</v>
      </c>
      <c r="N22" s="313" t="s">
        <v>1220</v>
      </c>
      <c r="O22" s="151"/>
      <c r="P22" s="151"/>
      <c r="Q22" s="151"/>
      <c r="R22" s="151"/>
      <c r="S22" s="151"/>
      <c r="T22" s="151"/>
      <c r="U22" s="151"/>
    </row>
    <row r="23" spans="1:21" ht="28.5" customHeight="1">
      <c r="A23" s="306">
        <v>7</v>
      </c>
      <c r="B23" s="312" t="s">
        <v>1211</v>
      </c>
      <c r="C23" s="312" t="s">
        <v>1212</v>
      </c>
      <c r="D23" s="312" t="s">
        <v>1208</v>
      </c>
      <c r="E23" s="312" t="s">
        <v>1208</v>
      </c>
      <c r="F23" s="313">
        <v>1</v>
      </c>
      <c r="G23" s="312" t="s">
        <v>1208</v>
      </c>
      <c r="H23" s="313">
        <v>1</v>
      </c>
      <c r="I23" s="312" t="s">
        <v>1213</v>
      </c>
      <c r="J23" s="313">
        <v>211</v>
      </c>
      <c r="K23" s="312" t="s">
        <v>1215</v>
      </c>
      <c r="L23" s="312" t="s">
        <v>1112</v>
      </c>
      <c r="M23" s="312" t="s">
        <v>94</v>
      </c>
      <c r="N23" s="313" t="s">
        <v>1221</v>
      </c>
      <c r="O23" s="151"/>
      <c r="P23" s="151"/>
      <c r="Q23" s="151"/>
      <c r="R23" s="151"/>
      <c r="S23" s="151"/>
      <c r="T23" s="151"/>
      <c r="U23" s="151"/>
    </row>
    <row r="24" spans="1:21" ht="45">
      <c r="A24" s="306">
        <v>8</v>
      </c>
      <c r="B24" s="312" t="s">
        <v>1211</v>
      </c>
      <c r="C24" s="312" t="s">
        <v>1212</v>
      </c>
      <c r="D24" s="312" t="s">
        <v>1208</v>
      </c>
      <c r="E24" s="312" t="s">
        <v>1208</v>
      </c>
      <c r="F24" s="313">
        <v>1</v>
      </c>
      <c r="G24" s="312" t="s">
        <v>1208</v>
      </c>
      <c r="H24" s="313">
        <v>1</v>
      </c>
      <c r="I24" s="312" t="s">
        <v>1213</v>
      </c>
      <c r="J24" s="313">
        <v>15</v>
      </c>
      <c r="K24" s="312" t="s">
        <v>1215</v>
      </c>
      <c r="L24" s="312" t="s">
        <v>1112</v>
      </c>
      <c r="M24" s="312" t="s">
        <v>94</v>
      </c>
      <c r="N24" s="313" t="s">
        <v>1222</v>
      </c>
      <c r="O24" s="151"/>
      <c r="P24" s="151"/>
      <c r="Q24" s="151"/>
      <c r="R24" s="151"/>
      <c r="S24" s="151"/>
      <c r="T24" s="151"/>
      <c r="U24" s="151"/>
    </row>
    <row r="25" spans="1:21" ht="45">
      <c r="A25" s="306">
        <v>9</v>
      </c>
      <c r="B25" s="312" t="s">
        <v>1211</v>
      </c>
      <c r="C25" s="312" t="s">
        <v>1212</v>
      </c>
      <c r="D25" s="312" t="s">
        <v>1208</v>
      </c>
      <c r="E25" s="312" t="s">
        <v>1208</v>
      </c>
      <c r="F25" s="313">
        <v>1</v>
      </c>
      <c r="G25" s="312" t="s">
        <v>1208</v>
      </c>
      <c r="H25" s="313">
        <v>1</v>
      </c>
      <c r="I25" s="312" t="s">
        <v>1213</v>
      </c>
      <c r="J25" s="313">
        <v>75</v>
      </c>
      <c r="K25" s="312" t="s">
        <v>1215</v>
      </c>
      <c r="L25" s="312" t="s">
        <v>1112</v>
      </c>
      <c r="M25" s="312" t="s">
        <v>94</v>
      </c>
      <c r="N25" s="313" t="s">
        <v>1223</v>
      </c>
      <c r="O25" s="151"/>
      <c r="P25" s="151"/>
      <c r="Q25" s="151"/>
      <c r="R25" s="151"/>
      <c r="S25" s="151"/>
      <c r="T25" s="151"/>
      <c r="U25" s="151"/>
    </row>
    <row r="26" spans="1:21" ht="45">
      <c r="A26" s="306">
        <v>10</v>
      </c>
      <c r="B26" s="312" t="s">
        <v>1211</v>
      </c>
      <c r="C26" s="312" t="s">
        <v>1212</v>
      </c>
      <c r="D26" s="312" t="s">
        <v>1208</v>
      </c>
      <c r="E26" s="312" t="s">
        <v>1208</v>
      </c>
      <c r="F26" s="313">
        <v>1</v>
      </c>
      <c r="G26" s="312" t="s">
        <v>1208</v>
      </c>
      <c r="H26" s="313">
        <v>1</v>
      </c>
      <c r="I26" s="312" t="s">
        <v>1213</v>
      </c>
      <c r="J26" s="313">
        <v>137</v>
      </c>
      <c r="K26" s="312" t="s">
        <v>1215</v>
      </c>
      <c r="L26" s="312" t="s">
        <v>1112</v>
      </c>
      <c r="M26" s="312" t="s">
        <v>94</v>
      </c>
      <c r="N26" s="313" t="s">
        <v>1224</v>
      </c>
      <c r="O26" s="151"/>
      <c r="P26" s="151"/>
      <c r="Q26" s="151"/>
      <c r="R26" s="151"/>
      <c r="S26" s="151"/>
      <c r="T26" s="151"/>
      <c r="U26" s="151"/>
    </row>
    <row r="27" spans="1:21" ht="45">
      <c r="A27" s="306">
        <v>11</v>
      </c>
      <c r="B27" s="312" t="s">
        <v>1211</v>
      </c>
      <c r="C27" s="312" t="s">
        <v>1212</v>
      </c>
      <c r="D27" s="312" t="s">
        <v>1208</v>
      </c>
      <c r="E27" s="312" t="s">
        <v>1208</v>
      </c>
      <c r="F27" s="313">
        <v>1</v>
      </c>
      <c r="G27" s="312" t="s">
        <v>1208</v>
      </c>
      <c r="H27" s="313">
        <v>1</v>
      </c>
      <c r="I27" s="312" t="s">
        <v>1213</v>
      </c>
      <c r="J27" s="313">
        <v>145</v>
      </c>
      <c r="K27" s="312" t="s">
        <v>1215</v>
      </c>
      <c r="L27" s="312" t="s">
        <v>1112</v>
      </c>
      <c r="M27" s="312" t="s">
        <v>94</v>
      </c>
      <c r="N27" s="313" t="s">
        <v>1225</v>
      </c>
      <c r="O27" s="151"/>
      <c r="P27" s="151"/>
      <c r="Q27" s="151"/>
      <c r="R27" s="151"/>
      <c r="S27" s="151"/>
      <c r="T27" s="151"/>
      <c r="U27" s="151"/>
    </row>
    <row r="28" spans="1:21" ht="45">
      <c r="A28" s="306">
        <v>12</v>
      </c>
      <c r="B28" s="312" t="s">
        <v>1211</v>
      </c>
      <c r="C28" s="312" t="s">
        <v>1212</v>
      </c>
      <c r="D28" s="312" t="s">
        <v>1208</v>
      </c>
      <c r="E28" s="312" t="s">
        <v>1208</v>
      </c>
      <c r="F28" s="313">
        <v>1</v>
      </c>
      <c r="G28" s="312" t="s">
        <v>1208</v>
      </c>
      <c r="H28" s="313">
        <v>1</v>
      </c>
      <c r="I28" s="312" t="s">
        <v>1213</v>
      </c>
      <c r="J28" s="313">
        <v>133</v>
      </c>
      <c r="K28" s="312" t="s">
        <v>1215</v>
      </c>
      <c r="L28" s="312" t="s">
        <v>1112</v>
      </c>
      <c r="M28" s="312" t="s">
        <v>94</v>
      </c>
      <c r="N28" s="313" t="s">
        <v>1226</v>
      </c>
      <c r="O28" s="151"/>
      <c r="P28" s="151"/>
      <c r="Q28" s="151"/>
      <c r="R28" s="151"/>
      <c r="S28" s="151"/>
      <c r="T28" s="151"/>
      <c r="U28" s="151"/>
    </row>
    <row r="29" spans="1:21" ht="45">
      <c r="A29" s="306">
        <v>13</v>
      </c>
      <c r="B29" s="312" t="s">
        <v>1211</v>
      </c>
      <c r="C29" s="312" t="s">
        <v>1212</v>
      </c>
      <c r="D29" s="312" t="s">
        <v>1208</v>
      </c>
      <c r="E29" s="312" t="s">
        <v>1208</v>
      </c>
      <c r="F29" s="313">
        <v>1</v>
      </c>
      <c r="G29" s="312" t="s">
        <v>1208</v>
      </c>
      <c r="H29" s="263">
        <v>44593</v>
      </c>
      <c r="I29" s="312" t="s">
        <v>1213</v>
      </c>
      <c r="J29" s="313" t="s">
        <v>1227</v>
      </c>
      <c r="K29" s="312" t="s">
        <v>1215</v>
      </c>
      <c r="L29" s="312" t="s">
        <v>1112</v>
      </c>
      <c r="M29" s="312" t="s">
        <v>94</v>
      </c>
      <c r="N29" s="313" t="s">
        <v>1228</v>
      </c>
      <c r="O29" s="151"/>
      <c r="P29" s="151"/>
      <c r="Q29" s="151"/>
      <c r="R29" s="151"/>
      <c r="S29" s="151"/>
      <c r="T29" s="151"/>
      <c r="U29" s="151"/>
    </row>
    <row r="30" spans="1:21" ht="45">
      <c r="A30" s="306">
        <v>14</v>
      </c>
      <c r="B30" s="312" t="s">
        <v>1211</v>
      </c>
      <c r="C30" s="312" t="s">
        <v>1212</v>
      </c>
      <c r="D30" s="312" t="s">
        <v>1208</v>
      </c>
      <c r="E30" s="312" t="s">
        <v>1208</v>
      </c>
      <c r="F30" s="313">
        <v>1</v>
      </c>
      <c r="G30" s="312" t="s">
        <v>1208</v>
      </c>
      <c r="H30" s="263">
        <v>44594</v>
      </c>
      <c r="I30" s="312" t="s">
        <v>1213</v>
      </c>
      <c r="J30" s="313" t="s">
        <v>1229</v>
      </c>
      <c r="K30" s="312" t="s">
        <v>1215</v>
      </c>
      <c r="L30" s="312" t="s">
        <v>1112</v>
      </c>
      <c r="M30" s="312" t="s">
        <v>94</v>
      </c>
      <c r="N30" s="313" t="s">
        <v>1228</v>
      </c>
      <c r="O30" s="151"/>
      <c r="P30" s="151"/>
      <c r="Q30" s="151"/>
      <c r="R30" s="151"/>
      <c r="S30" s="151"/>
      <c r="T30" s="151"/>
      <c r="U30" s="151"/>
    </row>
    <row r="31" spans="1:21" ht="45">
      <c r="A31" s="306">
        <v>15</v>
      </c>
      <c r="B31" s="312" t="s">
        <v>1211</v>
      </c>
      <c r="C31" s="312" t="s">
        <v>1212</v>
      </c>
      <c r="D31" s="312" t="s">
        <v>1208</v>
      </c>
      <c r="E31" s="312" t="s">
        <v>1208</v>
      </c>
      <c r="F31" s="313">
        <v>2</v>
      </c>
      <c r="G31" s="312" t="s">
        <v>1208</v>
      </c>
      <c r="H31" s="313">
        <v>1</v>
      </c>
      <c r="I31" s="312" t="s">
        <v>1213</v>
      </c>
      <c r="J31" s="313">
        <v>102</v>
      </c>
      <c r="K31" s="312" t="s">
        <v>1215</v>
      </c>
      <c r="L31" s="312" t="s">
        <v>1112</v>
      </c>
      <c r="M31" s="312" t="s">
        <v>94</v>
      </c>
      <c r="N31" s="313" t="s">
        <v>1230</v>
      </c>
      <c r="O31" s="151"/>
      <c r="P31" s="151"/>
      <c r="Q31" s="151"/>
      <c r="R31" s="151"/>
      <c r="S31" s="151"/>
      <c r="T31" s="151"/>
      <c r="U31" s="151"/>
    </row>
    <row r="32" spans="1:21" ht="45">
      <c r="A32" s="306">
        <v>16</v>
      </c>
      <c r="B32" s="312" t="s">
        <v>1211</v>
      </c>
      <c r="C32" s="312" t="s">
        <v>1212</v>
      </c>
      <c r="D32" s="312" t="s">
        <v>1208</v>
      </c>
      <c r="E32" s="312" t="s">
        <v>1208</v>
      </c>
      <c r="F32" s="313">
        <v>2</v>
      </c>
      <c r="G32" s="312" t="s">
        <v>1208</v>
      </c>
      <c r="H32" s="313">
        <v>1</v>
      </c>
      <c r="I32" s="312" t="s">
        <v>1213</v>
      </c>
      <c r="J32" s="313">
        <v>117</v>
      </c>
      <c r="K32" s="312" t="s">
        <v>1215</v>
      </c>
      <c r="L32" s="312" t="s">
        <v>1112</v>
      </c>
      <c r="M32" s="312" t="s">
        <v>94</v>
      </c>
      <c r="N32" s="313" t="s">
        <v>1231</v>
      </c>
      <c r="O32" s="151"/>
      <c r="P32" s="151"/>
      <c r="Q32" s="151"/>
      <c r="R32" s="151"/>
      <c r="S32" s="151"/>
      <c r="T32" s="151"/>
      <c r="U32" s="151"/>
    </row>
    <row r="33" spans="1:21" ht="45">
      <c r="A33" s="306">
        <v>17</v>
      </c>
      <c r="B33" s="312" t="s">
        <v>1211</v>
      </c>
      <c r="C33" s="312" t="s">
        <v>1212</v>
      </c>
      <c r="D33" s="312" t="s">
        <v>1208</v>
      </c>
      <c r="E33" s="312" t="s">
        <v>1208</v>
      </c>
      <c r="F33" s="313">
        <v>2</v>
      </c>
      <c r="G33" s="312" t="s">
        <v>1208</v>
      </c>
      <c r="H33" s="313">
        <v>1</v>
      </c>
      <c r="I33" s="312" t="s">
        <v>1213</v>
      </c>
      <c r="J33" s="313">
        <v>72</v>
      </c>
      <c r="K33" s="312" t="s">
        <v>1215</v>
      </c>
      <c r="L33" s="312" t="s">
        <v>1112</v>
      </c>
      <c r="M33" s="312" t="s">
        <v>94</v>
      </c>
      <c r="N33" s="313" t="s">
        <v>1232</v>
      </c>
      <c r="O33" s="151"/>
      <c r="P33" s="151"/>
      <c r="Q33" s="151"/>
      <c r="R33" s="151"/>
      <c r="S33" s="151"/>
      <c r="T33" s="151"/>
      <c r="U33" s="151"/>
    </row>
    <row r="34" spans="1:21" ht="45">
      <c r="A34" s="306">
        <v>18</v>
      </c>
      <c r="B34" s="312" t="s">
        <v>1211</v>
      </c>
      <c r="C34" s="312" t="s">
        <v>1212</v>
      </c>
      <c r="D34" s="312" t="s">
        <v>1208</v>
      </c>
      <c r="E34" s="312" t="s">
        <v>1208</v>
      </c>
      <c r="F34" s="313">
        <v>2</v>
      </c>
      <c r="G34" s="312" t="s">
        <v>1208</v>
      </c>
      <c r="H34" s="313">
        <v>1</v>
      </c>
      <c r="I34" s="312" t="s">
        <v>1213</v>
      </c>
      <c r="J34" s="313">
        <v>93</v>
      </c>
      <c r="K34" s="312" t="s">
        <v>1215</v>
      </c>
      <c r="L34" s="312" t="s">
        <v>1112</v>
      </c>
      <c r="M34" s="312" t="s">
        <v>94</v>
      </c>
      <c r="N34" s="313" t="s">
        <v>1233</v>
      </c>
      <c r="O34" s="151"/>
      <c r="P34" s="151"/>
      <c r="Q34" s="151"/>
      <c r="R34" s="151"/>
      <c r="S34" s="151"/>
      <c r="T34" s="151"/>
      <c r="U34" s="151"/>
    </row>
    <row r="35" spans="1:21" ht="45">
      <c r="A35" s="306">
        <v>19</v>
      </c>
      <c r="B35" s="312" t="s">
        <v>1211</v>
      </c>
      <c r="C35" s="312" t="s">
        <v>1212</v>
      </c>
      <c r="D35" s="312" t="s">
        <v>1208</v>
      </c>
      <c r="E35" s="312" t="s">
        <v>1208</v>
      </c>
      <c r="F35" s="313">
        <v>2</v>
      </c>
      <c r="G35" s="312" t="s">
        <v>1208</v>
      </c>
      <c r="H35" s="313">
        <v>1</v>
      </c>
      <c r="I35" s="312" t="s">
        <v>1213</v>
      </c>
      <c r="J35" s="313">
        <v>67</v>
      </c>
      <c r="K35" s="312" t="s">
        <v>1215</v>
      </c>
      <c r="L35" s="312" t="s">
        <v>1112</v>
      </c>
      <c r="M35" s="312" t="s">
        <v>94</v>
      </c>
      <c r="N35" s="313" t="s">
        <v>1234</v>
      </c>
      <c r="O35" s="151"/>
      <c r="P35" s="151"/>
      <c r="Q35" s="151"/>
      <c r="R35" s="151"/>
      <c r="S35" s="151"/>
      <c r="T35" s="151"/>
      <c r="U35" s="151"/>
    </row>
    <row r="36" spans="1:21" ht="45">
      <c r="A36" s="306">
        <v>20</v>
      </c>
      <c r="B36" s="312" t="s">
        <v>1211</v>
      </c>
      <c r="C36" s="312" t="s">
        <v>1212</v>
      </c>
      <c r="D36" s="312" t="s">
        <v>1208</v>
      </c>
      <c r="E36" s="312" t="s">
        <v>1208</v>
      </c>
      <c r="F36" s="313">
        <v>2</v>
      </c>
      <c r="G36" s="312" t="s">
        <v>1208</v>
      </c>
      <c r="H36" s="313">
        <v>1</v>
      </c>
      <c r="I36" s="312" t="s">
        <v>1213</v>
      </c>
      <c r="J36" s="313">
        <v>94</v>
      </c>
      <c r="K36" s="312" t="s">
        <v>1215</v>
      </c>
      <c r="L36" s="312" t="s">
        <v>1112</v>
      </c>
      <c r="M36" s="312" t="s">
        <v>94</v>
      </c>
      <c r="N36" s="313" t="s">
        <v>1235</v>
      </c>
      <c r="O36" s="151"/>
      <c r="P36" s="151"/>
      <c r="Q36" s="151"/>
      <c r="R36" s="151"/>
      <c r="S36" s="151"/>
      <c r="T36" s="151"/>
      <c r="U36" s="151"/>
    </row>
    <row r="37" spans="1:21" ht="45">
      <c r="A37" s="306">
        <v>21</v>
      </c>
      <c r="B37" s="312" t="s">
        <v>1211</v>
      </c>
      <c r="C37" s="312" t="s">
        <v>1212</v>
      </c>
      <c r="D37" s="312" t="s">
        <v>1208</v>
      </c>
      <c r="E37" s="312" t="s">
        <v>1208</v>
      </c>
      <c r="F37" s="313">
        <v>3</v>
      </c>
      <c r="G37" s="312" t="s">
        <v>1208</v>
      </c>
      <c r="H37" s="313">
        <v>1</v>
      </c>
      <c r="I37" s="312" t="s">
        <v>1213</v>
      </c>
      <c r="J37" s="313">
        <v>112</v>
      </c>
      <c r="K37" s="312" t="s">
        <v>1215</v>
      </c>
      <c r="L37" s="312" t="s">
        <v>1112</v>
      </c>
      <c r="M37" s="312" t="s">
        <v>94</v>
      </c>
      <c r="N37" s="313" t="s">
        <v>1236</v>
      </c>
      <c r="O37" s="151"/>
      <c r="P37" s="151"/>
      <c r="Q37" s="151"/>
      <c r="R37" s="151"/>
      <c r="S37" s="151"/>
      <c r="T37" s="151"/>
      <c r="U37" s="151"/>
    </row>
    <row r="38" spans="1:21" ht="45">
      <c r="A38" s="306">
        <v>22</v>
      </c>
      <c r="B38" s="312" t="s">
        <v>1211</v>
      </c>
      <c r="C38" s="312" t="s">
        <v>1212</v>
      </c>
      <c r="D38" s="312" t="s">
        <v>1208</v>
      </c>
      <c r="E38" s="312" t="s">
        <v>1208</v>
      </c>
      <c r="F38" s="313">
        <v>3</v>
      </c>
      <c r="G38" s="312" t="s">
        <v>1208</v>
      </c>
      <c r="H38" s="313">
        <v>1</v>
      </c>
      <c r="I38" s="312" t="s">
        <v>1213</v>
      </c>
      <c r="J38" s="313">
        <v>127</v>
      </c>
      <c r="K38" s="312" t="s">
        <v>1215</v>
      </c>
      <c r="L38" s="312" t="s">
        <v>1112</v>
      </c>
      <c r="M38" s="312" t="s">
        <v>94</v>
      </c>
      <c r="N38" s="313" t="s">
        <v>1237</v>
      </c>
      <c r="O38" s="151"/>
      <c r="P38" s="151"/>
      <c r="Q38" s="151"/>
      <c r="R38" s="151"/>
      <c r="S38" s="151"/>
      <c r="T38" s="151"/>
      <c r="U38" s="151"/>
    </row>
    <row r="39" spans="1:21" ht="45">
      <c r="A39" s="306">
        <v>23</v>
      </c>
      <c r="B39" s="312" t="s">
        <v>1211</v>
      </c>
      <c r="C39" s="312" t="s">
        <v>1212</v>
      </c>
      <c r="D39" s="312" t="s">
        <v>1208</v>
      </c>
      <c r="E39" s="312" t="s">
        <v>1208</v>
      </c>
      <c r="F39" s="313">
        <v>3</v>
      </c>
      <c r="G39" s="312" t="s">
        <v>1208</v>
      </c>
      <c r="H39" s="313">
        <v>1</v>
      </c>
      <c r="I39" s="312" t="s">
        <v>1213</v>
      </c>
      <c r="J39" s="313">
        <v>204</v>
      </c>
      <c r="K39" s="312" t="s">
        <v>1215</v>
      </c>
      <c r="L39" s="312" t="s">
        <v>1112</v>
      </c>
      <c r="M39" s="312" t="s">
        <v>94</v>
      </c>
      <c r="N39" s="313" t="s">
        <v>1238</v>
      </c>
      <c r="O39" s="151"/>
      <c r="P39" s="151"/>
      <c r="Q39" s="151"/>
      <c r="R39" s="151"/>
      <c r="S39" s="151"/>
      <c r="T39" s="151"/>
      <c r="U39" s="151"/>
    </row>
    <row r="40" spans="1:21" ht="45">
      <c r="A40" s="306">
        <v>24</v>
      </c>
      <c r="B40" s="312" t="s">
        <v>1211</v>
      </c>
      <c r="C40" s="312" t="s">
        <v>1212</v>
      </c>
      <c r="D40" s="312" t="s">
        <v>1208</v>
      </c>
      <c r="E40" s="312" t="s">
        <v>1208</v>
      </c>
      <c r="F40" s="313">
        <v>3</v>
      </c>
      <c r="G40" s="312" t="s">
        <v>1208</v>
      </c>
      <c r="H40" s="313">
        <v>1</v>
      </c>
      <c r="I40" s="312" t="s">
        <v>1213</v>
      </c>
      <c r="J40" s="313">
        <v>81</v>
      </c>
      <c r="K40" s="312" t="s">
        <v>1215</v>
      </c>
      <c r="L40" s="312" t="s">
        <v>1112</v>
      </c>
      <c r="M40" s="312" t="s">
        <v>94</v>
      </c>
      <c r="N40" s="313" t="s">
        <v>1239</v>
      </c>
      <c r="O40" s="151"/>
      <c r="P40" s="151"/>
      <c r="Q40" s="151"/>
      <c r="R40" s="151"/>
      <c r="S40" s="151"/>
      <c r="T40" s="151"/>
      <c r="U40" s="151"/>
    </row>
    <row r="41" spans="1:21" ht="45">
      <c r="A41" s="306">
        <v>25</v>
      </c>
      <c r="B41" s="312" t="s">
        <v>1211</v>
      </c>
      <c r="C41" s="312" t="s">
        <v>1212</v>
      </c>
      <c r="D41" s="312" t="s">
        <v>1208</v>
      </c>
      <c r="E41" s="312" t="s">
        <v>1208</v>
      </c>
      <c r="F41" s="313">
        <v>3</v>
      </c>
      <c r="G41" s="312" t="s">
        <v>1208</v>
      </c>
      <c r="H41" s="313">
        <v>1</v>
      </c>
      <c r="I41" s="312" t="s">
        <v>1213</v>
      </c>
      <c r="J41" s="313">
        <v>180</v>
      </c>
      <c r="K41" s="312" t="s">
        <v>1215</v>
      </c>
      <c r="L41" s="312" t="s">
        <v>1112</v>
      </c>
      <c r="M41" s="312" t="s">
        <v>94</v>
      </c>
      <c r="N41" s="313" t="s">
        <v>1240</v>
      </c>
      <c r="O41" s="151"/>
      <c r="P41" s="151"/>
      <c r="Q41" s="151"/>
      <c r="R41" s="151"/>
      <c r="S41" s="151"/>
      <c r="T41" s="151"/>
      <c r="U41" s="151"/>
    </row>
    <row r="42" spans="1:21" ht="45">
      <c r="A42" s="306">
        <v>26</v>
      </c>
      <c r="B42" s="312" t="s">
        <v>1211</v>
      </c>
      <c r="C42" s="312" t="s">
        <v>1212</v>
      </c>
      <c r="D42" s="312" t="s">
        <v>1208</v>
      </c>
      <c r="E42" s="312" t="s">
        <v>1208</v>
      </c>
      <c r="F42" s="313">
        <v>3</v>
      </c>
      <c r="G42" s="312" t="s">
        <v>1208</v>
      </c>
      <c r="H42" s="313">
        <v>1</v>
      </c>
      <c r="I42" s="312" t="s">
        <v>1213</v>
      </c>
      <c r="J42" s="313">
        <v>111</v>
      </c>
      <c r="K42" s="312" t="s">
        <v>1215</v>
      </c>
      <c r="L42" s="312" t="s">
        <v>1112</v>
      </c>
      <c r="M42" s="312" t="s">
        <v>94</v>
      </c>
      <c r="N42" s="313" t="s">
        <v>1241</v>
      </c>
      <c r="O42" s="151"/>
      <c r="P42" s="151"/>
      <c r="Q42" s="151"/>
      <c r="R42" s="151"/>
      <c r="S42" s="151"/>
      <c r="T42" s="151"/>
      <c r="U42" s="151"/>
    </row>
    <row r="43" spans="1:21" ht="45">
      <c r="A43" s="306">
        <v>27</v>
      </c>
      <c r="B43" s="312" t="s">
        <v>1211</v>
      </c>
      <c r="C43" s="312" t="s">
        <v>1212</v>
      </c>
      <c r="D43" s="312" t="s">
        <v>1208</v>
      </c>
      <c r="E43" s="312" t="s">
        <v>1208</v>
      </c>
      <c r="F43" s="313">
        <v>3</v>
      </c>
      <c r="G43" s="312" t="s">
        <v>1208</v>
      </c>
      <c r="H43" s="313">
        <v>1</v>
      </c>
      <c r="I43" s="312" t="s">
        <v>1213</v>
      </c>
      <c r="J43" s="313">
        <v>188</v>
      </c>
      <c r="K43" s="312" t="s">
        <v>1215</v>
      </c>
      <c r="L43" s="312" t="s">
        <v>1112</v>
      </c>
      <c r="M43" s="312" t="s">
        <v>94</v>
      </c>
      <c r="N43" s="313" t="s">
        <v>1242</v>
      </c>
      <c r="O43" s="151"/>
      <c r="P43" s="151"/>
      <c r="Q43" s="151"/>
      <c r="R43" s="151"/>
      <c r="S43" s="151"/>
      <c r="T43" s="151"/>
      <c r="U43" s="151"/>
    </row>
    <row r="44" spans="1:21" ht="45">
      <c r="A44" s="306">
        <v>28</v>
      </c>
      <c r="B44" s="312" t="s">
        <v>1211</v>
      </c>
      <c r="C44" s="312" t="s">
        <v>1212</v>
      </c>
      <c r="D44" s="312" t="s">
        <v>1208</v>
      </c>
      <c r="E44" s="312" t="s">
        <v>1208</v>
      </c>
      <c r="F44" s="313">
        <v>4</v>
      </c>
      <c r="G44" s="312" t="s">
        <v>1208</v>
      </c>
      <c r="H44" s="313">
        <v>1</v>
      </c>
      <c r="I44" s="312" t="s">
        <v>1213</v>
      </c>
      <c r="J44" s="313">
        <v>112</v>
      </c>
      <c r="K44" s="312" t="s">
        <v>1215</v>
      </c>
      <c r="L44" s="312" t="s">
        <v>1112</v>
      </c>
      <c r="M44" s="312" t="s">
        <v>94</v>
      </c>
      <c r="N44" s="313" t="s">
        <v>1243</v>
      </c>
      <c r="O44" s="151"/>
      <c r="P44" s="151"/>
      <c r="Q44" s="151"/>
      <c r="R44" s="151"/>
      <c r="S44" s="151"/>
      <c r="T44" s="151"/>
      <c r="U44" s="151"/>
    </row>
    <row r="45" spans="1:21" ht="45">
      <c r="A45" s="306">
        <v>29</v>
      </c>
      <c r="B45" s="312" t="s">
        <v>1211</v>
      </c>
      <c r="C45" s="312" t="s">
        <v>1212</v>
      </c>
      <c r="D45" s="312" t="s">
        <v>1208</v>
      </c>
      <c r="E45" s="312" t="s">
        <v>1208</v>
      </c>
      <c r="F45" s="313">
        <v>4</v>
      </c>
      <c r="G45" s="312" t="s">
        <v>1208</v>
      </c>
      <c r="H45" s="313">
        <v>1</v>
      </c>
      <c r="I45" s="312" t="s">
        <v>1213</v>
      </c>
      <c r="J45" s="313">
        <v>164</v>
      </c>
      <c r="K45" s="312" t="s">
        <v>1215</v>
      </c>
      <c r="L45" s="312" t="s">
        <v>1112</v>
      </c>
      <c r="M45" s="312" t="s">
        <v>94</v>
      </c>
      <c r="N45" s="313" t="s">
        <v>1244</v>
      </c>
      <c r="O45" s="151"/>
      <c r="P45" s="151"/>
      <c r="Q45" s="151"/>
      <c r="R45" s="151"/>
      <c r="S45" s="151"/>
      <c r="T45" s="151"/>
      <c r="U45" s="151"/>
    </row>
    <row r="46" spans="1:21" ht="45">
      <c r="A46" s="306">
        <v>30</v>
      </c>
      <c r="B46" s="312" t="s">
        <v>1211</v>
      </c>
      <c r="C46" s="312" t="s">
        <v>1212</v>
      </c>
      <c r="D46" s="312" t="s">
        <v>1208</v>
      </c>
      <c r="E46" s="312" t="s">
        <v>1208</v>
      </c>
      <c r="F46" s="313">
        <v>4</v>
      </c>
      <c r="G46" s="312" t="s">
        <v>1208</v>
      </c>
      <c r="H46" s="313">
        <v>1</v>
      </c>
      <c r="I46" s="312" t="s">
        <v>1213</v>
      </c>
      <c r="J46" s="313">
        <v>161</v>
      </c>
      <c r="K46" s="312" t="s">
        <v>1215</v>
      </c>
      <c r="L46" s="312" t="s">
        <v>1112</v>
      </c>
      <c r="M46" s="312" t="s">
        <v>94</v>
      </c>
      <c r="N46" s="313" t="s">
        <v>1245</v>
      </c>
      <c r="O46" s="151"/>
      <c r="P46" s="151"/>
      <c r="Q46" s="151"/>
      <c r="R46" s="151"/>
      <c r="S46" s="151"/>
      <c r="T46" s="151"/>
      <c r="U46" s="151"/>
    </row>
    <row r="47" spans="1:21" ht="45">
      <c r="A47" s="306">
        <v>31</v>
      </c>
      <c r="B47" s="312" t="s">
        <v>1211</v>
      </c>
      <c r="C47" s="312" t="s">
        <v>1212</v>
      </c>
      <c r="D47" s="312" t="s">
        <v>1208</v>
      </c>
      <c r="E47" s="312" t="s">
        <v>1208</v>
      </c>
      <c r="F47" s="313">
        <v>4</v>
      </c>
      <c r="G47" s="312" t="s">
        <v>1208</v>
      </c>
      <c r="H47" s="263">
        <v>44593</v>
      </c>
      <c r="I47" s="312" t="s">
        <v>1213</v>
      </c>
      <c r="J47" s="313" t="s">
        <v>1246</v>
      </c>
      <c r="K47" s="312" t="s">
        <v>1215</v>
      </c>
      <c r="L47" s="312" t="s">
        <v>1112</v>
      </c>
      <c r="M47" s="312" t="s">
        <v>94</v>
      </c>
      <c r="N47" s="313" t="s">
        <v>1247</v>
      </c>
      <c r="O47" s="151"/>
      <c r="P47" s="151"/>
      <c r="Q47" s="151"/>
      <c r="R47" s="151"/>
      <c r="S47" s="151"/>
      <c r="T47" s="151"/>
      <c r="U47" s="151"/>
    </row>
    <row r="48" spans="1:21" ht="45">
      <c r="A48" s="306">
        <v>32</v>
      </c>
      <c r="B48" s="312" t="s">
        <v>1211</v>
      </c>
      <c r="C48" s="312" t="s">
        <v>1212</v>
      </c>
      <c r="D48" s="312" t="s">
        <v>1208</v>
      </c>
      <c r="E48" s="312" t="s">
        <v>1208</v>
      </c>
      <c r="F48" s="313">
        <v>4</v>
      </c>
      <c r="G48" s="312" t="s">
        <v>1208</v>
      </c>
      <c r="H48" s="263">
        <v>44594</v>
      </c>
      <c r="I48" s="312" t="s">
        <v>1213</v>
      </c>
      <c r="J48" s="313" t="s">
        <v>1248</v>
      </c>
      <c r="K48" s="312" t="s">
        <v>1215</v>
      </c>
      <c r="L48" s="312" t="s">
        <v>1112</v>
      </c>
      <c r="M48" s="312" t="s">
        <v>94</v>
      </c>
      <c r="N48" s="313" t="s">
        <v>1247</v>
      </c>
      <c r="O48" s="151"/>
      <c r="P48" s="151"/>
      <c r="Q48" s="151"/>
      <c r="R48" s="151"/>
      <c r="S48" s="151"/>
      <c r="T48" s="151"/>
      <c r="U48" s="151"/>
    </row>
    <row r="49" spans="1:21" ht="45">
      <c r="A49" s="306">
        <v>33</v>
      </c>
      <c r="B49" s="312" t="s">
        <v>1211</v>
      </c>
      <c r="C49" s="312" t="s">
        <v>1212</v>
      </c>
      <c r="D49" s="312" t="s">
        <v>1208</v>
      </c>
      <c r="E49" s="312" t="s">
        <v>1208</v>
      </c>
      <c r="F49" s="313">
        <v>4</v>
      </c>
      <c r="G49" s="312" t="s">
        <v>1208</v>
      </c>
      <c r="H49" s="313">
        <v>1</v>
      </c>
      <c r="I49" s="312" t="s">
        <v>1213</v>
      </c>
      <c r="J49" s="313">
        <v>224</v>
      </c>
      <c r="K49" s="312" t="s">
        <v>1215</v>
      </c>
      <c r="L49" s="312" t="s">
        <v>1112</v>
      </c>
      <c r="M49" s="312" t="s">
        <v>94</v>
      </c>
      <c r="N49" s="313" t="s">
        <v>1249</v>
      </c>
      <c r="O49" s="151"/>
      <c r="P49" s="151"/>
      <c r="Q49" s="151"/>
      <c r="R49" s="151"/>
      <c r="S49" s="151"/>
      <c r="T49" s="151"/>
      <c r="U49" s="151"/>
    </row>
    <row r="50" spans="1:21" ht="45">
      <c r="A50" s="306">
        <v>34</v>
      </c>
      <c r="B50" s="312" t="s">
        <v>1211</v>
      </c>
      <c r="C50" s="312" t="s">
        <v>1212</v>
      </c>
      <c r="D50" s="312" t="s">
        <v>1208</v>
      </c>
      <c r="E50" s="312" t="s">
        <v>1208</v>
      </c>
      <c r="F50" s="313">
        <v>5</v>
      </c>
      <c r="G50" s="312" t="s">
        <v>1208</v>
      </c>
      <c r="H50" s="313">
        <v>1</v>
      </c>
      <c r="I50" s="312" t="s">
        <v>1213</v>
      </c>
      <c r="J50" s="313" t="s">
        <v>1250</v>
      </c>
      <c r="K50" s="312" t="s">
        <v>1215</v>
      </c>
      <c r="L50" s="312" t="s">
        <v>1112</v>
      </c>
      <c r="M50" s="312" t="s">
        <v>94</v>
      </c>
      <c r="N50" s="313" t="s">
        <v>1251</v>
      </c>
      <c r="O50" s="151"/>
      <c r="P50" s="151"/>
      <c r="Q50" s="151"/>
      <c r="R50" s="151"/>
      <c r="S50" s="151"/>
      <c r="T50" s="151"/>
      <c r="U50" s="151"/>
    </row>
    <row r="51" spans="1:21" ht="45">
      <c r="A51" s="306">
        <v>35</v>
      </c>
      <c r="B51" s="312" t="s">
        <v>1211</v>
      </c>
      <c r="C51" s="312" t="s">
        <v>1212</v>
      </c>
      <c r="D51" s="312" t="s">
        <v>1208</v>
      </c>
      <c r="E51" s="312" t="s">
        <v>1208</v>
      </c>
      <c r="F51" s="313">
        <v>5</v>
      </c>
      <c r="G51" s="312" t="s">
        <v>1208</v>
      </c>
      <c r="H51" s="313">
        <v>1</v>
      </c>
      <c r="I51" s="312" t="s">
        <v>1213</v>
      </c>
      <c r="J51" s="313" t="s">
        <v>1252</v>
      </c>
      <c r="K51" s="312" t="s">
        <v>1215</v>
      </c>
      <c r="L51" s="312" t="s">
        <v>1112</v>
      </c>
      <c r="M51" s="312" t="s">
        <v>94</v>
      </c>
      <c r="N51" s="313" t="s">
        <v>1251</v>
      </c>
      <c r="O51" s="151"/>
      <c r="P51" s="151"/>
      <c r="Q51" s="151"/>
      <c r="R51" s="151"/>
      <c r="S51" s="151"/>
      <c r="T51" s="151"/>
      <c r="U51" s="151"/>
    </row>
    <row r="52" spans="1:21" ht="45">
      <c r="A52" s="306">
        <v>36</v>
      </c>
      <c r="B52" s="312" t="s">
        <v>1211</v>
      </c>
      <c r="C52" s="312" t="s">
        <v>1212</v>
      </c>
      <c r="D52" s="312" t="s">
        <v>1208</v>
      </c>
      <c r="E52" s="312" t="s">
        <v>1208</v>
      </c>
      <c r="F52" s="313">
        <v>5</v>
      </c>
      <c r="G52" s="312" t="s">
        <v>1208</v>
      </c>
      <c r="H52" s="313">
        <v>1</v>
      </c>
      <c r="I52" s="312" t="s">
        <v>1213</v>
      </c>
      <c r="J52" s="313">
        <v>138</v>
      </c>
      <c r="K52" s="312" t="s">
        <v>1215</v>
      </c>
      <c r="L52" s="312" t="s">
        <v>1112</v>
      </c>
      <c r="M52" s="312" t="s">
        <v>94</v>
      </c>
      <c r="N52" s="313" t="s">
        <v>1253</v>
      </c>
      <c r="O52" s="151"/>
      <c r="P52" s="151"/>
      <c r="Q52" s="151"/>
      <c r="R52" s="151"/>
      <c r="S52" s="151"/>
      <c r="T52" s="151"/>
      <c r="U52" s="151"/>
    </row>
    <row r="53" spans="1:21" ht="45">
      <c r="A53" s="306">
        <v>37</v>
      </c>
      <c r="B53" s="312" t="s">
        <v>1211</v>
      </c>
      <c r="C53" s="312" t="s">
        <v>1212</v>
      </c>
      <c r="D53" s="312" t="s">
        <v>1208</v>
      </c>
      <c r="E53" s="312" t="s">
        <v>1208</v>
      </c>
      <c r="F53" s="313">
        <v>5</v>
      </c>
      <c r="G53" s="312" t="s">
        <v>1208</v>
      </c>
      <c r="H53" s="313">
        <v>1</v>
      </c>
      <c r="I53" s="312" t="s">
        <v>1213</v>
      </c>
      <c r="J53" s="313">
        <v>175</v>
      </c>
      <c r="K53" s="312" t="s">
        <v>1215</v>
      </c>
      <c r="L53" s="312" t="s">
        <v>1112</v>
      </c>
      <c r="M53" s="312" t="s">
        <v>94</v>
      </c>
      <c r="N53" s="313" t="s">
        <v>1254</v>
      </c>
      <c r="O53" s="151"/>
      <c r="P53" s="151"/>
      <c r="Q53" s="151"/>
      <c r="R53" s="151"/>
      <c r="S53" s="151"/>
      <c r="T53" s="151"/>
      <c r="U53" s="151"/>
    </row>
    <row r="54" spans="1:21" ht="45">
      <c r="A54" s="306">
        <v>38</v>
      </c>
      <c r="B54" s="312" t="s">
        <v>1211</v>
      </c>
      <c r="C54" s="312" t="s">
        <v>1212</v>
      </c>
      <c r="D54" s="312" t="s">
        <v>1208</v>
      </c>
      <c r="E54" s="312" t="s">
        <v>1208</v>
      </c>
      <c r="F54" s="313">
        <v>5</v>
      </c>
      <c r="G54" s="312" t="s">
        <v>1208</v>
      </c>
      <c r="H54" s="313">
        <v>1</v>
      </c>
      <c r="I54" s="312" t="s">
        <v>1213</v>
      </c>
      <c r="J54" s="313">
        <v>100</v>
      </c>
      <c r="K54" s="312" t="s">
        <v>1215</v>
      </c>
      <c r="L54" s="312" t="s">
        <v>1112</v>
      </c>
      <c r="M54" s="312" t="s">
        <v>94</v>
      </c>
      <c r="N54" s="313" t="s">
        <v>1255</v>
      </c>
      <c r="O54" s="151"/>
      <c r="P54" s="151"/>
      <c r="Q54" s="151"/>
      <c r="R54" s="151"/>
      <c r="S54" s="151"/>
      <c r="T54" s="151"/>
      <c r="U54" s="151"/>
    </row>
    <row r="55" spans="1:21" ht="45">
      <c r="A55" s="306">
        <v>39</v>
      </c>
      <c r="B55" s="312" t="s">
        <v>1211</v>
      </c>
      <c r="C55" s="312" t="s">
        <v>1212</v>
      </c>
      <c r="D55" s="312" t="s">
        <v>1208</v>
      </c>
      <c r="E55" s="312" t="s">
        <v>1208</v>
      </c>
      <c r="F55" s="313">
        <v>5</v>
      </c>
      <c r="G55" s="312" t="s">
        <v>1208</v>
      </c>
      <c r="H55" s="313">
        <v>1</v>
      </c>
      <c r="I55" s="312" t="s">
        <v>1213</v>
      </c>
      <c r="J55" s="313">
        <v>200</v>
      </c>
      <c r="K55" s="312" t="s">
        <v>1215</v>
      </c>
      <c r="L55" s="312" t="s">
        <v>1112</v>
      </c>
      <c r="M55" s="312" t="s">
        <v>94</v>
      </c>
      <c r="N55" s="313" t="s">
        <v>1256</v>
      </c>
      <c r="O55" s="151"/>
      <c r="P55" s="151"/>
      <c r="Q55" s="151"/>
      <c r="R55" s="151"/>
      <c r="S55" s="151"/>
      <c r="T55" s="151"/>
      <c r="U55" s="151"/>
    </row>
    <row r="56" spans="1:21" ht="45">
      <c r="A56" s="306">
        <v>40</v>
      </c>
      <c r="B56" s="312" t="s">
        <v>1211</v>
      </c>
      <c r="C56" s="312" t="s">
        <v>1212</v>
      </c>
      <c r="D56" s="312" t="s">
        <v>1208</v>
      </c>
      <c r="E56" s="312" t="s">
        <v>1208</v>
      </c>
      <c r="F56" s="313">
        <v>6</v>
      </c>
      <c r="G56" s="312" t="s">
        <v>1208</v>
      </c>
      <c r="H56" s="313">
        <v>1</v>
      </c>
      <c r="I56" s="312" t="s">
        <v>1213</v>
      </c>
      <c r="J56" s="313">
        <v>178</v>
      </c>
      <c r="K56" s="312" t="s">
        <v>1215</v>
      </c>
      <c r="L56" s="312" t="s">
        <v>1112</v>
      </c>
      <c r="M56" s="312" t="s">
        <v>94</v>
      </c>
      <c r="N56" s="313" t="s">
        <v>1257</v>
      </c>
      <c r="O56" s="151"/>
      <c r="P56" s="151"/>
      <c r="Q56" s="151"/>
      <c r="R56" s="151"/>
      <c r="S56" s="151"/>
      <c r="T56" s="151"/>
      <c r="U56" s="151"/>
    </row>
    <row r="57" spans="1:21" ht="45">
      <c r="A57" s="306">
        <v>41</v>
      </c>
      <c r="B57" s="312" t="s">
        <v>1211</v>
      </c>
      <c r="C57" s="312" t="s">
        <v>1212</v>
      </c>
      <c r="D57" s="312" t="s">
        <v>1208</v>
      </c>
      <c r="E57" s="312" t="s">
        <v>1208</v>
      </c>
      <c r="F57" s="313">
        <v>6</v>
      </c>
      <c r="G57" s="312" t="s">
        <v>1208</v>
      </c>
      <c r="H57" s="313">
        <v>1</v>
      </c>
      <c r="I57" s="312" t="s">
        <v>1213</v>
      </c>
      <c r="J57" s="314">
        <v>197</v>
      </c>
      <c r="K57" s="312" t="s">
        <v>1215</v>
      </c>
      <c r="L57" s="312" t="s">
        <v>1112</v>
      </c>
      <c r="M57" s="312" t="s">
        <v>94</v>
      </c>
      <c r="N57" s="313" t="s">
        <v>1258</v>
      </c>
      <c r="O57" s="151"/>
      <c r="P57" s="151"/>
      <c r="Q57" s="151"/>
      <c r="R57" s="151"/>
      <c r="S57" s="151"/>
      <c r="T57" s="151"/>
      <c r="U57" s="151"/>
    </row>
    <row r="58" spans="1:21" ht="45">
      <c r="A58" s="306">
        <v>42</v>
      </c>
      <c r="B58" s="312" t="s">
        <v>1211</v>
      </c>
      <c r="C58" s="312" t="s">
        <v>1212</v>
      </c>
      <c r="D58" s="312" t="s">
        <v>1208</v>
      </c>
      <c r="E58" s="312" t="s">
        <v>1208</v>
      </c>
      <c r="F58" s="313">
        <v>6</v>
      </c>
      <c r="G58" s="312" t="s">
        <v>1208</v>
      </c>
      <c r="H58" s="313">
        <v>1</v>
      </c>
      <c r="I58" s="312" t="s">
        <v>1213</v>
      </c>
      <c r="J58" s="314">
        <v>124</v>
      </c>
      <c r="K58" s="312" t="s">
        <v>1215</v>
      </c>
      <c r="L58" s="312" t="s">
        <v>1112</v>
      </c>
      <c r="M58" s="312" t="s">
        <v>94</v>
      </c>
      <c r="N58" s="313" t="s">
        <v>1259</v>
      </c>
      <c r="O58" s="151"/>
      <c r="P58" s="151"/>
      <c r="Q58" s="151"/>
      <c r="R58" s="151"/>
      <c r="S58" s="151"/>
      <c r="T58" s="151"/>
      <c r="U58" s="151"/>
    </row>
    <row r="59" spans="1:21" ht="45">
      <c r="A59" s="306">
        <v>43</v>
      </c>
      <c r="B59" s="312" t="s">
        <v>1211</v>
      </c>
      <c r="C59" s="312" t="s">
        <v>1212</v>
      </c>
      <c r="D59" s="312" t="s">
        <v>1208</v>
      </c>
      <c r="E59" s="312" t="s">
        <v>1208</v>
      </c>
      <c r="F59" s="313">
        <v>6</v>
      </c>
      <c r="G59" s="312" t="s">
        <v>1208</v>
      </c>
      <c r="H59" s="313">
        <v>1</v>
      </c>
      <c r="I59" s="312" t="s">
        <v>1213</v>
      </c>
      <c r="J59" s="313">
        <v>80</v>
      </c>
      <c r="K59" s="312" t="s">
        <v>1215</v>
      </c>
      <c r="L59" s="312" t="s">
        <v>1112</v>
      </c>
      <c r="M59" s="312" t="s">
        <v>94</v>
      </c>
      <c r="N59" s="313" t="s">
        <v>1260</v>
      </c>
      <c r="O59" s="151"/>
      <c r="P59" s="151"/>
      <c r="Q59" s="151"/>
      <c r="R59" s="151"/>
      <c r="S59" s="151"/>
      <c r="T59" s="151"/>
      <c r="U59" s="151"/>
    </row>
    <row r="60" spans="1:21" ht="45">
      <c r="A60" s="306">
        <v>44</v>
      </c>
      <c r="B60" s="312" t="s">
        <v>1211</v>
      </c>
      <c r="C60" s="312" t="s">
        <v>1212</v>
      </c>
      <c r="D60" s="312" t="s">
        <v>1208</v>
      </c>
      <c r="E60" s="312" t="s">
        <v>1208</v>
      </c>
      <c r="F60" s="313">
        <v>6</v>
      </c>
      <c r="G60" s="312" t="s">
        <v>1208</v>
      </c>
      <c r="H60" s="313">
        <v>1</v>
      </c>
      <c r="I60" s="312" t="s">
        <v>1213</v>
      </c>
      <c r="J60" s="313">
        <v>44</v>
      </c>
      <c r="K60" s="312" t="s">
        <v>1215</v>
      </c>
      <c r="L60" s="312" t="s">
        <v>1112</v>
      </c>
      <c r="M60" s="312" t="s">
        <v>94</v>
      </c>
      <c r="N60" s="313" t="s">
        <v>1261</v>
      </c>
      <c r="O60" s="151"/>
      <c r="P60" s="151"/>
      <c r="Q60" s="151"/>
      <c r="R60" s="151"/>
      <c r="S60" s="151"/>
      <c r="T60" s="151"/>
      <c r="U60" s="151"/>
    </row>
    <row r="61" spans="1:21" ht="45">
      <c r="A61" s="306">
        <v>45</v>
      </c>
      <c r="B61" s="312" t="s">
        <v>1211</v>
      </c>
      <c r="C61" s="312" t="s">
        <v>1212</v>
      </c>
      <c r="D61" s="312" t="s">
        <v>1208</v>
      </c>
      <c r="E61" s="312" t="s">
        <v>1208</v>
      </c>
      <c r="F61" s="313">
        <v>6</v>
      </c>
      <c r="G61" s="312" t="s">
        <v>1208</v>
      </c>
      <c r="H61" s="313">
        <v>1</v>
      </c>
      <c r="I61" s="312" t="s">
        <v>1213</v>
      </c>
      <c r="J61" s="313">
        <v>164</v>
      </c>
      <c r="K61" s="312" t="s">
        <v>1215</v>
      </c>
      <c r="L61" s="312" t="s">
        <v>1112</v>
      </c>
      <c r="M61" s="312" t="s">
        <v>94</v>
      </c>
      <c r="N61" s="313" t="s">
        <v>1262</v>
      </c>
      <c r="O61" s="151"/>
      <c r="P61" s="151"/>
      <c r="Q61" s="151"/>
      <c r="R61" s="151"/>
      <c r="S61" s="151"/>
      <c r="T61" s="151"/>
      <c r="U61" s="151"/>
    </row>
    <row r="62" spans="1:21" ht="45">
      <c r="A62" s="306">
        <v>46</v>
      </c>
      <c r="B62" s="312" t="s">
        <v>1211</v>
      </c>
      <c r="C62" s="312" t="s">
        <v>1212</v>
      </c>
      <c r="D62" s="312" t="s">
        <v>1208</v>
      </c>
      <c r="E62" s="312" t="s">
        <v>1208</v>
      </c>
      <c r="F62" s="313">
        <v>7</v>
      </c>
      <c r="G62" s="312" t="s">
        <v>1208</v>
      </c>
      <c r="H62" s="263">
        <v>44593</v>
      </c>
      <c r="I62" s="312" t="s">
        <v>1213</v>
      </c>
      <c r="J62" s="313" t="s">
        <v>1250</v>
      </c>
      <c r="K62" s="312" t="s">
        <v>1215</v>
      </c>
      <c r="L62" s="312" t="s">
        <v>1112</v>
      </c>
      <c r="M62" s="312" t="s">
        <v>94</v>
      </c>
      <c r="N62" s="313" t="s">
        <v>1263</v>
      </c>
      <c r="O62" s="151"/>
      <c r="P62" s="151"/>
      <c r="Q62" s="151"/>
      <c r="R62" s="151"/>
      <c r="S62" s="151"/>
      <c r="T62" s="151"/>
      <c r="U62" s="151"/>
    </row>
    <row r="63" spans="1:21" ht="45">
      <c r="A63" s="306">
        <v>47</v>
      </c>
      <c r="B63" s="312" t="s">
        <v>1211</v>
      </c>
      <c r="C63" s="312" t="s">
        <v>1212</v>
      </c>
      <c r="D63" s="312" t="s">
        <v>1208</v>
      </c>
      <c r="E63" s="312" t="s">
        <v>1208</v>
      </c>
      <c r="F63" s="313">
        <v>7</v>
      </c>
      <c r="G63" s="312" t="s">
        <v>1208</v>
      </c>
      <c r="H63" s="263">
        <v>44594</v>
      </c>
      <c r="I63" s="312" t="s">
        <v>1213</v>
      </c>
      <c r="J63" s="313" t="s">
        <v>1264</v>
      </c>
      <c r="K63" s="312" t="s">
        <v>1215</v>
      </c>
      <c r="L63" s="312" t="s">
        <v>1112</v>
      </c>
      <c r="M63" s="312" t="s">
        <v>94</v>
      </c>
      <c r="N63" s="313" t="s">
        <v>1263</v>
      </c>
      <c r="O63" s="151"/>
      <c r="P63" s="151"/>
      <c r="Q63" s="151"/>
      <c r="R63" s="151"/>
      <c r="S63" s="151"/>
      <c r="T63" s="151"/>
      <c r="U63" s="151"/>
    </row>
    <row r="64" spans="1:21" ht="45">
      <c r="A64" s="306">
        <v>48</v>
      </c>
      <c r="B64" s="312" t="s">
        <v>1211</v>
      </c>
      <c r="C64" s="312" t="s">
        <v>1212</v>
      </c>
      <c r="D64" s="312" t="s">
        <v>1208</v>
      </c>
      <c r="E64" s="312" t="s">
        <v>1208</v>
      </c>
      <c r="F64" s="313">
        <v>7</v>
      </c>
      <c r="G64" s="312" t="s">
        <v>1208</v>
      </c>
      <c r="H64" s="313">
        <v>1</v>
      </c>
      <c r="I64" s="312" t="s">
        <v>1213</v>
      </c>
      <c r="J64" s="313">
        <v>164</v>
      </c>
      <c r="K64" s="312" t="s">
        <v>1215</v>
      </c>
      <c r="L64" s="312" t="s">
        <v>1112</v>
      </c>
      <c r="M64" s="312" t="s">
        <v>94</v>
      </c>
      <c r="N64" s="313" t="s">
        <v>1265</v>
      </c>
      <c r="O64" s="151"/>
      <c r="P64" s="151"/>
      <c r="Q64" s="151"/>
      <c r="R64" s="151"/>
      <c r="S64" s="151"/>
      <c r="T64" s="151"/>
      <c r="U64" s="151"/>
    </row>
    <row r="65" spans="1:21" ht="45">
      <c r="A65" s="306">
        <v>49</v>
      </c>
      <c r="B65" s="312" t="s">
        <v>1211</v>
      </c>
      <c r="C65" s="312" t="s">
        <v>1212</v>
      </c>
      <c r="D65" s="312" t="s">
        <v>1208</v>
      </c>
      <c r="E65" s="312" t="s">
        <v>1208</v>
      </c>
      <c r="F65" s="313">
        <v>7</v>
      </c>
      <c r="G65" s="312" t="s">
        <v>1208</v>
      </c>
      <c r="H65" s="313">
        <v>1</v>
      </c>
      <c r="I65" s="312" t="s">
        <v>1213</v>
      </c>
      <c r="J65" s="313">
        <v>73</v>
      </c>
      <c r="K65" s="312" t="s">
        <v>1215</v>
      </c>
      <c r="L65" s="312" t="s">
        <v>1112</v>
      </c>
      <c r="M65" s="312" t="s">
        <v>94</v>
      </c>
      <c r="N65" s="313" t="s">
        <v>1266</v>
      </c>
      <c r="O65" s="151"/>
      <c r="P65" s="151"/>
      <c r="Q65" s="151"/>
      <c r="R65" s="151"/>
      <c r="S65" s="151"/>
      <c r="T65" s="151"/>
      <c r="U65" s="151"/>
    </row>
    <row r="66" spans="1:21" ht="45">
      <c r="A66" s="306">
        <v>50</v>
      </c>
      <c r="B66" s="312" t="s">
        <v>1211</v>
      </c>
      <c r="C66" s="312" t="s">
        <v>1212</v>
      </c>
      <c r="D66" s="312" t="s">
        <v>1208</v>
      </c>
      <c r="E66" s="312" t="s">
        <v>1208</v>
      </c>
      <c r="F66" s="313">
        <v>7</v>
      </c>
      <c r="G66" s="312" t="s">
        <v>1208</v>
      </c>
      <c r="H66" s="313">
        <v>1</v>
      </c>
      <c r="I66" s="312" t="s">
        <v>1213</v>
      </c>
      <c r="J66" s="313" t="s">
        <v>1250</v>
      </c>
      <c r="K66" s="312" t="s">
        <v>1215</v>
      </c>
      <c r="L66" s="312" t="s">
        <v>1112</v>
      </c>
      <c r="M66" s="312" t="s">
        <v>94</v>
      </c>
      <c r="N66" s="313" t="s">
        <v>1267</v>
      </c>
      <c r="O66" s="151"/>
      <c r="P66" s="151"/>
      <c r="Q66" s="151"/>
      <c r="R66" s="151"/>
      <c r="S66" s="151"/>
      <c r="T66" s="151"/>
      <c r="U66" s="151"/>
    </row>
    <row r="67" spans="1:21" ht="45">
      <c r="A67" s="306">
        <v>51</v>
      </c>
      <c r="B67" s="312" t="s">
        <v>1211</v>
      </c>
      <c r="C67" s="312" t="s">
        <v>1212</v>
      </c>
      <c r="D67" s="312" t="s">
        <v>1208</v>
      </c>
      <c r="E67" s="312" t="s">
        <v>1208</v>
      </c>
      <c r="F67" s="313">
        <v>7</v>
      </c>
      <c r="G67" s="312" t="s">
        <v>1208</v>
      </c>
      <c r="H67" s="263">
        <v>44593</v>
      </c>
      <c r="I67" s="312" t="s">
        <v>1213</v>
      </c>
      <c r="J67" s="313" t="s">
        <v>1268</v>
      </c>
      <c r="K67" s="312" t="s">
        <v>1215</v>
      </c>
      <c r="L67" s="312" t="s">
        <v>1112</v>
      </c>
      <c r="M67" s="312" t="s">
        <v>94</v>
      </c>
      <c r="N67" s="313" t="s">
        <v>1267</v>
      </c>
      <c r="O67" s="151"/>
      <c r="P67" s="151"/>
      <c r="Q67" s="151"/>
      <c r="R67" s="151"/>
      <c r="S67" s="151"/>
      <c r="T67" s="151"/>
      <c r="U67" s="151"/>
    </row>
    <row r="68" spans="1:21" ht="45">
      <c r="A68" s="306">
        <v>52</v>
      </c>
      <c r="B68" s="312" t="s">
        <v>1211</v>
      </c>
      <c r="C68" s="312" t="s">
        <v>1212</v>
      </c>
      <c r="D68" s="312" t="s">
        <v>1208</v>
      </c>
      <c r="E68" s="312" t="s">
        <v>1208</v>
      </c>
      <c r="F68" s="313">
        <v>7</v>
      </c>
      <c r="G68" s="312" t="s">
        <v>1208</v>
      </c>
      <c r="H68" s="263">
        <v>44594</v>
      </c>
      <c r="I68" s="312" t="s">
        <v>1213</v>
      </c>
      <c r="J68" s="313" t="s">
        <v>1269</v>
      </c>
      <c r="K68" s="312" t="s">
        <v>1215</v>
      </c>
      <c r="L68" s="312" t="s">
        <v>1112</v>
      </c>
      <c r="M68" s="312" t="s">
        <v>94</v>
      </c>
      <c r="N68" s="313" t="s">
        <v>1267</v>
      </c>
      <c r="O68" s="151"/>
      <c r="P68" s="151"/>
      <c r="Q68" s="151"/>
      <c r="R68" s="151"/>
      <c r="S68" s="151"/>
      <c r="T68" s="151"/>
      <c r="U68" s="151"/>
    </row>
    <row r="69" spans="1:21" ht="45">
      <c r="A69" s="306">
        <v>53</v>
      </c>
      <c r="B69" s="312" t="s">
        <v>1211</v>
      </c>
      <c r="C69" s="312" t="s">
        <v>1212</v>
      </c>
      <c r="D69" s="312" t="s">
        <v>1208</v>
      </c>
      <c r="E69" s="312" t="s">
        <v>1208</v>
      </c>
      <c r="F69" s="313">
        <v>8</v>
      </c>
      <c r="G69" s="312" t="s">
        <v>1208</v>
      </c>
      <c r="H69" s="313">
        <v>1</v>
      </c>
      <c r="I69" s="312" t="s">
        <v>1213</v>
      </c>
      <c r="J69" s="313">
        <v>99</v>
      </c>
      <c r="K69" s="312" t="s">
        <v>1215</v>
      </c>
      <c r="L69" s="312" t="s">
        <v>1112</v>
      </c>
      <c r="M69" s="312" t="s">
        <v>94</v>
      </c>
      <c r="N69" s="313" t="s">
        <v>1270</v>
      </c>
      <c r="O69" s="151"/>
      <c r="P69" s="151"/>
      <c r="Q69" s="151"/>
      <c r="R69" s="151"/>
      <c r="S69" s="151"/>
      <c r="T69" s="151"/>
      <c r="U69" s="151"/>
    </row>
    <row r="70" spans="1:21" ht="45">
      <c r="A70" s="306">
        <v>54</v>
      </c>
      <c r="B70" s="312" t="s">
        <v>1211</v>
      </c>
      <c r="C70" s="312" t="s">
        <v>1212</v>
      </c>
      <c r="D70" s="312" t="s">
        <v>1208</v>
      </c>
      <c r="E70" s="312" t="s">
        <v>1208</v>
      </c>
      <c r="F70" s="313">
        <v>8</v>
      </c>
      <c r="G70" s="312" t="s">
        <v>1208</v>
      </c>
      <c r="H70" s="313">
        <v>1</v>
      </c>
      <c r="I70" s="312" t="s">
        <v>1213</v>
      </c>
      <c r="J70" s="313">
        <v>89</v>
      </c>
      <c r="K70" s="312" t="s">
        <v>1215</v>
      </c>
      <c r="L70" s="312" t="s">
        <v>1112</v>
      </c>
      <c r="M70" s="312" t="s">
        <v>94</v>
      </c>
      <c r="N70" s="313" t="s">
        <v>1271</v>
      </c>
      <c r="O70" s="151"/>
      <c r="P70" s="151"/>
      <c r="Q70" s="151"/>
      <c r="R70" s="151"/>
      <c r="S70" s="151"/>
      <c r="T70" s="151"/>
      <c r="U70" s="151"/>
    </row>
    <row r="71" spans="1:21" ht="45">
      <c r="A71" s="306">
        <v>55</v>
      </c>
      <c r="B71" s="312" t="s">
        <v>1211</v>
      </c>
      <c r="C71" s="312" t="s">
        <v>1212</v>
      </c>
      <c r="D71" s="312" t="s">
        <v>1208</v>
      </c>
      <c r="E71" s="312" t="s">
        <v>1208</v>
      </c>
      <c r="F71" s="313">
        <v>8</v>
      </c>
      <c r="G71" s="312" t="s">
        <v>1208</v>
      </c>
      <c r="H71" s="313">
        <v>1</v>
      </c>
      <c r="I71" s="312" t="s">
        <v>1213</v>
      </c>
      <c r="J71" s="313">
        <v>88</v>
      </c>
      <c r="K71" s="312" t="s">
        <v>1215</v>
      </c>
      <c r="L71" s="312" t="s">
        <v>1112</v>
      </c>
      <c r="M71" s="312" t="s">
        <v>94</v>
      </c>
      <c r="N71" s="313" t="s">
        <v>1272</v>
      </c>
      <c r="O71" s="151"/>
      <c r="P71" s="151"/>
      <c r="Q71" s="151"/>
      <c r="R71" s="151"/>
      <c r="S71" s="151"/>
      <c r="T71" s="151"/>
      <c r="U71" s="151"/>
    </row>
    <row r="72" spans="1:21" ht="45">
      <c r="A72" s="306">
        <v>56</v>
      </c>
      <c r="B72" s="312" t="s">
        <v>1211</v>
      </c>
      <c r="C72" s="312" t="s">
        <v>1212</v>
      </c>
      <c r="D72" s="312" t="s">
        <v>1208</v>
      </c>
      <c r="E72" s="312" t="s">
        <v>1208</v>
      </c>
      <c r="F72" s="313">
        <v>8</v>
      </c>
      <c r="G72" s="312" t="s">
        <v>1208</v>
      </c>
      <c r="H72" s="313">
        <v>1</v>
      </c>
      <c r="I72" s="312" t="s">
        <v>1213</v>
      </c>
      <c r="J72" s="313">
        <v>143</v>
      </c>
      <c r="K72" s="312" t="s">
        <v>1215</v>
      </c>
      <c r="L72" s="312" t="s">
        <v>1112</v>
      </c>
      <c r="M72" s="312" t="s">
        <v>94</v>
      </c>
      <c r="N72" s="313" t="s">
        <v>1273</v>
      </c>
      <c r="O72" s="151"/>
      <c r="P72" s="151"/>
      <c r="Q72" s="151"/>
      <c r="R72" s="151"/>
      <c r="S72" s="151"/>
      <c r="T72" s="151"/>
      <c r="U72" s="151"/>
    </row>
    <row r="73" spans="1:21" ht="45">
      <c r="A73" s="306">
        <v>57</v>
      </c>
      <c r="B73" s="312" t="s">
        <v>1211</v>
      </c>
      <c r="C73" s="312" t="s">
        <v>1212</v>
      </c>
      <c r="D73" s="312" t="s">
        <v>1208</v>
      </c>
      <c r="E73" s="312" t="s">
        <v>1208</v>
      </c>
      <c r="F73" s="313">
        <v>1</v>
      </c>
      <c r="G73" s="312" t="s">
        <v>1208</v>
      </c>
      <c r="H73" s="313">
        <v>1</v>
      </c>
      <c r="I73" s="312" t="s">
        <v>1213</v>
      </c>
      <c r="J73" s="313">
        <v>221</v>
      </c>
      <c r="K73" s="312" t="s">
        <v>1215</v>
      </c>
      <c r="L73" s="312" t="s">
        <v>1112</v>
      </c>
      <c r="M73" s="312" t="s">
        <v>94</v>
      </c>
      <c r="N73" s="313" t="s">
        <v>1274</v>
      </c>
      <c r="O73" s="151"/>
      <c r="P73" s="151"/>
      <c r="Q73" s="151"/>
      <c r="R73" s="151"/>
      <c r="S73" s="151"/>
      <c r="T73" s="151"/>
      <c r="U73" s="151"/>
    </row>
    <row r="74" spans="1:21" ht="45">
      <c r="A74" s="306">
        <v>58</v>
      </c>
      <c r="B74" s="312" t="s">
        <v>1211</v>
      </c>
      <c r="C74" s="312" t="s">
        <v>1212</v>
      </c>
      <c r="D74" s="312" t="s">
        <v>1208</v>
      </c>
      <c r="E74" s="312" t="s">
        <v>1208</v>
      </c>
      <c r="F74" s="313">
        <v>1</v>
      </c>
      <c r="G74" s="312" t="s">
        <v>1208</v>
      </c>
      <c r="H74" s="313">
        <v>1</v>
      </c>
      <c r="I74" s="312" t="s">
        <v>1213</v>
      </c>
      <c r="J74" s="313">
        <v>128</v>
      </c>
      <c r="K74" s="312" t="s">
        <v>1215</v>
      </c>
      <c r="L74" s="312" t="s">
        <v>1112</v>
      </c>
      <c r="M74" s="312" t="s">
        <v>94</v>
      </c>
      <c r="N74" s="313" t="s">
        <v>1275</v>
      </c>
      <c r="O74" s="151"/>
      <c r="P74" s="151"/>
      <c r="Q74" s="151"/>
      <c r="R74" s="151"/>
      <c r="S74" s="151"/>
      <c r="T74" s="151"/>
      <c r="U74" s="151"/>
    </row>
    <row r="75" spans="1:21" ht="45">
      <c r="A75" s="306">
        <v>59</v>
      </c>
      <c r="B75" s="312" t="s">
        <v>1211</v>
      </c>
      <c r="C75" s="312" t="s">
        <v>1212</v>
      </c>
      <c r="D75" s="312" t="s">
        <v>1208</v>
      </c>
      <c r="E75" s="312" t="s">
        <v>1208</v>
      </c>
      <c r="F75" s="313">
        <v>1</v>
      </c>
      <c r="G75" s="312" t="s">
        <v>1208</v>
      </c>
      <c r="H75" s="313">
        <v>1</v>
      </c>
      <c r="I75" s="312" t="s">
        <v>1213</v>
      </c>
      <c r="J75" s="313">
        <v>71</v>
      </c>
      <c r="K75" s="312" t="s">
        <v>1215</v>
      </c>
      <c r="L75" s="312" t="s">
        <v>1112</v>
      </c>
      <c r="M75" s="312" t="s">
        <v>94</v>
      </c>
      <c r="N75" s="313" t="s">
        <v>1276</v>
      </c>
      <c r="O75" s="151"/>
      <c r="P75" s="151"/>
      <c r="Q75" s="151"/>
      <c r="R75" s="151"/>
      <c r="S75" s="151"/>
      <c r="T75" s="151"/>
      <c r="U75" s="151"/>
    </row>
    <row r="76" spans="1:21" ht="45">
      <c r="A76" s="306">
        <v>60</v>
      </c>
      <c r="B76" s="312" t="s">
        <v>1211</v>
      </c>
      <c r="C76" s="312" t="s">
        <v>1212</v>
      </c>
      <c r="D76" s="312" t="s">
        <v>1208</v>
      </c>
      <c r="E76" s="312" t="s">
        <v>1208</v>
      </c>
      <c r="F76" s="313">
        <v>1</v>
      </c>
      <c r="G76" s="312" t="s">
        <v>1208</v>
      </c>
      <c r="H76" s="313">
        <v>1</v>
      </c>
      <c r="I76" s="312" t="s">
        <v>1213</v>
      </c>
      <c r="J76" s="313">
        <v>131</v>
      </c>
      <c r="K76" s="312" t="s">
        <v>1215</v>
      </c>
      <c r="L76" s="312" t="s">
        <v>1112</v>
      </c>
      <c r="M76" s="312" t="s">
        <v>94</v>
      </c>
      <c r="N76" s="313" t="s">
        <v>1277</v>
      </c>
      <c r="O76" s="151"/>
      <c r="P76" s="151"/>
      <c r="Q76" s="151"/>
      <c r="R76" s="151"/>
      <c r="S76" s="151"/>
      <c r="T76" s="151"/>
      <c r="U76" s="151"/>
    </row>
    <row r="77" spans="1:21" ht="45">
      <c r="A77" s="306">
        <v>61</v>
      </c>
      <c r="B77" s="312" t="s">
        <v>1211</v>
      </c>
      <c r="C77" s="312" t="s">
        <v>1212</v>
      </c>
      <c r="D77" s="312" t="s">
        <v>1208</v>
      </c>
      <c r="E77" s="312" t="s">
        <v>1208</v>
      </c>
      <c r="F77" s="313">
        <v>1</v>
      </c>
      <c r="G77" s="312" t="s">
        <v>1208</v>
      </c>
      <c r="H77" s="313">
        <v>1</v>
      </c>
      <c r="I77" s="312" t="s">
        <v>1213</v>
      </c>
      <c r="J77" s="313">
        <v>58</v>
      </c>
      <c r="K77" s="312" t="s">
        <v>1215</v>
      </c>
      <c r="L77" s="312" t="s">
        <v>1112</v>
      </c>
      <c r="M77" s="312" t="s">
        <v>94</v>
      </c>
      <c r="N77" s="313" t="s">
        <v>1278</v>
      </c>
      <c r="O77" s="151"/>
      <c r="P77" s="151"/>
      <c r="Q77" s="151"/>
      <c r="R77" s="151"/>
      <c r="S77" s="151"/>
      <c r="T77" s="151"/>
      <c r="U77" s="151"/>
    </row>
    <row r="78" spans="1:21" ht="45">
      <c r="A78" s="306">
        <v>62</v>
      </c>
      <c r="B78" s="312" t="s">
        <v>1211</v>
      </c>
      <c r="C78" s="312" t="s">
        <v>1212</v>
      </c>
      <c r="D78" s="312" t="s">
        <v>1208</v>
      </c>
      <c r="E78" s="312" t="s">
        <v>1208</v>
      </c>
      <c r="F78" s="313">
        <v>1</v>
      </c>
      <c r="G78" s="312" t="s">
        <v>1208</v>
      </c>
      <c r="H78" s="313">
        <v>1</v>
      </c>
      <c r="I78" s="312" t="s">
        <v>1213</v>
      </c>
      <c r="J78" s="313">
        <v>164</v>
      </c>
      <c r="K78" s="312" t="s">
        <v>1215</v>
      </c>
      <c r="L78" s="312" t="s">
        <v>1112</v>
      </c>
      <c r="M78" s="312" t="s">
        <v>94</v>
      </c>
      <c r="N78" s="313" t="s">
        <v>1279</v>
      </c>
      <c r="O78" s="151"/>
      <c r="P78" s="151"/>
      <c r="Q78" s="151"/>
      <c r="R78" s="151"/>
      <c r="S78" s="151"/>
      <c r="T78" s="151"/>
      <c r="U78" s="151"/>
    </row>
    <row r="79" spans="1:21" ht="45">
      <c r="A79" s="306">
        <v>63</v>
      </c>
      <c r="B79" s="312" t="s">
        <v>1211</v>
      </c>
      <c r="C79" s="312" t="s">
        <v>1212</v>
      </c>
      <c r="D79" s="312" t="s">
        <v>1208</v>
      </c>
      <c r="E79" s="312" t="s">
        <v>1208</v>
      </c>
      <c r="F79" s="313">
        <v>2</v>
      </c>
      <c r="G79" s="312" t="s">
        <v>1208</v>
      </c>
      <c r="H79" s="313">
        <v>1</v>
      </c>
      <c r="I79" s="312" t="s">
        <v>1213</v>
      </c>
      <c r="J79" s="313">
        <v>233</v>
      </c>
      <c r="K79" s="312" t="s">
        <v>1215</v>
      </c>
      <c r="L79" s="312" t="s">
        <v>1112</v>
      </c>
      <c r="M79" s="312" t="s">
        <v>94</v>
      </c>
      <c r="N79" s="313" t="s">
        <v>1280</v>
      </c>
      <c r="O79" s="151"/>
      <c r="P79" s="151"/>
      <c r="Q79" s="151"/>
      <c r="R79" s="151"/>
      <c r="S79" s="151"/>
      <c r="T79" s="151"/>
      <c r="U79" s="151"/>
    </row>
    <row r="80" spans="1:21" ht="45">
      <c r="A80" s="306">
        <v>64</v>
      </c>
      <c r="B80" s="312" t="s">
        <v>1211</v>
      </c>
      <c r="C80" s="312" t="s">
        <v>1212</v>
      </c>
      <c r="D80" s="312" t="s">
        <v>1208</v>
      </c>
      <c r="E80" s="312" t="s">
        <v>1208</v>
      </c>
      <c r="F80" s="313">
        <v>2</v>
      </c>
      <c r="G80" s="312" t="s">
        <v>1208</v>
      </c>
      <c r="H80" s="263">
        <v>44593</v>
      </c>
      <c r="I80" s="312" t="s">
        <v>1213</v>
      </c>
      <c r="J80" s="313" t="s">
        <v>1281</v>
      </c>
      <c r="K80" s="312" t="s">
        <v>1215</v>
      </c>
      <c r="L80" s="312" t="s">
        <v>1112</v>
      </c>
      <c r="M80" s="312" t="s">
        <v>94</v>
      </c>
      <c r="N80" s="313" t="s">
        <v>1282</v>
      </c>
      <c r="O80" s="151"/>
      <c r="P80" s="151"/>
      <c r="Q80" s="151"/>
      <c r="R80" s="151"/>
      <c r="S80" s="151"/>
      <c r="T80" s="151"/>
      <c r="U80" s="151"/>
    </row>
    <row r="81" spans="1:21" ht="45">
      <c r="A81" s="306">
        <v>65</v>
      </c>
      <c r="B81" s="312" t="s">
        <v>1211</v>
      </c>
      <c r="C81" s="312" t="s">
        <v>1212</v>
      </c>
      <c r="D81" s="312" t="s">
        <v>1208</v>
      </c>
      <c r="E81" s="312" t="s">
        <v>1208</v>
      </c>
      <c r="F81" s="313">
        <v>2</v>
      </c>
      <c r="G81" s="312" t="s">
        <v>1208</v>
      </c>
      <c r="H81" s="263">
        <v>44594</v>
      </c>
      <c r="I81" s="312" t="s">
        <v>1213</v>
      </c>
      <c r="J81" s="313" t="s">
        <v>1283</v>
      </c>
      <c r="K81" s="312" t="s">
        <v>1215</v>
      </c>
      <c r="L81" s="312" t="s">
        <v>1112</v>
      </c>
      <c r="M81" s="312" t="s">
        <v>94</v>
      </c>
      <c r="N81" s="313" t="s">
        <v>1282</v>
      </c>
      <c r="O81" s="151"/>
      <c r="P81" s="151"/>
      <c r="Q81" s="151"/>
      <c r="R81" s="151"/>
      <c r="S81" s="151"/>
      <c r="T81" s="151"/>
      <c r="U81" s="151"/>
    </row>
    <row r="82" spans="1:21" ht="45">
      <c r="A82" s="306">
        <v>66</v>
      </c>
      <c r="B82" s="312" t="s">
        <v>1211</v>
      </c>
      <c r="C82" s="312" t="s">
        <v>1212</v>
      </c>
      <c r="D82" s="312" t="s">
        <v>1208</v>
      </c>
      <c r="E82" s="312" t="s">
        <v>1208</v>
      </c>
      <c r="F82" s="313">
        <v>2</v>
      </c>
      <c r="G82" s="312" t="s">
        <v>1208</v>
      </c>
      <c r="H82" s="313">
        <v>1</v>
      </c>
      <c r="I82" s="312" t="s">
        <v>1213</v>
      </c>
      <c r="J82" s="313">
        <v>179</v>
      </c>
      <c r="K82" s="312" t="s">
        <v>1215</v>
      </c>
      <c r="L82" s="312" t="s">
        <v>1112</v>
      </c>
      <c r="M82" s="312" t="s">
        <v>94</v>
      </c>
      <c r="N82" s="313" t="s">
        <v>1284</v>
      </c>
      <c r="O82" s="151"/>
      <c r="P82" s="151"/>
      <c r="Q82" s="151"/>
      <c r="R82" s="151"/>
      <c r="S82" s="151"/>
      <c r="T82" s="151"/>
      <c r="U82" s="151"/>
    </row>
    <row r="83" spans="1:21" ht="45">
      <c r="A83" s="306">
        <v>67</v>
      </c>
      <c r="B83" s="312" t="s">
        <v>1211</v>
      </c>
      <c r="C83" s="312" t="s">
        <v>1212</v>
      </c>
      <c r="D83" s="312" t="s">
        <v>1208</v>
      </c>
      <c r="E83" s="312" t="s">
        <v>1208</v>
      </c>
      <c r="F83" s="313">
        <v>2</v>
      </c>
      <c r="G83" s="312" t="s">
        <v>1208</v>
      </c>
      <c r="H83" s="313">
        <v>1</v>
      </c>
      <c r="I83" s="312" t="s">
        <v>1213</v>
      </c>
      <c r="J83" s="313">
        <v>138</v>
      </c>
      <c r="K83" s="312" t="s">
        <v>1215</v>
      </c>
      <c r="L83" s="312" t="s">
        <v>1112</v>
      </c>
      <c r="M83" s="312" t="s">
        <v>94</v>
      </c>
      <c r="N83" s="313" t="s">
        <v>1285</v>
      </c>
      <c r="O83" s="151"/>
      <c r="P83" s="151"/>
      <c r="Q83" s="151"/>
      <c r="R83" s="151"/>
      <c r="S83" s="151"/>
      <c r="T83" s="151"/>
      <c r="U83" s="151"/>
    </row>
    <row r="84" spans="1:21" ht="45">
      <c r="A84" s="306">
        <v>68</v>
      </c>
      <c r="B84" s="312" t="s">
        <v>1211</v>
      </c>
      <c r="C84" s="312" t="s">
        <v>1212</v>
      </c>
      <c r="D84" s="312" t="s">
        <v>1208</v>
      </c>
      <c r="E84" s="312" t="s">
        <v>1208</v>
      </c>
      <c r="F84" s="313">
        <v>3</v>
      </c>
      <c r="G84" s="312" t="s">
        <v>1208</v>
      </c>
      <c r="H84" s="313">
        <v>1</v>
      </c>
      <c r="I84" s="312" t="s">
        <v>1213</v>
      </c>
      <c r="J84" s="313">
        <v>124</v>
      </c>
      <c r="K84" s="312" t="s">
        <v>1215</v>
      </c>
      <c r="L84" s="312" t="s">
        <v>1112</v>
      </c>
      <c r="M84" s="312" t="s">
        <v>94</v>
      </c>
      <c r="N84" s="313" t="s">
        <v>1286</v>
      </c>
      <c r="O84" s="151"/>
      <c r="P84" s="151"/>
      <c r="Q84" s="151"/>
      <c r="R84" s="151"/>
      <c r="S84" s="151"/>
      <c r="T84" s="151"/>
      <c r="U84" s="151"/>
    </row>
    <row r="85" spans="1:21" ht="45">
      <c r="A85" s="306">
        <v>69</v>
      </c>
      <c r="B85" s="312" t="s">
        <v>1211</v>
      </c>
      <c r="C85" s="312" t="s">
        <v>1212</v>
      </c>
      <c r="D85" s="312" t="s">
        <v>1208</v>
      </c>
      <c r="E85" s="312" t="s">
        <v>1208</v>
      </c>
      <c r="F85" s="313">
        <v>3</v>
      </c>
      <c r="G85" s="312" t="s">
        <v>1208</v>
      </c>
      <c r="H85" s="313">
        <v>1</v>
      </c>
      <c r="I85" s="312" t="s">
        <v>1213</v>
      </c>
      <c r="J85" s="313">
        <v>226</v>
      </c>
      <c r="K85" s="312" t="s">
        <v>1215</v>
      </c>
      <c r="L85" s="312" t="s">
        <v>1112</v>
      </c>
      <c r="M85" s="312" t="s">
        <v>94</v>
      </c>
      <c r="N85" s="313" t="s">
        <v>1287</v>
      </c>
      <c r="O85" s="151"/>
      <c r="P85" s="151"/>
      <c r="Q85" s="151"/>
      <c r="R85" s="151"/>
      <c r="S85" s="151"/>
      <c r="T85" s="151"/>
      <c r="U85" s="151"/>
    </row>
    <row r="86" spans="1:21" ht="45">
      <c r="A86" s="306">
        <v>70</v>
      </c>
      <c r="B86" s="312" t="s">
        <v>1211</v>
      </c>
      <c r="C86" s="312" t="s">
        <v>1212</v>
      </c>
      <c r="D86" s="312" t="s">
        <v>1208</v>
      </c>
      <c r="E86" s="312" t="s">
        <v>1208</v>
      </c>
      <c r="F86" s="313">
        <v>3</v>
      </c>
      <c r="G86" s="312" t="s">
        <v>1208</v>
      </c>
      <c r="H86" s="313">
        <v>1</v>
      </c>
      <c r="I86" s="312" t="s">
        <v>1213</v>
      </c>
      <c r="J86" s="313">
        <v>127</v>
      </c>
      <c r="K86" s="312" t="s">
        <v>1215</v>
      </c>
      <c r="L86" s="312" t="s">
        <v>1112</v>
      </c>
      <c r="M86" s="312" t="s">
        <v>94</v>
      </c>
      <c r="N86" s="313" t="s">
        <v>1288</v>
      </c>
      <c r="O86" s="151"/>
      <c r="P86" s="151"/>
      <c r="Q86" s="151"/>
      <c r="R86" s="151"/>
      <c r="S86" s="151"/>
      <c r="T86" s="151"/>
      <c r="U86" s="151"/>
    </row>
    <row r="87" spans="1:21" ht="45">
      <c r="A87" s="306">
        <v>71</v>
      </c>
      <c r="B87" s="312" t="s">
        <v>1211</v>
      </c>
      <c r="C87" s="312" t="s">
        <v>1212</v>
      </c>
      <c r="D87" s="312" t="s">
        <v>1208</v>
      </c>
      <c r="E87" s="312" t="s">
        <v>1208</v>
      </c>
      <c r="F87" s="313">
        <v>3</v>
      </c>
      <c r="G87" s="312" t="s">
        <v>1208</v>
      </c>
      <c r="H87" s="313">
        <v>1</v>
      </c>
      <c r="I87" s="312" t="s">
        <v>1213</v>
      </c>
      <c r="J87" s="313">
        <v>224</v>
      </c>
      <c r="K87" s="312" t="s">
        <v>1215</v>
      </c>
      <c r="L87" s="312" t="s">
        <v>1112</v>
      </c>
      <c r="M87" s="312" t="s">
        <v>94</v>
      </c>
      <c r="N87" s="313" t="s">
        <v>1289</v>
      </c>
      <c r="O87" s="151"/>
      <c r="P87" s="151"/>
      <c r="Q87" s="151"/>
      <c r="R87" s="151"/>
      <c r="S87" s="151"/>
      <c r="T87" s="151"/>
      <c r="U87" s="151"/>
    </row>
    <row r="88" spans="1:21" ht="45">
      <c r="A88" s="306">
        <v>72</v>
      </c>
      <c r="B88" s="312" t="s">
        <v>1211</v>
      </c>
      <c r="C88" s="312" t="s">
        <v>1212</v>
      </c>
      <c r="D88" s="312" t="s">
        <v>1208</v>
      </c>
      <c r="E88" s="312" t="s">
        <v>1208</v>
      </c>
      <c r="F88" s="313">
        <v>3</v>
      </c>
      <c r="G88" s="312" t="s">
        <v>1208</v>
      </c>
      <c r="H88" s="313">
        <v>1</v>
      </c>
      <c r="I88" s="312" t="s">
        <v>1213</v>
      </c>
      <c r="J88" s="313">
        <v>124</v>
      </c>
      <c r="K88" s="312" t="s">
        <v>1215</v>
      </c>
      <c r="L88" s="312" t="s">
        <v>1112</v>
      </c>
      <c r="M88" s="312" t="s">
        <v>94</v>
      </c>
      <c r="N88" s="313" t="s">
        <v>1290</v>
      </c>
      <c r="O88" s="151"/>
      <c r="P88" s="151"/>
      <c r="Q88" s="151"/>
      <c r="R88" s="151"/>
      <c r="S88" s="151"/>
      <c r="T88" s="151"/>
      <c r="U88" s="151"/>
    </row>
    <row r="89" spans="1:21" ht="45">
      <c r="A89" s="306">
        <v>73</v>
      </c>
      <c r="B89" s="312" t="s">
        <v>1211</v>
      </c>
      <c r="C89" s="312" t="s">
        <v>1212</v>
      </c>
      <c r="D89" s="312" t="s">
        <v>1208</v>
      </c>
      <c r="E89" s="312" t="s">
        <v>1208</v>
      </c>
      <c r="F89" s="313">
        <v>4</v>
      </c>
      <c r="G89" s="312" t="s">
        <v>1208</v>
      </c>
      <c r="H89" s="263">
        <v>44593</v>
      </c>
      <c r="I89" s="312" t="s">
        <v>1213</v>
      </c>
      <c r="J89" s="313" t="s">
        <v>1250</v>
      </c>
      <c r="K89" s="312" t="s">
        <v>1215</v>
      </c>
      <c r="L89" s="312" t="s">
        <v>1112</v>
      </c>
      <c r="M89" s="312" t="s">
        <v>94</v>
      </c>
      <c r="N89" s="313" t="s">
        <v>1291</v>
      </c>
      <c r="O89" s="151"/>
      <c r="P89" s="151"/>
      <c r="Q89" s="151"/>
      <c r="R89" s="151"/>
      <c r="S89" s="151"/>
      <c r="T89" s="151"/>
      <c r="U89" s="151"/>
    </row>
    <row r="90" spans="1:21" ht="45">
      <c r="A90" s="306">
        <v>74</v>
      </c>
      <c r="B90" s="312" t="s">
        <v>1211</v>
      </c>
      <c r="C90" s="312" t="s">
        <v>1212</v>
      </c>
      <c r="D90" s="312" t="s">
        <v>1208</v>
      </c>
      <c r="E90" s="312" t="s">
        <v>1208</v>
      </c>
      <c r="F90" s="313">
        <v>4</v>
      </c>
      <c r="G90" s="312" t="s">
        <v>1208</v>
      </c>
      <c r="H90" s="263">
        <v>44594</v>
      </c>
      <c r="I90" s="312" t="s">
        <v>1213</v>
      </c>
      <c r="J90" s="313" t="s">
        <v>1292</v>
      </c>
      <c r="K90" s="312" t="s">
        <v>1215</v>
      </c>
      <c r="L90" s="312" t="s">
        <v>1112</v>
      </c>
      <c r="M90" s="312" t="s">
        <v>94</v>
      </c>
      <c r="N90" s="313" t="s">
        <v>1291</v>
      </c>
      <c r="O90" s="151"/>
      <c r="P90" s="151"/>
      <c r="Q90" s="151"/>
      <c r="R90" s="151"/>
      <c r="S90" s="151"/>
      <c r="T90" s="151"/>
      <c r="U90" s="151"/>
    </row>
    <row r="91" spans="1:21" ht="45">
      <c r="A91" s="306">
        <v>75</v>
      </c>
      <c r="B91" s="312" t="s">
        <v>1211</v>
      </c>
      <c r="C91" s="312" t="s">
        <v>1212</v>
      </c>
      <c r="D91" s="312" t="s">
        <v>1208</v>
      </c>
      <c r="E91" s="312" t="s">
        <v>1208</v>
      </c>
      <c r="F91" s="313">
        <v>4</v>
      </c>
      <c r="G91" s="312" t="s">
        <v>1208</v>
      </c>
      <c r="H91" s="313">
        <v>1</v>
      </c>
      <c r="I91" s="312" t="s">
        <v>1213</v>
      </c>
      <c r="J91" s="313">
        <v>123</v>
      </c>
      <c r="K91" s="312" t="s">
        <v>1215</v>
      </c>
      <c r="L91" s="312" t="s">
        <v>1112</v>
      </c>
      <c r="M91" s="312" t="s">
        <v>94</v>
      </c>
      <c r="N91" s="313" t="s">
        <v>1293</v>
      </c>
      <c r="O91" s="151"/>
      <c r="P91" s="151"/>
      <c r="Q91" s="151"/>
      <c r="R91" s="151"/>
      <c r="S91" s="151"/>
      <c r="T91" s="151"/>
      <c r="U91" s="151"/>
    </row>
    <row r="92" spans="1:21" ht="45">
      <c r="A92" s="306">
        <v>76</v>
      </c>
      <c r="B92" s="312" t="s">
        <v>1211</v>
      </c>
      <c r="C92" s="312" t="s">
        <v>1212</v>
      </c>
      <c r="D92" s="312" t="s">
        <v>1208</v>
      </c>
      <c r="E92" s="312" t="s">
        <v>1208</v>
      </c>
      <c r="F92" s="313">
        <v>4</v>
      </c>
      <c r="G92" s="312" t="s">
        <v>1208</v>
      </c>
      <c r="H92" s="313">
        <v>1</v>
      </c>
      <c r="I92" s="312" t="s">
        <v>1213</v>
      </c>
      <c r="J92" s="313">
        <v>174</v>
      </c>
      <c r="K92" s="312" t="s">
        <v>1215</v>
      </c>
      <c r="L92" s="312" t="s">
        <v>1112</v>
      </c>
      <c r="M92" s="312" t="s">
        <v>94</v>
      </c>
      <c r="N92" s="313" t="s">
        <v>1294</v>
      </c>
      <c r="O92" s="151"/>
      <c r="P92" s="151"/>
      <c r="Q92" s="151"/>
      <c r="R92" s="151"/>
      <c r="S92" s="151"/>
      <c r="T92" s="151"/>
      <c r="U92" s="151"/>
    </row>
    <row r="93" spans="1:21" ht="45">
      <c r="A93" s="306">
        <v>77</v>
      </c>
      <c r="B93" s="312" t="s">
        <v>1211</v>
      </c>
      <c r="C93" s="312" t="s">
        <v>1212</v>
      </c>
      <c r="D93" s="312" t="s">
        <v>1208</v>
      </c>
      <c r="E93" s="312" t="s">
        <v>1208</v>
      </c>
      <c r="F93" s="313">
        <v>4</v>
      </c>
      <c r="G93" s="312" t="s">
        <v>1208</v>
      </c>
      <c r="H93" s="313">
        <v>1</v>
      </c>
      <c r="I93" s="312" t="s">
        <v>1213</v>
      </c>
      <c r="J93" s="313">
        <v>215</v>
      </c>
      <c r="K93" s="312" t="s">
        <v>1215</v>
      </c>
      <c r="L93" s="312" t="s">
        <v>1112</v>
      </c>
      <c r="M93" s="312" t="s">
        <v>94</v>
      </c>
      <c r="N93" s="313" t="s">
        <v>1295</v>
      </c>
      <c r="O93" s="151"/>
      <c r="P93" s="151"/>
      <c r="Q93" s="151"/>
      <c r="R93" s="151"/>
      <c r="S93" s="151"/>
      <c r="T93" s="151"/>
      <c r="U93" s="151"/>
    </row>
    <row r="94" spans="1:21" ht="45">
      <c r="A94" s="306">
        <v>78</v>
      </c>
      <c r="B94" s="312" t="s">
        <v>1211</v>
      </c>
      <c r="C94" s="312" t="s">
        <v>1212</v>
      </c>
      <c r="D94" s="312" t="s">
        <v>1208</v>
      </c>
      <c r="E94" s="312" t="s">
        <v>1208</v>
      </c>
      <c r="F94" s="313">
        <v>5</v>
      </c>
      <c r="G94" s="312" t="s">
        <v>1208</v>
      </c>
      <c r="H94" s="263">
        <v>44621</v>
      </c>
      <c r="I94" s="312" t="s">
        <v>1213</v>
      </c>
      <c r="J94" s="313" t="s">
        <v>1296</v>
      </c>
      <c r="K94" s="312" t="s">
        <v>1215</v>
      </c>
      <c r="L94" s="312" t="s">
        <v>1112</v>
      </c>
      <c r="M94" s="312" t="s">
        <v>94</v>
      </c>
      <c r="N94" s="313" t="s">
        <v>1297</v>
      </c>
      <c r="O94" s="151"/>
      <c r="P94" s="151"/>
      <c r="Q94" s="151"/>
      <c r="R94" s="151"/>
      <c r="S94" s="151"/>
      <c r="T94" s="151"/>
      <c r="U94" s="151"/>
    </row>
    <row r="95" spans="1:21" ht="45">
      <c r="A95" s="306">
        <v>79</v>
      </c>
      <c r="B95" s="312" t="s">
        <v>1211</v>
      </c>
      <c r="C95" s="312" t="s">
        <v>1212</v>
      </c>
      <c r="D95" s="312" t="s">
        <v>1208</v>
      </c>
      <c r="E95" s="312" t="s">
        <v>1208</v>
      </c>
      <c r="F95" s="313">
        <v>5</v>
      </c>
      <c r="G95" s="312" t="s">
        <v>1208</v>
      </c>
      <c r="H95" s="263">
        <v>44622</v>
      </c>
      <c r="I95" s="312" t="s">
        <v>1213</v>
      </c>
      <c r="J95" s="313" t="s">
        <v>1298</v>
      </c>
      <c r="K95" s="312" t="s">
        <v>1215</v>
      </c>
      <c r="L95" s="312" t="s">
        <v>1112</v>
      </c>
      <c r="M95" s="312" t="s">
        <v>94</v>
      </c>
      <c r="N95" s="313" t="s">
        <v>1297</v>
      </c>
      <c r="O95" s="151"/>
      <c r="P95" s="151"/>
      <c r="Q95" s="151"/>
      <c r="R95" s="151"/>
      <c r="S95" s="151"/>
      <c r="T95" s="151"/>
      <c r="U95" s="151"/>
    </row>
    <row r="96" spans="1:21" ht="45">
      <c r="A96" s="306">
        <v>80</v>
      </c>
      <c r="B96" s="312" t="s">
        <v>1211</v>
      </c>
      <c r="C96" s="312" t="s">
        <v>1212</v>
      </c>
      <c r="D96" s="312" t="s">
        <v>1208</v>
      </c>
      <c r="E96" s="312" t="s">
        <v>1208</v>
      </c>
      <c r="F96" s="313">
        <v>5</v>
      </c>
      <c r="G96" s="312" t="s">
        <v>1208</v>
      </c>
      <c r="H96" s="263">
        <v>44623</v>
      </c>
      <c r="I96" s="312" t="s">
        <v>1213</v>
      </c>
      <c r="J96" s="313" t="s">
        <v>1299</v>
      </c>
      <c r="K96" s="312" t="s">
        <v>1215</v>
      </c>
      <c r="L96" s="312" t="s">
        <v>1112</v>
      </c>
      <c r="M96" s="312" t="s">
        <v>94</v>
      </c>
      <c r="N96" s="313" t="s">
        <v>1297</v>
      </c>
      <c r="O96" s="151"/>
      <c r="P96" s="151"/>
      <c r="Q96" s="151"/>
      <c r="R96" s="151"/>
      <c r="S96" s="151"/>
      <c r="T96" s="151"/>
      <c r="U96" s="151"/>
    </row>
    <row r="97" spans="1:21" ht="45">
      <c r="A97" s="306">
        <v>81</v>
      </c>
      <c r="B97" s="312" t="s">
        <v>1211</v>
      </c>
      <c r="C97" s="312" t="s">
        <v>1212</v>
      </c>
      <c r="D97" s="312" t="s">
        <v>1208</v>
      </c>
      <c r="E97" s="312" t="s">
        <v>1208</v>
      </c>
      <c r="F97" s="313">
        <v>5</v>
      </c>
      <c r="G97" s="312" t="s">
        <v>1208</v>
      </c>
      <c r="H97" s="313">
        <v>1</v>
      </c>
      <c r="I97" s="312" t="s">
        <v>1213</v>
      </c>
      <c r="J97" s="313">
        <v>103</v>
      </c>
      <c r="K97" s="312" t="s">
        <v>1215</v>
      </c>
      <c r="L97" s="312" t="s">
        <v>1112</v>
      </c>
      <c r="M97" s="312" t="s">
        <v>94</v>
      </c>
      <c r="N97" s="313" t="s">
        <v>1300</v>
      </c>
      <c r="O97" s="151"/>
      <c r="P97" s="151"/>
      <c r="Q97" s="151"/>
      <c r="R97" s="151"/>
      <c r="S97" s="151"/>
      <c r="T97" s="151"/>
      <c r="U97" s="151"/>
    </row>
    <row r="98" spans="1:21" ht="45">
      <c r="A98" s="306">
        <v>82</v>
      </c>
      <c r="B98" s="312" t="s">
        <v>1211</v>
      </c>
      <c r="C98" s="312" t="s">
        <v>1212</v>
      </c>
      <c r="D98" s="312" t="s">
        <v>1208</v>
      </c>
      <c r="E98" s="312" t="s">
        <v>1208</v>
      </c>
      <c r="F98" s="313">
        <v>5</v>
      </c>
      <c r="G98" s="312" t="s">
        <v>1208</v>
      </c>
      <c r="H98" s="313">
        <v>1</v>
      </c>
      <c r="I98" s="312" t="s">
        <v>1213</v>
      </c>
      <c r="J98" s="313">
        <v>199</v>
      </c>
      <c r="K98" s="312" t="s">
        <v>1215</v>
      </c>
      <c r="L98" s="312" t="s">
        <v>1112</v>
      </c>
      <c r="M98" s="312" t="s">
        <v>94</v>
      </c>
      <c r="N98" s="313" t="s">
        <v>1301</v>
      </c>
      <c r="O98" s="151"/>
      <c r="P98" s="151"/>
      <c r="Q98" s="151"/>
      <c r="R98" s="151"/>
      <c r="S98" s="151"/>
      <c r="T98" s="151"/>
      <c r="U98" s="151"/>
    </row>
    <row r="99" spans="1:21" ht="45">
      <c r="A99" s="306">
        <v>83</v>
      </c>
      <c r="B99" s="312" t="s">
        <v>1211</v>
      </c>
      <c r="C99" s="312" t="s">
        <v>1212</v>
      </c>
      <c r="D99" s="312" t="s">
        <v>1208</v>
      </c>
      <c r="E99" s="312" t="s">
        <v>1208</v>
      </c>
      <c r="F99" s="313">
        <v>5</v>
      </c>
      <c r="G99" s="312" t="s">
        <v>1208</v>
      </c>
      <c r="H99" s="313">
        <v>1</v>
      </c>
      <c r="I99" s="312" t="s">
        <v>1213</v>
      </c>
      <c r="J99" s="313">
        <v>180</v>
      </c>
      <c r="K99" s="312" t="s">
        <v>1215</v>
      </c>
      <c r="L99" s="312" t="s">
        <v>1112</v>
      </c>
      <c r="M99" s="312" t="s">
        <v>94</v>
      </c>
      <c r="N99" s="313" t="s">
        <v>1302</v>
      </c>
      <c r="O99" s="151"/>
      <c r="P99" s="151"/>
      <c r="Q99" s="151"/>
      <c r="R99" s="151"/>
      <c r="S99" s="151"/>
      <c r="T99" s="151"/>
      <c r="U99" s="151"/>
    </row>
    <row r="100" spans="1:21" ht="45">
      <c r="A100" s="306">
        <v>84</v>
      </c>
      <c r="B100" s="312" t="s">
        <v>1211</v>
      </c>
      <c r="C100" s="312" t="s">
        <v>1212</v>
      </c>
      <c r="D100" s="312" t="s">
        <v>1208</v>
      </c>
      <c r="E100" s="312" t="s">
        <v>1208</v>
      </c>
      <c r="F100" s="313">
        <v>6</v>
      </c>
      <c r="G100" s="312" t="s">
        <v>1208</v>
      </c>
      <c r="H100" s="263">
        <v>44713</v>
      </c>
      <c r="I100" s="312" t="s">
        <v>1213</v>
      </c>
      <c r="J100" s="313" t="s">
        <v>1250</v>
      </c>
      <c r="K100" s="312" t="s">
        <v>1215</v>
      </c>
      <c r="L100" s="312" t="s">
        <v>1112</v>
      </c>
      <c r="M100" s="312" t="s">
        <v>94</v>
      </c>
      <c r="N100" s="313" t="s">
        <v>1303</v>
      </c>
      <c r="O100" s="151"/>
      <c r="P100" s="151"/>
      <c r="Q100" s="151"/>
      <c r="R100" s="151"/>
      <c r="S100" s="151"/>
      <c r="T100" s="151"/>
      <c r="U100" s="151"/>
    </row>
    <row r="101" spans="1:21" ht="45">
      <c r="A101" s="306">
        <v>85</v>
      </c>
      <c r="B101" s="312" t="s">
        <v>1211</v>
      </c>
      <c r="C101" s="312" t="s">
        <v>1212</v>
      </c>
      <c r="D101" s="312" t="s">
        <v>1208</v>
      </c>
      <c r="E101" s="312" t="s">
        <v>1208</v>
      </c>
      <c r="F101" s="313">
        <v>6</v>
      </c>
      <c r="G101" s="312" t="s">
        <v>1208</v>
      </c>
      <c r="H101" s="263">
        <v>44714</v>
      </c>
      <c r="I101" s="312" t="s">
        <v>1213</v>
      </c>
      <c r="J101" s="313" t="s">
        <v>1304</v>
      </c>
      <c r="K101" s="312" t="s">
        <v>1215</v>
      </c>
      <c r="L101" s="312" t="s">
        <v>1112</v>
      </c>
      <c r="M101" s="312" t="s">
        <v>94</v>
      </c>
      <c r="N101" s="313" t="s">
        <v>1303</v>
      </c>
      <c r="O101" s="151"/>
      <c r="P101" s="151"/>
      <c r="Q101" s="151"/>
      <c r="R101" s="151"/>
      <c r="S101" s="151"/>
      <c r="T101" s="151"/>
      <c r="U101" s="151"/>
    </row>
    <row r="102" spans="1:21" ht="45">
      <c r="A102" s="306">
        <v>86</v>
      </c>
      <c r="B102" s="312" t="s">
        <v>1211</v>
      </c>
      <c r="C102" s="312" t="s">
        <v>1212</v>
      </c>
      <c r="D102" s="312" t="s">
        <v>1208</v>
      </c>
      <c r="E102" s="312" t="s">
        <v>1208</v>
      </c>
      <c r="F102" s="313">
        <v>6</v>
      </c>
      <c r="G102" s="312" t="s">
        <v>1208</v>
      </c>
      <c r="H102" s="263">
        <v>44715</v>
      </c>
      <c r="I102" s="312" t="s">
        <v>1213</v>
      </c>
      <c r="J102" s="313" t="s">
        <v>1246</v>
      </c>
      <c r="K102" s="312" t="s">
        <v>1215</v>
      </c>
      <c r="L102" s="312" t="s">
        <v>1112</v>
      </c>
      <c r="M102" s="312" t="s">
        <v>94</v>
      </c>
      <c r="N102" s="313" t="s">
        <v>1305</v>
      </c>
      <c r="O102" s="151"/>
      <c r="P102" s="151"/>
      <c r="Q102" s="151"/>
      <c r="R102" s="151"/>
      <c r="S102" s="151"/>
      <c r="T102" s="151"/>
      <c r="U102" s="151"/>
    </row>
    <row r="103" spans="1:21" ht="45">
      <c r="A103" s="306">
        <v>87</v>
      </c>
      <c r="B103" s="312" t="s">
        <v>1211</v>
      </c>
      <c r="C103" s="312" t="s">
        <v>1212</v>
      </c>
      <c r="D103" s="312" t="s">
        <v>1208</v>
      </c>
      <c r="E103" s="312" t="s">
        <v>1208</v>
      </c>
      <c r="F103" s="313">
        <v>6</v>
      </c>
      <c r="G103" s="312" t="s">
        <v>1208</v>
      </c>
      <c r="H103" s="263">
        <v>44716</v>
      </c>
      <c r="I103" s="312" t="s">
        <v>1213</v>
      </c>
      <c r="J103" s="313" t="s">
        <v>1306</v>
      </c>
      <c r="K103" s="312" t="s">
        <v>1215</v>
      </c>
      <c r="L103" s="312" t="s">
        <v>1112</v>
      </c>
      <c r="M103" s="312" t="s">
        <v>94</v>
      </c>
      <c r="N103" s="313" t="s">
        <v>1305</v>
      </c>
      <c r="O103" s="151"/>
      <c r="P103" s="151"/>
      <c r="Q103" s="151"/>
      <c r="R103" s="151"/>
      <c r="S103" s="151"/>
      <c r="T103" s="151"/>
      <c r="U103" s="151"/>
    </row>
    <row r="104" spans="1:21" ht="45">
      <c r="A104" s="306">
        <v>88</v>
      </c>
      <c r="B104" s="312" t="s">
        <v>1211</v>
      </c>
      <c r="C104" s="312" t="s">
        <v>1212</v>
      </c>
      <c r="D104" s="312" t="s">
        <v>1208</v>
      </c>
      <c r="E104" s="312" t="s">
        <v>1208</v>
      </c>
      <c r="F104" s="313">
        <v>6</v>
      </c>
      <c r="G104" s="312" t="s">
        <v>1208</v>
      </c>
      <c r="H104" s="263">
        <v>44717</v>
      </c>
      <c r="I104" s="312" t="s">
        <v>1213</v>
      </c>
      <c r="J104" s="313" t="s">
        <v>1250</v>
      </c>
      <c r="K104" s="312" t="s">
        <v>1215</v>
      </c>
      <c r="L104" s="312" t="s">
        <v>1112</v>
      </c>
      <c r="M104" s="312" t="s">
        <v>94</v>
      </c>
      <c r="N104" s="313" t="s">
        <v>1307</v>
      </c>
      <c r="O104" s="151"/>
      <c r="P104" s="151"/>
      <c r="Q104" s="151"/>
      <c r="R104" s="151"/>
      <c r="S104" s="151"/>
      <c r="T104" s="151"/>
      <c r="U104" s="151"/>
    </row>
    <row r="105" spans="1:21" ht="45">
      <c r="A105" s="306">
        <v>89</v>
      </c>
      <c r="B105" s="312" t="s">
        <v>1211</v>
      </c>
      <c r="C105" s="312" t="s">
        <v>1212</v>
      </c>
      <c r="D105" s="312" t="s">
        <v>1208</v>
      </c>
      <c r="E105" s="312" t="s">
        <v>1208</v>
      </c>
      <c r="F105" s="313">
        <v>6</v>
      </c>
      <c r="G105" s="312" t="s">
        <v>1208</v>
      </c>
      <c r="H105" s="263">
        <v>44718</v>
      </c>
      <c r="I105" s="312" t="s">
        <v>1213</v>
      </c>
      <c r="J105" s="313" t="s">
        <v>1308</v>
      </c>
      <c r="K105" s="312" t="s">
        <v>1215</v>
      </c>
      <c r="L105" s="312" t="s">
        <v>1112</v>
      </c>
      <c r="M105" s="312" t="s">
        <v>94</v>
      </c>
      <c r="N105" s="313" t="s">
        <v>1307</v>
      </c>
      <c r="O105" s="151"/>
      <c r="P105" s="151"/>
      <c r="Q105" s="151"/>
      <c r="R105" s="151"/>
      <c r="S105" s="151"/>
      <c r="T105" s="151"/>
      <c r="U105" s="151"/>
    </row>
    <row r="106" spans="1:21" ht="45">
      <c r="A106" s="306">
        <v>90</v>
      </c>
      <c r="B106" s="312" t="s">
        <v>1211</v>
      </c>
      <c r="C106" s="312" t="s">
        <v>1212</v>
      </c>
      <c r="D106" s="312" t="s">
        <v>1208</v>
      </c>
      <c r="E106" s="312" t="s">
        <v>1208</v>
      </c>
      <c r="F106" s="313">
        <v>6</v>
      </c>
      <c r="G106" s="312" t="s">
        <v>1208</v>
      </c>
      <c r="H106" s="313">
        <v>1</v>
      </c>
      <c r="I106" s="312" t="s">
        <v>1213</v>
      </c>
      <c r="J106" s="313">
        <v>166</v>
      </c>
      <c r="K106" s="312" t="s">
        <v>1215</v>
      </c>
      <c r="L106" s="312" t="s">
        <v>1112</v>
      </c>
      <c r="M106" s="312" t="s">
        <v>94</v>
      </c>
      <c r="N106" s="313" t="s">
        <v>1309</v>
      </c>
      <c r="O106" s="151"/>
      <c r="P106" s="151"/>
      <c r="Q106" s="151"/>
      <c r="R106" s="151"/>
      <c r="S106" s="151"/>
      <c r="T106" s="151"/>
      <c r="U106" s="151"/>
    </row>
    <row r="107" spans="1:21" ht="45">
      <c r="A107" s="306">
        <v>91</v>
      </c>
      <c r="B107" s="312" t="s">
        <v>1211</v>
      </c>
      <c r="C107" s="312" t="s">
        <v>1212</v>
      </c>
      <c r="D107" s="312" t="s">
        <v>1208</v>
      </c>
      <c r="E107" s="312" t="s">
        <v>1208</v>
      </c>
      <c r="F107" s="313">
        <v>7</v>
      </c>
      <c r="G107" s="312" t="s">
        <v>1208</v>
      </c>
      <c r="H107" s="263">
        <v>44593</v>
      </c>
      <c r="I107" s="312" t="s">
        <v>1213</v>
      </c>
      <c r="J107" s="313" t="s">
        <v>1250</v>
      </c>
      <c r="K107" s="312" t="s">
        <v>1215</v>
      </c>
      <c r="L107" s="312" t="s">
        <v>1112</v>
      </c>
      <c r="M107" s="312" t="s">
        <v>94</v>
      </c>
      <c r="N107" s="313" t="s">
        <v>1310</v>
      </c>
      <c r="O107" s="151"/>
      <c r="P107" s="151"/>
      <c r="Q107" s="151"/>
      <c r="R107" s="151"/>
      <c r="S107" s="151"/>
      <c r="T107" s="151"/>
      <c r="U107" s="151"/>
    </row>
    <row r="108" spans="1:21" ht="45">
      <c r="A108" s="306">
        <v>92</v>
      </c>
      <c r="B108" s="312" t="s">
        <v>1211</v>
      </c>
      <c r="C108" s="312" t="s">
        <v>1212</v>
      </c>
      <c r="D108" s="312" t="s">
        <v>1208</v>
      </c>
      <c r="E108" s="312" t="s">
        <v>1208</v>
      </c>
      <c r="F108" s="313">
        <v>7</v>
      </c>
      <c r="G108" s="312" t="s">
        <v>1208</v>
      </c>
      <c r="H108" s="263">
        <v>44594</v>
      </c>
      <c r="I108" s="312" t="s">
        <v>1213</v>
      </c>
      <c r="J108" s="313" t="s">
        <v>1311</v>
      </c>
      <c r="K108" s="312" t="s">
        <v>1215</v>
      </c>
      <c r="L108" s="312" t="s">
        <v>1112</v>
      </c>
      <c r="M108" s="312" t="s">
        <v>94</v>
      </c>
      <c r="N108" s="313" t="s">
        <v>1310</v>
      </c>
      <c r="O108" s="151"/>
      <c r="P108" s="151"/>
      <c r="Q108" s="151"/>
      <c r="R108" s="151"/>
      <c r="S108" s="151"/>
      <c r="T108" s="151"/>
      <c r="U108" s="151"/>
    </row>
    <row r="109" spans="1:21" ht="45">
      <c r="A109" s="306">
        <v>93</v>
      </c>
      <c r="B109" s="312" t="s">
        <v>1211</v>
      </c>
      <c r="C109" s="312" t="s">
        <v>1212</v>
      </c>
      <c r="D109" s="312" t="s">
        <v>1208</v>
      </c>
      <c r="E109" s="312" t="s">
        <v>1208</v>
      </c>
      <c r="F109" s="313">
        <v>7</v>
      </c>
      <c r="G109" s="312" t="s">
        <v>1208</v>
      </c>
      <c r="H109" s="263">
        <v>44593</v>
      </c>
      <c r="I109" s="312" t="s">
        <v>1213</v>
      </c>
      <c r="J109" s="313" t="s">
        <v>1281</v>
      </c>
      <c r="K109" s="312" t="s">
        <v>1215</v>
      </c>
      <c r="L109" s="312" t="s">
        <v>1112</v>
      </c>
      <c r="M109" s="312" t="s">
        <v>94</v>
      </c>
      <c r="N109" s="313" t="s">
        <v>1312</v>
      </c>
      <c r="O109" s="151"/>
      <c r="P109" s="151"/>
      <c r="Q109" s="151"/>
      <c r="R109" s="151"/>
      <c r="S109" s="151"/>
      <c r="T109" s="151"/>
      <c r="U109" s="151"/>
    </row>
    <row r="110" spans="1:21" ht="45">
      <c r="A110" s="306">
        <v>94</v>
      </c>
      <c r="B110" s="312" t="s">
        <v>1211</v>
      </c>
      <c r="C110" s="312" t="s">
        <v>1212</v>
      </c>
      <c r="D110" s="312" t="s">
        <v>1208</v>
      </c>
      <c r="E110" s="312" t="s">
        <v>1208</v>
      </c>
      <c r="F110" s="313">
        <v>7</v>
      </c>
      <c r="G110" s="312" t="s">
        <v>1208</v>
      </c>
      <c r="H110" s="263">
        <v>44594</v>
      </c>
      <c r="I110" s="312" t="s">
        <v>1213</v>
      </c>
      <c r="J110" s="313" t="s">
        <v>1313</v>
      </c>
      <c r="K110" s="312" t="s">
        <v>1215</v>
      </c>
      <c r="L110" s="312" t="s">
        <v>1112</v>
      </c>
      <c r="M110" s="312" t="s">
        <v>94</v>
      </c>
      <c r="N110" s="313" t="s">
        <v>1312</v>
      </c>
      <c r="O110" s="151"/>
      <c r="P110" s="151"/>
      <c r="Q110" s="151"/>
      <c r="R110" s="151"/>
      <c r="S110" s="151"/>
      <c r="T110" s="151"/>
      <c r="U110" s="151"/>
    </row>
    <row r="111" spans="1:21" ht="45">
      <c r="A111" s="306">
        <v>95</v>
      </c>
      <c r="B111" s="312" t="s">
        <v>1211</v>
      </c>
      <c r="C111" s="312" t="s">
        <v>1212</v>
      </c>
      <c r="D111" s="312" t="s">
        <v>1208</v>
      </c>
      <c r="E111" s="312" t="s">
        <v>1208</v>
      </c>
      <c r="F111" s="313">
        <v>7</v>
      </c>
      <c r="G111" s="312" t="s">
        <v>1208</v>
      </c>
      <c r="H111" s="263">
        <v>44593</v>
      </c>
      <c r="I111" s="312" t="s">
        <v>1213</v>
      </c>
      <c r="J111" s="313" t="s">
        <v>1296</v>
      </c>
      <c r="K111" s="312" t="s">
        <v>1215</v>
      </c>
      <c r="L111" s="312" t="s">
        <v>1112</v>
      </c>
      <c r="M111" s="312" t="s">
        <v>94</v>
      </c>
      <c r="N111" s="313" t="s">
        <v>1314</v>
      </c>
      <c r="O111" s="151"/>
      <c r="P111" s="151"/>
      <c r="Q111" s="151"/>
      <c r="R111" s="151"/>
      <c r="S111" s="151"/>
      <c r="T111" s="151"/>
      <c r="U111" s="151"/>
    </row>
    <row r="112" spans="1:21" ht="45">
      <c r="A112" s="306">
        <v>96</v>
      </c>
      <c r="B112" s="312" t="s">
        <v>1211</v>
      </c>
      <c r="C112" s="312" t="s">
        <v>1212</v>
      </c>
      <c r="D112" s="312" t="s">
        <v>1208</v>
      </c>
      <c r="E112" s="312" t="s">
        <v>1208</v>
      </c>
      <c r="F112" s="313">
        <v>7</v>
      </c>
      <c r="G112" s="312" t="s">
        <v>1208</v>
      </c>
      <c r="H112" s="263">
        <v>44594</v>
      </c>
      <c r="I112" s="312" t="s">
        <v>1213</v>
      </c>
      <c r="J112" s="313" t="s">
        <v>1315</v>
      </c>
      <c r="K112" s="312" t="s">
        <v>1215</v>
      </c>
      <c r="L112" s="312" t="s">
        <v>1112</v>
      </c>
      <c r="M112" s="312" t="s">
        <v>94</v>
      </c>
      <c r="N112" s="313" t="s">
        <v>1314</v>
      </c>
      <c r="O112" s="151"/>
      <c r="P112" s="151"/>
      <c r="Q112" s="151"/>
      <c r="R112" s="151"/>
      <c r="S112" s="151"/>
      <c r="T112" s="151"/>
      <c r="U112" s="151"/>
    </row>
    <row r="113" spans="1:21" ht="45">
      <c r="A113" s="306">
        <v>97</v>
      </c>
      <c r="B113" s="312" t="s">
        <v>1211</v>
      </c>
      <c r="C113" s="312" t="s">
        <v>1212</v>
      </c>
      <c r="D113" s="312" t="s">
        <v>1208</v>
      </c>
      <c r="E113" s="312" t="s">
        <v>1208</v>
      </c>
      <c r="F113" s="313">
        <v>7</v>
      </c>
      <c r="G113" s="312" t="s">
        <v>1208</v>
      </c>
      <c r="H113" s="312">
        <v>1</v>
      </c>
      <c r="I113" s="312" t="s">
        <v>1213</v>
      </c>
      <c r="J113" s="313">
        <v>208</v>
      </c>
      <c r="K113" s="312" t="s">
        <v>1215</v>
      </c>
      <c r="L113" s="312" t="s">
        <v>1112</v>
      </c>
      <c r="M113" s="312" t="s">
        <v>94</v>
      </c>
      <c r="N113" s="313" t="s">
        <v>1316</v>
      </c>
      <c r="O113" s="151"/>
      <c r="P113" s="151"/>
      <c r="Q113" s="151"/>
      <c r="R113" s="151"/>
      <c r="S113" s="151"/>
      <c r="T113" s="151"/>
      <c r="U113" s="151"/>
    </row>
    <row r="114" spans="1:21" ht="45">
      <c r="A114" s="306">
        <v>98</v>
      </c>
      <c r="B114" s="312" t="s">
        <v>1211</v>
      </c>
      <c r="C114" s="312" t="s">
        <v>1212</v>
      </c>
      <c r="D114" s="312" t="s">
        <v>1208</v>
      </c>
      <c r="E114" s="312" t="s">
        <v>1208</v>
      </c>
      <c r="F114" s="313">
        <v>8</v>
      </c>
      <c r="G114" s="312" t="s">
        <v>1208</v>
      </c>
      <c r="H114" s="312">
        <v>1</v>
      </c>
      <c r="I114" s="312" t="s">
        <v>1213</v>
      </c>
      <c r="J114" s="313">
        <v>173</v>
      </c>
      <c r="K114" s="312" t="s">
        <v>1215</v>
      </c>
      <c r="L114" s="312" t="s">
        <v>1112</v>
      </c>
      <c r="M114" s="312" t="s">
        <v>94</v>
      </c>
      <c r="N114" s="313" t="s">
        <v>1317</v>
      </c>
      <c r="O114" s="151"/>
      <c r="P114" s="151"/>
      <c r="Q114" s="151"/>
      <c r="R114" s="151"/>
      <c r="S114" s="151"/>
      <c r="T114" s="151"/>
      <c r="U114" s="151"/>
    </row>
    <row r="115" spans="1:21" ht="45">
      <c r="A115" s="306">
        <v>99</v>
      </c>
      <c r="B115" s="312" t="s">
        <v>1211</v>
      </c>
      <c r="C115" s="312" t="s">
        <v>1212</v>
      </c>
      <c r="D115" s="312" t="s">
        <v>1208</v>
      </c>
      <c r="E115" s="312" t="s">
        <v>1208</v>
      </c>
      <c r="F115" s="313">
        <v>8</v>
      </c>
      <c r="G115" s="312" t="s">
        <v>1208</v>
      </c>
      <c r="H115" s="263">
        <v>44593</v>
      </c>
      <c r="I115" s="312" t="s">
        <v>1213</v>
      </c>
      <c r="J115" s="313" t="s">
        <v>1246</v>
      </c>
      <c r="K115" s="312" t="s">
        <v>1215</v>
      </c>
      <c r="L115" s="312" t="s">
        <v>1112</v>
      </c>
      <c r="M115" s="312" t="s">
        <v>94</v>
      </c>
      <c r="N115" s="313" t="s">
        <v>1318</v>
      </c>
      <c r="O115" s="151"/>
      <c r="P115" s="151"/>
      <c r="Q115" s="151"/>
      <c r="R115" s="151"/>
      <c r="S115" s="151"/>
      <c r="T115" s="151"/>
      <c r="U115" s="151"/>
    </row>
    <row r="116" spans="1:21" ht="45">
      <c r="A116" s="306">
        <v>100</v>
      </c>
      <c r="B116" s="312" t="s">
        <v>1211</v>
      </c>
      <c r="C116" s="312" t="s">
        <v>1212</v>
      </c>
      <c r="D116" s="312" t="s">
        <v>1208</v>
      </c>
      <c r="E116" s="312" t="s">
        <v>1208</v>
      </c>
      <c r="F116" s="313">
        <v>8</v>
      </c>
      <c r="G116" s="312" t="s">
        <v>1208</v>
      </c>
      <c r="H116" s="263">
        <v>44594</v>
      </c>
      <c r="I116" s="312" t="s">
        <v>1213</v>
      </c>
      <c r="J116" s="313" t="s">
        <v>1319</v>
      </c>
      <c r="K116" s="312" t="s">
        <v>1215</v>
      </c>
      <c r="L116" s="312" t="s">
        <v>1112</v>
      </c>
      <c r="M116" s="312" t="s">
        <v>94</v>
      </c>
      <c r="N116" s="313" t="s">
        <v>1318</v>
      </c>
      <c r="O116" s="151"/>
      <c r="P116" s="151"/>
      <c r="Q116" s="151"/>
      <c r="R116" s="151"/>
      <c r="S116" s="151"/>
      <c r="T116" s="151"/>
      <c r="U116" s="151"/>
    </row>
    <row r="117" spans="1:21" ht="45">
      <c r="A117" s="306">
        <v>101</v>
      </c>
      <c r="B117" s="312" t="s">
        <v>1211</v>
      </c>
      <c r="C117" s="312" t="s">
        <v>1212</v>
      </c>
      <c r="D117" s="312" t="s">
        <v>1208</v>
      </c>
      <c r="E117" s="312" t="s">
        <v>1208</v>
      </c>
      <c r="F117" s="313">
        <v>8</v>
      </c>
      <c r="G117" s="312" t="s">
        <v>1208</v>
      </c>
      <c r="H117" s="312">
        <v>1</v>
      </c>
      <c r="I117" s="312" t="s">
        <v>1213</v>
      </c>
      <c r="J117" s="313">
        <v>110</v>
      </c>
      <c r="K117" s="312" t="s">
        <v>1215</v>
      </c>
      <c r="L117" s="312" t="s">
        <v>1112</v>
      </c>
      <c r="M117" s="312" t="s">
        <v>94</v>
      </c>
      <c r="N117" s="313" t="s">
        <v>1320</v>
      </c>
      <c r="O117" s="151"/>
      <c r="P117" s="151"/>
      <c r="Q117" s="151"/>
      <c r="R117" s="151"/>
      <c r="S117" s="151"/>
      <c r="T117" s="151"/>
      <c r="U117" s="151"/>
    </row>
    <row r="118" spans="1:21" ht="45">
      <c r="A118" s="306">
        <v>102</v>
      </c>
      <c r="B118" s="312" t="s">
        <v>1211</v>
      </c>
      <c r="C118" s="312" t="s">
        <v>1212</v>
      </c>
      <c r="D118" s="312" t="s">
        <v>1208</v>
      </c>
      <c r="E118" s="312" t="s">
        <v>1208</v>
      </c>
      <c r="F118" s="313">
        <v>8</v>
      </c>
      <c r="G118" s="312" t="s">
        <v>1208</v>
      </c>
      <c r="H118" s="312">
        <v>1</v>
      </c>
      <c r="I118" s="312" t="s">
        <v>1213</v>
      </c>
      <c r="J118" s="313">
        <v>220</v>
      </c>
      <c r="K118" s="312" t="s">
        <v>1215</v>
      </c>
      <c r="L118" s="312" t="s">
        <v>1112</v>
      </c>
      <c r="M118" s="312" t="s">
        <v>94</v>
      </c>
      <c r="N118" s="313" t="s">
        <v>1321</v>
      </c>
      <c r="O118" s="151"/>
      <c r="P118" s="151"/>
      <c r="Q118" s="151"/>
      <c r="R118" s="151"/>
      <c r="S118" s="151"/>
      <c r="T118" s="151"/>
      <c r="U118" s="151"/>
    </row>
    <row r="119" spans="1:21" ht="45">
      <c r="A119" s="306">
        <v>103</v>
      </c>
      <c r="B119" s="312" t="s">
        <v>1211</v>
      </c>
      <c r="C119" s="312" t="s">
        <v>1212</v>
      </c>
      <c r="D119" s="312" t="s">
        <v>1208</v>
      </c>
      <c r="E119" s="312" t="s">
        <v>1208</v>
      </c>
      <c r="F119" s="313">
        <v>8</v>
      </c>
      <c r="G119" s="312" t="s">
        <v>1208</v>
      </c>
      <c r="H119" s="312">
        <v>1</v>
      </c>
      <c r="I119" s="312" t="s">
        <v>1213</v>
      </c>
      <c r="J119" s="313">
        <v>68</v>
      </c>
      <c r="K119" s="312" t="s">
        <v>1215</v>
      </c>
      <c r="L119" s="312" t="s">
        <v>1112</v>
      </c>
      <c r="M119" s="312" t="s">
        <v>94</v>
      </c>
      <c r="N119" s="313" t="s">
        <v>1322</v>
      </c>
      <c r="O119" s="151"/>
      <c r="P119" s="151"/>
      <c r="Q119" s="151"/>
      <c r="R119" s="151"/>
      <c r="S119" s="151"/>
      <c r="T119" s="151"/>
      <c r="U119" s="151"/>
    </row>
    <row r="120" spans="1:21" ht="45">
      <c r="A120" s="306">
        <v>104</v>
      </c>
      <c r="B120" s="312" t="s">
        <v>1211</v>
      </c>
      <c r="C120" s="312" t="s">
        <v>1212</v>
      </c>
      <c r="D120" s="312" t="s">
        <v>1208</v>
      </c>
      <c r="E120" s="312" t="s">
        <v>1208</v>
      </c>
      <c r="F120" s="313">
        <v>9</v>
      </c>
      <c r="G120" s="312" t="s">
        <v>1208</v>
      </c>
      <c r="H120" s="312">
        <v>1</v>
      </c>
      <c r="I120" s="312" t="s">
        <v>1213</v>
      </c>
      <c r="J120" s="313">
        <v>61</v>
      </c>
      <c r="K120" s="312" t="s">
        <v>1215</v>
      </c>
      <c r="L120" s="312" t="s">
        <v>1112</v>
      </c>
      <c r="M120" s="312" t="s">
        <v>94</v>
      </c>
      <c r="N120" s="313" t="s">
        <v>1323</v>
      </c>
      <c r="O120" s="151"/>
      <c r="P120" s="151"/>
      <c r="Q120" s="151"/>
      <c r="R120" s="151"/>
      <c r="S120" s="151"/>
      <c r="T120" s="151"/>
      <c r="U120" s="151"/>
    </row>
    <row r="121" spans="1:21" ht="45">
      <c r="A121" s="306">
        <v>105</v>
      </c>
      <c r="B121" s="312" t="s">
        <v>1211</v>
      </c>
      <c r="C121" s="312" t="s">
        <v>1212</v>
      </c>
      <c r="D121" s="312" t="s">
        <v>1208</v>
      </c>
      <c r="E121" s="312" t="s">
        <v>1208</v>
      </c>
      <c r="F121" s="313">
        <v>9</v>
      </c>
      <c r="G121" s="312" t="s">
        <v>1208</v>
      </c>
      <c r="H121" s="312">
        <v>1</v>
      </c>
      <c r="I121" s="312" t="s">
        <v>1213</v>
      </c>
      <c r="J121" s="313">
        <v>169</v>
      </c>
      <c r="K121" s="312" t="s">
        <v>1215</v>
      </c>
      <c r="L121" s="312" t="s">
        <v>1112</v>
      </c>
      <c r="M121" s="312" t="s">
        <v>94</v>
      </c>
      <c r="N121" s="313" t="s">
        <v>1324</v>
      </c>
      <c r="O121" s="151"/>
      <c r="P121" s="151"/>
      <c r="Q121" s="151"/>
      <c r="R121" s="151"/>
      <c r="S121" s="151"/>
      <c r="T121" s="151"/>
      <c r="U121" s="151"/>
    </row>
    <row r="122" spans="1:21" ht="45">
      <c r="A122" s="306">
        <v>106</v>
      </c>
      <c r="B122" s="312" t="s">
        <v>1211</v>
      </c>
      <c r="C122" s="312" t="s">
        <v>1212</v>
      </c>
      <c r="D122" s="312" t="s">
        <v>1208</v>
      </c>
      <c r="E122" s="312" t="s">
        <v>1208</v>
      </c>
      <c r="F122" s="313">
        <v>9</v>
      </c>
      <c r="G122" s="312" t="s">
        <v>1208</v>
      </c>
      <c r="H122" s="312">
        <v>1</v>
      </c>
      <c r="I122" s="312" t="s">
        <v>1213</v>
      </c>
      <c r="J122" s="313">
        <v>84</v>
      </c>
      <c r="K122" s="312" t="s">
        <v>1215</v>
      </c>
      <c r="L122" s="312" t="s">
        <v>1112</v>
      </c>
      <c r="M122" s="312" t="s">
        <v>94</v>
      </c>
      <c r="N122" s="313" t="s">
        <v>1325</v>
      </c>
      <c r="O122" s="151"/>
      <c r="P122" s="151"/>
      <c r="Q122" s="151"/>
      <c r="R122" s="151"/>
      <c r="S122" s="151"/>
      <c r="T122" s="151"/>
      <c r="U122" s="151"/>
    </row>
    <row r="123" spans="1:21" ht="45">
      <c r="A123" s="306">
        <v>107</v>
      </c>
      <c r="B123" s="312" t="s">
        <v>1211</v>
      </c>
      <c r="C123" s="312" t="s">
        <v>1212</v>
      </c>
      <c r="D123" s="312" t="s">
        <v>1208</v>
      </c>
      <c r="E123" s="312" t="s">
        <v>1208</v>
      </c>
      <c r="F123" s="313">
        <v>1</v>
      </c>
      <c r="G123" s="312" t="s">
        <v>1208</v>
      </c>
      <c r="H123" s="312">
        <v>1</v>
      </c>
      <c r="I123" s="312" t="s">
        <v>1213</v>
      </c>
      <c r="J123" s="313">
        <v>178</v>
      </c>
      <c r="K123" s="312" t="s">
        <v>1215</v>
      </c>
      <c r="L123" s="312" t="s">
        <v>1112</v>
      </c>
      <c r="M123" s="312" t="s">
        <v>94</v>
      </c>
      <c r="N123" s="313" t="s">
        <v>1326</v>
      </c>
      <c r="O123" s="151"/>
      <c r="P123" s="151"/>
      <c r="Q123" s="151"/>
      <c r="R123" s="151"/>
      <c r="S123" s="151"/>
      <c r="T123" s="151"/>
      <c r="U123" s="151"/>
    </row>
    <row r="124" spans="1:21" ht="45">
      <c r="A124" s="306">
        <v>108</v>
      </c>
      <c r="B124" s="312" t="s">
        <v>1211</v>
      </c>
      <c r="C124" s="312" t="s">
        <v>1212</v>
      </c>
      <c r="D124" s="312" t="s">
        <v>1208</v>
      </c>
      <c r="E124" s="312" t="s">
        <v>1208</v>
      </c>
      <c r="F124" s="313">
        <v>1</v>
      </c>
      <c r="G124" s="312" t="s">
        <v>1208</v>
      </c>
      <c r="H124" s="312">
        <v>1</v>
      </c>
      <c r="I124" s="312" t="s">
        <v>1213</v>
      </c>
      <c r="J124" s="313">
        <v>105</v>
      </c>
      <c r="K124" s="312" t="s">
        <v>1215</v>
      </c>
      <c r="L124" s="312" t="s">
        <v>1112</v>
      </c>
      <c r="M124" s="312" t="s">
        <v>94</v>
      </c>
      <c r="N124" s="313" t="s">
        <v>1327</v>
      </c>
      <c r="O124" s="151"/>
      <c r="P124" s="151"/>
      <c r="Q124" s="151"/>
      <c r="R124" s="151"/>
      <c r="S124" s="151"/>
      <c r="T124" s="151"/>
      <c r="U124" s="151"/>
    </row>
    <row r="125" spans="1:21" ht="45">
      <c r="A125" s="306">
        <v>109</v>
      </c>
      <c r="B125" s="312" t="s">
        <v>1211</v>
      </c>
      <c r="C125" s="312" t="s">
        <v>1212</v>
      </c>
      <c r="D125" s="312" t="s">
        <v>1208</v>
      </c>
      <c r="E125" s="312" t="s">
        <v>1208</v>
      </c>
      <c r="F125" s="313">
        <v>1</v>
      </c>
      <c r="G125" s="312" t="s">
        <v>1208</v>
      </c>
      <c r="H125" s="312">
        <v>1</v>
      </c>
      <c r="I125" s="312" t="s">
        <v>1213</v>
      </c>
      <c r="J125" s="313">
        <v>124</v>
      </c>
      <c r="K125" s="312" t="s">
        <v>1215</v>
      </c>
      <c r="L125" s="312" t="s">
        <v>1112</v>
      </c>
      <c r="M125" s="312" t="s">
        <v>94</v>
      </c>
      <c r="N125" s="313" t="s">
        <v>1328</v>
      </c>
      <c r="O125" s="151"/>
      <c r="P125" s="151"/>
      <c r="Q125" s="151"/>
      <c r="R125" s="151"/>
      <c r="S125" s="151"/>
      <c r="T125" s="151"/>
      <c r="U125" s="151"/>
    </row>
    <row r="126" spans="1:21" ht="45">
      <c r="A126" s="306">
        <v>110</v>
      </c>
      <c r="B126" s="312" t="s">
        <v>1211</v>
      </c>
      <c r="C126" s="312" t="s">
        <v>1212</v>
      </c>
      <c r="D126" s="312" t="s">
        <v>1208</v>
      </c>
      <c r="E126" s="312" t="s">
        <v>1208</v>
      </c>
      <c r="F126" s="313">
        <v>1</v>
      </c>
      <c r="G126" s="312" t="s">
        <v>1208</v>
      </c>
      <c r="H126" s="312">
        <v>1</v>
      </c>
      <c r="I126" s="312" t="s">
        <v>1213</v>
      </c>
      <c r="J126" s="313">
        <v>121</v>
      </c>
      <c r="K126" s="312" t="s">
        <v>1215</v>
      </c>
      <c r="L126" s="312" t="s">
        <v>1112</v>
      </c>
      <c r="M126" s="312" t="s">
        <v>94</v>
      </c>
      <c r="N126" s="313" t="s">
        <v>1329</v>
      </c>
      <c r="O126" s="151"/>
      <c r="P126" s="151"/>
      <c r="Q126" s="151"/>
      <c r="R126" s="151"/>
      <c r="S126" s="151"/>
      <c r="T126" s="151"/>
      <c r="U126" s="151"/>
    </row>
    <row r="127" spans="1:21" ht="45">
      <c r="A127" s="306">
        <v>111</v>
      </c>
      <c r="B127" s="312" t="s">
        <v>1211</v>
      </c>
      <c r="C127" s="312" t="s">
        <v>1212</v>
      </c>
      <c r="D127" s="312" t="s">
        <v>1208</v>
      </c>
      <c r="E127" s="312" t="s">
        <v>1208</v>
      </c>
      <c r="F127" s="313">
        <v>1</v>
      </c>
      <c r="G127" s="312" t="s">
        <v>1208</v>
      </c>
      <c r="H127" s="312">
        <v>1</v>
      </c>
      <c r="I127" s="312" t="s">
        <v>1213</v>
      </c>
      <c r="J127" s="313">
        <v>148</v>
      </c>
      <c r="K127" s="312" t="s">
        <v>1215</v>
      </c>
      <c r="L127" s="312" t="s">
        <v>1112</v>
      </c>
      <c r="M127" s="312" t="s">
        <v>94</v>
      </c>
      <c r="N127" s="313" t="s">
        <v>1329</v>
      </c>
      <c r="O127" s="151"/>
      <c r="P127" s="151"/>
      <c r="Q127" s="151"/>
      <c r="R127" s="151"/>
      <c r="S127" s="151"/>
      <c r="T127" s="151"/>
      <c r="U127" s="151"/>
    </row>
    <row r="128" spans="1:21" ht="45">
      <c r="A128" s="306">
        <v>112</v>
      </c>
      <c r="B128" s="312" t="s">
        <v>1211</v>
      </c>
      <c r="C128" s="312" t="s">
        <v>1212</v>
      </c>
      <c r="D128" s="312" t="s">
        <v>1208</v>
      </c>
      <c r="E128" s="312" t="s">
        <v>1208</v>
      </c>
      <c r="F128" s="313">
        <v>1</v>
      </c>
      <c r="G128" s="312" t="s">
        <v>1208</v>
      </c>
      <c r="H128" s="312">
        <v>1</v>
      </c>
      <c r="I128" s="312" t="s">
        <v>1213</v>
      </c>
      <c r="J128" s="313">
        <v>89</v>
      </c>
      <c r="K128" s="312" t="s">
        <v>1215</v>
      </c>
      <c r="L128" s="312" t="s">
        <v>1112</v>
      </c>
      <c r="M128" s="312" t="s">
        <v>94</v>
      </c>
      <c r="N128" s="313" t="s">
        <v>1330</v>
      </c>
      <c r="O128" s="151"/>
      <c r="P128" s="151"/>
      <c r="Q128" s="151"/>
      <c r="R128" s="151"/>
      <c r="S128" s="151"/>
      <c r="T128" s="151"/>
      <c r="U128" s="151"/>
    </row>
    <row r="129" spans="1:21" ht="45">
      <c r="A129" s="306">
        <v>113</v>
      </c>
      <c r="B129" s="312" t="s">
        <v>1211</v>
      </c>
      <c r="C129" s="312" t="s">
        <v>1212</v>
      </c>
      <c r="D129" s="312" t="s">
        <v>1208</v>
      </c>
      <c r="E129" s="312" t="s">
        <v>1208</v>
      </c>
      <c r="F129" s="313">
        <v>1</v>
      </c>
      <c r="G129" s="312" t="s">
        <v>1208</v>
      </c>
      <c r="H129" s="312">
        <v>1</v>
      </c>
      <c r="I129" s="312" t="s">
        <v>1213</v>
      </c>
      <c r="J129" s="313">
        <v>94</v>
      </c>
      <c r="K129" s="312" t="s">
        <v>1215</v>
      </c>
      <c r="L129" s="312" t="s">
        <v>1112</v>
      </c>
      <c r="M129" s="312" t="s">
        <v>94</v>
      </c>
      <c r="N129" s="313" t="s">
        <v>1331</v>
      </c>
      <c r="O129" s="151"/>
      <c r="P129" s="151"/>
      <c r="Q129" s="151"/>
      <c r="R129" s="151"/>
      <c r="S129" s="151"/>
      <c r="T129" s="151"/>
      <c r="U129" s="151"/>
    </row>
    <row r="130" spans="1:21" ht="45">
      <c r="A130" s="306">
        <v>114</v>
      </c>
      <c r="B130" s="312" t="s">
        <v>1211</v>
      </c>
      <c r="C130" s="312" t="s">
        <v>1212</v>
      </c>
      <c r="D130" s="312" t="s">
        <v>1208</v>
      </c>
      <c r="E130" s="312" t="s">
        <v>1208</v>
      </c>
      <c r="F130" s="313">
        <v>2</v>
      </c>
      <c r="G130" s="312" t="s">
        <v>1208</v>
      </c>
      <c r="H130" s="312">
        <v>1</v>
      </c>
      <c r="I130" s="312" t="s">
        <v>1213</v>
      </c>
      <c r="J130" s="313">
        <v>222</v>
      </c>
      <c r="K130" s="312" t="s">
        <v>1215</v>
      </c>
      <c r="L130" s="312" t="s">
        <v>1112</v>
      </c>
      <c r="M130" s="312" t="s">
        <v>94</v>
      </c>
      <c r="N130" s="313" t="s">
        <v>1332</v>
      </c>
      <c r="O130" s="151"/>
      <c r="P130" s="151"/>
      <c r="Q130" s="151"/>
      <c r="R130" s="151"/>
      <c r="S130" s="151"/>
      <c r="T130" s="151"/>
      <c r="U130" s="151"/>
    </row>
    <row r="131" spans="1:21" ht="45">
      <c r="A131" s="306">
        <v>115</v>
      </c>
      <c r="B131" s="312" t="s">
        <v>1211</v>
      </c>
      <c r="C131" s="312" t="s">
        <v>1212</v>
      </c>
      <c r="D131" s="312" t="s">
        <v>1208</v>
      </c>
      <c r="E131" s="312" t="s">
        <v>1208</v>
      </c>
      <c r="F131" s="313">
        <v>2</v>
      </c>
      <c r="G131" s="312" t="s">
        <v>1208</v>
      </c>
      <c r="H131" s="312">
        <v>1</v>
      </c>
      <c r="I131" s="312" t="s">
        <v>1213</v>
      </c>
      <c r="J131" s="313">
        <v>282</v>
      </c>
      <c r="K131" s="312" t="s">
        <v>1215</v>
      </c>
      <c r="L131" s="312" t="s">
        <v>1112</v>
      </c>
      <c r="M131" s="312" t="s">
        <v>94</v>
      </c>
      <c r="N131" s="313" t="s">
        <v>1333</v>
      </c>
      <c r="O131" s="151"/>
      <c r="P131" s="151"/>
      <c r="Q131" s="151"/>
      <c r="R131" s="151"/>
      <c r="S131" s="151"/>
      <c r="T131" s="151"/>
      <c r="U131" s="151"/>
    </row>
    <row r="132" spans="1:21" ht="45">
      <c r="A132" s="306">
        <v>116</v>
      </c>
      <c r="B132" s="312" t="s">
        <v>1211</v>
      </c>
      <c r="C132" s="312" t="s">
        <v>1212</v>
      </c>
      <c r="D132" s="312" t="s">
        <v>1208</v>
      </c>
      <c r="E132" s="312" t="s">
        <v>1208</v>
      </c>
      <c r="F132" s="313">
        <v>2</v>
      </c>
      <c r="G132" s="312" t="s">
        <v>1208</v>
      </c>
      <c r="H132" s="312">
        <v>1</v>
      </c>
      <c r="I132" s="312" t="s">
        <v>1213</v>
      </c>
      <c r="J132" s="313">
        <v>121</v>
      </c>
      <c r="K132" s="312" t="s">
        <v>1215</v>
      </c>
      <c r="L132" s="312" t="s">
        <v>1112</v>
      </c>
      <c r="M132" s="312" t="s">
        <v>94</v>
      </c>
      <c r="N132" s="313" t="s">
        <v>1334</v>
      </c>
      <c r="O132" s="151"/>
      <c r="P132" s="151"/>
      <c r="Q132" s="151"/>
      <c r="R132" s="151"/>
      <c r="S132" s="151"/>
      <c r="T132" s="151"/>
      <c r="U132" s="151"/>
    </row>
    <row r="133" spans="1:21" ht="45">
      <c r="A133" s="306">
        <v>117</v>
      </c>
      <c r="B133" s="312" t="s">
        <v>1211</v>
      </c>
      <c r="C133" s="312" t="s">
        <v>1212</v>
      </c>
      <c r="D133" s="312" t="s">
        <v>1208</v>
      </c>
      <c r="E133" s="312" t="s">
        <v>1208</v>
      </c>
      <c r="F133" s="313">
        <v>2</v>
      </c>
      <c r="G133" s="312" t="s">
        <v>1208</v>
      </c>
      <c r="H133" s="312">
        <v>1</v>
      </c>
      <c r="I133" s="312" t="s">
        <v>1213</v>
      </c>
      <c r="J133" s="313">
        <v>233</v>
      </c>
      <c r="K133" s="312" t="s">
        <v>1215</v>
      </c>
      <c r="L133" s="312" t="s">
        <v>1112</v>
      </c>
      <c r="M133" s="312" t="s">
        <v>94</v>
      </c>
      <c r="N133" s="313" t="s">
        <v>1335</v>
      </c>
      <c r="O133" s="151"/>
      <c r="P133" s="151"/>
      <c r="Q133" s="151"/>
      <c r="R133" s="151"/>
      <c r="S133" s="151"/>
      <c r="T133" s="151"/>
      <c r="U133" s="151"/>
    </row>
    <row r="134" spans="1:21" ht="45">
      <c r="A134" s="306">
        <v>118</v>
      </c>
      <c r="B134" s="312" t="s">
        <v>1211</v>
      </c>
      <c r="C134" s="312" t="s">
        <v>1212</v>
      </c>
      <c r="D134" s="312" t="s">
        <v>1208</v>
      </c>
      <c r="E134" s="312" t="s">
        <v>1208</v>
      </c>
      <c r="F134" s="313">
        <v>2</v>
      </c>
      <c r="G134" s="312" t="s">
        <v>1208</v>
      </c>
      <c r="H134" s="312">
        <v>1</v>
      </c>
      <c r="I134" s="312" t="s">
        <v>1213</v>
      </c>
      <c r="J134" s="313">
        <v>210</v>
      </c>
      <c r="K134" s="312" t="s">
        <v>1215</v>
      </c>
      <c r="L134" s="312" t="s">
        <v>1112</v>
      </c>
      <c r="M134" s="312" t="s">
        <v>94</v>
      </c>
      <c r="N134" s="313" t="s">
        <v>1336</v>
      </c>
      <c r="O134" s="151"/>
      <c r="P134" s="151"/>
      <c r="Q134" s="151"/>
      <c r="R134" s="151"/>
      <c r="S134" s="151"/>
      <c r="T134" s="151"/>
      <c r="U134" s="151"/>
    </row>
    <row r="135" spans="1:21" ht="45">
      <c r="A135" s="306">
        <v>119</v>
      </c>
      <c r="B135" s="312" t="s">
        <v>1211</v>
      </c>
      <c r="C135" s="312" t="s">
        <v>1212</v>
      </c>
      <c r="D135" s="312" t="s">
        <v>1208</v>
      </c>
      <c r="E135" s="312" t="s">
        <v>1208</v>
      </c>
      <c r="F135" s="313">
        <v>3</v>
      </c>
      <c r="G135" s="312" t="s">
        <v>1208</v>
      </c>
      <c r="H135" s="263">
        <v>44593</v>
      </c>
      <c r="I135" s="312" t="s">
        <v>1213</v>
      </c>
      <c r="J135" s="313" t="s">
        <v>1337</v>
      </c>
      <c r="K135" s="312" t="s">
        <v>1215</v>
      </c>
      <c r="L135" s="312" t="s">
        <v>1112</v>
      </c>
      <c r="M135" s="312" t="s">
        <v>94</v>
      </c>
      <c r="N135" s="313" t="s">
        <v>1338</v>
      </c>
      <c r="O135" s="151"/>
      <c r="P135" s="151"/>
      <c r="Q135" s="151"/>
      <c r="R135" s="151"/>
      <c r="S135" s="151"/>
      <c r="T135" s="151"/>
      <c r="U135" s="151"/>
    </row>
    <row r="136" spans="1:21" ht="45">
      <c r="A136" s="306">
        <v>120</v>
      </c>
      <c r="B136" s="312" t="s">
        <v>1211</v>
      </c>
      <c r="C136" s="312" t="s">
        <v>1212</v>
      </c>
      <c r="D136" s="312" t="s">
        <v>1208</v>
      </c>
      <c r="E136" s="312" t="s">
        <v>1208</v>
      </c>
      <c r="F136" s="313">
        <v>3</v>
      </c>
      <c r="G136" s="312" t="s">
        <v>1208</v>
      </c>
      <c r="H136" s="263">
        <v>44594</v>
      </c>
      <c r="I136" s="312" t="s">
        <v>1213</v>
      </c>
      <c r="J136" s="313" t="s">
        <v>1339</v>
      </c>
      <c r="K136" s="312" t="s">
        <v>1215</v>
      </c>
      <c r="L136" s="312" t="s">
        <v>1112</v>
      </c>
      <c r="M136" s="312" t="s">
        <v>94</v>
      </c>
      <c r="N136" s="313" t="s">
        <v>1338</v>
      </c>
      <c r="O136" s="151"/>
      <c r="P136" s="151"/>
      <c r="Q136" s="151"/>
      <c r="R136" s="151"/>
      <c r="S136" s="151"/>
      <c r="T136" s="151"/>
      <c r="U136" s="151"/>
    </row>
    <row r="137" spans="1:21" ht="45">
      <c r="A137" s="306">
        <v>121</v>
      </c>
      <c r="B137" s="312" t="s">
        <v>1211</v>
      </c>
      <c r="C137" s="312" t="s">
        <v>1212</v>
      </c>
      <c r="D137" s="312" t="s">
        <v>1208</v>
      </c>
      <c r="E137" s="312" t="s">
        <v>1208</v>
      </c>
      <c r="F137" s="313">
        <v>3</v>
      </c>
      <c r="G137" s="312" t="s">
        <v>1208</v>
      </c>
      <c r="H137" s="312">
        <v>1</v>
      </c>
      <c r="I137" s="312" t="s">
        <v>1213</v>
      </c>
      <c r="J137" s="313">
        <v>213</v>
      </c>
      <c r="K137" s="312" t="s">
        <v>1215</v>
      </c>
      <c r="L137" s="312" t="s">
        <v>1112</v>
      </c>
      <c r="M137" s="312" t="s">
        <v>94</v>
      </c>
      <c r="N137" s="313" t="s">
        <v>1340</v>
      </c>
      <c r="O137" s="151"/>
      <c r="P137" s="151"/>
      <c r="Q137" s="151"/>
      <c r="R137" s="151"/>
      <c r="S137" s="151"/>
      <c r="T137" s="151"/>
      <c r="U137" s="151"/>
    </row>
    <row r="138" spans="1:21" ht="45">
      <c r="A138" s="306">
        <v>122</v>
      </c>
      <c r="B138" s="312" t="s">
        <v>1211</v>
      </c>
      <c r="C138" s="312" t="s">
        <v>1212</v>
      </c>
      <c r="D138" s="312" t="s">
        <v>1208</v>
      </c>
      <c r="E138" s="312" t="s">
        <v>1208</v>
      </c>
      <c r="F138" s="313">
        <v>3</v>
      </c>
      <c r="G138" s="312" t="s">
        <v>1208</v>
      </c>
      <c r="H138" s="263">
        <v>44593</v>
      </c>
      <c r="I138" s="312" t="s">
        <v>1213</v>
      </c>
      <c r="J138" s="313" t="s">
        <v>1250</v>
      </c>
      <c r="K138" s="312" t="s">
        <v>1215</v>
      </c>
      <c r="L138" s="312" t="s">
        <v>1112</v>
      </c>
      <c r="M138" s="312" t="s">
        <v>94</v>
      </c>
      <c r="N138" s="313" t="s">
        <v>1341</v>
      </c>
      <c r="O138" s="151"/>
      <c r="P138" s="151"/>
      <c r="Q138" s="151"/>
      <c r="R138" s="151"/>
      <c r="S138" s="151"/>
      <c r="T138" s="151"/>
      <c r="U138" s="151"/>
    </row>
    <row r="139" spans="1:21" ht="45">
      <c r="A139" s="306">
        <v>123</v>
      </c>
      <c r="B139" s="312" t="s">
        <v>1211</v>
      </c>
      <c r="C139" s="312" t="s">
        <v>1212</v>
      </c>
      <c r="D139" s="312" t="s">
        <v>1208</v>
      </c>
      <c r="E139" s="312" t="s">
        <v>1208</v>
      </c>
      <c r="F139" s="313">
        <v>3</v>
      </c>
      <c r="G139" s="312" t="s">
        <v>1208</v>
      </c>
      <c r="H139" s="263">
        <v>44594</v>
      </c>
      <c r="I139" s="312" t="s">
        <v>1213</v>
      </c>
      <c r="J139" s="313" t="s">
        <v>1342</v>
      </c>
      <c r="K139" s="312" t="s">
        <v>1215</v>
      </c>
      <c r="L139" s="312" t="s">
        <v>1112</v>
      </c>
      <c r="M139" s="312" t="s">
        <v>94</v>
      </c>
      <c r="N139" s="313" t="s">
        <v>1341</v>
      </c>
      <c r="O139" s="151"/>
      <c r="P139" s="151"/>
      <c r="Q139" s="151"/>
      <c r="R139" s="151"/>
      <c r="S139" s="151"/>
      <c r="T139" s="151"/>
      <c r="U139" s="151"/>
    </row>
    <row r="140" spans="1:21" ht="45">
      <c r="A140" s="306">
        <v>124</v>
      </c>
      <c r="B140" s="312" t="s">
        <v>1211</v>
      </c>
      <c r="C140" s="312" t="s">
        <v>1212</v>
      </c>
      <c r="D140" s="312" t="s">
        <v>1208</v>
      </c>
      <c r="E140" s="312" t="s">
        <v>1208</v>
      </c>
      <c r="F140" s="313">
        <v>3</v>
      </c>
      <c r="G140" s="312" t="s">
        <v>1208</v>
      </c>
      <c r="H140" s="312">
        <v>1</v>
      </c>
      <c r="I140" s="312" t="s">
        <v>1213</v>
      </c>
      <c r="J140" s="313">
        <v>57</v>
      </c>
      <c r="K140" s="312" t="s">
        <v>1215</v>
      </c>
      <c r="L140" s="312" t="s">
        <v>1112</v>
      </c>
      <c r="M140" s="312" t="s">
        <v>94</v>
      </c>
      <c r="N140" s="313" t="s">
        <v>1343</v>
      </c>
      <c r="O140" s="151"/>
      <c r="P140" s="151"/>
      <c r="Q140" s="151"/>
      <c r="R140" s="151"/>
      <c r="S140" s="151"/>
      <c r="T140" s="151"/>
      <c r="U140" s="151"/>
    </row>
    <row r="141" spans="1:21" ht="45">
      <c r="A141" s="306">
        <v>125</v>
      </c>
      <c r="B141" s="312" t="s">
        <v>1211</v>
      </c>
      <c r="C141" s="312" t="s">
        <v>1212</v>
      </c>
      <c r="D141" s="312" t="s">
        <v>1208</v>
      </c>
      <c r="E141" s="312" t="s">
        <v>1208</v>
      </c>
      <c r="F141" s="313">
        <v>3</v>
      </c>
      <c r="G141" s="312" t="s">
        <v>1208</v>
      </c>
      <c r="H141" s="312">
        <v>1</v>
      </c>
      <c r="I141" s="312" t="s">
        <v>1213</v>
      </c>
      <c r="J141" s="313">
        <v>203</v>
      </c>
      <c r="K141" s="312" t="s">
        <v>1215</v>
      </c>
      <c r="L141" s="312" t="s">
        <v>1112</v>
      </c>
      <c r="M141" s="312" t="s">
        <v>94</v>
      </c>
      <c r="N141" s="313" t="s">
        <v>1344</v>
      </c>
      <c r="O141" s="151"/>
      <c r="P141" s="151"/>
      <c r="Q141" s="151"/>
      <c r="R141" s="151"/>
      <c r="S141" s="151"/>
      <c r="T141" s="151"/>
      <c r="U141" s="151"/>
    </row>
    <row r="142" spans="1:21" ht="45">
      <c r="A142" s="306">
        <v>126</v>
      </c>
      <c r="B142" s="312" t="s">
        <v>1211</v>
      </c>
      <c r="C142" s="312" t="s">
        <v>1212</v>
      </c>
      <c r="D142" s="312" t="s">
        <v>1208</v>
      </c>
      <c r="E142" s="312" t="s">
        <v>1208</v>
      </c>
      <c r="F142" s="313">
        <v>4</v>
      </c>
      <c r="G142" s="312" t="s">
        <v>1208</v>
      </c>
      <c r="H142" s="312">
        <v>1</v>
      </c>
      <c r="I142" s="312" t="s">
        <v>1213</v>
      </c>
      <c r="J142" s="313">
        <v>207</v>
      </c>
      <c r="K142" s="312" t="s">
        <v>1215</v>
      </c>
      <c r="L142" s="312" t="s">
        <v>1112</v>
      </c>
      <c r="M142" s="312" t="s">
        <v>94</v>
      </c>
      <c r="N142" s="313" t="s">
        <v>1345</v>
      </c>
      <c r="O142" s="151"/>
      <c r="P142" s="151"/>
      <c r="Q142" s="151"/>
      <c r="R142" s="151"/>
      <c r="S142" s="151"/>
      <c r="T142" s="151"/>
      <c r="U142" s="151"/>
    </row>
    <row r="143" spans="1:21" ht="45">
      <c r="A143" s="306">
        <v>127</v>
      </c>
      <c r="B143" s="312" t="s">
        <v>1211</v>
      </c>
      <c r="C143" s="312" t="s">
        <v>1212</v>
      </c>
      <c r="D143" s="312" t="s">
        <v>1208</v>
      </c>
      <c r="E143" s="312" t="s">
        <v>1208</v>
      </c>
      <c r="F143" s="313">
        <v>4</v>
      </c>
      <c r="G143" s="312" t="s">
        <v>1208</v>
      </c>
      <c r="H143" s="312">
        <v>1</v>
      </c>
      <c r="I143" s="312" t="s">
        <v>1213</v>
      </c>
      <c r="J143" s="313">
        <v>210</v>
      </c>
      <c r="K143" s="312" t="s">
        <v>1215</v>
      </c>
      <c r="L143" s="312" t="s">
        <v>1112</v>
      </c>
      <c r="M143" s="312" t="s">
        <v>94</v>
      </c>
      <c r="N143" s="313" t="s">
        <v>1346</v>
      </c>
      <c r="O143" s="151"/>
      <c r="P143" s="151"/>
      <c r="Q143" s="151"/>
      <c r="R143" s="151"/>
      <c r="S143" s="151"/>
      <c r="T143" s="151"/>
      <c r="U143" s="151"/>
    </row>
    <row r="144" spans="1:21" ht="45">
      <c r="A144" s="306">
        <v>128</v>
      </c>
      <c r="B144" s="312" t="s">
        <v>1211</v>
      </c>
      <c r="C144" s="312" t="s">
        <v>1212</v>
      </c>
      <c r="D144" s="312" t="s">
        <v>1208</v>
      </c>
      <c r="E144" s="312" t="s">
        <v>1208</v>
      </c>
      <c r="F144" s="313">
        <v>4</v>
      </c>
      <c r="G144" s="312" t="s">
        <v>1208</v>
      </c>
      <c r="H144" s="263">
        <v>44593</v>
      </c>
      <c r="I144" s="312" t="s">
        <v>1213</v>
      </c>
      <c r="J144" s="313" t="s">
        <v>1250</v>
      </c>
      <c r="K144" s="312" t="s">
        <v>1215</v>
      </c>
      <c r="L144" s="312" t="s">
        <v>1112</v>
      </c>
      <c r="M144" s="312" t="s">
        <v>94</v>
      </c>
      <c r="N144" s="313" t="s">
        <v>1347</v>
      </c>
      <c r="O144" s="151"/>
      <c r="P144" s="151"/>
      <c r="Q144" s="151"/>
      <c r="R144" s="151"/>
      <c r="S144" s="151"/>
      <c r="T144" s="151"/>
      <c r="U144" s="151"/>
    </row>
    <row r="145" spans="1:21" ht="45">
      <c r="A145" s="306">
        <v>129</v>
      </c>
      <c r="B145" s="312" t="s">
        <v>1211</v>
      </c>
      <c r="C145" s="312" t="s">
        <v>1212</v>
      </c>
      <c r="D145" s="312" t="s">
        <v>1208</v>
      </c>
      <c r="E145" s="312" t="s">
        <v>1208</v>
      </c>
      <c r="F145" s="313">
        <v>4</v>
      </c>
      <c r="G145" s="312" t="s">
        <v>1208</v>
      </c>
      <c r="H145" s="263">
        <v>44594</v>
      </c>
      <c r="I145" s="312" t="s">
        <v>1213</v>
      </c>
      <c r="J145" s="313" t="s">
        <v>1348</v>
      </c>
      <c r="K145" s="312" t="s">
        <v>1215</v>
      </c>
      <c r="L145" s="312" t="s">
        <v>1112</v>
      </c>
      <c r="M145" s="312" t="s">
        <v>94</v>
      </c>
      <c r="N145" s="313" t="s">
        <v>1347</v>
      </c>
      <c r="O145" s="151"/>
      <c r="P145" s="151"/>
      <c r="Q145" s="151"/>
      <c r="R145" s="151"/>
      <c r="S145" s="151"/>
      <c r="T145" s="151"/>
      <c r="U145" s="151"/>
    </row>
    <row r="146" spans="1:21" ht="45">
      <c r="A146" s="306">
        <v>130</v>
      </c>
      <c r="B146" s="312" t="s">
        <v>1211</v>
      </c>
      <c r="C146" s="312" t="s">
        <v>1212</v>
      </c>
      <c r="D146" s="312" t="s">
        <v>1208</v>
      </c>
      <c r="E146" s="312" t="s">
        <v>1208</v>
      </c>
      <c r="F146" s="313">
        <v>4</v>
      </c>
      <c r="G146" s="312" t="s">
        <v>1208</v>
      </c>
      <c r="H146" s="263">
        <v>44593</v>
      </c>
      <c r="I146" s="312" t="s">
        <v>1213</v>
      </c>
      <c r="J146" s="313" t="s">
        <v>1250</v>
      </c>
      <c r="K146" s="312" t="s">
        <v>1215</v>
      </c>
      <c r="L146" s="312" t="s">
        <v>1112</v>
      </c>
      <c r="M146" s="312" t="s">
        <v>94</v>
      </c>
      <c r="N146" s="313" t="s">
        <v>1349</v>
      </c>
      <c r="O146" s="151"/>
      <c r="P146" s="151"/>
      <c r="Q146" s="151"/>
      <c r="R146" s="151"/>
      <c r="S146" s="151"/>
      <c r="T146" s="151"/>
      <c r="U146" s="151"/>
    </row>
    <row r="147" spans="1:21" ht="45">
      <c r="A147" s="306">
        <v>131</v>
      </c>
      <c r="B147" s="312" t="s">
        <v>1211</v>
      </c>
      <c r="C147" s="312" t="s">
        <v>1212</v>
      </c>
      <c r="D147" s="312" t="s">
        <v>1208</v>
      </c>
      <c r="E147" s="312" t="s">
        <v>1208</v>
      </c>
      <c r="F147" s="313">
        <v>4</v>
      </c>
      <c r="G147" s="312" t="s">
        <v>1208</v>
      </c>
      <c r="H147" s="263">
        <v>44594</v>
      </c>
      <c r="I147" s="312" t="s">
        <v>1213</v>
      </c>
      <c r="J147" s="313" t="s">
        <v>1350</v>
      </c>
      <c r="K147" s="312" t="s">
        <v>1215</v>
      </c>
      <c r="L147" s="312" t="s">
        <v>1112</v>
      </c>
      <c r="M147" s="312" t="s">
        <v>94</v>
      </c>
      <c r="N147" s="313" t="s">
        <v>1349</v>
      </c>
      <c r="O147" s="151"/>
      <c r="P147" s="151"/>
      <c r="Q147" s="151"/>
      <c r="R147" s="151"/>
      <c r="S147" s="151"/>
      <c r="T147" s="151"/>
      <c r="U147" s="151"/>
    </row>
    <row r="148" spans="1:21" ht="45">
      <c r="A148" s="306">
        <v>132</v>
      </c>
      <c r="B148" s="312" t="s">
        <v>1211</v>
      </c>
      <c r="C148" s="312" t="s">
        <v>1212</v>
      </c>
      <c r="D148" s="312" t="s">
        <v>1208</v>
      </c>
      <c r="E148" s="312" t="s">
        <v>1208</v>
      </c>
      <c r="F148" s="313">
        <v>5</v>
      </c>
      <c r="G148" s="312" t="s">
        <v>1208</v>
      </c>
      <c r="H148" s="312">
        <v>1</v>
      </c>
      <c r="I148" s="312" t="s">
        <v>1213</v>
      </c>
      <c r="J148" s="313">
        <v>218</v>
      </c>
      <c r="K148" s="312" t="s">
        <v>1215</v>
      </c>
      <c r="L148" s="312" t="s">
        <v>1112</v>
      </c>
      <c r="M148" s="312" t="s">
        <v>94</v>
      </c>
      <c r="N148" s="313" t="s">
        <v>1351</v>
      </c>
      <c r="O148" s="151"/>
      <c r="P148" s="151"/>
      <c r="Q148" s="151"/>
      <c r="R148" s="151"/>
      <c r="S148" s="151"/>
      <c r="T148" s="151"/>
      <c r="U148" s="151"/>
    </row>
    <row r="149" spans="1:21" ht="45">
      <c r="A149" s="306">
        <v>133</v>
      </c>
      <c r="B149" s="312" t="s">
        <v>1211</v>
      </c>
      <c r="C149" s="312" t="s">
        <v>1212</v>
      </c>
      <c r="D149" s="312" t="s">
        <v>1208</v>
      </c>
      <c r="E149" s="312" t="s">
        <v>1208</v>
      </c>
      <c r="F149" s="313">
        <v>5</v>
      </c>
      <c r="G149" s="312" t="s">
        <v>1208</v>
      </c>
      <c r="H149" s="312">
        <v>1</v>
      </c>
      <c r="I149" s="312" t="s">
        <v>1213</v>
      </c>
      <c r="J149" s="313">
        <v>62</v>
      </c>
      <c r="K149" s="312" t="s">
        <v>1215</v>
      </c>
      <c r="L149" s="312" t="s">
        <v>1112</v>
      </c>
      <c r="M149" s="312" t="s">
        <v>94</v>
      </c>
      <c r="N149" s="313" t="s">
        <v>1352</v>
      </c>
      <c r="O149" s="151"/>
      <c r="P149" s="151"/>
      <c r="Q149" s="151"/>
      <c r="R149" s="151"/>
      <c r="S149" s="151"/>
      <c r="T149" s="151"/>
      <c r="U149" s="151"/>
    </row>
    <row r="150" spans="1:21" ht="45">
      <c r="A150" s="306">
        <v>134</v>
      </c>
      <c r="B150" s="312" t="s">
        <v>1211</v>
      </c>
      <c r="C150" s="312" t="s">
        <v>1212</v>
      </c>
      <c r="D150" s="312" t="s">
        <v>1208</v>
      </c>
      <c r="E150" s="312" t="s">
        <v>1208</v>
      </c>
      <c r="F150" s="313">
        <v>5</v>
      </c>
      <c r="G150" s="312" t="s">
        <v>1208</v>
      </c>
      <c r="H150" s="312">
        <v>1</v>
      </c>
      <c r="I150" s="312" t="s">
        <v>1213</v>
      </c>
      <c r="J150" s="313">
        <v>204</v>
      </c>
      <c r="K150" s="312" t="s">
        <v>1215</v>
      </c>
      <c r="L150" s="312" t="s">
        <v>1112</v>
      </c>
      <c r="M150" s="312" t="s">
        <v>94</v>
      </c>
      <c r="N150" s="313" t="s">
        <v>1353</v>
      </c>
      <c r="O150" s="151"/>
      <c r="P150" s="151"/>
      <c r="Q150" s="151"/>
      <c r="R150" s="151"/>
      <c r="S150" s="151"/>
      <c r="T150" s="151"/>
      <c r="U150" s="151"/>
    </row>
    <row r="151" spans="1:21" ht="45">
      <c r="A151" s="306">
        <v>135</v>
      </c>
      <c r="B151" s="312" t="s">
        <v>1211</v>
      </c>
      <c r="C151" s="312" t="s">
        <v>1212</v>
      </c>
      <c r="D151" s="312" t="s">
        <v>1208</v>
      </c>
      <c r="E151" s="312" t="s">
        <v>1208</v>
      </c>
      <c r="F151" s="313">
        <v>5</v>
      </c>
      <c r="G151" s="312" t="s">
        <v>1208</v>
      </c>
      <c r="H151" s="312">
        <v>1</v>
      </c>
      <c r="I151" s="312" t="s">
        <v>1213</v>
      </c>
      <c r="J151" s="313">
        <v>253</v>
      </c>
      <c r="K151" s="312" t="s">
        <v>1215</v>
      </c>
      <c r="L151" s="312" t="s">
        <v>1112</v>
      </c>
      <c r="M151" s="312" t="s">
        <v>94</v>
      </c>
      <c r="N151" s="313" t="s">
        <v>1354</v>
      </c>
      <c r="O151" s="151"/>
      <c r="P151" s="151"/>
      <c r="Q151" s="151"/>
      <c r="R151" s="151"/>
      <c r="S151" s="151"/>
      <c r="T151" s="151"/>
      <c r="U151" s="151"/>
    </row>
    <row r="152" spans="1:21" ht="45">
      <c r="A152" s="306">
        <v>136</v>
      </c>
      <c r="B152" s="312" t="s">
        <v>1211</v>
      </c>
      <c r="C152" s="312" t="s">
        <v>1212</v>
      </c>
      <c r="D152" s="312" t="s">
        <v>1208</v>
      </c>
      <c r="E152" s="312" t="s">
        <v>1208</v>
      </c>
      <c r="F152" s="313">
        <v>5</v>
      </c>
      <c r="G152" s="312" t="s">
        <v>1208</v>
      </c>
      <c r="H152" s="312">
        <v>1</v>
      </c>
      <c r="I152" s="312" t="s">
        <v>1213</v>
      </c>
      <c r="J152" s="313">
        <v>148</v>
      </c>
      <c r="K152" s="312" t="s">
        <v>1215</v>
      </c>
      <c r="L152" s="312" t="s">
        <v>1112</v>
      </c>
      <c r="M152" s="312" t="s">
        <v>94</v>
      </c>
      <c r="N152" s="313" t="s">
        <v>1355</v>
      </c>
      <c r="O152" s="151"/>
      <c r="P152" s="151"/>
      <c r="Q152" s="151"/>
      <c r="R152" s="151"/>
      <c r="S152" s="151"/>
      <c r="T152" s="151"/>
      <c r="U152" s="151"/>
    </row>
    <row r="153" spans="1:21" ht="45">
      <c r="A153" s="306">
        <v>137</v>
      </c>
      <c r="B153" s="312" t="s">
        <v>1211</v>
      </c>
      <c r="C153" s="312" t="s">
        <v>1212</v>
      </c>
      <c r="D153" s="312" t="s">
        <v>1208</v>
      </c>
      <c r="E153" s="312" t="s">
        <v>1208</v>
      </c>
      <c r="F153" s="313">
        <v>6</v>
      </c>
      <c r="G153" s="312" t="s">
        <v>1208</v>
      </c>
      <c r="H153" s="312">
        <v>1</v>
      </c>
      <c r="I153" s="312" t="s">
        <v>1213</v>
      </c>
      <c r="J153" s="313">
        <v>50</v>
      </c>
      <c r="K153" s="312" t="s">
        <v>1215</v>
      </c>
      <c r="L153" s="312" t="s">
        <v>1112</v>
      </c>
      <c r="M153" s="312" t="s">
        <v>94</v>
      </c>
      <c r="N153" s="313" t="s">
        <v>1356</v>
      </c>
      <c r="O153" s="151"/>
      <c r="P153" s="151"/>
      <c r="Q153" s="151"/>
      <c r="R153" s="151"/>
      <c r="S153" s="151"/>
      <c r="T153" s="151"/>
      <c r="U153" s="151"/>
    </row>
    <row r="154" spans="1:21" ht="45">
      <c r="A154" s="306">
        <v>138</v>
      </c>
      <c r="B154" s="312" t="s">
        <v>1211</v>
      </c>
      <c r="C154" s="312" t="s">
        <v>1212</v>
      </c>
      <c r="D154" s="312" t="s">
        <v>1208</v>
      </c>
      <c r="E154" s="312" t="s">
        <v>1208</v>
      </c>
      <c r="F154" s="313">
        <v>6</v>
      </c>
      <c r="G154" s="312" t="s">
        <v>1208</v>
      </c>
      <c r="H154" s="312">
        <v>1</v>
      </c>
      <c r="I154" s="312" t="s">
        <v>1213</v>
      </c>
      <c r="J154" s="313">
        <v>131</v>
      </c>
      <c r="K154" s="312" t="s">
        <v>1215</v>
      </c>
      <c r="L154" s="312" t="s">
        <v>1112</v>
      </c>
      <c r="M154" s="312" t="s">
        <v>94</v>
      </c>
      <c r="N154" s="313" t="s">
        <v>1357</v>
      </c>
      <c r="O154" s="151"/>
      <c r="P154" s="151"/>
      <c r="Q154" s="151"/>
      <c r="R154" s="151"/>
      <c r="S154" s="151"/>
      <c r="T154" s="151"/>
      <c r="U154" s="151"/>
    </row>
    <row r="155" spans="1:21" ht="45">
      <c r="A155" s="306">
        <v>139</v>
      </c>
      <c r="B155" s="312" t="s">
        <v>1211</v>
      </c>
      <c r="C155" s="312" t="s">
        <v>1212</v>
      </c>
      <c r="D155" s="312" t="s">
        <v>1208</v>
      </c>
      <c r="E155" s="312" t="s">
        <v>1208</v>
      </c>
      <c r="F155" s="313">
        <v>6</v>
      </c>
      <c r="G155" s="312" t="s">
        <v>1208</v>
      </c>
      <c r="H155" s="312">
        <v>1</v>
      </c>
      <c r="I155" s="312" t="s">
        <v>1213</v>
      </c>
      <c r="J155" s="313" t="s">
        <v>1250</v>
      </c>
      <c r="K155" s="312" t="s">
        <v>1215</v>
      </c>
      <c r="L155" s="312" t="s">
        <v>1112</v>
      </c>
      <c r="M155" s="312" t="s">
        <v>94</v>
      </c>
      <c r="N155" s="313" t="s">
        <v>1358</v>
      </c>
      <c r="O155" s="151"/>
      <c r="P155" s="151"/>
      <c r="Q155" s="151"/>
      <c r="R155" s="151"/>
      <c r="S155" s="151"/>
      <c r="T155" s="151"/>
      <c r="U155" s="151"/>
    </row>
    <row r="156" spans="1:21" ht="45">
      <c r="A156" s="306">
        <v>140</v>
      </c>
      <c r="B156" s="312" t="s">
        <v>1211</v>
      </c>
      <c r="C156" s="312" t="s">
        <v>1212</v>
      </c>
      <c r="D156" s="312" t="s">
        <v>1208</v>
      </c>
      <c r="E156" s="312" t="s">
        <v>1208</v>
      </c>
      <c r="F156" s="313">
        <v>6</v>
      </c>
      <c r="G156" s="312" t="s">
        <v>1208</v>
      </c>
      <c r="H156" s="312">
        <v>1</v>
      </c>
      <c r="I156" s="312" t="s">
        <v>1213</v>
      </c>
      <c r="J156" s="313" t="s">
        <v>1359</v>
      </c>
      <c r="K156" s="312" t="s">
        <v>1215</v>
      </c>
      <c r="L156" s="312" t="s">
        <v>1112</v>
      </c>
      <c r="M156" s="312" t="s">
        <v>94</v>
      </c>
      <c r="N156" s="313" t="s">
        <v>1358</v>
      </c>
      <c r="O156" s="151"/>
      <c r="P156" s="151"/>
      <c r="Q156" s="151"/>
      <c r="R156" s="151"/>
      <c r="S156" s="151"/>
      <c r="T156" s="151"/>
      <c r="U156" s="151"/>
    </row>
    <row r="157" spans="1:21" ht="45">
      <c r="A157" s="306">
        <v>141</v>
      </c>
      <c r="B157" s="312" t="s">
        <v>1211</v>
      </c>
      <c r="C157" s="312" t="s">
        <v>1212</v>
      </c>
      <c r="D157" s="312" t="s">
        <v>1208</v>
      </c>
      <c r="E157" s="312" t="s">
        <v>1208</v>
      </c>
      <c r="F157" s="313">
        <v>6</v>
      </c>
      <c r="G157" s="312" t="s">
        <v>1208</v>
      </c>
      <c r="H157" s="312">
        <v>1</v>
      </c>
      <c r="I157" s="312" t="s">
        <v>1213</v>
      </c>
      <c r="J157" s="313">
        <v>126</v>
      </c>
      <c r="K157" s="312" t="s">
        <v>1215</v>
      </c>
      <c r="L157" s="312" t="s">
        <v>1112</v>
      </c>
      <c r="M157" s="312" t="s">
        <v>94</v>
      </c>
      <c r="N157" s="313" t="s">
        <v>1360</v>
      </c>
      <c r="O157" s="151"/>
      <c r="P157" s="151"/>
      <c r="Q157" s="151"/>
      <c r="R157" s="151"/>
      <c r="S157" s="151"/>
      <c r="T157" s="151"/>
      <c r="U157" s="151"/>
    </row>
    <row r="158" spans="1:21" ht="45">
      <c r="A158" s="306">
        <v>142</v>
      </c>
      <c r="B158" s="312" t="s">
        <v>1211</v>
      </c>
      <c r="C158" s="312" t="s">
        <v>1212</v>
      </c>
      <c r="D158" s="312" t="s">
        <v>1208</v>
      </c>
      <c r="E158" s="312" t="s">
        <v>1208</v>
      </c>
      <c r="F158" s="313">
        <v>6</v>
      </c>
      <c r="G158" s="312" t="s">
        <v>1208</v>
      </c>
      <c r="H158" s="263">
        <v>44593</v>
      </c>
      <c r="I158" s="312" t="s">
        <v>1213</v>
      </c>
      <c r="J158" s="313" t="s">
        <v>1250</v>
      </c>
      <c r="K158" s="312" t="s">
        <v>1215</v>
      </c>
      <c r="L158" s="312" t="s">
        <v>1112</v>
      </c>
      <c r="M158" s="312" t="s">
        <v>94</v>
      </c>
      <c r="N158" s="313" t="s">
        <v>1361</v>
      </c>
      <c r="O158" s="151"/>
      <c r="P158" s="151"/>
      <c r="Q158" s="151"/>
      <c r="R158" s="151"/>
      <c r="S158" s="151"/>
      <c r="T158" s="151"/>
      <c r="U158" s="151"/>
    </row>
    <row r="159" spans="1:21" ht="45">
      <c r="A159" s="306">
        <v>143</v>
      </c>
      <c r="B159" s="312" t="s">
        <v>1211</v>
      </c>
      <c r="C159" s="312" t="s">
        <v>1212</v>
      </c>
      <c r="D159" s="312" t="s">
        <v>1208</v>
      </c>
      <c r="E159" s="312" t="s">
        <v>1208</v>
      </c>
      <c r="F159" s="313">
        <v>6</v>
      </c>
      <c r="G159" s="312" t="s">
        <v>1208</v>
      </c>
      <c r="H159" s="263">
        <v>44594</v>
      </c>
      <c r="I159" s="312" t="s">
        <v>1213</v>
      </c>
      <c r="J159" s="313" t="s">
        <v>1362</v>
      </c>
      <c r="K159" s="312" t="s">
        <v>1215</v>
      </c>
      <c r="L159" s="312" t="s">
        <v>1112</v>
      </c>
      <c r="M159" s="312" t="s">
        <v>94</v>
      </c>
      <c r="N159" s="313" t="s">
        <v>1361</v>
      </c>
      <c r="O159" s="151"/>
      <c r="P159" s="151"/>
      <c r="Q159" s="151"/>
      <c r="R159" s="151"/>
      <c r="S159" s="151"/>
      <c r="T159" s="151"/>
      <c r="U159" s="151"/>
    </row>
    <row r="160" spans="1:21" ht="45">
      <c r="A160" s="306">
        <v>144</v>
      </c>
      <c r="B160" s="312" t="s">
        <v>1211</v>
      </c>
      <c r="C160" s="312" t="s">
        <v>1212</v>
      </c>
      <c r="D160" s="312" t="s">
        <v>1208</v>
      </c>
      <c r="E160" s="312" t="s">
        <v>1208</v>
      </c>
      <c r="F160" s="313">
        <v>7</v>
      </c>
      <c r="G160" s="312" t="s">
        <v>1208</v>
      </c>
      <c r="H160" s="312">
        <v>1</v>
      </c>
      <c r="I160" s="312" t="s">
        <v>1213</v>
      </c>
      <c r="J160" s="313">
        <v>149</v>
      </c>
      <c r="K160" s="312" t="s">
        <v>1215</v>
      </c>
      <c r="L160" s="312" t="s">
        <v>1112</v>
      </c>
      <c r="M160" s="312" t="s">
        <v>94</v>
      </c>
      <c r="N160" s="313" t="s">
        <v>1363</v>
      </c>
      <c r="O160" s="151"/>
      <c r="P160" s="151"/>
      <c r="Q160" s="151"/>
      <c r="R160" s="151"/>
      <c r="S160" s="151"/>
      <c r="T160" s="151"/>
      <c r="U160" s="151"/>
    </row>
    <row r="161" spans="1:21" ht="45">
      <c r="A161" s="306">
        <v>145</v>
      </c>
      <c r="B161" s="312" t="s">
        <v>1211</v>
      </c>
      <c r="C161" s="312" t="s">
        <v>1212</v>
      </c>
      <c r="D161" s="312" t="s">
        <v>1208</v>
      </c>
      <c r="E161" s="312" t="s">
        <v>1208</v>
      </c>
      <c r="F161" s="313">
        <v>7</v>
      </c>
      <c r="G161" s="312" t="s">
        <v>1208</v>
      </c>
      <c r="H161" s="312">
        <v>1</v>
      </c>
      <c r="I161" s="312" t="s">
        <v>1213</v>
      </c>
      <c r="J161" s="313">
        <v>101</v>
      </c>
      <c r="K161" s="312" t="s">
        <v>1215</v>
      </c>
      <c r="L161" s="312" t="s">
        <v>1112</v>
      </c>
      <c r="M161" s="312" t="s">
        <v>94</v>
      </c>
      <c r="N161" s="313" t="s">
        <v>1364</v>
      </c>
      <c r="O161" s="151"/>
      <c r="P161" s="151"/>
      <c r="Q161" s="151"/>
      <c r="R161" s="151"/>
      <c r="S161" s="151"/>
      <c r="T161" s="151"/>
      <c r="U161" s="151"/>
    </row>
    <row r="162" spans="1:21" ht="45">
      <c r="A162" s="306">
        <v>146</v>
      </c>
      <c r="B162" s="312" t="s">
        <v>1211</v>
      </c>
      <c r="C162" s="312" t="s">
        <v>1212</v>
      </c>
      <c r="D162" s="312" t="s">
        <v>1208</v>
      </c>
      <c r="E162" s="312" t="s">
        <v>1208</v>
      </c>
      <c r="F162" s="313">
        <v>7</v>
      </c>
      <c r="G162" s="312" t="s">
        <v>1208</v>
      </c>
      <c r="H162" s="312">
        <v>1</v>
      </c>
      <c r="I162" s="312" t="s">
        <v>1213</v>
      </c>
      <c r="J162" s="313">
        <v>75</v>
      </c>
      <c r="K162" s="312" t="s">
        <v>1215</v>
      </c>
      <c r="L162" s="312" t="s">
        <v>1112</v>
      </c>
      <c r="M162" s="312" t="s">
        <v>94</v>
      </c>
      <c r="N162" s="313" t="s">
        <v>1365</v>
      </c>
      <c r="O162" s="151"/>
      <c r="P162" s="151"/>
      <c r="Q162" s="151"/>
      <c r="R162" s="151"/>
      <c r="S162" s="151"/>
      <c r="T162" s="151"/>
      <c r="U162" s="151"/>
    </row>
    <row r="163" spans="1:21" ht="45">
      <c r="A163" s="306">
        <v>147</v>
      </c>
      <c r="B163" s="312" t="s">
        <v>1211</v>
      </c>
      <c r="C163" s="312" t="s">
        <v>1212</v>
      </c>
      <c r="D163" s="312" t="s">
        <v>1208</v>
      </c>
      <c r="E163" s="312" t="s">
        <v>1208</v>
      </c>
      <c r="F163" s="313">
        <v>7</v>
      </c>
      <c r="G163" s="312" t="s">
        <v>1208</v>
      </c>
      <c r="H163" s="263">
        <v>44593</v>
      </c>
      <c r="I163" s="312" t="s">
        <v>1213</v>
      </c>
      <c r="J163" s="313" t="s">
        <v>1366</v>
      </c>
      <c r="K163" s="312" t="s">
        <v>1215</v>
      </c>
      <c r="L163" s="312" t="s">
        <v>1112</v>
      </c>
      <c r="M163" s="312" t="s">
        <v>94</v>
      </c>
      <c r="N163" s="313" t="s">
        <v>1367</v>
      </c>
      <c r="O163" s="151"/>
      <c r="P163" s="151"/>
      <c r="Q163" s="151"/>
      <c r="R163" s="151"/>
      <c r="S163" s="151"/>
      <c r="T163" s="151"/>
      <c r="U163" s="151"/>
    </row>
    <row r="164" spans="1:21" ht="45">
      <c r="A164" s="306">
        <v>148</v>
      </c>
      <c r="B164" s="312" t="s">
        <v>1211</v>
      </c>
      <c r="C164" s="312" t="s">
        <v>1212</v>
      </c>
      <c r="D164" s="312" t="s">
        <v>1208</v>
      </c>
      <c r="E164" s="312" t="s">
        <v>1208</v>
      </c>
      <c r="F164" s="313">
        <v>7</v>
      </c>
      <c r="G164" s="312" t="s">
        <v>1208</v>
      </c>
      <c r="H164" s="263">
        <v>44594</v>
      </c>
      <c r="I164" s="312" t="s">
        <v>1213</v>
      </c>
      <c r="J164" s="313" t="s">
        <v>1368</v>
      </c>
      <c r="K164" s="312" t="s">
        <v>1215</v>
      </c>
      <c r="L164" s="312" t="s">
        <v>1112</v>
      </c>
      <c r="M164" s="312" t="s">
        <v>94</v>
      </c>
      <c r="N164" s="313" t="s">
        <v>1367</v>
      </c>
      <c r="O164" s="151"/>
      <c r="P164" s="151"/>
      <c r="Q164" s="151"/>
      <c r="R164" s="151"/>
      <c r="S164" s="151"/>
      <c r="T164" s="151"/>
      <c r="U164" s="151"/>
    </row>
    <row r="165" spans="1:21" ht="45">
      <c r="A165" s="306">
        <v>149</v>
      </c>
      <c r="B165" s="312" t="s">
        <v>1211</v>
      </c>
      <c r="C165" s="312" t="s">
        <v>1212</v>
      </c>
      <c r="D165" s="312" t="s">
        <v>1208</v>
      </c>
      <c r="E165" s="312" t="s">
        <v>1208</v>
      </c>
      <c r="F165" s="313">
        <v>7</v>
      </c>
      <c r="G165" s="312" t="s">
        <v>1208</v>
      </c>
      <c r="H165" s="263">
        <v>44593</v>
      </c>
      <c r="I165" s="312" t="s">
        <v>1213</v>
      </c>
      <c r="J165" s="313" t="s">
        <v>1296</v>
      </c>
      <c r="K165" s="312" t="s">
        <v>1215</v>
      </c>
      <c r="L165" s="312" t="s">
        <v>1112</v>
      </c>
      <c r="M165" s="312" t="s">
        <v>94</v>
      </c>
      <c r="N165" s="313" t="s">
        <v>1369</v>
      </c>
      <c r="O165" s="151"/>
      <c r="P165" s="151"/>
      <c r="Q165" s="151"/>
      <c r="R165" s="151"/>
      <c r="S165" s="151"/>
      <c r="T165" s="151"/>
      <c r="U165" s="151"/>
    </row>
    <row r="166" spans="1:21" ht="45">
      <c r="A166" s="306">
        <v>150</v>
      </c>
      <c r="B166" s="312" t="s">
        <v>1211</v>
      </c>
      <c r="C166" s="312" t="s">
        <v>1212</v>
      </c>
      <c r="D166" s="312" t="s">
        <v>1208</v>
      </c>
      <c r="E166" s="312" t="s">
        <v>1208</v>
      </c>
      <c r="F166" s="313">
        <v>7</v>
      </c>
      <c r="G166" s="312" t="s">
        <v>1208</v>
      </c>
      <c r="H166" s="263">
        <v>44594</v>
      </c>
      <c r="I166" s="312" t="s">
        <v>1213</v>
      </c>
      <c r="J166" s="313" t="s">
        <v>1370</v>
      </c>
      <c r="K166" s="312" t="s">
        <v>1215</v>
      </c>
      <c r="L166" s="312" t="s">
        <v>1112</v>
      </c>
      <c r="M166" s="312" t="s">
        <v>94</v>
      </c>
      <c r="N166" s="313" t="s">
        <v>1369</v>
      </c>
      <c r="O166" s="151"/>
      <c r="P166" s="151"/>
      <c r="Q166" s="151"/>
      <c r="R166" s="151"/>
      <c r="S166" s="151"/>
      <c r="T166" s="151"/>
      <c r="U166" s="151"/>
    </row>
    <row r="167" spans="1:21" ht="45">
      <c r="A167" s="306">
        <v>151</v>
      </c>
      <c r="B167" s="312" t="s">
        <v>1211</v>
      </c>
      <c r="C167" s="312" t="s">
        <v>1212</v>
      </c>
      <c r="D167" s="312" t="s">
        <v>1208</v>
      </c>
      <c r="E167" s="312" t="s">
        <v>1208</v>
      </c>
      <c r="F167" s="313">
        <v>7</v>
      </c>
      <c r="G167" s="312" t="s">
        <v>1208</v>
      </c>
      <c r="H167" s="312">
        <v>1</v>
      </c>
      <c r="I167" s="312" t="s">
        <v>1213</v>
      </c>
      <c r="J167" s="313">
        <v>159</v>
      </c>
      <c r="K167" s="312" t="s">
        <v>1215</v>
      </c>
      <c r="L167" s="312" t="s">
        <v>1112</v>
      </c>
      <c r="M167" s="312" t="s">
        <v>94</v>
      </c>
      <c r="N167" s="313" t="s">
        <v>1371</v>
      </c>
      <c r="O167" s="151"/>
      <c r="P167" s="151"/>
      <c r="Q167" s="151"/>
      <c r="R167" s="151"/>
      <c r="S167" s="151"/>
      <c r="T167" s="151"/>
      <c r="U167" s="151"/>
    </row>
    <row r="168" spans="1:21" ht="45">
      <c r="A168" s="306">
        <v>152</v>
      </c>
      <c r="B168" s="312" t="s">
        <v>1211</v>
      </c>
      <c r="C168" s="312" t="s">
        <v>1212</v>
      </c>
      <c r="D168" s="312" t="s">
        <v>1208</v>
      </c>
      <c r="E168" s="312" t="s">
        <v>1208</v>
      </c>
      <c r="F168" s="313">
        <v>8</v>
      </c>
      <c r="G168" s="312" t="s">
        <v>1208</v>
      </c>
      <c r="H168" s="312">
        <v>1</v>
      </c>
      <c r="I168" s="312" t="s">
        <v>1213</v>
      </c>
      <c r="J168" s="313">
        <v>83</v>
      </c>
      <c r="K168" s="312" t="s">
        <v>1215</v>
      </c>
      <c r="L168" s="312" t="s">
        <v>1112</v>
      </c>
      <c r="M168" s="312" t="s">
        <v>94</v>
      </c>
      <c r="N168" s="313" t="s">
        <v>1372</v>
      </c>
      <c r="O168" s="151"/>
      <c r="P168" s="151"/>
      <c r="Q168" s="151"/>
      <c r="R168" s="151"/>
      <c r="S168" s="151"/>
      <c r="T168" s="151"/>
      <c r="U168" s="151"/>
    </row>
    <row r="169" spans="1:21" ht="45">
      <c r="A169" s="306">
        <v>153</v>
      </c>
      <c r="B169" s="312" t="s">
        <v>1211</v>
      </c>
      <c r="C169" s="312" t="s">
        <v>1212</v>
      </c>
      <c r="D169" s="312" t="s">
        <v>1208</v>
      </c>
      <c r="E169" s="312" t="s">
        <v>1208</v>
      </c>
      <c r="F169" s="313">
        <v>8</v>
      </c>
      <c r="G169" s="312" t="s">
        <v>1208</v>
      </c>
      <c r="H169" s="312">
        <v>1</v>
      </c>
      <c r="I169" s="312" t="s">
        <v>1213</v>
      </c>
      <c r="J169" s="313">
        <v>163</v>
      </c>
      <c r="K169" s="312" t="s">
        <v>1215</v>
      </c>
      <c r="L169" s="312" t="s">
        <v>1112</v>
      </c>
      <c r="M169" s="312" t="s">
        <v>94</v>
      </c>
      <c r="N169" s="313" t="s">
        <v>1373</v>
      </c>
      <c r="O169" s="151"/>
      <c r="P169" s="151"/>
      <c r="Q169" s="151"/>
      <c r="R169" s="151"/>
      <c r="S169" s="151"/>
      <c r="T169" s="151"/>
      <c r="U169" s="151"/>
    </row>
    <row r="170" spans="1:21" ht="45">
      <c r="A170" s="306">
        <v>154</v>
      </c>
      <c r="B170" s="312" t="s">
        <v>1211</v>
      </c>
      <c r="C170" s="312" t="s">
        <v>1212</v>
      </c>
      <c r="D170" s="312" t="s">
        <v>1208</v>
      </c>
      <c r="E170" s="312" t="s">
        <v>1208</v>
      </c>
      <c r="F170" s="313">
        <v>8</v>
      </c>
      <c r="G170" s="312" t="s">
        <v>1208</v>
      </c>
      <c r="H170" s="312">
        <v>1</v>
      </c>
      <c r="I170" s="312" t="s">
        <v>1213</v>
      </c>
      <c r="J170" s="313">
        <v>77</v>
      </c>
      <c r="K170" s="312" t="s">
        <v>1215</v>
      </c>
      <c r="L170" s="312" t="s">
        <v>1112</v>
      </c>
      <c r="M170" s="312" t="s">
        <v>94</v>
      </c>
      <c r="N170" s="313" t="s">
        <v>1374</v>
      </c>
      <c r="O170" s="151"/>
      <c r="P170" s="151"/>
      <c r="Q170" s="151"/>
      <c r="R170" s="151"/>
      <c r="S170" s="151"/>
      <c r="T170" s="151"/>
      <c r="U170" s="151"/>
    </row>
    <row r="171" spans="1:21" ht="45">
      <c r="A171" s="306">
        <v>155</v>
      </c>
      <c r="B171" s="312" t="s">
        <v>1211</v>
      </c>
      <c r="C171" s="312" t="s">
        <v>1212</v>
      </c>
      <c r="D171" s="312" t="s">
        <v>1208</v>
      </c>
      <c r="E171" s="312" t="s">
        <v>1208</v>
      </c>
      <c r="F171" s="313">
        <v>8</v>
      </c>
      <c r="G171" s="312" t="s">
        <v>1208</v>
      </c>
      <c r="H171" s="312">
        <v>1</v>
      </c>
      <c r="I171" s="312" t="s">
        <v>1213</v>
      </c>
      <c r="J171" s="313">
        <v>97</v>
      </c>
      <c r="K171" s="312" t="s">
        <v>1215</v>
      </c>
      <c r="L171" s="312" t="s">
        <v>1112</v>
      </c>
      <c r="M171" s="312" t="s">
        <v>94</v>
      </c>
      <c r="N171" s="313" t="s">
        <v>1375</v>
      </c>
      <c r="O171" s="151"/>
      <c r="P171" s="151"/>
      <c r="Q171" s="151"/>
      <c r="R171" s="151"/>
      <c r="S171" s="151"/>
      <c r="T171" s="151"/>
      <c r="U171" s="151"/>
    </row>
    <row r="172" spans="1:21" ht="45">
      <c r="A172" s="306">
        <v>156</v>
      </c>
      <c r="B172" s="312" t="s">
        <v>1211</v>
      </c>
      <c r="C172" s="312" t="s">
        <v>1212</v>
      </c>
      <c r="D172" s="312" t="s">
        <v>1208</v>
      </c>
      <c r="E172" s="312" t="s">
        <v>1208</v>
      </c>
      <c r="F172" s="313">
        <v>8</v>
      </c>
      <c r="G172" s="312" t="s">
        <v>1208</v>
      </c>
      <c r="H172" s="312">
        <v>1</v>
      </c>
      <c r="I172" s="312" t="s">
        <v>1213</v>
      </c>
      <c r="J172" s="313">
        <v>206</v>
      </c>
      <c r="K172" s="312" t="s">
        <v>1215</v>
      </c>
      <c r="L172" s="312" t="s">
        <v>1112</v>
      </c>
      <c r="M172" s="312" t="s">
        <v>94</v>
      </c>
      <c r="N172" s="313" t="s">
        <v>1376</v>
      </c>
      <c r="O172" s="151"/>
      <c r="P172" s="151"/>
      <c r="Q172" s="151"/>
      <c r="R172" s="151"/>
      <c r="S172" s="151"/>
      <c r="T172" s="151"/>
      <c r="U172" s="151"/>
    </row>
    <row r="173" spans="1:21" ht="45">
      <c r="A173" s="306">
        <v>157</v>
      </c>
      <c r="B173" s="312" t="s">
        <v>1211</v>
      </c>
      <c r="C173" s="312" t="s">
        <v>1212</v>
      </c>
      <c r="D173" s="312" t="s">
        <v>1208</v>
      </c>
      <c r="E173" s="312" t="s">
        <v>1208</v>
      </c>
      <c r="F173" s="313">
        <v>8</v>
      </c>
      <c r="G173" s="312" t="s">
        <v>1208</v>
      </c>
      <c r="H173" s="312">
        <v>1</v>
      </c>
      <c r="I173" s="312" t="s">
        <v>1213</v>
      </c>
      <c r="J173" s="313">
        <v>166</v>
      </c>
      <c r="K173" s="312" t="s">
        <v>1215</v>
      </c>
      <c r="L173" s="312" t="s">
        <v>1112</v>
      </c>
      <c r="M173" s="312" t="s">
        <v>94</v>
      </c>
      <c r="N173" s="313" t="s">
        <v>1377</v>
      </c>
      <c r="O173" s="151"/>
      <c r="P173" s="151"/>
      <c r="Q173" s="151"/>
      <c r="R173" s="151"/>
      <c r="S173" s="151"/>
      <c r="T173" s="151"/>
      <c r="U173" s="151"/>
    </row>
    <row r="174" spans="1:21" ht="45">
      <c r="A174" s="306">
        <v>158</v>
      </c>
      <c r="B174" s="312" t="s">
        <v>1211</v>
      </c>
      <c r="C174" s="312" t="s">
        <v>1212</v>
      </c>
      <c r="D174" s="312" t="s">
        <v>1208</v>
      </c>
      <c r="E174" s="312" t="s">
        <v>1208</v>
      </c>
      <c r="F174" s="313">
        <v>8</v>
      </c>
      <c r="G174" s="312" t="s">
        <v>1208</v>
      </c>
      <c r="H174" s="312">
        <v>1</v>
      </c>
      <c r="I174" s="312" t="s">
        <v>1213</v>
      </c>
      <c r="J174" s="312">
        <v>152</v>
      </c>
      <c r="K174" s="312" t="s">
        <v>1215</v>
      </c>
      <c r="L174" s="312" t="s">
        <v>1112</v>
      </c>
      <c r="M174" s="312" t="s">
        <v>94</v>
      </c>
      <c r="N174" s="313" t="s">
        <v>1378</v>
      </c>
      <c r="O174" s="151"/>
      <c r="P174" s="151"/>
      <c r="Q174" s="151"/>
      <c r="R174" s="151"/>
      <c r="S174" s="151"/>
      <c r="T174" s="151"/>
      <c r="U174" s="151"/>
    </row>
    <row r="175" spans="1:21" ht="45">
      <c r="A175" s="306">
        <v>159</v>
      </c>
      <c r="B175" s="312" t="s">
        <v>1211</v>
      </c>
      <c r="C175" s="312" t="s">
        <v>1212</v>
      </c>
      <c r="D175" s="312" t="s">
        <v>1208</v>
      </c>
      <c r="E175" s="312" t="s">
        <v>1208</v>
      </c>
      <c r="F175" s="313">
        <v>8</v>
      </c>
      <c r="G175" s="312" t="s">
        <v>1208</v>
      </c>
      <c r="H175" s="312">
        <v>1</v>
      </c>
      <c r="I175" s="312" t="s">
        <v>1213</v>
      </c>
      <c r="J175" s="312">
        <v>155</v>
      </c>
      <c r="K175" s="312" t="s">
        <v>1215</v>
      </c>
      <c r="L175" s="312" t="s">
        <v>1112</v>
      </c>
      <c r="M175" s="312" t="s">
        <v>94</v>
      </c>
      <c r="N175" s="313" t="s">
        <v>1379</v>
      </c>
      <c r="O175" s="151"/>
      <c r="P175" s="151"/>
      <c r="Q175" s="151"/>
      <c r="R175" s="151"/>
      <c r="S175" s="151"/>
      <c r="T175" s="151"/>
      <c r="U175" s="151"/>
    </row>
    <row r="176" spans="1:21" ht="45">
      <c r="A176" s="306">
        <v>160</v>
      </c>
      <c r="B176" s="312" t="s">
        <v>1211</v>
      </c>
      <c r="C176" s="312" t="s">
        <v>1212</v>
      </c>
      <c r="D176" s="312" t="s">
        <v>1208</v>
      </c>
      <c r="E176" s="312" t="s">
        <v>1208</v>
      </c>
      <c r="F176" s="313">
        <v>9</v>
      </c>
      <c r="G176" s="312" t="s">
        <v>1208</v>
      </c>
      <c r="H176" s="312">
        <v>1</v>
      </c>
      <c r="I176" s="312" t="s">
        <v>1213</v>
      </c>
      <c r="J176" s="312">
        <v>216</v>
      </c>
      <c r="K176" s="312" t="s">
        <v>1215</v>
      </c>
      <c r="L176" s="312" t="s">
        <v>1112</v>
      </c>
      <c r="M176" s="312" t="s">
        <v>94</v>
      </c>
      <c r="N176" s="313" t="s">
        <v>1380</v>
      </c>
      <c r="O176" s="151"/>
      <c r="P176" s="151"/>
      <c r="Q176" s="151"/>
      <c r="R176" s="151"/>
      <c r="S176" s="151"/>
      <c r="T176" s="151"/>
      <c r="U176" s="151"/>
    </row>
    <row r="177" spans="1:21" ht="45">
      <c r="A177" s="306">
        <v>161</v>
      </c>
      <c r="B177" s="312" t="s">
        <v>1211</v>
      </c>
      <c r="C177" s="312" t="s">
        <v>1212</v>
      </c>
      <c r="D177" s="312" t="s">
        <v>1208</v>
      </c>
      <c r="E177" s="312" t="s">
        <v>1208</v>
      </c>
      <c r="F177" s="313">
        <v>9</v>
      </c>
      <c r="G177" s="312" t="s">
        <v>1208</v>
      </c>
      <c r="H177" s="312">
        <v>1</v>
      </c>
      <c r="I177" s="312" t="s">
        <v>1213</v>
      </c>
      <c r="J177" s="312">
        <v>173</v>
      </c>
      <c r="K177" s="312" t="s">
        <v>1215</v>
      </c>
      <c r="L177" s="312" t="s">
        <v>1112</v>
      </c>
      <c r="M177" s="312" t="s">
        <v>94</v>
      </c>
      <c r="N177" s="313" t="s">
        <v>1381</v>
      </c>
      <c r="O177" s="151"/>
      <c r="P177" s="151"/>
      <c r="Q177" s="151"/>
      <c r="R177" s="151"/>
      <c r="S177" s="151"/>
      <c r="T177" s="151"/>
      <c r="U177" s="151"/>
    </row>
    <row r="178" spans="1:21" ht="45">
      <c r="A178" s="306">
        <v>162</v>
      </c>
      <c r="B178" s="312" t="s">
        <v>1211</v>
      </c>
      <c r="C178" s="312" t="s">
        <v>1212</v>
      </c>
      <c r="D178" s="312" t="s">
        <v>1208</v>
      </c>
      <c r="E178" s="312" t="s">
        <v>1208</v>
      </c>
      <c r="F178" s="313">
        <v>9</v>
      </c>
      <c r="G178" s="312" t="s">
        <v>1208</v>
      </c>
      <c r="H178" s="312">
        <v>1</v>
      </c>
      <c r="I178" s="312" t="s">
        <v>1213</v>
      </c>
      <c r="J178" s="312">
        <v>194</v>
      </c>
      <c r="K178" s="312" t="s">
        <v>1215</v>
      </c>
      <c r="L178" s="312" t="s">
        <v>1112</v>
      </c>
      <c r="M178" s="312" t="s">
        <v>94</v>
      </c>
      <c r="N178" s="313" t="s">
        <v>1382</v>
      </c>
      <c r="O178" s="151"/>
      <c r="P178" s="151"/>
      <c r="Q178" s="151"/>
      <c r="R178" s="151"/>
      <c r="S178" s="151"/>
      <c r="T178" s="151"/>
      <c r="U178" s="151"/>
    </row>
    <row r="179" spans="1:21" ht="45">
      <c r="A179" s="306">
        <v>163</v>
      </c>
      <c r="B179" s="312" t="s">
        <v>1211</v>
      </c>
      <c r="C179" s="312" t="s">
        <v>1212</v>
      </c>
      <c r="D179" s="312" t="s">
        <v>1208</v>
      </c>
      <c r="E179" s="312" t="s">
        <v>1208</v>
      </c>
      <c r="F179" s="313">
        <v>9</v>
      </c>
      <c r="G179" s="312" t="s">
        <v>1208</v>
      </c>
      <c r="H179" s="312">
        <v>1</v>
      </c>
      <c r="I179" s="312" t="s">
        <v>1213</v>
      </c>
      <c r="J179" s="312">
        <v>153</v>
      </c>
      <c r="K179" s="312" t="s">
        <v>1215</v>
      </c>
      <c r="L179" s="312" t="s">
        <v>1112</v>
      </c>
      <c r="M179" s="312" t="s">
        <v>94</v>
      </c>
      <c r="N179" s="313" t="s">
        <v>1383</v>
      </c>
      <c r="O179" s="151"/>
      <c r="P179" s="151"/>
      <c r="Q179" s="151"/>
      <c r="R179" s="151"/>
      <c r="S179" s="151"/>
      <c r="T179" s="151"/>
      <c r="U179" s="151"/>
    </row>
    <row r="180" spans="1:21" ht="45">
      <c r="A180" s="306">
        <v>164</v>
      </c>
      <c r="B180" s="312" t="s">
        <v>1211</v>
      </c>
      <c r="C180" s="312" t="s">
        <v>1212</v>
      </c>
      <c r="D180" s="312" t="s">
        <v>1208</v>
      </c>
      <c r="E180" s="312" t="s">
        <v>1208</v>
      </c>
      <c r="F180" s="313">
        <v>9</v>
      </c>
      <c r="G180" s="312" t="s">
        <v>1208</v>
      </c>
      <c r="H180" s="312">
        <v>1</v>
      </c>
      <c r="I180" s="312" t="s">
        <v>1213</v>
      </c>
      <c r="J180" s="312">
        <v>153</v>
      </c>
      <c r="K180" s="312" t="s">
        <v>1215</v>
      </c>
      <c r="L180" s="312" t="s">
        <v>1112</v>
      </c>
      <c r="M180" s="312" t="s">
        <v>94</v>
      </c>
      <c r="N180" s="313" t="s">
        <v>1384</v>
      </c>
      <c r="O180" s="151"/>
      <c r="P180" s="151"/>
      <c r="Q180" s="151"/>
      <c r="R180" s="151"/>
      <c r="S180" s="151"/>
      <c r="T180" s="151"/>
      <c r="U180" s="151"/>
    </row>
    <row r="181" spans="1:21" ht="45">
      <c r="A181" s="306">
        <v>165</v>
      </c>
      <c r="B181" s="312" t="s">
        <v>1211</v>
      </c>
      <c r="C181" s="312" t="s">
        <v>1212</v>
      </c>
      <c r="D181" s="312" t="s">
        <v>1208</v>
      </c>
      <c r="E181" s="312" t="s">
        <v>1208</v>
      </c>
      <c r="F181" s="313">
        <v>9</v>
      </c>
      <c r="G181" s="312" t="s">
        <v>1208</v>
      </c>
      <c r="H181" s="312">
        <v>1</v>
      </c>
      <c r="I181" s="312" t="s">
        <v>1213</v>
      </c>
      <c r="J181" s="312">
        <v>123</v>
      </c>
      <c r="K181" s="312" t="s">
        <v>1215</v>
      </c>
      <c r="L181" s="312" t="s">
        <v>1112</v>
      </c>
      <c r="M181" s="312" t="s">
        <v>94</v>
      </c>
      <c r="N181" s="313" t="s">
        <v>1385</v>
      </c>
      <c r="O181" s="151"/>
      <c r="P181" s="151"/>
      <c r="Q181" s="151"/>
      <c r="R181" s="151"/>
      <c r="S181" s="151"/>
      <c r="T181" s="151"/>
      <c r="U181" s="151"/>
    </row>
    <row r="182" spans="1:21" ht="45">
      <c r="A182" s="306">
        <v>166</v>
      </c>
      <c r="B182" s="312" t="s">
        <v>1211</v>
      </c>
      <c r="C182" s="312" t="s">
        <v>1212</v>
      </c>
      <c r="D182" s="312" t="s">
        <v>1208</v>
      </c>
      <c r="E182" s="312" t="s">
        <v>1208</v>
      </c>
      <c r="F182" s="313">
        <v>10</v>
      </c>
      <c r="G182" s="312" t="s">
        <v>1208</v>
      </c>
      <c r="H182" s="312">
        <v>1</v>
      </c>
      <c r="I182" s="312" t="s">
        <v>1213</v>
      </c>
      <c r="J182" s="312">
        <v>146</v>
      </c>
      <c r="K182" s="312" t="s">
        <v>1215</v>
      </c>
      <c r="L182" s="312" t="s">
        <v>1112</v>
      </c>
      <c r="M182" s="312" t="s">
        <v>94</v>
      </c>
      <c r="N182" s="313" t="s">
        <v>1386</v>
      </c>
      <c r="O182" s="151"/>
      <c r="P182" s="151"/>
      <c r="Q182" s="151"/>
      <c r="R182" s="151"/>
      <c r="S182" s="151"/>
      <c r="T182" s="151"/>
      <c r="U182" s="151"/>
    </row>
    <row r="183" spans="1:21" ht="45">
      <c r="A183" s="306">
        <v>167</v>
      </c>
      <c r="B183" s="312" t="s">
        <v>1211</v>
      </c>
      <c r="C183" s="312" t="s">
        <v>1212</v>
      </c>
      <c r="D183" s="312" t="s">
        <v>1208</v>
      </c>
      <c r="E183" s="312" t="s">
        <v>1208</v>
      </c>
      <c r="F183" s="313">
        <v>10</v>
      </c>
      <c r="G183" s="312" t="s">
        <v>1208</v>
      </c>
      <c r="H183" s="312">
        <v>1</v>
      </c>
      <c r="I183" s="312" t="s">
        <v>1213</v>
      </c>
      <c r="J183" s="312">
        <v>159</v>
      </c>
      <c r="K183" s="312" t="s">
        <v>1215</v>
      </c>
      <c r="L183" s="312" t="s">
        <v>1112</v>
      </c>
      <c r="M183" s="312" t="s">
        <v>94</v>
      </c>
      <c r="N183" s="313" t="s">
        <v>1387</v>
      </c>
      <c r="O183" s="151"/>
      <c r="P183" s="151"/>
      <c r="Q183" s="151"/>
      <c r="R183" s="151"/>
      <c r="S183" s="151"/>
      <c r="T183" s="151"/>
      <c r="U183" s="151"/>
    </row>
    <row r="184" spans="1:21" ht="45">
      <c r="A184" s="306">
        <v>168</v>
      </c>
      <c r="B184" s="312" t="s">
        <v>1211</v>
      </c>
      <c r="C184" s="312" t="s">
        <v>1212</v>
      </c>
      <c r="D184" s="312" t="s">
        <v>1208</v>
      </c>
      <c r="E184" s="312" t="s">
        <v>1208</v>
      </c>
      <c r="F184" s="313">
        <v>10</v>
      </c>
      <c r="G184" s="312" t="s">
        <v>1208</v>
      </c>
      <c r="H184" s="312">
        <v>1</v>
      </c>
      <c r="I184" s="312" t="s">
        <v>1213</v>
      </c>
      <c r="J184" s="312">
        <v>142</v>
      </c>
      <c r="K184" s="312" t="s">
        <v>1215</v>
      </c>
      <c r="L184" s="312" t="s">
        <v>1112</v>
      </c>
      <c r="M184" s="312" t="s">
        <v>94</v>
      </c>
      <c r="N184" s="313" t="s">
        <v>1388</v>
      </c>
      <c r="O184" s="151"/>
      <c r="P184" s="151"/>
      <c r="Q184" s="151"/>
      <c r="R184" s="151"/>
      <c r="S184" s="151"/>
      <c r="T184" s="151"/>
      <c r="U184" s="151"/>
    </row>
    <row r="185" spans="1:21" ht="45">
      <c r="A185" s="306">
        <v>169</v>
      </c>
      <c r="B185" s="312" t="s">
        <v>1211</v>
      </c>
      <c r="C185" s="312" t="s">
        <v>1212</v>
      </c>
      <c r="D185" s="312" t="s">
        <v>1208</v>
      </c>
      <c r="E185" s="312" t="s">
        <v>1208</v>
      </c>
      <c r="F185" s="313">
        <v>10</v>
      </c>
      <c r="G185" s="312" t="s">
        <v>1208</v>
      </c>
      <c r="H185" s="312">
        <v>1</v>
      </c>
      <c r="I185" s="312" t="s">
        <v>1213</v>
      </c>
      <c r="J185" s="312">
        <v>111</v>
      </c>
      <c r="K185" s="312" t="s">
        <v>1215</v>
      </c>
      <c r="L185" s="312" t="s">
        <v>1112</v>
      </c>
      <c r="M185" s="312" t="s">
        <v>94</v>
      </c>
      <c r="N185" s="313" t="s">
        <v>1389</v>
      </c>
      <c r="O185" s="151"/>
      <c r="P185" s="151"/>
      <c r="Q185" s="151"/>
      <c r="R185" s="151"/>
      <c r="S185" s="151"/>
      <c r="T185" s="151"/>
      <c r="U185" s="151"/>
    </row>
    <row r="186" spans="1:21" ht="45">
      <c r="A186" s="306">
        <v>170</v>
      </c>
      <c r="B186" s="312" t="s">
        <v>1211</v>
      </c>
      <c r="C186" s="312" t="s">
        <v>1212</v>
      </c>
      <c r="D186" s="312" t="s">
        <v>1208</v>
      </c>
      <c r="E186" s="312" t="s">
        <v>1208</v>
      </c>
      <c r="F186" s="313">
        <v>10</v>
      </c>
      <c r="G186" s="312" t="s">
        <v>1208</v>
      </c>
      <c r="H186" s="312">
        <v>1</v>
      </c>
      <c r="I186" s="312" t="s">
        <v>1213</v>
      </c>
      <c r="J186" s="312">
        <v>119</v>
      </c>
      <c r="K186" s="312" t="s">
        <v>1215</v>
      </c>
      <c r="L186" s="312" t="s">
        <v>1112</v>
      </c>
      <c r="M186" s="312" t="s">
        <v>94</v>
      </c>
      <c r="N186" s="313" t="s">
        <v>1390</v>
      </c>
      <c r="O186" s="151"/>
      <c r="P186" s="151"/>
      <c r="Q186" s="151"/>
      <c r="R186" s="151"/>
      <c r="S186" s="151"/>
      <c r="T186" s="151"/>
      <c r="U186" s="151"/>
    </row>
    <row r="187" spans="1:21" ht="45">
      <c r="A187" s="306">
        <v>171</v>
      </c>
      <c r="B187" s="312" t="s">
        <v>1211</v>
      </c>
      <c r="C187" s="312" t="s">
        <v>1212</v>
      </c>
      <c r="D187" s="312" t="s">
        <v>1208</v>
      </c>
      <c r="E187" s="312" t="s">
        <v>1208</v>
      </c>
      <c r="F187" s="313">
        <v>10</v>
      </c>
      <c r="G187" s="312" t="s">
        <v>1208</v>
      </c>
      <c r="H187" s="263">
        <v>44593</v>
      </c>
      <c r="I187" s="312" t="s">
        <v>1213</v>
      </c>
      <c r="J187" s="312" t="s">
        <v>1250</v>
      </c>
      <c r="K187" s="312" t="s">
        <v>1215</v>
      </c>
      <c r="L187" s="312" t="s">
        <v>1112</v>
      </c>
      <c r="M187" s="312" t="s">
        <v>94</v>
      </c>
      <c r="N187" s="313" t="s">
        <v>1391</v>
      </c>
      <c r="O187" s="151"/>
      <c r="P187" s="151"/>
      <c r="Q187" s="151"/>
      <c r="R187" s="151"/>
      <c r="S187" s="151"/>
      <c r="T187" s="151"/>
      <c r="U187" s="151"/>
    </row>
    <row r="188" spans="1:21" ht="45">
      <c r="A188" s="306">
        <v>172</v>
      </c>
      <c r="B188" s="312" t="s">
        <v>1211</v>
      </c>
      <c r="C188" s="312" t="s">
        <v>1212</v>
      </c>
      <c r="D188" s="312" t="s">
        <v>1208</v>
      </c>
      <c r="E188" s="312" t="s">
        <v>1208</v>
      </c>
      <c r="F188" s="313">
        <v>10</v>
      </c>
      <c r="G188" s="312" t="s">
        <v>1208</v>
      </c>
      <c r="H188" s="263">
        <v>44594</v>
      </c>
      <c r="I188" s="312" t="s">
        <v>1213</v>
      </c>
      <c r="J188" s="312" t="s">
        <v>1392</v>
      </c>
      <c r="K188" s="312" t="s">
        <v>1215</v>
      </c>
      <c r="L188" s="312" t="s">
        <v>1112</v>
      </c>
      <c r="M188" s="312" t="s">
        <v>94</v>
      </c>
      <c r="N188" s="313" t="s">
        <v>1391</v>
      </c>
      <c r="O188" s="151"/>
      <c r="P188" s="151"/>
      <c r="Q188" s="151"/>
      <c r="R188" s="151"/>
      <c r="S188" s="151"/>
      <c r="T188" s="151"/>
      <c r="U188" s="151"/>
    </row>
    <row r="189" spans="1:21" ht="45">
      <c r="A189" s="306">
        <v>173</v>
      </c>
      <c r="B189" s="312" t="s">
        <v>1393</v>
      </c>
      <c r="C189" s="312" t="s">
        <v>1212</v>
      </c>
      <c r="D189" s="312" t="s">
        <v>1208</v>
      </c>
      <c r="E189" s="312" t="s">
        <v>1208</v>
      </c>
      <c r="F189" s="313">
        <v>11</v>
      </c>
      <c r="G189" s="312" t="s">
        <v>1208</v>
      </c>
      <c r="H189" s="312">
        <v>1</v>
      </c>
      <c r="I189" s="312" t="s">
        <v>1213</v>
      </c>
      <c r="J189" s="312">
        <v>145</v>
      </c>
      <c r="K189" s="312" t="s">
        <v>1215</v>
      </c>
      <c r="L189" s="312" t="s">
        <v>1112</v>
      </c>
      <c r="M189" s="312" t="s">
        <v>94</v>
      </c>
      <c r="N189" s="313" t="s">
        <v>1394</v>
      </c>
      <c r="O189" s="151"/>
      <c r="P189" s="151"/>
      <c r="Q189" s="151"/>
      <c r="R189" s="151"/>
      <c r="S189" s="151"/>
      <c r="T189" s="151"/>
      <c r="U189" s="151"/>
    </row>
    <row r="190" spans="1:21" ht="45">
      <c r="A190" s="306">
        <v>174</v>
      </c>
      <c r="B190" s="312" t="s">
        <v>1395</v>
      </c>
      <c r="C190" s="312" t="s">
        <v>1212</v>
      </c>
      <c r="D190" s="312" t="s">
        <v>1208</v>
      </c>
      <c r="E190" s="312" t="s">
        <v>1208</v>
      </c>
      <c r="F190" s="313">
        <v>11</v>
      </c>
      <c r="G190" s="312" t="s">
        <v>1208</v>
      </c>
      <c r="H190" s="312">
        <v>1</v>
      </c>
      <c r="I190" s="312" t="s">
        <v>1213</v>
      </c>
      <c r="J190" s="313">
        <v>73</v>
      </c>
      <c r="K190" s="312" t="s">
        <v>1215</v>
      </c>
      <c r="L190" s="312" t="s">
        <v>1112</v>
      </c>
      <c r="M190" s="312" t="s">
        <v>94</v>
      </c>
      <c r="N190" s="313" t="s">
        <v>1396</v>
      </c>
      <c r="O190" s="151"/>
      <c r="P190" s="151"/>
      <c r="Q190" s="151"/>
      <c r="R190" s="151"/>
      <c r="S190" s="151"/>
      <c r="T190" s="151"/>
      <c r="U190" s="151"/>
    </row>
    <row r="191" spans="1:21" ht="45">
      <c r="A191" s="306">
        <v>175</v>
      </c>
      <c r="B191" s="312" t="s">
        <v>1397</v>
      </c>
      <c r="C191" s="312" t="s">
        <v>1212</v>
      </c>
      <c r="D191" s="312" t="s">
        <v>1208</v>
      </c>
      <c r="E191" s="312" t="s">
        <v>1208</v>
      </c>
      <c r="F191" s="313">
        <v>11</v>
      </c>
      <c r="G191" s="312" t="s">
        <v>1208</v>
      </c>
      <c r="H191" s="312">
        <v>1</v>
      </c>
      <c r="I191" s="312" t="s">
        <v>1213</v>
      </c>
      <c r="J191" s="313">
        <v>79</v>
      </c>
      <c r="K191" s="312" t="s">
        <v>1215</v>
      </c>
      <c r="L191" s="312" t="s">
        <v>1112</v>
      </c>
      <c r="M191" s="312" t="s">
        <v>94</v>
      </c>
      <c r="N191" s="313" t="s">
        <v>1398</v>
      </c>
      <c r="O191" s="151"/>
      <c r="P191" s="151"/>
      <c r="Q191" s="151"/>
      <c r="R191" s="151"/>
      <c r="S191" s="151"/>
      <c r="T191" s="151"/>
      <c r="U191" s="151"/>
    </row>
    <row r="192" spans="1:21" ht="45">
      <c r="A192" s="306">
        <v>176</v>
      </c>
      <c r="B192" s="312" t="s">
        <v>1399</v>
      </c>
      <c r="C192" s="312" t="s">
        <v>1212</v>
      </c>
      <c r="D192" s="312" t="s">
        <v>1208</v>
      </c>
      <c r="E192" s="312" t="s">
        <v>1208</v>
      </c>
      <c r="F192" s="313">
        <v>11</v>
      </c>
      <c r="G192" s="312" t="s">
        <v>1208</v>
      </c>
      <c r="H192" s="312">
        <v>1</v>
      </c>
      <c r="I192" s="312" t="s">
        <v>1213</v>
      </c>
      <c r="J192" s="313">
        <v>122</v>
      </c>
      <c r="K192" s="312" t="s">
        <v>1215</v>
      </c>
      <c r="L192" s="312" t="s">
        <v>1112</v>
      </c>
      <c r="M192" s="312" t="s">
        <v>94</v>
      </c>
      <c r="N192" s="313" t="s">
        <v>1400</v>
      </c>
      <c r="O192" s="151"/>
      <c r="P192" s="151"/>
      <c r="Q192" s="151"/>
      <c r="R192" s="151"/>
      <c r="S192" s="151"/>
      <c r="T192" s="151"/>
      <c r="U192" s="151"/>
    </row>
    <row r="193" spans="1:21" ht="45">
      <c r="A193" s="306">
        <v>177</v>
      </c>
      <c r="B193" s="312" t="s">
        <v>1401</v>
      </c>
      <c r="C193" s="312" t="s">
        <v>1212</v>
      </c>
      <c r="D193" s="312" t="s">
        <v>1208</v>
      </c>
      <c r="E193" s="312" t="s">
        <v>1208</v>
      </c>
      <c r="F193" s="313">
        <v>11</v>
      </c>
      <c r="G193" s="312" t="s">
        <v>1208</v>
      </c>
      <c r="H193" s="312">
        <v>1</v>
      </c>
      <c r="I193" s="312" t="s">
        <v>1213</v>
      </c>
      <c r="J193" s="313">
        <v>86</v>
      </c>
      <c r="K193" s="312" t="s">
        <v>1215</v>
      </c>
      <c r="L193" s="312" t="s">
        <v>1112</v>
      </c>
      <c r="M193" s="312" t="s">
        <v>94</v>
      </c>
      <c r="N193" s="313" t="s">
        <v>1402</v>
      </c>
      <c r="O193" s="151"/>
      <c r="P193" s="151"/>
      <c r="Q193" s="151"/>
      <c r="R193" s="151"/>
      <c r="S193" s="151"/>
      <c r="T193" s="151"/>
      <c r="U193" s="151"/>
    </row>
    <row r="194" spans="1:21" ht="45">
      <c r="A194" s="306">
        <v>178</v>
      </c>
      <c r="B194" s="312" t="s">
        <v>1403</v>
      </c>
      <c r="C194" s="312" t="s">
        <v>1212</v>
      </c>
      <c r="D194" s="312" t="s">
        <v>1208</v>
      </c>
      <c r="E194" s="312" t="s">
        <v>1208</v>
      </c>
      <c r="F194" s="313">
        <v>11</v>
      </c>
      <c r="G194" s="312" t="s">
        <v>1208</v>
      </c>
      <c r="H194" s="312">
        <v>1</v>
      </c>
      <c r="I194" s="312" t="s">
        <v>1213</v>
      </c>
      <c r="J194" s="313">
        <v>96</v>
      </c>
      <c r="K194" s="312" t="s">
        <v>1215</v>
      </c>
      <c r="L194" s="312" t="s">
        <v>1112</v>
      </c>
      <c r="M194" s="312" t="s">
        <v>94</v>
      </c>
      <c r="N194" s="313" t="s">
        <v>1404</v>
      </c>
      <c r="O194" s="151"/>
      <c r="P194" s="151"/>
      <c r="Q194" s="151"/>
      <c r="R194" s="151"/>
      <c r="S194" s="151"/>
      <c r="T194" s="151"/>
      <c r="U194" s="151"/>
    </row>
    <row r="195" spans="1:21" ht="45">
      <c r="A195" s="306">
        <v>179</v>
      </c>
      <c r="B195" s="312" t="s">
        <v>1405</v>
      </c>
      <c r="C195" s="312" t="s">
        <v>1212</v>
      </c>
      <c r="D195" s="312" t="s">
        <v>1208</v>
      </c>
      <c r="E195" s="312" t="s">
        <v>1208</v>
      </c>
      <c r="F195" s="313">
        <v>11</v>
      </c>
      <c r="G195" s="312" t="s">
        <v>1208</v>
      </c>
      <c r="H195" s="263">
        <v>44593</v>
      </c>
      <c r="I195" s="312" t="s">
        <v>1213</v>
      </c>
      <c r="J195" s="313" t="s">
        <v>1281</v>
      </c>
      <c r="K195" s="312" t="s">
        <v>1215</v>
      </c>
      <c r="L195" s="312" t="s">
        <v>1112</v>
      </c>
      <c r="M195" s="312" t="s">
        <v>94</v>
      </c>
      <c r="N195" s="313" t="s">
        <v>1406</v>
      </c>
      <c r="O195" s="151"/>
      <c r="P195" s="151"/>
      <c r="Q195" s="151"/>
      <c r="R195" s="151"/>
      <c r="S195" s="151"/>
      <c r="T195" s="151"/>
      <c r="U195" s="151"/>
    </row>
    <row r="196" spans="1:21" ht="45">
      <c r="A196" s="306">
        <v>180</v>
      </c>
      <c r="B196" s="312" t="s">
        <v>1407</v>
      </c>
      <c r="C196" s="312" t="s">
        <v>1212</v>
      </c>
      <c r="D196" s="312" t="s">
        <v>1208</v>
      </c>
      <c r="E196" s="312" t="s">
        <v>1208</v>
      </c>
      <c r="F196" s="313">
        <v>11</v>
      </c>
      <c r="G196" s="312" t="s">
        <v>1208</v>
      </c>
      <c r="H196" s="263">
        <v>44594</v>
      </c>
      <c r="I196" s="312" t="s">
        <v>1213</v>
      </c>
      <c r="J196" s="313" t="s">
        <v>1408</v>
      </c>
      <c r="K196" s="312" t="s">
        <v>1215</v>
      </c>
      <c r="L196" s="312" t="s">
        <v>1112</v>
      </c>
      <c r="M196" s="312" t="s">
        <v>94</v>
      </c>
      <c r="N196" s="313" t="s">
        <v>1406</v>
      </c>
      <c r="O196" s="151"/>
      <c r="P196" s="151"/>
      <c r="Q196" s="151"/>
      <c r="R196" s="151"/>
      <c r="S196" s="151"/>
      <c r="T196" s="151"/>
      <c r="U196" s="151"/>
    </row>
    <row r="197" spans="1:21" ht="45">
      <c r="A197" s="306">
        <v>181</v>
      </c>
      <c r="B197" s="312" t="s">
        <v>1409</v>
      </c>
      <c r="C197" s="312" t="s">
        <v>1212</v>
      </c>
      <c r="D197" s="312" t="s">
        <v>1208</v>
      </c>
      <c r="E197" s="312" t="s">
        <v>1208</v>
      </c>
      <c r="F197" s="313">
        <v>12</v>
      </c>
      <c r="G197" s="312" t="s">
        <v>1208</v>
      </c>
      <c r="H197" s="263">
        <v>44593</v>
      </c>
      <c r="I197" s="312" t="s">
        <v>1213</v>
      </c>
      <c r="J197" s="313" t="s">
        <v>1250</v>
      </c>
      <c r="K197" s="312" t="s">
        <v>1215</v>
      </c>
      <c r="L197" s="312" t="s">
        <v>1112</v>
      </c>
      <c r="M197" s="312" t="s">
        <v>94</v>
      </c>
      <c r="N197" s="313" t="s">
        <v>1410</v>
      </c>
      <c r="O197" s="151"/>
      <c r="P197" s="151"/>
      <c r="Q197" s="151"/>
      <c r="R197" s="151"/>
      <c r="S197" s="151"/>
      <c r="T197" s="151"/>
      <c r="U197" s="151"/>
    </row>
    <row r="198" spans="1:21" ht="45">
      <c r="A198" s="306">
        <v>182</v>
      </c>
      <c r="B198" s="312" t="s">
        <v>1411</v>
      </c>
      <c r="C198" s="312" t="s">
        <v>1212</v>
      </c>
      <c r="D198" s="312" t="s">
        <v>1208</v>
      </c>
      <c r="E198" s="312" t="s">
        <v>1208</v>
      </c>
      <c r="F198" s="313">
        <v>12</v>
      </c>
      <c r="G198" s="312" t="s">
        <v>1208</v>
      </c>
      <c r="H198" s="263">
        <v>44594</v>
      </c>
      <c r="I198" s="312" t="s">
        <v>1213</v>
      </c>
      <c r="J198" s="313" t="s">
        <v>1348</v>
      </c>
      <c r="K198" s="312" t="s">
        <v>1215</v>
      </c>
      <c r="L198" s="312" t="s">
        <v>1112</v>
      </c>
      <c r="M198" s="312" t="s">
        <v>94</v>
      </c>
      <c r="N198" s="313" t="s">
        <v>1410</v>
      </c>
      <c r="O198" s="151"/>
      <c r="P198" s="151"/>
      <c r="Q198" s="151"/>
      <c r="R198" s="151"/>
      <c r="S198" s="151"/>
      <c r="T198" s="151"/>
      <c r="U198" s="151"/>
    </row>
    <row r="199" spans="1:21" ht="45">
      <c r="A199" s="306">
        <v>183</v>
      </c>
      <c r="B199" s="312" t="s">
        <v>1412</v>
      </c>
      <c r="C199" s="312" t="s">
        <v>1212</v>
      </c>
      <c r="D199" s="312" t="s">
        <v>1208</v>
      </c>
      <c r="E199" s="312" t="s">
        <v>1208</v>
      </c>
      <c r="F199" s="313">
        <v>12</v>
      </c>
      <c r="G199" s="312" t="s">
        <v>1208</v>
      </c>
      <c r="H199" s="312">
        <v>1</v>
      </c>
      <c r="I199" s="312" t="s">
        <v>1213</v>
      </c>
      <c r="J199" s="313">
        <v>83</v>
      </c>
      <c r="K199" s="312" t="s">
        <v>1215</v>
      </c>
      <c r="L199" s="312" t="s">
        <v>1112</v>
      </c>
      <c r="M199" s="312" t="s">
        <v>94</v>
      </c>
      <c r="N199" s="313" t="s">
        <v>1413</v>
      </c>
      <c r="O199" s="151"/>
      <c r="P199" s="151"/>
      <c r="Q199" s="151"/>
      <c r="R199" s="151"/>
      <c r="S199" s="151"/>
      <c r="T199" s="151"/>
      <c r="U199" s="151"/>
    </row>
    <row r="200" spans="1:21" ht="45">
      <c r="A200" s="306">
        <v>184</v>
      </c>
      <c r="B200" s="312" t="s">
        <v>1414</v>
      </c>
      <c r="C200" s="312" t="s">
        <v>1212</v>
      </c>
      <c r="D200" s="312" t="s">
        <v>1208</v>
      </c>
      <c r="E200" s="312" t="s">
        <v>1208</v>
      </c>
      <c r="F200" s="313">
        <v>12</v>
      </c>
      <c r="G200" s="312" t="s">
        <v>1208</v>
      </c>
      <c r="H200" s="263">
        <v>44593</v>
      </c>
      <c r="I200" s="312" t="s">
        <v>1213</v>
      </c>
      <c r="J200" s="313" t="s">
        <v>1250</v>
      </c>
      <c r="K200" s="312" t="s">
        <v>1215</v>
      </c>
      <c r="L200" s="312" t="s">
        <v>1112</v>
      </c>
      <c r="M200" s="312" t="s">
        <v>94</v>
      </c>
      <c r="N200" s="313" t="s">
        <v>1415</v>
      </c>
      <c r="O200" s="151"/>
      <c r="P200" s="151"/>
      <c r="Q200" s="151"/>
      <c r="R200" s="151"/>
      <c r="S200" s="151"/>
      <c r="T200" s="151"/>
      <c r="U200" s="151"/>
    </row>
    <row r="201" spans="1:21" ht="45">
      <c r="A201" s="306">
        <v>185</v>
      </c>
      <c r="B201" s="312" t="s">
        <v>1416</v>
      </c>
      <c r="C201" s="312" t="s">
        <v>1212</v>
      </c>
      <c r="D201" s="312" t="s">
        <v>1208</v>
      </c>
      <c r="E201" s="312" t="s">
        <v>1208</v>
      </c>
      <c r="F201" s="313">
        <v>12</v>
      </c>
      <c r="G201" s="312" t="s">
        <v>1208</v>
      </c>
      <c r="H201" s="263">
        <v>44594</v>
      </c>
      <c r="I201" s="312" t="s">
        <v>1213</v>
      </c>
      <c r="J201" s="313" t="s">
        <v>1417</v>
      </c>
      <c r="K201" s="312" t="s">
        <v>1215</v>
      </c>
      <c r="L201" s="312" t="s">
        <v>1112</v>
      </c>
      <c r="M201" s="312" t="s">
        <v>94</v>
      </c>
      <c r="N201" s="313" t="s">
        <v>1415</v>
      </c>
      <c r="O201" s="151"/>
      <c r="P201" s="151"/>
      <c r="Q201" s="151"/>
      <c r="R201" s="151"/>
      <c r="S201" s="151"/>
      <c r="T201" s="151"/>
      <c r="U201" s="151"/>
    </row>
    <row r="202" spans="1:21" ht="45">
      <c r="A202" s="306">
        <v>186</v>
      </c>
      <c r="B202" s="312" t="s">
        <v>1418</v>
      </c>
      <c r="C202" s="312" t="s">
        <v>1212</v>
      </c>
      <c r="D202" s="312" t="s">
        <v>1208</v>
      </c>
      <c r="E202" s="312" t="s">
        <v>1208</v>
      </c>
      <c r="F202" s="313">
        <v>12</v>
      </c>
      <c r="G202" s="312" t="s">
        <v>1208</v>
      </c>
      <c r="H202" s="263">
        <v>44593</v>
      </c>
      <c r="I202" s="312" t="s">
        <v>1213</v>
      </c>
      <c r="J202" s="313" t="s">
        <v>1250</v>
      </c>
      <c r="K202" s="312" t="s">
        <v>1215</v>
      </c>
      <c r="L202" s="312" t="s">
        <v>1112</v>
      </c>
      <c r="M202" s="312" t="s">
        <v>94</v>
      </c>
      <c r="N202" s="313" t="s">
        <v>1419</v>
      </c>
      <c r="O202" s="151"/>
      <c r="P202" s="151"/>
      <c r="Q202" s="151"/>
      <c r="R202" s="151"/>
      <c r="S202" s="151"/>
      <c r="T202" s="151"/>
      <c r="U202" s="151"/>
    </row>
    <row r="203" spans="1:21" ht="45">
      <c r="A203" s="306">
        <v>187</v>
      </c>
      <c r="B203" s="312" t="s">
        <v>1420</v>
      </c>
      <c r="C203" s="312" t="s">
        <v>1212</v>
      </c>
      <c r="D203" s="312" t="s">
        <v>1208</v>
      </c>
      <c r="E203" s="312" t="s">
        <v>1208</v>
      </c>
      <c r="F203" s="313">
        <v>12</v>
      </c>
      <c r="G203" s="312" t="s">
        <v>1208</v>
      </c>
      <c r="H203" s="263">
        <v>44594</v>
      </c>
      <c r="I203" s="312" t="s">
        <v>1213</v>
      </c>
      <c r="J203" s="313" t="s">
        <v>1421</v>
      </c>
      <c r="K203" s="312" t="s">
        <v>1215</v>
      </c>
      <c r="L203" s="312" t="s">
        <v>1112</v>
      </c>
      <c r="M203" s="312" t="s">
        <v>94</v>
      </c>
      <c r="N203" s="313" t="s">
        <v>1419</v>
      </c>
      <c r="O203" s="151"/>
      <c r="P203" s="151"/>
      <c r="Q203" s="151"/>
      <c r="R203" s="151"/>
      <c r="S203" s="151"/>
      <c r="T203" s="151"/>
      <c r="U203" s="151"/>
    </row>
    <row r="204" spans="1:21" ht="45">
      <c r="A204" s="306">
        <v>188</v>
      </c>
      <c r="B204" s="312" t="s">
        <v>1422</v>
      </c>
      <c r="C204" s="312" t="s">
        <v>1212</v>
      </c>
      <c r="D204" s="312" t="s">
        <v>1208</v>
      </c>
      <c r="E204" s="312" t="s">
        <v>1208</v>
      </c>
      <c r="F204" s="313">
        <v>1</v>
      </c>
      <c r="G204" s="312" t="s">
        <v>1208</v>
      </c>
      <c r="H204" s="312">
        <v>1</v>
      </c>
      <c r="I204" s="312" t="s">
        <v>1213</v>
      </c>
      <c r="J204" s="313">
        <v>155</v>
      </c>
      <c r="K204" s="312" t="s">
        <v>1215</v>
      </c>
      <c r="L204" s="312" t="s">
        <v>1112</v>
      </c>
      <c r="M204" s="312" t="s">
        <v>94</v>
      </c>
      <c r="N204" s="313" t="s">
        <v>1423</v>
      </c>
      <c r="O204" s="151"/>
      <c r="P204" s="151"/>
      <c r="Q204" s="151"/>
      <c r="R204" s="151"/>
      <c r="S204" s="151"/>
      <c r="T204" s="151"/>
      <c r="U204" s="151"/>
    </row>
    <row r="205" spans="1:21" ht="45">
      <c r="A205" s="306">
        <v>189</v>
      </c>
      <c r="B205" s="312" t="s">
        <v>1424</v>
      </c>
      <c r="C205" s="312" t="s">
        <v>1212</v>
      </c>
      <c r="D205" s="312" t="s">
        <v>1208</v>
      </c>
      <c r="E205" s="312" t="s">
        <v>1208</v>
      </c>
      <c r="F205" s="313">
        <v>1</v>
      </c>
      <c r="G205" s="312" t="s">
        <v>1208</v>
      </c>
      <c r="H205" s="312">
        <v>1</v>
      </c>
      <c r="I205" s="312" t="s">
        <v>1213</v>
      </c>
      <c r="J205" s="313">
        <v>98</v>
      </c>
      <c r="K205" s="312" t="s">
        <v>1215</v>
      </c>
      <c r="L205" s="312" t="s">
        <v>1112</v>
      </c>
      <c r="M205" s="312" t="s">
        <v>94</v>
      </c>
      <c r="N205" s="313" t="s">
        <v>1425</v>
      </c>
      <c r="O205" s="151"/>
      <c r="P205" s="151"/>
      <c r="Q205" s="151"/>
      <c r="R205" s="151"/>
      <c r="S205" s="151"/>
      <c r="T205" s="151"/>
      <c r="U205" s="151"/>
    </row>
    <row r="206" spans="1:21" ht="45">
      <c r="A206" s="306">
        <v>190</v>
      </c>
      <c r="B206" s="312" t="s">
        <v>1426</v>
      </c>
      <c r="C206" s="312" t="s">
        <v>1212</v>
      </c>
      <c r="D206" s="312" t="s">
        <v>1208</v>
      </c>
      <c r="E206" s="312" t="s">
        <v>1208</v>
      </c>
      <c r="F206" s="313">
        <v>1</v>
      </c>
      <c r="G206" s="312" t="s">
        <v>1208</v>
      </c>
      <c r="H206" s="312">
        <v>1</v>
      </c>
      <c r="I206" s="312" t="s">
        <v>1213</v>
      </c>
      <c r="J206" s="313">
        <v>133</v>
      </c>
      <c r="K206" s="312" t="s">
        <v>1215</v>
      </c>
      <c r="L206" s="312" t="s">
        <v>1112</v>
      </c>
      <c r="M206" s="312" t="s">
        <v>94</v>
      </c>
      <c r="N206" s="313" t="s">
        <v>1427</v>
      </c>
      <c r="O206" s="151"/>
      <c r="P206" s="151"/>
      <c r="Q206" s="151"/>
      <c r="R206" s="151"/>
      <c r="S206" s="151"/>
      <c r="T206" s="151"/>
      <c r="U206" s="151"/>
    </row>
    <row r="207" spans="1:21" ht="45">
      <c r="A207" s="306">
        <v>191</v>
      </c>
      <c r="B207" s="312" t="s">
        <v>1428</v>
      </c>
      <c r="C207" s="312" t="s">
        <v>1212</v>
      </c>
      <c r="D207" s="312" t="s">
        <v>1208</v>
      </c>
      <c r="E207" s="312" t="s">
        <v>1208</v>
      </c>
      <c r="F207" s="313">
        <v>1</v>
      </c>
      <c r="G207" s="312" t="s">
        <v>1208</v>
      </c>
      <c r="H207" s="312">
        <v>1</v>
      </c>
      <c r="I207" s="312" t="s">
        <v>1213</v>
      </c>
      <c r="J207" s="313">
        <v>131</v>
      </c>
      <c r="K207" s="312" t="s">
        <v>1215</v>
      </c>
      <c r="L207" s="312" t="s">
        <v>1112</v>
      </c>
      <c r="M207" s="312" t="s">
        <v>94</v>
      </c>
      <c r="N207" s="313" t="s">
        <v>1429</v>
      </c>
      <c r="O207" s="151"/>
      <c r="P207" s="151"/>
      <c r="Q207" s="151"/>
      <c r="R207" s="151"/>
      <c r="S207" s="151"/>
      <c r="T207" s="151"/>
      <c r="U207" s="151"/>
    </row>
    <row r="208" spans="1:21" ht="45">
      <c r="A208" s="306">
        <v>192</v>
      </c>
      <c r="B208" s="312" t="s">
        <v>1430</v>
      </c>
      <c r="C208" s="312" t="s">
        <v>1212</v>
      </c>
      <c r="D208" s="312" t="s">
        <v>1208</v>
      </c>
      <c r="E208" s="312" t="s">
        <v>1208</v>
      </c>
      <c r="F208" s="313">
        <v>1</v>
      </c>
      <c r="G208" s="312" t="s">
        <v>1208</v>
      </c>
      <c r="H208" s="312">
        <v>1</v>
      </c>
      <c r="I208" s="312" t="s">
        <v>1213</v>
      </c>
      <c r="J208" s="313">
        <v>69</v>
      </c>
      <c r="K208" s="312" t="s">
        <v>1215</v>
      </c>
      <c r="L208" s="312" t="s">
        <v>1112</v>
      </c>
      <c r="M208" s="312" t="s">
        <v>94</v>
      </c>
      <c r="N208" s="313" t="s">
        <v>1431</v>
      </c>
      <c r="O208" s="151"/>
      <c r="P208" s="151"/>
      <c r="Q208" s="151"/>
      <c r="R208" s="151"/>
      <c r="S208" s="151"/>
      <c r="T208" s="151"/>
      <c r="U208" s="151"/>
    </row>
    <row r="209" spans="1:21" ht="45">
      <c r="A209" s="306">
        <v>193</v>
      </c>
      <c r="B209" s="312" t="s">
        <v>1432</v>
      </c>
      <c r="C209" s="312" t="s">
        <v>1212</v>
      </c>
      <c r="D209" s="312" t="s">
        <v>1208</v>
      </c>
      <c r="E209" s="312" t="s">
        <v>1208</v>
      </c>
      <c r="F209" s="313">
        <v>1</v>
      </c>
      <c r="G209" s="312" t="s">
        <v>1208</v>
      </c>
      <c r="H209" s="312">
        <v>1</v>
      </c>
      <c r="I209" s="312" t="s">
        <v>1213</v>
      </c>
      <c r="J209" s="313">
        <v>84</v>
      </c>
      <c r="K209" s="312" t="s">
        <v>1215</v>
      </c>
      <c r="L209" s="312" t="s">
        <v>1112</v>
      </c>
      <c r="M209" s="312" t="s">
        <v>94</v>
      </c>
      <c r="N209" s="313" t="s">
        <v>1433</v>
      </c>
      <c r="O209" s="151"/>
      <c r="P209" s="151"/>
      <c r="Q209" s="151"/>
      <c r="R209" s="151"/>
      <c r="S209" s="151"/>
      <c r="T209" s="151"/>
      <c r="U209" s="151"/>
    </row>
    <row r="210" spans="1:21" ht="45">
      <c r="A210" s="306">
        <v>194</v>
      </c>
      <c r="B210" s="312" t="s">
        <v>1434</v>
      </c>
      <c r="C210" s="312" t="s">
        <v>1212</v>
      </c>
      <c r="D210" s="312" t="s">
        <v>1208</v>
      </c>
      <c r="E210" s="312" t="s">
        <v>1208</v>
      </c>
      <c r="F210" s="313">
        <v>1</v>
      </c>
      <c r="G210" s="312" t="s">
        <v>1208</v>
      </c>
      <c r="H210" s="312">
        <v>1</v>
      </c>
      <c r="I210" s="312" t="s">
        <v>1213</v>
      </c>
      <c r="J210" s="313">
        <v>95</v>
      </c>
      <c r="K210" s="312" t="s">
        <v>1215</v>
      </c>
      <c r="L210" s="312" t="s">
        <v>1112</v>
      </c>
      <c r="M210" s="312" t="s">
        <v>94</v>
      </c>
      <c r="N210" s="313" t="s">
        <v>1435</v>
      </c>
      <c r="O210" s="151"/>
      <c r="P210" s="151"/>
      <c r="Q210" s="151"/>
      <c r="R210" s="151"/>
      <c r="S210" s="151"/>
      <c r="T210" s="151"/>
      <c r="U210" s="151"/>
    </row>
    <row r="211" spans="1:21" ht="45">
      <c r="A211" s="306">
        <v>195</v>
      </c>
      <c r="B211" s="312" t="s">
        <v>1436</v>
      </c>
      <c r="C211" s="312" t="s">
        <v>1212</v>
      </c>
      <c r="D211" s="312" t="s">
        <v>1208</v>
      </c>
      <c r="E211" s="312" t="s">
        <v>1208</v>
      </c>
      <c r="F211" s="313">
        <v>2</v>
      </c>
      <c r="G211" s="312" t="s">
        <v>1208</v>
      </c>
      <c r="H211" s="312">
        <v>1</v>
      </c>
      <c r="I211" s="312" t="s">
        <v>1213</v>
      </c>
      <c r="J211" s="313">
        <v>85</v>
      </c>
      <c r="K211" s="312" t="s">
        <v>1215</v>
      </c>
      <c r="L211" s="312" t="s">
        <v>1112</v>
      </c>
      <c r="M211" s="312" t="s">
        <v>94</v>
      </c>
      <c r="N211" s="313" t="s">
        <v>1437</v>
      </c>
      <c r="O211" s="151"/>
      <c r="P211" s="151"/>
      <c r="Q211" s="151"/>
      <c r="R211" s="151"/>
      <c r="S211" s="151"/>
      <c r="T211" s="151"/>
      <c r="U211" s="151"/>
    </row>
    <row r="212" spans="1:21" ht="45">
      <c r="A212" s="306">
        <v>196</v>
      </c>
      <c r="B212" s="312" t="s">
        <v>1438</v>
      </c>
      <c r="C212" s="312" t="s">
        <v>1212</v>
      </c>
      <c r="D212" s="312" t="s">
        <v>1208</v>
      </c>
      <c r="E212" s="312" t="s">
        <v>1208</v>
      </c>
      <c r="F212" s="313">
        <v>2</v>
      </c>
      <c r="G212" s="312" t="s">
        <v>1208</v>
      </c>
      <c r="H212" s="312">
        <v>1</v>
      </c>
      <c r="I212" s="312" t="s">
        <v>1213</v>
      </c>
      <c r="J212" s="313">
        <v>46</v>
      </c>
      <c r="K212" s="312" t="s">
        <v>1215</v>
      </c>
      <c r="L212" s="312" t="s">
        <v>1112</v>
      </c>
      <c r="M212" s="312" t="s">
        <v>94</v>
      </c>
      <c r="N212" s="313" t="s">
        <v>1439</v>
      </c>
      <c r="O212" s="151"/>
      <c r="P212" s="151"/>
      <c r="Q212" s="151"/>
      <c r="R212" s="151"/>
      <c r="S212" s="151"/>
      <c r="T212" s="151"/>
      <c r="U212" s="151"/>
    </row>
    <row r="213" spans="1:21" ht="45">
      <c r="A213" s="306">
        <v>197</v>
      </c>
      <c r="B213" s="312" t="s">
        <v>1440</v>
      </c>
      <c r="C213" s="312" t="s">
        <v>1212</v>
      </c>
      <c r="D213" s="312" t="s">
        <v>1208</v>
      </c>
      <c r="E213" s="312" t="s">
        <v>1208</v>
      </c>
      <c r="F213" s="313">
        <v>2</v>
      </c>
      <c r="G213" s="312" t="s">
        <v>1208</v>
      </c>
      <c r="H213" s="312">
        <v>1</v>
      </c>
      <c r="I213" s="312" t="s">
        <v>1213</v>
      </c>
      <c r="J213" s="313">
        <v>76</v>
      </c>
      <c r="K213" s="312" t="s">
        <v>1215</v>
      </c>
      <c r="L213" s="312" t="s">
        <v>1112</v>
      </c>
      <c r="M213" s="312" t="s">
        <v>94</v>
      </c>
      <c r="N213" s="313" t="s">
        <v>1441</v>
      </c>
      <c r="O213" s="151"/>
      <c r="P213" s="151"/>
      <c r="Q213" s="151"/>
      <c r="R213" s="151"/>
      <c r="S213" s="151"/>
      <c r="T213" s="151"/>
      <c r="U213" s="151"/>
    </row>
    <row r="214" spans="1:21" ht="45">
      <c r="A214" s="306">
        <v>198</v>
      </c>
      <c r="B214" s="312" t="s">
        <v>1442</v>
      </c>
      <c r="C214" s="312" t="s">
        <v>1212</v>
      </c>
      <c r="D214" s="312" t="s">
        <v>1208</v>
      </c>
      <c r="E214" s="312" t="s">
        <v>1208</v>
      </c>
      <c r="F214" s="313">
        <v>2</v>
      </c>
      <c r="G214" s="312" t="s">
        <v>1208</v>
      </c>
      <c r="H214" s="312">
        <v>1</v>
      </c>
      <c r="I214" s="312" t="s">
        <v>1213</v>
      </c>
      <c r="J214" s="313">
        <v>166</v>
      </c>
      <c r="K214" s="312" t="s">
        <v>1215</v>
      </c>
      <c r="L214" s="312" t="s">
        <v>1112</v>
      </c>
      <c r="M214" s="312" t="s">
        <v>94</v>
      </c>
      <c r="N214" s="313" t="s">
        <v>1443</v>
      </c>
      <c r="O214" s="151"/>
      <c r="P214" s="151"/>
      <c r="Q214" s="151"/>
      <c r="R214" s="151"/>
      <c r="S214" s="151"/>
      <c r="T214" s="151"/>
      <c r="U214" s="151"/>
    </row>
    <row r="215" spans="1:21" ht="45">
      <c r="A215" s="306">
        <v>199</v>
      </c>
      <c r="B215" s="312" t="s">
        <v>1444</v>
      </c>
      <c r="C215" s="312" t="s">
        <v>1212</v>
      </c>
      <c r="D215" s="312" t="s">
        <v>1208</v>
      </c>
      <c r="E215" s="312" t="s">
        <v>1208</v>
      </c>
      <c r="F215" s="313">
        <v>2</v>
      </c>
      <c r="G215" s="312" t="s">
        <v>1208</v>
      </c>
      <c r="H215" s="263">
        <v>44593</v>
      </c>
      <c r="I215" s="312" t="s">
        <v>1213</v>
      </c>
      <c r="J215" s="313" t="s">
        <v>1250</v>
      </c>
      <c r="K215" s="312" t="s">
        <v>1215</v>
      </c>
      <c r="L215" s="312" t="s">
        <v>1112</v>
      </c>
      <c r="M215" s="312" t="s">
        <v>94</v>
      </c>
      <c r="N215" s="313" t="s">
        <v>1445</v>
      </c>
      <c r="O215" s="151"/>
      <c r="P215" s="151"/>
      <c r="Q215" s="151"/>
      <c r="R215" s="151"/>
      <c r="S215" s="151"/>
      <c r="T215" s="151"/>
      <c r="U215" s="151"/>
    </row>
    <row r="216" spans="1:21" ht="45">
      <c r="A216" s="306">
        <v>200</v>
      </c>
      <c r="B216" s="312" t="s">
        <v>1446</v>
      </c>
      <c r="C216" s="312" t="s">
        <v>1212</v>
      </c>
      <c r="D216" s="312" t="s">
        <v>1208</v>
      </c>
      <c r="E216" s="312" t="s">
        <v>1208</v>
      </c>
      <c r="F216" s="313">
        <v>2</v>
      </c>
      <c r="G216" s="312" t="s">
        <v>1208</v>
      </c>
      <c r="H216" s="263">
        <v>44594</v>
      </c>
      <c r="I216" s="312" t="s">
        <v>1213</v>
      </c>
      <c r="J216" s="313" t="s">
        <v>1447</v>
      </c>
      <c r="K216" s="312" t="s">
        <v>1215</v>
      </c>
      <c r="L216" s="312" t="s">
        <v>1112</v>
      </c>
      <c r="M216" s="312" t="s">
        <v>94</v>
      </c>
      <c r="N216" s="313" t="s">
        <v>1445</v>
      </c>
      <c r="O216" s="151"/>
      <c r="P216" s="151"/>
      <c r="Q216" s="151"/>
      <c r="R216" s="151"/>
      <c r="S216" s="151"/>
      <c r="T216" s="151"/>
      <c r="U216" s="151"/>
    </row>
    <row r="217" spans="1:21" ht="45">
      <c r="A217" s="306">
        <v>201</v>
      </c>
      <c r="B217" s="312" t="s">
        <v>1448</v>
      </c>
      <c r="C217" s="312" t="s">
        <v>1212</v>
      </c>
      <c r="D217" s="312" t="s">
        <v>1208</v>
      </c>
      <c r="E217" s="312" t="s">
        <v>1208</v>
      </c>
      <c r="F217" s="313">
        <v>2</v>
      </c>
      <c r="G217" s="312" t="s">
        <v>1208</v>
      </c>
      <c r="H217" s="312">
        <v>1</v>
      </c>
      <c r="I217" s="312" t="s">
        <v>1213</v>
      </c>
      <c r="J217" s="312">
        <v>96</v>
      </c>
      <c r="K217" s="312" t="s">
        <v>1215</v>
      </c>
      <c r="L217" s="312" t="s">
        <v>1112</v>
      </c>
      <c r="M217" s="312" t="s">
        <v>94</v>
      </c>
      <c r="N217" s="313" t="s">
        <v>1449</v>
      </c>
      <c r="O217" s="151"/>
      <c r="P217" s="151"/>
      <c r="Q217" s="151"/>
      <c r="R217" s="151"/>
      <c r="S217" s="151"/>
      <c r="T217" s="151"/>
      <c r="U217" s="151"/>
    </row>
    <row r="218" spans="1:21" ht="45">
      <c r="A218" s="306">
        <v>202</v>
      </c>
      <c r="B218" s="312" t="s">
        <v>1450</v>
      </c>
      <c r="C218" s="312" t="s">
        <v>1212</v>
      </c>
      <c r="D218" s="312" t="s">
        <v>1208</v>
      </c>
      <c r="E218" s="312" t="s">
        <v>1208</v>
      </c>
      <c r="F218" s="313">
        <v>2</v>
      </c>
      <c r="G218" s="312" t="s">
        <v>1208</v>
      </c>
      <c r="H218" s="312">
        <v>1</v>
      </c>
      <c r="I218" s="312" t="s">
        <v>1213</v>
      </c>
      <c r="J218" s="312">
        <v>61</v>
      </c>
      <c r="K218" s="312" t="s">
        <v>1215</v>
      </c>
      <c r="L218" s="312" t="s">
        <v>1112</v>
      </c>
      <c r="M218" s="312" t="s">
        <v>94</v>
      </c>
      <c r="N218" s="313" t="s">
        <v>1451</v>
      </c>
      <c r="O218" s="151"/>
      <c r="P218" s="151"/>
      <c r="Q218" s="151"/>
      <c r="R218" s="151"/>
      <c r="S218" s="151"/>
      <c r="T218" s="151"/>
      <c r="U218" s="151"/>
    </row>
    <row r="219" spans="1:21" ht="45">
      <c r="A219" s="306">
        <v>203</v>
      </c>
      <c r="B219" s="312" t="s">
        <v>1452</v>
      </c>
      <c r="C219" s="312" t="s">
        <v>1212</v>
      </c>
      <c r="D219" s="312" t="s">
        <v>1208</v>
      </c>
      <c r="E219" s="312" t="s">
        <v>1208</v>
      </c>
      <c r="F219" s="313">
        <v>3</v>
      </c>
      <c r="G219" s="312" t="s">
        <v>1208</v>
      </c>
      <c r="H219" s="312">
        <v>1</v>
      </c>
      <c r="I219" s="312" t="s">
        <v>1213</v>
      </c>
      <c r="J219" s="312">
        <v>114</v>
      </c>
      <c r="K219" s="312" t="s">
        <v>1215</v>
      </c>
      <c r="L219" s="312" t="s">
        <v>1112</v>
      </c>
      <c r="M219" s="312" t="s">
        <v>94</v>
      </c>
      <c r="N219" s="313" t="s">
        <v>1453</v>
      </c>
      <c r="O219" s="151"/>
      <c r="P219" s="151"/>
      <c r="Q219" s="151"/>
      <c r="R219" s="151"/>
      <c r="S219" s="151"/>
      <c r="T219" s="151"/>
      <c r="U219" s="151"/>
    </row>
    <row r="220" spans="1:21" ht="45">
      <c r="A220" s="306">
        <v>204</v>
      </c>
      <c r="B220" s="312" t="s">
        <v>1454</v>
      </c>
      <c r="C220" s="312" t="s">
        <v>1212</v>
      </c>
      <c r="D220" s="312" t="s">
        <v>1208</v>
      </c>
      <c r="E220" s="312" t="s">
        <v>1208</v>
      </c>
      <c r="F220" s="313">
        <v>3</v>
      </c>
      <c r="G220" s="312" t="s">
        <v>1208</v>
      </c>
      <c r="H220" s="312">
        <v>1</v>
      </c>
      <c r="I220" s="312" t="s">
        <v>1213</v>
      </c>
      <c r="J220" s="312">
        <v>128</v>
      </c>
      <c r="K220" s="312" t="s">
        <v>1215</v>
      </c>
      <c r="L220" s="312" t="s">
        <v>1112</v>
      </c>
      <c r="M220" s="312" t="s">
        <v>94</v>
      </c>
      <c r="N220" s="313" t="s">
        <v>1455</v>
      </c>
      <c r="O220" s="151"/>
      <c r="P220" s="151"/>
      <c r="Q220" s="151"/>
      <c r="R220" s="151"/>
      <c r="S220" s="151"/>
      <c r="T220" s="151"/>
      <c r="U220" s="151"/>
    </row>
    <row r="221" spans="1:21" ht="45">
      <c r="A221" s="306">
        <v>205</v>
      </c>
      <c r="B221" s="312" t="s">
        <v>1456</v>
      </c>
      <c r="C221" s="312" t="s">
        <v>1212</v>
      </c>
      <c r="D221" s="312" t="s">
        <v>1208</v>
      </c>
      <c r="E221" s="312" t="s">
        <v>1208</v>
      </c>
      <c r="F221" s="313">
        <v>3</v>
      </c>
      <c r="G221" s="312" t="s">
        <v>1208</v>
      </c>
      <c r="H221" s="312">
        <v>1</v>
      </c>
      <c r="I221" s="312" t="s">
        <v>1213</v>
      </c>
      <c r="J221" s="312">
        <v>81</v>
      </c>
      <c r="K221" s="312" t="s">
        <v>1215</v>
      </c>
      <c r="L221" s="312" t="s">
        <v>1112</v>
      </c>
      <c r="M221" s="312" t="s">
        <v>94</v>
      </c>
      <c r="N221" s="313" t="s">
        <v>1457</v>
      </c>
      <c r="O221" s="151"/>
      <c r="P221" s="151"/>
      <c r="Q221" s="151"/>
      <c r="R221" s="151"/>
      <c r="S221" s="151"/>
      <c r="T221" s="151"/>
      <c r="U221" s="151"/>
    </row>
    <row r="222" spans="1:21" ht="45">
      <c r="A222" s="306">
        <v>206</v>
      </c>
      <c r="B222" s="312" t="s">
        <v>1458</v>
      </c>
      <c r="C222" s="312" t="s">
        <v>1212</v>
      </c>
      <c r="D222" s="312" t="s">
        <v>1208</v>
      </c>
      <c r="E222" s="312" t="s">
        <v>1208</v>
      </c>
      <c r="F222" s="313">
        <v>3</v>
      </c>
      <c r="G222" s="312" t="s">
        <v>1208</v>
      </c>
      <c r="H222" s="312">
        <v>1</v>
      </c>
      <c r="I222" s="312" t="s">
        <v>1213</v>
      </c>
      <c r="J222" s="312">
        <v>74</v>
      </c>
      <c r="K222" s="312" t="s">
        <v>1215</v>
      </c>
      <c r="L222" s="312" t="s">
        <v>1112</v>
      </c>
      <c r="M222" s="312" t="s">
        <v>94</v>
      </c>
      <c r="N222" s="313" t="s">
        <v>1459</v>
      </c>
      <c r="O222" s="151"/>
      <c r="P222" s="151"/>
      <c r="Q222" s="151"/>
      <c r="R222" s="151"/>
      <c r="S222" s="151"/>
      <c r="T222" s="151"/>
      <c r="U222" s="151"/>
    </row>
    <row r="223" spans="1:21" ht="45">
      <c r="A223" s="306">
        <v>207</v>
      </c>
      <c r="B223" s="312" t="s">
        <v>1460</v>
      </c>
      <c r="C223" s="312" t="s">
        <v>1212</v>
      </c>
      <c r="D223" s="312" t="s">
        <v>1208</v>
      </c>
      <c r="E223" s="312" t="s">
        <v>1208</v>
      </c>
      <c r="F223" s="313">
        <v>3</v>
      </c>
      <c r="G223" s="312" t="s">
        <v>1208</v>
      </c>
      <c r="H223" s="312">
        <v>1</v>
      </c>
      <c r="I223" s="312" t="s">
        <v>1213</v>
      </c>
      <c r="J223" s="312">
        <v>155</v>
      </c>
      <c r="K223" s="312" t="s">
        <v>1215</v>
      </c>
      <c r="L223" s="312" t="s">
        <v>1112</v>
      </c>
      <c r="M223" s="312" t="s">
        <v>94</v>
      </c>
      <c r="N223" s="313" t="s">
        <v>1461</v>
      </c>
      <c r="O223" s="151"/>
      <c r="P223" s="151"/>
      <c r="Q223" s="151"/>
      <c r="R223" s="151"/>
      <c r="S223" s="151"/>
      <c r="T223" s="151"/>
      <c r="U223" s="151"/>
    </row>
    <row r="224" spans="1:21" ht="45">
      <c r="A224" s="306">
        <v>208</v>
      </c>
      <c r="B224" s="312" t="s">
        <v>1462</v>
      </c>
      <c r="C224" s="312" t="s">
        <v>1212</v>
      </c>
      <c r="D224" s="312" t="s">
        <v>1208</v>
      </c>
      <c r="E224" s="312" t="s">
        <v>1208</v>
      </c>
      <c r="F224" s="313">
        <v>3</v>
      </c>
      <c r="G224" s="312" t="s">
        <v>1208</v>
      </c>
      <c r="H224" s="312">
        <v>1</v>
      </c>
      <c r="I224" s="312" t="s">
        <v>1213</v>
      </c>
      <c r="J224" s="312">
        <v>100</v>
      </c>
      <c r="K224" s="312" t="s">
        <v>1215</v>
      </c>
      <c r="L224" s="312" t="s">
        <v>1112</v>
      </c>
      <c r="M224" s="312" t="s">
        <v>94</v>
      </c>
      <c r="N224" s="313" t="s">
        <v>1463</v>
      </c>
      <c r="O224" s="151"/>
      <c r="P224" s="151"/>
      <c r="Q224" s="151"/>
      <c r="R224" s="151"/>
      <c r="S224" s="151"/>
      <c r="T224" s="151"/>
      <c r="U224" s="151"/>
    </row>
    <row r="225" spans="1:21" ht="45">
      <c r="A225" s="306">
        <v>209</v>
      </c>
      <c r="B225" s="312" t="s">
        <v>1464</v>
      </c>
      <c r="C225" s="312" t="s">
        <v>1212</v>
      </c>
      <c r="D225" s="312" t="s">
        <v>1208</v>
      </c>
      <c r="E225" s="312" t="s">
        <v>1208</v>
      </c>
      <c r="F225" s="313">
        <v>3</v>
      </c>
      <c r="G225" s="312" t="s">
        <v>1208</v>
      </c>
      <c r="H225" s="312">
        <v>1</v>
      </c>
      <c r="I225" s="312" t="s">
        <v>1213</v>
      </c>
      <c r="J225" s="312">
        <v>126</v>
      </c>
      <c r="K225" s="312" t="s">
        <v>1215</v>
      </c>
      <c r="L225" s="312" t="s">
        <v>1112</v>
      </c>
      <c r="M225" s="312" t="s">
        <v>94</v>
      </c>
      <c r="N225" s="313" t="s">
        <v>1465</v>
      </c>
      <c r="O225" s="151"/>
      <c r="P225" s="151"/>
      <c r="Q225" s="151"/>
      <c r="R225" s="151"/>
      <c r="S225" s="151"/>
      <c r="T225" s="151"/>
      <c r="U225" s="151"/>
    </row>
    <row r="226" spans="1:21" ht="45">
      <c r="A226" s="306">
        <v>210</v>
      </c>
      <c r="B226" s="312" t="s">
        <v>1466</v>
      </c>
      <c r="C226" s="312" t="s">
        <v>1212</v>
      </c>
      <c r="D226" s="312" t="s">
        <v>1208</v>
      </c>
      <c r="E226" s="312" t="s">
        <v>1208</v>
      </c>
      <c r="F226" s="313">
        <v>4</v>
      </c>
      <c r="G226" s="312" t="s">
        <v>1208</v>
      </c>
      <c r="H226" s="312">
        <v>1</v>
      </c>
      <c r="I226" s="312" t="s">
        <v>1213</v>
      </c>
      <c r="J226" s="312">
        <v>162</v>
      </c>
      <c r="K226" s="312" t="s">
        <v>1215</v>
      </c>
      <c r="L226" s="312" t="s">
        <v>1112</v>
      </c>
      <c r="M226" s="312" t="s">
        <v>94</v>
      </c>
      <c r="N226" s="313" t="s">
        <v>1467</v>
      </c>
      <c r="O226" s="151"/>
      <c r="P226" s="151"/>
      <c r="Q226" s="151"/>
      <c r="R226" s="151"/>
      <c r="S226" s="151"/>
      <c r="T226" s="151"/>
      <c r="U226" s="151"/>
    </row>
    <row r="227" spans="1:21" ht="45">
      <c r="A227" s="306">
        <v>211</v>
      </c>
      <c r="B227" s="312" t="s">
        <v>1468</v>
      </c>
      <c r="C227" s="312" t="s">
        <v>1212</v>
      </c>
      <c r="D227" s="312" t="s">
        <v>1208</v>
      </c>
      <c r="E227" s="312" t="s">
        <v>1208</v>
      </c>
      <c r="F227" s="313">
        <v>4</v>
      </c>
      <c r="G227" s="312" t="s">
        <v>1208</v>
      </c>
      <c r="H227" s="312">
        <v>1</v>
      </c>
      <c r="I227" s="312" t="s">
        <v>1213</v>
      </c>
      <c r="J227" s="312">
        <v>191</v>
      </c>
      <c r="K227" s="312" t="s">
        <v>1215</v>
      </c>
      <c r="L227" s="312" t="s">
        <v>1112</v>
      </c>
      <c r="M227" s="312" t="s">
        <v>94</v>
      </c>
      <c r="N227" s="313" t="s">
        <v>1469</v>
      </c>
      <c r="O227" s="151"/>
      <c r="P227" s="151"/>
      <c r="Q227" s="151"/>
      <c r="R227" s="151"/>
      <c r="S227" s="151"/>
      <c r="T227" s="151"/>
      <c r="U227" s="151"/>
    </row>
    <row r="228" spans="1:21" ht="45">
      <c r="A228" s="306">
        <v>212</v>
      </c>
      <c r="B228" s="312" t="s">
        <v>1470</v>
      </c>
      <c r="C228" s="312" t="s">
        <v>1212</v>
      </c>
      <c r="D228" s="312" t="s">
        <v>1208</v>
      </c>
      <c r="E228" s="312" t="s">
        <v>1208</v>
      </c>
      <c r="F228" s="313">
        <v>4</v>
      </c>
      <c r="G228" s="312" t="s">
        <v>1208</v>
      </c>
      <c r="H228" s="312">
        <v>1</v>
      </c>
      <c r="I228" s="312" t="s">
        <v>1213</v>
      </c>
      <c r="J228" s="312">
        <v>203</v>
      </c>
      <c r="K228" s="312" t="s">
        <v>1215</v>
      </c>
      <c r="L228" s="312" t="s">
        <v>1112</v>
      </c>
      <c r="M228" s="312" t="s">
        <v>94</v>
      </c>
      <c r="N228" s="313" t="s">
        <v>1471</v>
      </c>
      <c r="O228" s="151"/>
      <c r="P228" s="151"/>
      <c r="Q228" s="151"/>
      <c r="R228" s="151"/>
      <c r="S228" s="151"/>
      <c r="T228" s="151"/>
      <c r="U228" s="151"/>
    </row>
    <row r="229" spans="1:21" ht="45">
      <c r="A229" s="306">
        <v>213</v>
      </c>
      <c r="B229" s="312" t="s">
        <v>1472</v>
      </c>
      <c r="C229" s="312" t="s">
        <v>1212</v>
      </c>
      <c r="D229" s="312" t="s">
        <v>1208</v>
      </c>
      <c r="E229" s="312" t="s">
        <v>1208</v>
      </c>
      <c r="F229" s="313">
        <v>4</v>
      </c>
      <c r="G229" s="312" t="s">
        <v>1208</v>
      </c>
      <c r="H229" s="312">
        <v>1</v>
      </c>
      <c r="I229" s="312" t="s">
        <v>1213</v>
      </c>
      <c r="J229" s="312">
        <v>99</v>
      </c>
      <c r="K229" s="312" t="s">
        <v>1215</v>
      </c>
      <c r="L229" s="312" t="s">
        <v>1112</v>
      </c>
      <c r="M229" s="312" t="s">
        <v>94</v>
      </c>
      <c r="N229" s="313" t="s">
        <v>1473</v>
      </c>
      <c r="O229" s="151"/>
      <c r="P229" s="151"/>
      <c r="Q229" s="151"/>
      <c r="R229" s="151"/>
      <c r="S229" s="151"/>
      <c r="T229" s="151"/>
      <c r="U229" s="151"/>
    </row>
    <row r="230" spans="1:21" ht="45">
      <c r="A230" s="306">
        <v>214</v>
      </c>
      <c r="B230" s="312" t="s">
        <v>1474</v>
      </c>
      <c r="C230" s="312" t="s">
        <v>1212</v>
      </c>
      <c r="D230" s="312" t="s">
        <v>1208</v>
      </c>
      <c r="E230" s="312" t="s">
        <v>1208</v>
      </c>
      <c r="F230" s="313">
        <v>4</v>
      </c>
      <c r="G230" s="312" t="s">
        <v>1208</v>
      </c>
      <c r="H230" s="312">
        <v>1</v>
      </c>
      <c r="I230" s="312" t="s">
        <v>1213</v>
      </c>
      <c r="J230" s="312">
        <v>164</v>
      </c>
      <c r="K230" s="312" t="s">
        <v>1215</v>
      </c>
      <c r="L230" s="312" t="s">
        <v>1112</v>
      </c>
      <c r="M230" s="312" t="s">
        <v>94</v>
      </c>
      <c r="N230" s="313" t="s">
        <v>1475</v>
      </c>
      <c r="O230" s="151"/>
      <c r="P230" s="151"/>
      <c r="Q230" s="151"/>
      <c r="R230" s="151"/>
      <c r="S230" s="151"/>
      <c r="T230" s="151"/>
      <c r="U230" s="151"/>
    </row>
    <row r="231" spans="1:21" ht="45">
      <c r="A231" s="306">
        <v>215</v>
      </c>
      <c r="B231" s="312" t="s">
        <v>1476</v>
      </c>
      <c r="C231" s="312" t="s">
        <v>1212</v>
      </c>
      <c r="D231" s="312" t="s">
        <v>1208</v>
      </c>
      <c r="E231" s="312" t="s">
        <v>1208</v>
      </c>
      <c r="F231" s="313">
        <v>4</v>
      </c>
      <c r="G231" s="312" t="s">
        <v>1208</v>
      </c>
      <c r="H231" s="312">
        <v>1</v>
      </c>
      <c r="I231" s="312" t="s">
        <v>1213</v>
      </c>
      <c r="J231" s="312">
        <v>67</v>
      </c>
      <c r="K231" s="312" t="s">
        <v>1215</v>
      </c>
      <c r="L231" s="312" t="s">
        <v>1112</v>
      </c>
      <c r="M231" s="312" t="s">
        <v>94</v>
      </c>
      <c r="N231" s="313" t="s">
        <v>1477</v>
      </c>
      <c r="O231" s="151"/>
      <c r="P231" s="151"/>
      <c r="Q231" s="151"/>
      <c r="R231" s="151"/>
      <c r="S231" s="151"/>
      <c r="T231" s="151"/>
      <c r="U231" s="151"/>
    </row>
    <row r="232" spans="1:21" ht="45">
      <c r="A232" s="306">
        <v>216</v>
      </c>
      <c r="B232" s="312" t="s">
        <v>1478</v>
      </c>
      <c r="C232" s="312" t="s">
        <v>1212</v>
      </c>
      <c r="D232" s="312" t="s">
        <v>1208</v>
      </c>
      <c r="E232" s="312" t="s">
        <v>1208</v>
      </c>
      <c r="F232" s="313">
        <v>4</v>
      </c>
      <c r="G232" s="312" t="s">
        <v>1208</v>
      </c>
      <c r="H232" s="263">
        <v>44593</v>
      </c>
      <c r="I232" s="312" t="s">
        <v>1213</v>
      </c>
      <c r="J232" s="312" t="s">
        <v>1250</v>
      </c>
      <c r="K232" s="312" t="s">
        <v>1215</v>
      </c>
      <c r="L232" s="312" t="s">
        <v>1112</v>
      </c>
      <c r="M232" s="312" t="s">
        <v>94</v>
      </c>
      <c r="N232" s="313" t="s">
        <v>1479</v>
      </c>
      <c r="O232" s="151"/>
      <c r="P232" s="151"/>
      <c r="Q232" s="151"/>
      <c r="R232" s="151"/>
      <c r="S232" s="151"/>
      <c r="T232" s="151"/>
      <c r="U232" s="151"/>
    </row>
    <row r="233" spans="1:21" ht="45">
      <c r="A233" s="306">
        <v>217</v>
      </c>
      <c r="B233" s="312" t="s">
        <v>1480</v>
      </c>
      <c r="C233" s="312" t="s">
        <v>1212</v>
      </c>
      <c r="D233" s="312" t="s">
        <v>1208</v>
      </c>
      <c r="E233" s="312" t="s">
        <v>1208</v>
      </c>
      <c r="F233" s="313">
        <v>4</v>
      </c>
      <c r="G233" s="312" t="s">
        <v>1208</v>
      </c>
      <c r="H233" s="263">
        <v>44594</v>
      </c>
      <c r="I233" s="312" t="s">
        <v>1213</v>
      </c>
      <c r="J233" s="312" t="s">
        <v>1481</v>
      </c>
      <c r="K233" s="312" t="s">
        <v>1215</v>
      </c>
      <c r="L233" s="312" t="s">
        <v>1112</v>
      </c>
      <c r="M233" s="312" t="s">
        <v>94</v>
      </c>
      <c r="N233" s="313" t="s">
        <v>1479</v>
      </c>
      <c r="O233" s="151"/>
      <c r="P233" s="151"/>
      <c r="Q233" s="151"/>
      <c r="R233" s="151"/>
      <c r="S233" s="151"/>
      <c r="T233" s="151"/>
      <c r="U233" s="151"/>
    </row>
    <row r="234" spans="1:21" ht="45">
      <c r="A234" s="306">
        <v>218</v>
      </c>
      <c r="B234" s="312" t="s">
        <v>1482</v>
      </c>
      <c r="C234" s="312" t="s">
        <v>1212</v>
      </c>
      <c r="D234" s="312" t="s">
        <v>1208</v>
      </c>
      <c r="E234" s="312" t="s">
        <v>1208</v>
      </c>
      <c r="F234" s="313">
        <v>4</v>
      </c>
      <c r="G234" s="312" t="s">
        <v>1208</v>
      </c>
      <c r="H234" s="312">
        <v>1</v>
      </c>
      <c r="I234" s="312" t="s">
        <v>1213</v>
      </c>
      <c r="J234" s="312">
        <v>114</v>
      </c>
      <c r="K234" s="312" t="s">
        <v>1215</v>
      </c>
      <c r="L234" s="312" t="s">
        <v>1112</v>
      </c>
      <c r="M234" s="312" t="s">
        <v>94</v>
      </c>
      <c r="N234" s="313" t="s">
        <v>1483</v>
      </c>
      <c r="O234" s="151"/>
      <c r="P234" s="151"/>
      <c r="Q234" s="151"/>
      <c r="R234" s="151"/>
      <c r="S234" s="151"/>
      <c r="T234" s="151"/>
      <c r="U234" s="151"/>
    </row>
    <row r="235" spans="1:21" ht="45">
      <c r="A235" s="306">
        <v>219</v>
      </c>
      <c r="B235" s="312" t="s">
        <v>1484</v>
      </c>
      <c r="C235" s="312" t="s">
        <v>1212</v>
      </c>
      <c r="D235" s="312" t="s">
        <v>1208</v>
      </c>
      <c r="E235" s="312" t="s">
        <v>1208</v>
      </c>
      <c r="F235" s="313" t="s">
        <v>1208</v>
      </c>
      <c r="G235" s="312" t="s">
        <v>1208</v>
      </c>
      <c r="H235" s="312" t="s">
        <v>1208</v>
      </c>
      <c r="I235" s="312" t="s">
        <v>1213</v>
      </c>
      <c r="J235" s="312" t="s">
        <v>1208</v>
      </c>
      <c r="K235" s="312" t="s">
        <v>1215</v>
      </c>
      <c r="L235" s="312" t="s">
        <v>1112</v>
      </c>
      <c r="M235" s="312" t="s">
        <v>94</v>
      </c>
      <c r="N235" s="313" t="s">
        <v>1485</v>
      </c>
      <c r="O235" s="151"/>
      <c r="P235" s="151"/>
      <c r="Q235" s="151"/>
      <c r="R235" s="151"/>
      <c r="S235" s="151"/>
      <c r="T235" s="151"/>
      <c r="U235" s="151"/>
    </row>
    <row r="236" spans="1:21" ht="45">
      <c r="A236" s="306">
        <v>220</v>
      </c>
      <c r="B236" s="312" t="s">
        <v>1486</v>
      </c>
      <c r="C236" s="312" t="s">
        <v>1212</v>
      </c>
      <c r="D236" s="312" t="s">
        <v>1208</v>
      </c>
      <c r="E236" s="312" t="s">
        <v>1208</v>
      </c>
      <c r="F236" s="313">
        <v>1</v>
      </c>
      <c r="G236" s="312" t="s">
        <v>1208</v>
      </c>
      <c r="H236" s="312">
        <v>1</v>
      </c>
      <c r="I236" s="312" t="s">
        <v>1213</v>
      </c>
      <c r="J236" s="312">
        <v>45</v>
      </c>
      <c r="K236" s="312" t="s">
        <v>1215</v>
      </c>
      <c r="L236" s="312" t="s">
        <v>1112</v>
      </c>
      <c r="M236" s="312" t="s">
        <v>94</v>
      </c>
      <c r="N236" s="313" t="s">
        <v>1487</v>
      </c>
      <c r="O236" s="151"/>
      <c r="P236" s="151"/>
      <c r="Q236" s="151"/>
      <c r="R236" s="151"/>
      <c r="S236" s="151"/>
      <c r="T236" s="151"/>
      <c r="U236" s="151"/>
    </row>
    <row r="237" spans="1:21" ht="45">
      <c r="A237" s="306">
        <v>221</v>
      </c>
      <c r="B237" s="312" t="s">
        <v>1488</v>
      </c>
      <c r="C237" s="312" t="s">
        <v>1212</v>
      </c>
      <c r="D237" s="312" t="s">
        <v>1208</v>
      </c>
      <c r="E237" s="312" t="s">
        <v>1208</v>
      </c>
      <c r="F237" s="313">
        <v>1</v>
      </c>
      <c r="G237" s="312" t="s">
        <v>1208</v>
      </c>
      <c r="H237" s="312">
        <v>1</v>
      </c>
      <c r="I237" s="312" t="s">
        <v>1213</v>
      </c>
      <c r="J237" s="312">
        <v>67</v>
      </c>
      <c r="K237" s="312" t="s">
        <v>1215</v>
      </c>
      <c r="L237" s="312" t="s">
        <v>1112</v>
      </c>
      <c r="M237" s="312" t="s">
        <v>94</v>
      </c>
      <c r="N237" s="313" t="s">
        <v>1489</v>
      </c>
      <c r="O237" s="151"/>
      <c r="P237" s="151"/>
      <c r="Q237" s="151"/>
      <c r="R237" s="151"/>
      <c r="S237" s="151"/>
      <c r="T237" s="151"/>
      <c r="U237" s="151"/>
    </row>
    <row r="238" spans="1:21" ht="45">
      <c r="A238" s="306">
        <v>222</v>
      </c>
      <c r="B238" s="312" t="s">
        <v>1490</v>
      </c>
      <c r="C238" s="312" t="s">
        <v>1212</v>
      </c>
      <c r="D238" s="312" t="s">
        <v>1208</v>
      </c>
      <c r="E238" s="312" t="s">
        <v>1208</v>
      </c>
      <c r="F238" s="313">
        <v>1</v>
      </c>
      <c r="G238" s="312" t="s">
        <v>1208</v>
      </c>
      <c r="H238" s="312">
        <v>1</v>
      </c>
      <c r="I238" s="312" t="s">
        <v>1213</v>
      </c>
      <c r="J238" s="312">
        <v>78</v>
      </c>
      <c r="K238" s="312" t="s">
        <v>1215</v>
      </c>
      <c r="L238" s="312" t="s">
        <v>1112</v>
      </c>
      <c r="M238" s="312" t="s">
        <v>94</v>
      </c>
      <c r="N238" s="313" t="s">
        <v>1491</v>
      </c>
      <c r="O238" s="151"/>
      <c r="P238" s="151"/>
      <c r="Q238" s="151"/>
      <c r="R238" s="151"/>
      <c r="S238" s="151"/>
      <c r="T238" s="151"/>
      <c r="U238" s="151"/>
    </row>
    <row r="239" spans="1:21" ht="45">
      <c r="A239" s="306">
        <v>223</v>
      </c>
      <c r="B239" s="312" t="s">
        <v>1492</v>
      </c>
      <c r="C239" s="312" t="s">
        <v>1212</v>
      </c>
      <c r="D239" s="312" t="s">
        <v>1208</v>
      </c>
      <c r="E239" s="312" t="s">
        <v>1208</v>
      </c>
      <c r="F239" s="313">
        <v>1</v>
      </c>
      <c r="G239" s="312" t="s">
        <v>1208</v>
      </c>
      <c r="H239" s="312">
        <v>1</v>
      </c>
      <c r="I239" s="312" t="s">
        <v>1213</v>
      </c>
      <c r="J239" s="312">
        <v>68</v>
      </c>
      <c r="K239" s="312" t="s">
        <v>1215</v>
      </c>
      <c r="L239" s="312" t="s">
        <v>1112</v>
      </c>
      <c r="M239" s="312" t="s">
        <v>94</v>
      </c>
      <c r="N239" s="313" t="s">
        <v>1493</v>
      </c>
      <c r="O239" s="151"/>
      <c r="P239" s="151"/>
      <c r="Q239" s="151"/>
      <c r="R239" s="151"/>
      <c r="S239" s="151"/>
      <c r="T239" s="151"/>
      <c r="U239" s="151"/>
    </row>
    <row r="240" spans="1:21" ht="45">
      <c r="A240" s="306">
        <v>224</v>
      </c>
      <c r="B240" s="312" t="s">
        <v>1494</v>
      </c>
      <c r="C240" s="312" t="s">
        <v>1212</v>
      </c>
      <c r="D240" s="312" t="s">
        <v>1208</v>
      </c>
      <c r="E240" s="312" t="s">
        <v>1208</v>
      </c>
      <c r="F240" s="313">
        <v>1</v>
      </c>
      <c r="G240" s="312" t="s">
        <v>1208</v>
      </c>
      <c r="H240" s="312">
        <v>1</v>
      </c>
      <c r="I240" s="312" t="s">
        <v>1213</v>
      </c>
      <c r="J240" s="312">
        <v>63</v>
      </c>
      <c r="K240" s="312" t="s">
        <v>1215</v>
      </c>
      <c r="L240" s="312" t="s">
        <v>1112</v>
      </c>
      <c r="M240" s="312" t="s">
        <v>94</v>
      </c>
      <c r="N240" s="313" t="s">
        <v>1495</v>
      </c>
      <c r="O240" s="151"/>
      <c r="P240" s="151"/>
      <c r="Q240" s="151"/>
      <c r="R240" s="151"/>
      <c r="S240" s="151"/>
      <c r="T240" s="151"/>
      <c r="U240" s="151"/>
    </row>
    <row r="241" spans="1:21" ht="45">
      <c r="A241" s="306">
        <v>225</v>
      </c>
      <c r="B241" s="312" t="s">
        <v>1496</v>
      </c>
      <c r="C241" s="312" t="s">
        <v>1212</v>
      </c>
      <c r="D241" s="312" t="s">
        <v>1208</v>
      </c>
      <c r="E241" s="312" t="s">
        <v>1208</v>
      </c>
      <c r="F241" s="313">
        <v>1</v>
      </c>
      <c r="G241" s="312" t="s">
        <v>1208</v>
      </c>
      <c r="H241" s="263">
        <v>44593</v>
      </c>
      <c r="I241" s="312" t="s">
        <v>1213</v>
      </c>
      <c r="J241" s="312" t="s">
        <v>1497</v>
      </c>
      <c r="K241" s="312" t="s">
        <v>1215</v>
      </c>
      <c r="L241" s="312" t="s">
        <v>1112</v>
      </c>
      <c r="M241" s="312" t="s">
        <v>94</v>
      </c>
      <c r="N241" s="313" t="s">
        <v>1498</v>
      </c>
      <c r="O241" s="151"/>
      <c r="P241" s="151"/>
      <c r="Q241" s="151"/>
      <c r="R241" s="151"/>
      <c r="S241" s="151"/>
      <c r="T241" s="151"/>
      <c r="U241" s="151"/>
    </row>
    <row r="242" spans="1:21" ht="45">
      <c r="A242" s="306">
        <v>226</v>
      </c>
      <c r="B242" s="312" t="s">
        <v>1499</v>
      </c>
      <c r="C242" s="312" t="s">
        <v>1212</v>
      </c>
      <c r="D242" s="312" t="s">
        <v>1208</v>
      </c>
      <c r="E242" s="312" t="s">
        <v>1208</v>
      </c>
      <c r="F242" s="313">
        <v>1</v>
      </c>
      <c r="G242" s="312" t="s">
        <v>1208</v>
      </c>
      <c r="H242" s="263">
        <v>44594</v>
      </c>
      <c r="I242" s="312" t="s">
        <v>1213</v>
      </c>
      <c r="J242" s="312" t="s">
        <v>1283</v>
      </c>
      <c r="K242" s="312" t="s">
        <v>1215</v>
      </c>
      <c r="L242" s="312" t="s">
        <v>1112</v>
      </c>
      <c r="M242" s="312" t="s">
        <v>94</v>
      </c>
      <c r="N242" s="313" t="s">
        <v>1498</v>
      </c>
      <c r="O242" s="151"/>
      <c r="P242" s="151"/>
      <c r="Q242" s="151"/>
      <c r="R242" s="151"/>
      <c r="S242" s="151"/>
      <c r="T242" s="151"/>
      <c r="U242" s="151"/>
    </row>
    <row r="243" spans="1:21" ht="45">
      <c r="A243" s="306">
        <v>227</v>
      </c>
      <c r="B243" s="312" t="s">
        <v>1500</v>
      </c>
      <c r="C243" s="312" t="s">
        <v>1212</v>
      </c>
      <c r="D243" s="312" t="s">
        <v>1208</v>
      </c>
      <c r="E243" s="312" t="s">
        <v>1208</v>
      </c>
      <c r="F243" s="313">
        <v>1</v>
      </c>
      <c r="G243" s="312" t="s">
        <v>1208</v>
      </c>
      <c r="H243" s="312">
        <v>1</v>
      </c>
      <c r="I243" s="312" t="s">
        <v>1213</v>
      </c>
      <c r="J243" s="312">
        <v>99</v>
      </c>
      <c r="K243" s="312" t="s">
        <v>1215</v>
      </c>
      <c r="L243" s="312" t="s">
        <v>1112</v>
      </c>
      <c r="M243" s="312" t="s">
        <v>94</v>
      </c>
      <c r="N243" s="313" t="s">
        <v>1501</v>
      </c>
      <c r="O243" s="151"/>
      <c r="P243" s="151"/>
      <c r="Q243" s="151"/>
      <c r="R243" s="151"/>
      <c r="S243" s="151"/>
      <c r="T243" s="151"/>
      <c r="U243" s="151"/>
    </row>
    <row r="244" spans="1:21" ht="45">
      <c r="A244" s="306">
        <v>228</v>
      </c>
      <c r="B244" s="312" t="s">
        <v>1502</v>
      </c>
      <c r="C244" s="312" t="s">
        <v>1212</v>
      </c>
      <c r="D244" s="312" t="s">
        <v>1208</v>
      </c>
      <c r="E244" s="312" t="s">
        <v>1208</v>
      </c>
      <c r="F244" s="313">
        <v>2</v>
      </c>
      <c r="G244" s="312" t="s">
        <v>1208</v>
      </c>
      <c r="H244" s="312">
        <v>1</v>
      </c>
      <c r="I244" s="312" t="s">
        <v>1213</v>
      </c>
      <c r="J244" s="312">
        <v>76</v>
      </c>
      <c r="K244" s="312" t="s">
        <v>1215</v>
      </c>
      <c r="L244" s="312" t="s">
        <v>1112</v>
      </c>
      <c r="M244" s="312" t="s">
        <v>94</v>
      </c>
      <c r="N244" s="313" t="s">
        <v>1503</v>
      </c>
      <c r="O244" s="151"/>
      <c r="P244" s="151"/>
      <c r="Q244" s="151"/>
      <c r="R244" s="151"/>
      <c r="S244" s="151"/>
      <c r="T244" s="151"/>
      <c r="U244" s="151"/>
    </row>
    <row r="245" spans="1:21" ht="45">
      <c r="A245" s="306">
        <v>229</v>
      </c>
      <c r="B245" s="312" t="s">
        <v>1504</v>
      </c>
      <c r="C245" s="312" t="s">
        <v>1212</v>
      </c>
      <c r="D245" s="312" t="s">
        <v>1208</v>
      </c>
      <c r="E245" s="312" t="s">
        <v>1208</v>
      </c>
      <c r="F245" s="313">
        <v>2</v>
      </c>
      <c r="G245" s="312" t="s">
        <v>1208</v>
      </c>
      <c r="H245" s="312">
        <v>1</v>
      </c>
      <c r="I245" s="312" t="s">
        <v>1213</v>
      </c>
      <c r="J245" s="312">
        <v>183</v>
      </c>
      <c r="K245" s="312" t="s">
        <v>1215</v>
      </c>
      <c r="L245" s="312" t="s">
        <v>1112</v>
      </c>
      <c r="M245" s="312" t="s">
        <v>94</v>
      </c>
      <c r="N245" s="313" t="s">
        <v>1505</v>
      </c>
      <c r="O245" s="151"/>
      <c r="P245" s="151"/>
      <c r="Q245" s="151"/>
      <c r="R245" s="151"/>
      <c r="S245" s="151"/>
      <c r="T245" s="151"/>
      <c r="U245" s="151"/>
    </row>
    <row r="246" spans="1:21" ht="45">
      <c r="A246" s="306">
        <v>230</v>
      </c>
      <c r="B246" s="312" t="s">
        <v>1506</v>
      </c>
      <c r="C246" s="312" t="s">
        <v>1212</v>
      </c>
      <c r="D246" s="312" t="s">
        <v>1208</v>
      </c>
      <c r="E246" s="312" t="s">
        <v>1208</v>
      </c>
      <c r="F246" s="313">
        <v>2</v>
      </c>
      <c r="G246" s="312" t="s">
        <v>1208</v>
      </c>
      <c r="H246" s="312">
        <v>1</v>
      </c>
      <c r="I246" s="312" t="s">
        <v>1213</v>
      </c>
      <c r="J246" s="312">
        <v>150</v>
      </c>
      <c r="K246" s="312" t="s">
        <v>1215</v>
      </c>
      <c r="L246" s="312" t="s">
        <v>1112</v>
      </c>
      <c r="M246" s="312" t="s">
        <v>94</v>
      </c>
      <c r="N246" s="313" t="s">
        <v>1507</v>
      </c>
      <c r="O246" s="151"/>
      <c r="P246" s="151"/>
      <c r="Q246" s="151"/>
      <c r="R246" s="151"/>
      <c r="S246" s="151"/>
      <c r="T246" s="151"/>
      <c r="U246" s="151"/>
    </row>
    <row r="247" spans="1:21" ht="45">
      <c r="A247" s="306">
        <v>231</v>
      </c>
      <c r="B247" s="312" t="s">
        <v>1508</v>
      </c>
      <c r="C247" s="312" t="s">
        <v>1212</v>
      </c>
      <c r="D247" s="312" t="s">
        <v>1208</v>
      </c>
      <c r="E247" s="312" t="s">
        <v>1208</v>
      </c>
      <c r="F247" s="313">
        <v>2</v>
      </c>
      <c r="G247" s="312" t="s">
        <v>1208</v>
      </c>
      <c r="H247" s="312">
        <v>1</v>
      </c>
      <c r="I247" s="312" t="s">
        <v>1213</v>
      </c>
      <c r="J247" s="312">
        <v>126</v>
      </c>
      <c r="K247" s="312" t="s">
        <v>1215</v>
      </c>
      <c r="L247" s="312" t="s">
        <v>1112</v>
      </c>
      <c r="M247" s="312" t="s">
        <v>94</v>
      </c>
      <c r="N247" s="313" t="s">
        <v>1509</v>
      </c>
      <c r="O247" s="151"/>
      <c r="P247" s="151"/>
      <c r="Q247" s="151"/>
      <c r="R247" s="151"/>
      <c r="S247" s="151"/>
      <c r="T247" s="151"/>
      <c r="U247" s="151"/>
    </row>
    <row r="248" spans="1:21" ht="45">
      <c r="A248" s="306">
        <v>232</v>
      </c>
      <c r="B248" s="312" t="s">
        <v>1510</v>
      </c>
      <c r="C248" s="312" t="s">
        <v>1212</v>
      </c>
      <c r="D248" s="312" t="s">
        <v>1208</v>
      </c>
      <c r="E248" s="312" t="s">
        <v>1208</v>
      </c>
      <c r="F248" s="313">
        <v>2</v>
      </c>
      <c r="G248" s="312" t="s">
        <v>1208</v>
      </c>
      <c r="H248" s="312">
        <v>1</v>
      </c>
      <c r="I248" s="312" t="s">
        <v>1213</v>
      </c>
      <c r="J248" s="312">
        <v>100</v>
      </c>
      <c r="K248" s="312" t="s">
        <v>1215</v>
      </c>
      <c r="L248" s="312" t="s">
        <v>1112</v>
      </c>
      <c r="M248" s="312" t="s">
        <v>94</v>
      </c>
      <c r="N248" s="313" t="s">
        <v>1511</v>
      </c>
      <c r="O248" s="151"/>
      <c r="P248" s="151"/>
      <c r="Q248" s="151"/>
      <c r="R248" s="151"/>
      <c r="S248" s="151"/>
      <c r="T248" s="151"/>
      <c r="U248" s="151"/>
    </row>
    <row r="249" spans="1:21" ht="45">
      <c r="A249" s="306">
        <v>233</v>
      </c>
      <c r="B249" s="312" t="s">
        <v>1512</v>
      </c>
      <c r="C249" s="312" t="s">
        <v>1212</v>
      </c>
      <c r="D249" s="312" t="s">
        <v>1208</v>
      </c>
      <c r="E249" s="312" t="s">
        <v>1208</v>
      </c>
      <c r="F249" s="313">
        <v>2</v>
      </c>
      <c r="G249" s="312" t="s">
        <v>1208</v>
      </c>
      <c r="H249" s="312">
        <v>1</v>
      </c>
      <c r="I249" s="312" t="s">
        <v>1213</v>
      </c>
      <c r="J249" s="312">
        <v>169</v>
      </c>
      <c r="K249" s="312" t="s">
        <v>1215</v>
      </c>
      <c r="L249" s="312" t="s">
        <v>1112</v>
      </c>
      <c r="M249" s="312" t="s">
        <v>94</v>
      </c>
      <c r="N249" s="313" t="s">
        <v>1513</v>
      </c>
      <c r="O249" s="151"/>
      <c r="P249" s="151"/>
      <c r="Q249" s="151"/>
      <c r="R249" s="151"/>
      <c r="S249" s="151"/>
      <c r="T249" s="151"/>
      <c r="U249" s="151"/>
    </row>
    <row r="250" spans="1:21" ht="45">
      <c r="A250" s="306">
        <v>234</v>
      </c>
      <c r="B250" s="312" t="s">
        <v>1514</v>
      </c>
      <c r="C250" s="312" t="s">
        <v>1212</v>
      </c>
      <c r="D250" s="312" t="s">
        <v>1208</v>
      </c>
      <c r="E250" s="312" t="s">
        <v>1208</v>
      </c>
      <c r="F250" s="313">
        <v>2</v>
      </c>
      <c r="G250" s="312" t="s">
        <v>1208</v>
      </c>
      <c r="H250" s="312">
        <v>1</v>
      </c>
      <c r="I250" s="312" t="s">
        <v>1213</v>
      </c>
      <c r="J250" s="312">
        <v>184</v>
      </c>
      <c r="K250" s="312" t="s">
        <v>1215</v>
      </c>
      <c r="L250" s="312" t="s">
        <v>1112</v>
      </c>
      <c r="M250" s="312" t="s">
        <v>94</v>
      </c>
      <c r="N250" s="313" t="s">
        <v>1515</v>
      </c>
      <c r="O250" s="151"/>
      <c r="P250" s="151"/>
      <c r="Q250" s="151"/>
      <c r="R250" s="151"/>
      <c r="S250" s="151"/>
      <c r="T250" s="151"/>
      <c r="U250" s="151"/>
    </row>
    <row r="251" spans="1:21" ht="45">
      <c r="A251" s="306">
        <v>235</v>
      </c>
      <c r="B251" s="312" t="s">
        <v>1516</v>
      </c>
      <c r="C251" s="312" t="s">
        <v>1212</v>
      </c>
      <c r="D251" s="312" t="s">
        <v>1208</v>
      </c>
      <c r="E251" s="312" t="s">
        <v>1208</v>
      </c>
      <c r="F251" s="313">
        <v>3</v>
      </c>
      <c r="G251" s="312" t="s">
        <v>1208</v>
      </c>
      <c r="H251" s="263">
        <v>44593</v>
      </c>
      <c r="I251" s="312" t="s">
        <v>1213</v>
      </c>
      <c r="J251" s="312" t="s">
        <v>1250</v>
      </c>
      <c r="K251" s="312" t="s">
        <v>1215</v>
      </c>
      <c r="L251" s="312" t="s">
        <v>1112</v>
      </c>
      <c r="M251" s="312" t="s">
        <v>94</v>
      </c>
      <c r="N251" s="313" t="s">
        <v>1517</v>
      </c>
      <c r="O251" s="151"/>
      <c r="P251" s="151"/>
      <c r="Q251" s="151"/>
      <c r="R251" s="151"/>
      <c r="S251" s="151"/>
      <c r="T251" s="151"/>
      <c r="U251" s="151"/>
    </row>
    <row r="252" spans="1:21" ht="45">
      <c r="A252" s="306">
        <v>236</v>
      </c>
      <c r="B252" s="312" t="s">
        <v>1518</v>
      </c>
      <c r="C252" s="312" t="s">
        <v>1212</v>
      </c>
      <c r="D252" s="312" t="s">
        <v>1208</v>
      </c>
      <c r="E252" s="312" t="s">
        <v>1208</v>
      </c>
      <c r="F252" s="313">
        <v>3</v>
      </c>
      <c r="G252" s="312" t="s">
        <v>1208</v>
      </c>
      <c r="H252" s="263">
        <v>44594</v>
      </c>
      <c r="I252" s="312" t="s">
        <v>1213</v>
      </c>
      <c r="J252" s="312" t="s">
        <v>1519</v>
      </c>
      <c r="K252" s="312" t="s">
        <v>1215</v>
      </c>
      <c r="L252" s="312" t="s">
        <v>1112</v>
      </c>
      <c r="M252" s="312" t="s">
        <v>94</v>
      </c>
      <c r="N252" s="313" t="s">
        <v>1517</v>
      </c>
      <c r="O252" s="151"/>
      <c r="P252" s="151"/>
      <c r="Q252" s="151"/>
      <c r="R252" s="151"/>
      <c r="S252" s="151"/>
      <c r="T252" s="151"/>
      <c r="U252" s="151"/>
    </row>
    <row r="253" spans="1:21" ht="45">
      <c r="A253" s="306">
        <v>237</v>
      </c>
      <c r="B253" s="312" t="s">
        <v>1520</v>
      </c>
      <c r="C253" s="312" t="s">
        <v>1212</v>
      </c>
      <c r="D253" s="312" t="s">
        <v>1208</v>
      </c>
      <c r="E253" s="312" t="s">
        <v>1208</v>
      </c>
      <c r="F253" s="313">
        <v>3</v>
      </c>
      <c r="G253" s="312" t="s">
        <v>1208</v>
      </c>
      <c r="H253" s="312">
        <v>1</v>
      </c>
      <c r="I253" s="312" t="s">
        <v>1213</v>
      </c>
      <c r="J253" s="312">
        <v>211</v>
      </c>
      <c r="K253" s="312" t="s">
        <v>1215</v>
      </c>
      <c r="L253" s="312" t="s">
        <v>1112</v>
      </c>
      <c r="M253" s="312" t="s">
        <v>94</v>
      </c>
      <c r="N253" s="313" t="s">
        <v>1521</v>
      </c>
      <c r="O253" s="151"/>
      <c r="P253" s="151"/>
      <c r="Q253" s="151"/>
      <c r="R253" s="151"/>
      <c r="S253" s="151"/>
      <c r="T253" s="151"/>
      <c r="U253" s="151"/>
    </row>
    <row r="254" spans="1:21" ht="45">
      <c r="A254" s="306">
        <v>238</v>
      </c>
      <c r="B254" s="312" t="s">
        <v>1522</v>
      </c>
      <c r="C254" s="312" t="s">
        <v>1212</v>
      </c>
      <c r="D254" s="312" t="s">
        <v>1208</v>
      </c>
      <c r="E254" s="312" t="s">
        <v>1208</v>
      </c>
      <c r="F254" s="313">
        <v>3</v>
      </c>
      <c r="G254" s="312" t="s">
        <v>1208</v>
      </c>
      <c r="H254" s="312">
        <v>1</v>
      </c>
      <c r="I254" s="312" t="s">
        <v>1213</v>
      </c>
      <c r="J254" s="312">
        <v>48</v>
      </c>
      <c r="K254" s="312" t="s">
        <v>1215</v>
      </c>
      <c r="L254" s="312" t="s">
        <v>1112</v>
      </c>
      <c r="M254" s="312" t="s">
        <v>94</v>
      </c>
      <c r="N254" s="313" t="s">
        <v>1523</v>
      </c>
      <c r="O254" s="151"/>
      <c r="P254" s="151"/>
      <c r="Q254" s="151"/>
      <c r="R254" s="151"/>
      <c r="S254" s="151"/>
      <c r="T254" s="151"/>
      <c r="U254" s="151"/>
    </row>
    <row r="255" spans="1:21" ht="45">
      <c r="A255" s="306">
        <v>239</v>
      </c>
      <c r="B255" s="312" t="s">
        <v>1524</v>
      </c>
      <c r="C255" s="312" t="s">
        <v>1212</v>
      </c>
      <c r="D255" s="312" t="s">
        <v>1208</v>
      </c>
      <c r="E255" s="312" t="s">
        <v>1208</v>
      </c>
      <c r="F255" s="313">
        <v>3</v>
      </c>
      <c r="G255" s="312" t="s">
        <v>1208</v>
      </c>
      <c r="H255" s="312">
        <v>1</v>
      </c>
      <c r="I255" s="312" t="s">
        <v>1213</v>
      </c>
      <c r="J255" s="312">
        <v>108</v>
      </c>
      <c r="K255" s="312" t="s">
        <v>1215</v>
      </c>
      <c r="L255" s="312" t="s">
        <v>1112</v>
      </c>
      <c r="M255" s="312" t="s">
        <v>94</v>
      </c>
      <c r="N255" s="313" t="s">
        <v>1525</v>
      </c>
      <c r="O255" s="151"/>
      <c r="P255" s="151"/>
      <c r="Q255" s="151"/>
      <c r="R255" s="151"/>
      <c r="S255" s="151"/>
      <c r="T255" s="151"/>
      <c r="U255" s="151"/>
    </row>
    <row r="256" spans="1:21" ht="45">
      <c r="A256" s="306">
        <v>240</v>
      </c>
      <c r="B256" s="312" t="s">
        <v>1526</v>
      </c>
      <c r="C256" s="312" t="s">
        <v>1212</v>
      </c>
      <c r="D256" s="312" t="s">
        <v>1208</v>
      </c>
      <c r="E256" s="312" t="s">
        <v>1208</v>
      </c>
      <c r="F256" s="313">
        <v>3</v>
      </c>
      <c r="G256" s="312" t="s">
        <v>1208</v>
      </c>
      <c r="H256" s="312">
        <v>1</v>
      </c>
      <c r="I256" s="312" t="s">
        <v>1213</v>
      </c>
      <c r="J256" s="312">
        <v>160</v>
      </c>
      <c r="K256" s="312" t="s">
        <v>1215</v>
      </c>
      <c r="L256" s="312" t="s">
        <v>1112</v>
      </c>
      <c r="M256" s="312" t="s">
        <v>94</v>
      </c>
      <c r="N256" s="313" t="s">
        <v>1527</v>
      </c>
      <c r="O256" s="151"/>
      <c r="P256" s="151"/>
      <c r="Q256" s="151"/>
      <c r="R256" s="151"/>
      <c r="S256" s="151"/>
      <c r="T256" s="151"/>
      <c r="U256" s="151"/>
    </row>
    <row r="257" spans="1:21" ht="45">
      <c r="A257" s="306">
        <v>241</v>
      </c>
      <c r="B257" s="312" t="s">
        <v>1528</v>
      </c>
      <c r="C257" s="312" t="s">
        <v>1212</v>
      </c>
      <c r="D257" s="312" t="s">
        <v>1208</v>
      </c>
      <c r="E257" s="312" t="s">
        <v>1208</v>
      </c>
      <c r="F257" s="313">
        <v>3</v>
      </c>
      <c r="G257" s="312" t="s">
        <v>1208</v>
      </c>
      <c r="H257" s="312">
        <v>1</v>
      </c>
      <c r="I257" s="312" t="s">
        <v>1213</v>
      </c>
      <c r="J257" s="312">
        <v>139</v>
      </c>
      <c r="K257" s="312" t="s">
        <v>1215</v>
      </c>
      <c r="L257" s="312" t="s">
        <v>1112</v>
      </c>
      <c r="M257" s="312" t="s">
        <v>94</v>
      </c>
      <c r="N257" s="313" t="s">
        <v>1529</v>
      </c>
      <c r="O257" s="151"/>
      <c r="P257" s="151"/>
      <c r="Q257" s="151"/>
      <c r="R257" s="151"/>
      <c r="S257" s="151"/>
      <c r="T257" s="151"/>
      <c r="U257" s="151"/>
    </row>
    <row r="258" spans="1:21" ht="45">
      <c r="A258" s="306">
        <v>242</v>
      </c>
      <c r="B258" s="312" t="s">
        <v>1530</v>
      </c>
      <c r="C258" s="312" t="s">
        <v>1212</v>
      </c>
      <c r="D258" s="312" t="s">
        <v>1208</v>
      </c>
      <c r="E258" s="312" t="s">
        <v>1208</v>
      </c>
      <c r="F258" s="313">
        <v>4</v>
      </c>
      <c r="G258" s="312" t="s">
        <v>1208</v>
      </c>
      <c r="H258" s="312">
        <v>1</v>
      </c>
      <c r="I258" s="312" t="s">
        <v>1213</v>
      </c>
      <c r="J258" s="312">
        <v>123</v>
      </c>
      <c r="K258" s="312" t="s">
        <v>1215</v>
      </c>
      <c r="L258" s="312" t="s">
        <v>1112</v>
      </c>
      <c r="M258" s="312" t="s">
        <v>94</v>
      </c>
      <c r="N258" s="313" t="s">
        <v>1531</v>
      </c>
      <c r="O258" s="151"/>
      <c r="P258" s="151"/>
      <c r="Q258" s="151"/>
      <c r="R258" s="151"/>
      <c r="S258" s="151"/>
      <c r="T258" s="151"/>
      <c r="U258" s="151"/>
    </row>
    <row r="259" spans="1:21" ht="45">
      <c r="A259" s="306">
        <v>243</v>
      </c>
      <c r="B259" s="312" t="s">
        <v>1532</v>
      </c>
      <c r="C259" s="312" t="s">
        <v>1212</v>
      </c>
      <c r="D259" s="312" t="s">
        <v>1208</v>
      </c>
      <c r="E259" s="312" t="s">
        <v>1208</v>
      </c>
      <c r="F259" s="313">
        <v>4</v>
      </c>
      <c r="G259" s="312" t="s">
        <v>1208</v>
      </c>
      <c r="H259" s="312">
        <v>1</v>
      </c>
      <c r="I259" s="312" t="s">
        <v>1213</v>
      </c>
      <c r="J259" s="312">
        <v>45</v>
      </c>
      <c r="K259" s="312" t="s">
        <v>1215</v>
      </c>
      <c r="L259" s="312" t="s">
        <v>1112</v>
      </c>
      <c r="M259" s="312" t="s">
        <v>94</v>
      </c>
      <c r="N259" s="313" t="s">
        <v>1533</v>
      </c>
      <c r="O259" s="151"/>
      <c r="P259" s="151"/>
      <c r="Q259" s="151"/>
      <c r="R259" s="151"/>
      <c r="S259" s="151"/>
      <c r="T259" s="151"/>
      <c r="U259" s="151"/>
    </row>
    <row r="260" spans="1:21" ht="45">
      <c r="A260" s="306">
        <v>244</v>
      </c>
      <c r="B260" s="312" t="s">
        <v>1534</v>
      </c>
      <c r="C260" s="312" t="s">
        <v>1212</v>
      </c>
      <c r="D260" s="312" t="s">
        <v>1208</v>
      </c>
      <c r="E260" s="312" t="s">
        <v>1208</v>
      </c>
      <c r="F260" s="313">
        <v>4</v>
      </c>
      <c r="G260" s="312" t="s">
        <v>1208</v>
      </c>
      <c r="H260" s="312">
        <v>1</v>
      </c>
      <c r="I260" s="312" t="s">
        <v>1213</v>
      </c>
      <c r="J260" s="312">
        <v>70</v>
      </c>
      <c r="K260" s="312" t="s">
        <v>1215</v>
      </c>
      <c r="L260" s="312" t="s">
        <v>1112</v>
      </c>
      <c r="M260" s="312" t="s">
        <v>94</v>
      </c>
      <c r="N260" s="313" t="s">
        <v>1535</v>
      </c>
      <c r="O260" s="151"/>
      <c r="P260" s="151"/>
      <c r="Q260" s="151"/>
      <c r="R260" s="151"/>
      <c r="S260" s="151"/>
      <c r="T260" s="151"/>
      <c r="U260" s="151"/>
    </row>
    <row r="261" spans="1:21" ht="45">
      <c r="A261" s="306">
        <v>245</v>
      </c>
      <c r="B261" s="312" t="s">
        <v>1536</v>
      </c>
      <c r="C261" s="312" t="s">
        <v>1212</v>
      </c>
      <c r="D261" s="312" t="s">
        <v>1208</v>
      </c>
      <c r="E261" s="312" t="s">
        <v>1208</v>
      </c>
      <c r="F261" s="313">
        <v>4</v>
      </c>
      <c r="G261" s="312" t="s">
        <v>1208</v>
      </c>
      <c r="H261" s="312">
        <v>1</v>
      </c>
      <c r="I261" s="312" t="s">
        <v>1213</v>
      </c>
      <c r="J261" s="312">
        <v>50</v>
      </c>
      <c r="K261" s="312" t="s">
        <v>1215</v>
      </c>
      <c r="L261" s="312" t="s">
        <v>1112</v>
      </c>
      <c r="M261" s="312" t="s">
        <v>94</v>
      </c>
      <c r="N261" s="313" t="s">
        <v>1537</v>
      </c>
      <c r="O261" s="151"/>
      <c r="P261" s="151"/>
      <c r="Q261" s="151"/>
      <c r="R261" s="151"/>
      <c r="S261" s="151"/>
      <c r="T261" s="151"/>
      <c r="U261" s="151"/>
    </row>
    <row r="262" spans="1:21" ht="45">
      <c r="A262" s="306">
        <v>246</v>
      </c>
      <c r="B262" s="312" t="s">
        <v>1538</v>
      </c>
      <c r="C262" s="312" t="s">
        <v>1212</v>
      </c>
      <c r="D262" s="312" t="s">
        <v>1208</v>
      </c>
      <c r="E262" s="312" t="s">
        <v>1208</v>
      </c>
      <c r="F262" s="313">
        <v>4</v>
      </c>
      <c r="G262" s="312" t="s">
        <v>1208</v>
      </c>
      <c r="H262" s="312">
        <v>1</v>
      </c>
      <c r="I262" s="312" t="s">
        <v>1213</v>
      </c>
      <c r="J262" s="312">
        <v>138</v>
      </c>
      <c r="K262" s="312" t="s">
        <v>1215</v>
      </c>
      <c r="L262" s="312" t="s">
        <v>1112</v>
      </c>
      <c r="M262" s="312" t="s">
        <v>94</v>
      </c>
      <c r="N262" s="313" t="s">
        <v>1539</v>
      </c>
      <c r="O262" s="151"/>
      <c r="P262" s="151"/>
      <c r="Q262" s="151"/>
      <c r="R262" s="151"/>
      <c r="S262" s="151"/>
      <c r="T262" s="151"/>
      <c r="U262" s="151"/>
    </row>
    <row r="263" spans="1:21" ht="45">
      <c r="A263" s="306">
        <v>247</v>
      </c>
      <c r="B263" s="312" t="s">
        <v>1540</v>
      </c>
      <c r="C263" s="312" t="s">
        <v>1212</v>
      </c>
      <c r="D263" s="312" t="s">
        <v>1208</v>
      </c>
      <c r="E263" s="312" t="s">
        <v>1208</v>
      </c>
      <c r="F263" s="313">
        <v>4</v>
      </c>
      <c r="G263" s="312" t="s">
        <v>1208</v>
      </c>
      <c r="H263" s="312">
        <v>1</v>
      </c>
      <c r="I263" s="312" t="s">
        <v>1213</v>
      </c>
      <c r="J263" s="312">
        <v>168</v>
      </c>
      <c r="K263" s="312" t="s">
        <v>1215</v>
      </c>
      <c r="L263" s="312" t="s">
        <v>1112</v>
      </c>
      <c r="M263" s="312" t="s">
        <v>94</v>
      </c>
      <c r="N263" s="313" t="s">
        <v>1541</v>
      </c>
      <c r="O263" s="151"/>
      <c r="P263" s="151"/>
      <c r="Q263" s="151"/>
      <c r="R263" s="151"/>
      <c r="S263" s="151"/>
      <c r="T263" s="151"/>
      <c r="U263" s="151"/>
    </row>
    <row r="264" spans="1:21" ht="45">
      <c r="A264" s="306">
        <v>248</v>
      </c>
      <c r="B264" s="312" t="s">
        <v>1542</v>
      </c>
      <c r="C264" s="312" t="s">
        <v>1212</v>
      </c>
      <c r="D264" s="312" t="s">
        <v>1208</v>
      </c>
      <c r="E264" s="312" t="s">
        <v>1208</v>
      </c>
      <c r="F264" s="313">
        <v>4</v>
      </c>
      <c r="G264" s="312" t="s">
        <v>1208</v>
      </c>
      <c r="H264" s="312">
        <v>1</v>
      </c>
      <c r="I264" s="312" t="s">
        <v>1213</v>
      </c>
      <c r="J264" s="312">
        <v>105</v>
      </c>
      <c r="K264" s="312" t="s">
        <v>1215</v>
      </c>
      <c r="L264" s="312" t="s">
        <v>1112</v>
      </c>
      <c r="M264" s="312" t="s">
        <v>94</v>
      </c>
      <c r="N264" s="313" t="s">
        <v>1543</v>
      </c>
      <c r="O264" s="151"/>
      <c r="P264" s="151"/>
      <c r="Q264" s="151"/>
      <c r="R264" s="151"/>
      <c r="S264" s="151"/>
      <c r="T264" s="151"/>
      <c r="U264" s="151"/>
    </row>
    <row r="265" spans="1:21" ht="45">
      <c r="A265" s="306">
        <v>249</v>
      </c>
      <c r="B265" s="312" t="s">
        <v>1544</v>
      </c>
      <c r="C265" s="312" t="s">
        <v>1212</v>
      </c>
      <c r="D265" s="312" t="s">
        <v>1208</v>
      </c>
      <c r="E265" s="312" t="s">
        <v>1208</v>
      </c>
      <c r="F265" s="313">
        <v>4</v>
      </c>
      <c r="G265" s="312" t="s">
        <v>1208</v>
      </c>
      <c r="H265" s="312">
        <v>1</v>
      </c>
      <c r="I265" s="312" t="s">
        <v>1213</v>
      </c>
      <c r="J265" s="312">
        <v>134</v>
      </c>
      <c r="K265" s="312" t="s">
        <v>1215</v>
      </c>
      <c r="L265" s="312" t="s">
        <v>1112</v>
      </c>
      <c r="M265" s="312" t="s">
        <v>94</v>
      </c>
      <c r="N265" s="313" t="s">
        <v>1545</v>
      </c>
      <c r="O265" s="151"/>
      <c r="P265" s="151"/>
      <c r="Q265" s="151"/>
      <c r="R265" s="151"/>
      <c r="S265" s="151"/>
      <c r="T265" s="151"/>
      <c r="U265" s="151"/>
    </row>
    <row r="266" spans="1:21" ht="45">
      <c r="A266" s="306">
        <v>250</v>
      </c>
      <c r="B266" s="312" t="s">
        <v>1546</v>
      </c>
      <c r="C266" s="312" t="s">
        <v>1212</v>
      </c>
      <c r="D266" s="312" t="s">
        <v>1208</v>
      </c>
      <c r="E266" s="312" t="s">
        <v>1208</v>
      </c>
      <c r="F266" s="313">
        <v>4</v>
      </c>
      <c r="G266" s="312" t="s">
        <v>1208</v>
      </c>
      <c r="H266" s="312">
        <v>1</v>
      </c>
      <c r="I266" s="312" t="s">
        <v>1213</v>
      </c>
      <c r="J266" s="312">
        <v>148</v>
      </c>
      <c r="K266" s="312" t="s">
        <v>1215</v>
      </c>
      <c r="L266" s="312" t="s">
        <v>1112</v>
      </c>
      <c r="M266" s="312" t="s">
        <v>94</v>
      </c>
      <c r="N266" s="313" t="s">
        <v>1547</v>
      </c>
      <c r="O266" s="151"/>
      <c r="P266" s="151"/>
      <c r="Q266" s="151"/>
      <c r="R266" s="151"/>
      <c r="S266" s="151"/>
      <c r="T266" s="151"/>
      <c r="U266" s="151"/>
    </row>
    <row r="267" spans="1:21" ht="45">
      <c r="A267" s="306">
        <v>251</v>
      </c>
      <c r="B267" s="312" t="s">
        <v>1548</v>
      </c>
      <c r="C267" s="312" t="s">
        <v>1212</v>
      </c>
      <c r="D267" s="312" t="s">
        <v>1208</v>
      </c>
      <c r="E267" s="312" t="s">
        <v>1208</v>
      </c>
      <c r="F267" s="313">
        <v>4</v>
      </c>
      <c r="G267" s="312" t="s">
        <v>1208</v>
      </c>
      <c r="H267" s="312">
        <v>1</v>
      </c>
      <c r="I267" s="312" t="s">
        <v>1213</v>
      </c>
      <c r="J267" s="312">
        <v>36</v>
      </c>
      <c r="K267" s="312" t="s">
        <v>1215</v>
      </c>
      <c r="L267" s="312" t="s">
        <v>1112</v>
      </c>
      <c r="M267" s="312" t="s">
        <v>94</v>
      </c>
      <c r="N267" s="313" t="s">
        <v>1549</v>
      </c>
      <c r="O267" s="151"/>
      <c r="P267" s="151"/>
      <c r="Q267" s="151"/>
      <c r="R267" s="151"/>
      <c r="S267" s="151"/>
      <c r="T267" s="151"/>
      <c r="U267" s="151"/>
    </row>
    <row r="268" spans="1:21" ht="45">
      <c r="A268" s="306">
        <v>252</v>
      </c>
      <c r="B268" s="312" t="s">
        <v>1550</v>
      </c>
      <c r="C268" s="312" t="s">
        <v>1212</v>
      </c>
      <c r="D268" s="312" t="s">
        <v>1208</v>
      </c>
      <c r="E268" s="312" t="s">
        <v>1208</v>
      </c>
      <c r="F268" s="313">
        <v>5</v>
      </c>
      <c r="G268" s="312" t="s">
        <v>1208</v>
      </c>
      <c r="H268" s="312">
        <v>1</v>
      </c>
      <c r="I268" s="312" t="s">
        <v>1213</v>
      </c>
      <c r="J268" s="312">
        <v>56</v>
      </c>
      <c r="K268" s="312" t="s">
        <v>1215</v>
      </c>
      <c r="L268" s="312" t="s">
        <v>1112</v>
      </c>
      <c r="M268" s="312" t="s">
        <v>94</v>
      </c>
      <c r="N268" s="313" t="s">
        <v>1551</v>
      </c>
      <c r="O268" s="151"/>
      <c r="P268" s="151"/>
      <c r="Q268" s="151"/>
      <c r="R268" s="151"/>
      <c r="S268" s="151"/>
      <c r="T268" s="151"/>
      <c r="U268" s="151"/>
    </row>
    <row r="269" spans="1:21" ht="45">
      <c r="A269" s="306">
        <v>253</v>
      </c>
      <c r="B269" s="312" t="s">
        <v>1552</v>
      </c>
      <c r="C269" s="312" t="s">
        <v>1212</v>
      </c>
      <c r="D269" s="312" t="s">
        <v>1208</v>
      </c>
      <c r="E269" s="312" t="s">
        <v>1208</v>
      </c>
      <c r="F269" s="313">
        <v>5</v>
      </c>
      <c r="G269" s="312" t="s">
        <v>1208</v>
      </c>
      <c r="H269" s="312">
        <v>1</v>
      </c>
      <c r="I269" s="312" t="s">
        <v>1213</v>
      </c>
      <c r="J269" s="312">
        <v>113</v>
      </c>
      <c r="K269" s="312" t="s">
        <v>1215</v>
      </c>
      <c r="L269" s="312" t="s">
        <v>1112</v>
      </c>
      <c r="M269" s="312" t="s">
        <v>94</v>
      </c>
      <c r="N269" s="313" t="s">
        <v>1553</v>
      </c>
      <c r="O269" s="151"/>
      <c r="P269" s="151"/>
      <c r="Q269" s="151"/>
      <c r="R269" s="151"/>
      <c r="S269" s="151"/>
      <c r="T269" s="151"/>
      <c r="U269" s="151"/>
    </row>
    <row r="270" spans="1:21" ht="45">
      <c r="A270" s="306">
        <v>254</v>
      </c>
      <c r="B270" s="312" t="s">
        <v>1554</v>
      </c>
      <c r="C270" s="312" t="s">
        <v>1212</v>
      </c>
      <c r="D270" s="312" t="s">
        <v>1208</v>
      </c>
      <c r="E270" s="312" t="s">
        <v>1208</v>
      </c>
      <c r="F270" s="313">
        <v>5</v>
      </c>
      <c r="G270" s="312" t="s">
        <v>1208</v>
      </c>
      <c r="H270" s="312">
        <v>1</v>
      </c>
      <c r="I270" s="312" t="s">
        <v>1213</v>
      </c>
      <c r="J270" s="312">
        <v>60</v>
      </c>
      <c r="K270" s="312" t="s">
        <v>1215</v>
      </c>
      <c r="L270" s="312" t="s">
        <v>1112</v>
      </c>
      <c r="M270" s="312" t="s">
        <v>94</v>
      </c>
      <c r="N270" s="313" t="s">
        <v>1555</v>
      </c>
      <c r="O270" s="151"/>
      <c r="P270" s="151"/>
      <c r="Q270" s="151"/>
      <c r="R270" s="151"/>
      <c r="S270" s="151"/>
      <c r="T270" s="151"/>
      <c r="U270" s="151"/>
    </row>
    <row r="271" spans="1:21" ht="45">
      <c r="A271" s="306">
        <v>255</v>
      </c>
      <c r="B271" s="312" t="s">
        <v>1556</v>
      </c>
      <c r="C271" s="312" t="s">
        <v>1212</v>
      </c>
      <c r="D271" s="312" t="s">
        <v>1208</v>
      </c>
      <c r="E271" s="312" t="s">
        <v>1208</v>
      </c>
      <c r="F271" s="313">
        <v>5</v>
      </c>
      <c r="G271" s="312" t="s">
        <v>1208</v>
      </c>
      <c r="H271" s="312">
        <v>1</v>
      </c>
      <c r="I271" s="312" t="s">
        <v>1213</v>
      </c>
      <c r="J271" s="312">
        <v>33</v>
      </c>
      <c r="K271" s="312" t="s">
        <v>1215</v>
      </c>
      <c r="L271" s="312" t="s">
        <v>1112</v>
      </c>
      <c r="M271" s="312" t="s">
        <v>94</v>
      </c>
      <c r="N271" s="313" t="s">
        <v>1557</v>
      </c>
      <c r="O271" s="151"/>
      <c r="P271" s="151"/>
      <c r="Q271" s="151"/>
      <c r="R271" s="151"/>
      <c r="S271" s="151"/>
      <c r="T271" s="151"/>
      <c r="U271" s="151"/>
    </row>
    <row r="272" spans="1:21" ht="45">
      <c r="A272" s="306">
        <v>256</v>
      </c>
      <c r="B272" s="312" t="s">
        <v>1558</v>
      </c>
      <c r="C272" s="312" t="s">
        <v>1212</v>
      </c>
      <c r="D272" s="312" t="s">
        <v>1208</v>
      </c>
      <c r="E272" s="312" t="s">
        <v>1208</v>
      </c>
      <c r="F272" s="313">
        <v>5</v>
      </c>
      <c r="G272" s="312" t="s">
        <v>1208</v>
      </c>
      <c r="H272" s="312">
        <v>1</v>
      </c>
      <c r="I272" s="312" t="s">
        <v>1213</v>
      </c>
      <c r="J272" s="312">
        <v>52</v>
      </c>
      <c r="K272" s="312" t="s">
        <v>1215</v>
      </c>
      <c r="L272" s="312" t="s">
        <v>1112</v>
      </c>
      <c r="M272" s="312" t="s">
        <v>94</v>
      </c>
      <c r="N272" s="313" t="s">
        <v>1559</v>
      </c>
      <c r="O272" s="151"/>
      <c r="P272" s="151"/>
      <c r="Q272" s="151"/>
      <c r="R272" s="151"/>
      <c r="S272" s="151"/>
      <c r="T272" s="151"/>
      <c r="U272" s="151"/>
    </row>
    <row r="273" spans="1:21" ht="45">
      <c r="A273" s="306">
        <v>257</v>
      </c>
      <c r="B273" s="312" t="s">
        <v>1560</v>
      </c>
      <c r="C273" s="312" t="s">
        <v>1212</v>
      </c>
      <c r="D273" s="312" t="s">
        <v>1208</v>
      </c>
      <c r="E273" s="312" t="s">
        <v>1208</v>
      </c>
      <c r="F273" s="313">
        <v>5</v>
      </c>
      <c r="G273" s="312" t="s">
        <v>1208</v>
      </c>
      <c r="H273" s="312">
        <v>1</v>
      </c>
      <c r="I273" s="312" t="s">
        <v>1213</v>
      </c>
      <c r="J273" s="312">
        <v>54</v>
      </c>
      <c r="K273" s="312" t="s">
        <v>1215</v>
      </c>
      <c r="L273" s="312" t="s">
        <v>1112</v>
      </c>
      <c r="M273" s="312" t="s">
        <v>94</v>
      </c>
      <c r="N273" s="313" t="s">
        <v>1561</v>
      </c>
      <c r="O273" s="151"/>
      <c r="P273" s="151"/>
      <c r="Q273" s="151"/>
      <c r="R273" s="151"/>
      <c r="S273" s="151"/>
      <c r="T273" s="151"/>
      <c r="U273" s="151"/>
    </row>
    <row r="274" spans="1:21" ht="45">
      <c r="A274" s="306">
        <v>258</v>
      </c>
      <c r="B274" s="312" t="s">
        <v>1562</v>
      </c>
      <c r="C274" s="312" t="s">
        <v>1212</v>
      </c>
      <c r="D274" s="312" t="s">
        <v>1208</v>
      </c>
      <c r="E274" s="312" t="s">
        <v>1208</v>
      </c>
      <c r="F274" s="313">
        <v>5</v>
      </c>
      <c r="G274" s="312" t="s">
        <v>1208</v>
      </c>
      <c r="H274" s="312">
        <v>1</v>
      </c>
      <c r="I274" s="312" t="s">
        <v>1213</v>
      </c>
      <c r="J274" s="312">
        <v>68</v>
      </c>
      <c r="K274" s="312" t="s">
        <v>1215</v>
      </c>
      <c r="L274" s="312" t="s">
        <v>1112</v>
      </c>
      <c r="M274" s="312" t="s">
        <v>94</v>
      </c>
      <c r="N274" s="313" t="s">
        <v>1563</v>
      </c>
      <c r="O274" s="151"/>
      <c r="P274" s="151"/>
      <c r="Q274" s="151"/>
      <c r="R274" s="151"/>
      <c r="S274" s="151"/>
      <c r="T274" s="151"/>
      <c r="U274" s="151"/>
    </row>
    <row r="275" spans="1:21" ht="45">
      <c r="A275" s="306">
        <v>259</v>
      </c>
      <c r="B275" s="312" t="s">
        <v>1564</v>
      </c>
      <c r="C275" s="312" t="s">
        <v>1212</v>
      </c>
      <c r="D275" s="312" t="s">
        <v>1208</v>
      </c>
      <c r="E275" s="312" t="s">
        <v>1208</v>
      </c>
      <c r="F275" s="313">
        <v>5</v>
      </c>
      <c r="G275" s="312" t="s">
        <v>1208</v>
      </c>
      <c r="H275" s="312">
        <v>1</v>
      </c>
      <c r="I275" s="312" t="s">
        <v>1213</v>
      </c>
      <c r="J275" s="312">
        <v>145</v>
      </c>
      <c r="K275" s="312" t="s">
        <v>1215</v>
      </c>
      <c r="L275" s="312" t="s">
        <v>1112</v>
      </c>
      <c r="M275" s="312" t="s">
        <v>94</v>
      </c>
      <c r="N275" s="313" t="s">
        <v>1565</v>
      </c>
      <c r="O275" s="151"/>
      <c r="P275" s="151"/>
      <c r="Q275" s="151"/>
      <c r="R275" s="151"/>
      <c r="S275" s="151"/>
      <c r="T275" s="151"/>
      <c r="U275" s="151"/>
    </row>
    <row r="276" spans="1:21" ht="45">
      <c r="A276" s="306">
        <v>260</v>
      </c>
      <c r="B276" s="312" t="s">
        <v>1566</v>
      </c>
      <c r="C276" s="312" t="s">
        <v>1212</v>
      </c>
      <c r="D276" s="312" t="s">
        <v>1208</v>
      </c>
      <c r="E276" s="312" t="s">
        <v>1208</v>
      </c>
      <c r="F276" s="313">
        <v>5</v>
      </c>
      <c r="G276" s="312" t="s">
        <v>1208</v>
      </c>
      <c r="H276" s="312">
        <v>1</v>
      </c>
      <c r="I276" s="312" t="s">
        <v>1213</v>
      </c>
      <c r="J276" s="312">
        <v>80</v>
      </c>
      <c r="K276" s="312" t="s">
        <v>1215</v>
      </c>
      <c r="L276" s="312" t="s">
        <v>1112</v>
      </c>
      <c r="M276" s="312" t="s">
        <v>94</v>
      </c>
      <c r="N276" s="313" t="s">
        <v>1567</v>
      </c>
      <c r="O276" s="151"/>
      <c r="P276" s="151"/>
      <c r="Q276" s="151"/>
      <c r="R276" s="151"/>
      <c r="S276" s="151"/>
      <c r="T276" s="151"/>
      <c r="U276" s="151"/>
    </row>
    <row r="277" spans="1:21" ht="45">
      <c r="A277" s="306">
        <v>261</v>
      </c>
      <c r="B277" s="312" t="s">
        <v>1568</v>
      </c>
      <c r="C277" s="312" t="s">
        <v>1212</v>
      </c>
      <c r="D277" s="312" t="s">
        <v>1208</v>
      </c>
      <c r="E277" s="312" t="s">
        <v>1208</v>
      </c>
      <c r="F277" s="313">
        <v>6</v>
      </c>
      <c r="G277" s="312" t="s">
        <v>1208</v>
      </c>
      <c r="H277" s="312">
        <v>1</v>
      </c>
      <c r="I277" s="312" t="s">
        <v>1213</v>
      </c>
      <c r="J277" s="312">
        <v>125</v>
      </c>
      <c r="K277" s="312" t="s">
        <v>1215</v>
      </c>
      <c r="L277" s="312" t="s">
        <v>1112</v>
      </c>
      <c r="M277" s="312" t="s">
        <v>94</v>
      </c>
      <c r="N277" s="313" t="s">
        <v>1569</v>
      </c>
      <c r="O277" s="151"/>
      <c r="P277" s="151"/>
      <c r="Q277" s="151"/>
      <c r="R277" s="151"/>
      <c r="S277" s="151"/>
      <c r="T277" s="151"/>
      <c r="U277" s="151"/>
    </row>
    <row r="278" spans="1:21" ht="45">
      <c r="A278" s="306">
        <v>262</v>
      </c>
      <c r="B278" s="312" t="s">
        <v>1570</v>
      </c>
      <c r="C278" s="312" t="s">
        <v>1212</v>
      </c>
      <c r="D278" s="312" t="s">
        <v>1208</v>
      </c>
      <c r="E278" s="312" t="s">
        <v>1208</v>
      </c>
      <c r="F278" s="313">
        <v>6</v>
      </c>
      <c r="G278" s="312" t="s">
        <v>1208</v>
      </c>
      <c r="H278" s="312">
        <v>1</v>
      </c>
      <c r="I278" s="312" t="s">
        <v>1213</v>
      </c>
      <c r="J278" s="264">
        <v>89</v>
      </c>
      <c r="K278" s="312" t="s">
        <v>1215</v>
      </c>
      <c r="L278" s="312" t="s">
        <v>1112</v>
      </c>
      <c r="M278" s="312" t="s">
        <v>94</v>
      </c>
      <c r="N278" s="313" t="s">
        <v>1571</v>
      </c>
      <c r="O278" s="151"/>
      <c r="P278" s="151"/>
      <c r="Q278" s="151"/>
      <c r="R278" s="151"/>
      <c r="S278" s="151"/>
      <c r="T278" s="151"/>
      <c r="U278" s="151"/>
    </row>
    <row r="279" spans="1:21" ht="45">
      <c r="A279" s="306">
        <v>263</v>
      </c>
      <c r="B279" s="312" t="s">
        <v>1572</v>
      </c>
      <c r="C279" s="312" t="s">
        <v>1212</v>
      </c>
      <c r="D279" s="312" t="s">
        <v>1208</v>
      </c>
      <c r="E279" s="312" t="s">
        <v>1208</v>
      </c>
      <c r="F279" s="313">
        <v>6</v>
      </c>
      <c r="G279" s="312" t="s">
        <v>1208</v>
      </c>
      <c r="H279" s="312">
        <v>1</v>
      </c>
      <c r="I279" s="312" t="s">
        <v>1213</v>
      </c>
      <c r="J279" s="264">
        <v>46</v>
      </c>
      <c r="K279" s="312" t="s">
        <v>1215</v>
      </c>
      <c r="L279" s="312" t="s">
        <v>1112</v>
      </c>
      <c r="M279" s="312" t="s">
        <v>94</v>
      </c>
      <c r="N279" s="313" t="s">
        <v>1573</v>
      </c>
      <c r="O279" s="151"/>
      <c r="P279" s="151"/>
      <c r="Q279" s="151"/>
      <c r="R279" s="151"/>
      <c r="S279" s="151"/>
      <c r="T279" s="151"/>
      <c r="U279" s="151"/>
    </row>
    <row r="280" spans="1:21" ht="45">
      <c r="A280" s="306">
        <v>264</v>
      </c>
      <c r="B280" s="312" t="s">
        <v>1574</v>
      </c>
      <c r="C280" s="312" t="s">
        <v>1212</v>
      </c>
      <c r="D280" s="312" t="s">
        <v>1208</v>
      </c>
      <c r="E280" s="312" t="s">
        <v>1208</v>
      </c>
      <c r="F280" s="313">
        <v>6</v>
      </c>
      <c r="G280" s="312" t="s">
        <v>1208</v>
      </c>
      <c r="H280" s="312">
        <v>1</v>
      </c>
      <c r="I280" s="312" t="s">
        <v>1213</v>
      </c>
      <c r="J280" s="264">
        <v>62</v>
      </c>
      <c r="K280" s="312" t="s">
        <v>1215</v>
      </c>
      <c r="L280" s="312" t="s">
        <v>1112</v>
      </c>
      <c r="M280" s="312" t="s">
        <v>94</v>
      </c>
      <c r="N280" s="313" t="s">
        <v>1575</v>
      </c>
      <c r="O280" s="151"/>
      <c r="P280" s="151"/>
      <c r="Q280" s="151"/>
      <c r="R280" s="151"/>
      <c r="S280" s="151"/>
      <c r="T280" s="151"/>
      <c r="U280" s="151"/>
    </row>
    <row r="281" spans="1:21" ht="45">
      <c r="A281" s="306">
        <v>265</v>
      </c>
      <c r="B281" s="312" t="s">
        <v>1576</v>
      </c>
      <c r="C281" s="312" t="s">
        <v>1212</v>
      </c>
      <c r="D281" s="312" t="s">
        <v>1208</v>
      </c>
      <c r="E281" s="312" t="s">
        <v>1208</v>
      </c>
      <c r="F281" s="313">
        <v>6</v>
      </c>
      <c r="G281" s="312" t="s">
        <v>1208</v>
      </c>
      <c r="H281" s="312">
        <v>1</v>
      </c>
      <c r="I281" s="312" t="s">
        <v>1213</v>
      </c>
      <c r="J281" s="264">
        <v>123</v>
      </c>
      <c r="K281" s="312" t="s">
        <v>1215</v>
      </c>
      <c r="L281" s="312" t="s">
        <v>1112</v>
      </c>
      <c r="M281" s="312" t="s">
        <v>94</v>
      </c>
      <c r="N281" s="313" t="s">
        <v>1577</v>
      </c>
      <c r="O281" s="151"/>
      <c r="P281" s="151"/>
      <c r="Q281" s="151"/>
      <c r="R281" s="151"/>
      <c r="S281" s="151"/>
      <c r="T281" s="151"/>
      <c r="U281" s="151"/>
    </row>
    <row r="282" spans="1:21" ht="45">
      <c r="A282" s="306">
        <v>266</v>
      </c>
      <c r="B282" s="312" t="s">
        <v>1578</v>
      </c>
      <c r="C282" s="312" t="s">
        <v>1212</v>
      </c>
      <c r="D282" s="312" t="s">
        <v>1208</v>
      </c>
      <c r="E282" s="312" t="s">
        <v>1208</v>
      </c>
      <c r="F282" s="313">
        <v>6</v>
      </c>
      <c r="G282" s="312" t="s">
        <v>1208</v>
      </c>
      <c r="H282" s="312">
        <v>1</v>
      </c>
      <c r="I282" s="312" t="s">
        <v>1213</v>
      </c>
      <c r="J282" s="264">
        <v>75</v>
      </c>
      <c r="K282" s="312" t="s">
        <v>1215</v>
      </c>
      <c r="L282" s="312" t="s">
        <v>1112</v>
      </c>
      <c r="M282" s="312" t="s">
        <v>94</v>
      </c>
      <c r="N282" s="313" t="s">
        <v>1579</v>
      </c>
      <c r="O282" s="151"/>
      <c r="P282" s="151"/>
      <c r="Q282" s="151"/>
      <c r="R282" s="151"/>
      <c r="S282" s="151"/>
      <c r="T282" s="151"/>
      <c r="U282" s="151"/>
    </row>
    <row r="283" spans="1:21" ht="45">
      <c r="A283" s="306">
        <v>267</v>
      </c>
      <c r="B283" s="312" t="s">
        <v>1580</v>
      </c>
      <c r="C283" s="312" t="s">
        <v>1212</v>
      </c>
      <c r="D283" s="312" t="s">
        <v>1208</v>
      </c>
      <c r="E283" s="312" t="s">
        <v>1208</v>
      </c>
      <c r="F283" s="313">
        <v>6</v>
      </c>
      <c r="G283" s="312" t="s">
        <v>1208</v>
      </c>
      <c r="H283" s="312">
        <v>1</v>
      </c>
      <c r="I283" s="312" t="s">
        <v>1213</v>
      </c>
      <c r="J283" s="264">
        <v>132</v>
      </c>
      <c r="K283" s="312" t="s">
        <v>1215</v>
      </c>
      <c r="L283" s="312" t="s">
        <v>1112</v>
      </c>
      <c r="M283" s="312" t="s">
        <v>94</v>
      </c>
      <c r="N283" s="313" t="s">
        <v>1581</v>
      </c>
      <c r="O283" s="151"/>
      <c r="P283" s="151"/>
      <c r="Q283" s="151"/>
      <c r="R283" s="151"/>
      <c r="S283" s="151"/>
      <c r="T283" s="151"/>
      <c r="U283" s="151"/>
    </row>
    <row r="284" spans="1:21" ht="45">
      <c r="A284" s="306">
        <v>268</v>
      </c>
      <c r="B284" s="312" t="s">
        <v>1582</v>
      </c>
      <c r="C284" s="312" t="s">
        <v>1212</v>
      </c>
      <c r="D284" s="312" t="s">
        <v>1208</v>
      </c>
      <c r="E284" s="312" t="s">
        <v>1208</v>
      </c>
      <c r="F284" s="313">
        <v>6</v>
      </c>
      <c r="G284" s="312" t="s">
        <v>1208</v>
      </c>
      <c r="H284" s="312">
        <v>1</v>
      </c>
      <c r="I284" s="312" t="s">
        <v>1213</v>
      </c>
      <c r="J284" s="264">
        <v>152</v>
      </c>
      <c r="K284" s="312" t="s">
        <v>1215</v>
      </c>
      <c r="L284" s="312" t="s">
        <v>1112</v>
      </c>
      <c r="M284" s="312" t="s">
        <v>94</v>
      </c>
      <c r="N284" s="313" t="s">
        <v>1583</v>
      </c>
      <c r="O284" s="151"/>
      <c r="P284" s="151"/>
      <c r="Q284" s="151"/>
      <c r="R284" s="151"/>
      <c r="S284" s="151"/>
      <c r="T284" s="151"/>
      <c r="U284" s="151"/>
    </row>
    <row r="285" spans="1:21" ht="45">
      <c r="A285" s="306">
        <v>269</v>
      </c>
      <c r="B285" s="312" t="s">
        <v>1584</v>
      </c>
      <c r="C285" s="312" t="s">
        <v>1212</v>
      </c>
      <c r="D285" s="312" t="s">
        <v>1208</v>
      </c>
      <c r="E285" s="312" t="s">
        <v>1208</v>
      </c>
      <c r="F285" s="313">
        <v>6</v>
      </c>
      <c r="G285" s="312" t="s">
        <v>1208</v>
      </c>
      <c r="H285" s="312">
        <v>1</v>
      </c>
      <c r="I285" s="312" t="s">
        <v>1213</v>
      </c>
      <c r="J285" s="264">
        <v>99</v>
      </c>
      <c r="K285" s="312" t="s">
        <v>1215</v>
      </c>
      <c r="L285" s="312" t="s">
        <v>1112</v>
      </c>
      <c r="M285" s="312" t="s">
        <v>94</v>
      </c>
      <c r="N285" s="313" t="s">
        <v>1585</v>
      </c>
      <c r="O285" s="151"/>
      <c r="P285" s="151"/>
      <c r="Q285" s="151"/>
      <c r="R285" s="151"/>
      <c r="S285" s="151"/>
      <c r="T285" s="151"/>
      <c r="U285" s="151"/>
    </row>
    <row r="286" spans="1:21" ht="45">
      <c r="A286" s="306">
        <v>270</v>
      </c>
      <c r="B286" s="312" t="s">
        <v>1586</v>
      </c>
      <c r="C286" s="312" t="s">
        <v>1212</v>
      </c>
      <c r="D286" s="312" t="s">
        <v>1208</v>
      </c>
      <c r="E286" s="312" t="s">
        <v>1208</v>
      </c>
      <c r="F286" s="313">
        <v>7</v>
      </c>
      <c r="G286" s="312" t="s">
        <v>1208</v>
      </c>
      <c r="H286" s="312">
        <v>1</v>
      </c>
      <c r="I286" s="312" t="s">
        <v>1213</v>
      </c>
      <c r="J286" s="264">
        <v>39</v>
      </c>
      <c r="K286" s="312" t="s">
        <v>1215</v>
      </c>
      <c r="L286" s="312" t="s">
        <v>1112</v>
      </c>
      <c r="M286" s="312" t="s">
        <v>94</v>
      </c>
      <c r="N286" s="313" t="s">
        <v>1587</v>
      </c>
      <c r="O286" s="151"/>
      <c r="P286" s="151"/>
      <c r="Q286" s="151"/>
      <c r="R286" s="151"/>
      <c r="S286" s="151"/>
      <c r="T286" s="151"/>
      <c r="U286" s="151"/>
    </row>
    <row r="287" spans="1:21" ht="45">
      <c r="A287" s="306">
        <v>271</v>
      </c>
      <c r="B287" s="312" t="s">
        <v>1588</v>
      </c>
      <c r="C287" s="312" t="s">
        <v>1212</v>
      </c>
      <c r="D287" s="312" t="s">
        <v>1208</v>
      </c>
      <c r="E287" s="312" t="s">
        <v>1208</v>
      </c>
      <c r="F287" s="313">
        <v>7</v>
      </c>
      <c r="G287" s="312" t="s">
        <v>1208</v>
      </c>
      <c r="H287" s="312">
        <v>1</v>
      </c>
      <c r="I287" s="312" t="s">
        <v>1213</v>
      </c>
      <c r="J287" s="264">
        <v>64</v>
      </c>
      <c r="K287" s="312" t="s">
        <v>1215</v>
      </c>
      <c r="L287" s="312" t="s">
        <v>1112</v>
      </c>
      <c r="M287" s="312" t="s">
        <v>94</v>
      </c>
      <c r="N287" s="313" t="s">
        <v>1589</v>
      </c>
      <c r="O287" s="151"/>
      <c r="P287" s="151"/>
      <c r="Q287" s="151"/>
      <c r="R287" s="151"/>
      <c r="S287" s="151"/>
      <c r="T287" s="151"/>
      <c r="U287" s="151"/>
    </row>
    <row r="288" spans="1:21" ht="45">
      <c r="A288" s="306">
        <v>272</v>
      </c>
      <c r="B288" s="312" t="s">
        <v>1590</v>
      </c>
      <c r="C288" s="312" t="s">
        <v>1212</v>
      </c>
      <c r="D288" s="312" t="s">
        <v>1208</v>
      </c>
      <c r="E288" s="312" t="s">
        <v>1208</v>
      </c>
      <c r="F288" s="313">
        <v>7</v>
      </c>
      <c r="G288" s="312" t="s">
        <v>1208</v>
      </c>
      <c r="H288" s="312">
        <v>1</v>
      </c>
      <c r="I288" s="312" t="s">
        <v>1213</v>
      </c>
      <c r="J288" s="264">
        <v>69</v>
      </c>
      <c r="K288" s="312" t="s">
        <v>1215</v>
      </c>
      <c r="L288" s="312" t="s">
        <v>1112</v>
      </c>
      <c r="M288" s="312" t="s">
        <v>94</v>
      </c>
      <c r="N288" s="313" t="s">
        <v>1591</v>
      </c>
      <c r="O288" s="151"/>
      <c r="P288" s="151"/>
      <c r="Q288" s="151"/>
      <c r="R288" s="151"/>
      <c r="S288" s="151"/>
      <c r="T288" s="151"/>
      <c r="U288" s="151"/>
    </row>
    <row r="289" spans="1:21" ht="45">
      <c r="A289" s="306">
        <v>273</v>
      </c>
      <c r="B289" s="312" t="s">
        <v>1592</v>
      </c>
      <c r="C289" s="312" t="s">
        <v>1212</v>
      </c>
      <c r="D289" s="312" t="s">
        <v>1208</v>
      </c>
      <c r="E289" s="312" t="s">
        <v>1208</v>
      </c>
      <c r="F289" s="313">
        <v>7</v>
      </c>
      <c r="G289" s="312" t="s">
        <v>1208</v>
      </c>
      <c r="H289" s="263">
        <v>44593</v>
      </c>
      <c r="I289" s="312" t="s">
        <v>1213</v>
      </c>
      <c r="J289" s="264" t="s">
        <v>1296</v>
      </c>
      <c r="K289" s="312" t="s">
        <v>1215</v>
      </c>
      <c r="L289" s="312" t="s">
        <v>1112</v>
      </c>
      <c r="M289" s="312" t="s">
        <v>94</v>
      </c>
      <c r="N289" s="313" t="s">
        <v>1593</v>
      </c>
      <c r="O289" s="151"/>
      <c r="P289" s="151"/>
      <c r="Q289" s="151"/>
      <c r="R289" s="151"/>
      <c r="S289" s="151"/>
      <c r="T289" s="151"/>
      <c r="U289" s="151"/>
    </row>
    <row r="290" spans="1:21" ht="45">
      <c r="A290" s="306">
        <v>274</v>
      </c>
      <c r="B290" s="312" t="s">
        <v>1594</v>
      </c>
      <c r="C290" s="312" t="s">
        <v>1212</v>
      </c>
      <c r="D290" s="312" t="s">
        <v>1208</v>
      </c>
      <c r="E290" s="312" t="s">
        <v>1208</v>
      </c>
      <c r="F290" s="313">
        <v>7</v>
      </c>
      <c r="G290" s="312" t="s">
        <v>1208</v>
      </c>
      <c r="H290" s="263">
        <v>44594</v>
      </c>
      <c r="I290" s="312" t="s">
        <v>1213</v>
      </c>
      <c r="J290" s="264" t="s">
        <v>1595</v>
      </c>
      <c r="K290" s="312" t="s">
        <v>1215</v>
      </c>
      <c r="L290" s="312" t="s">
        <v>1112</v>
      </c>
      <c r="M290" s="312" t="s">
        <v>94</v>
      </c>
      <c r="N290" s="313" t="s">
        <v>1593</v>
      </c>
      <c r="O290" s="151"/>
      <c r="P290" s="151"/>
      <c r="Q290" s="151"/>
      <c r="R290" s="151"/>
      <c r="S290" s="151"/>
      <c r="T290" s="151"/>
      <c r="U290" s="151"/>
    </row>
    <row r="291" spans="1:21" ht="45">
      <c r="A291" s="306">
        <v>275</v>
      </c>
      <c r="B291" s="312" t="s">
        <v>1596</v>
      </c>
      <c r="C291" s="312" t="s">
        <v>1212</v>
      </c>
      <c r="D291" s="312" t="s">
        <v>1208</v>
      </c>
      <c r="E291" s="312" t="s">
        <v>1208</v>
      </c>
      <c r="F291" s="313">
        <v>7</v>
      </c>
      <c r="G291" s="312" t="s">
        <v>1208</v>
      </c>
      <c r="H291" s="312">
        <v>1</v>
      </c>
      <c r="I291" s="312" t="s">
        <v>1213</v>
      </c>
      <c r="J291" s="265">
        <v>32</v>
      </c>
      <c r="K291" s="312" t="s">
        <v>1215</v>
      </c>
      <c r="L291" s="312" t="s">
        <v>1112</v>
      </c>
      <c r="M291" s="312" t="s">
        <v>94</v>
      </c>
      <c r="N291" s="313" t="s">
        <v>1597</v>
      </c>
      <c r="O291" s="151"/>
      <c r="P291" s="151"/>
      <c r="Q291" s="151"/>
      <c r="R291" s="151"/>
      <c r="S291" s="151"/>
      <c r="T291" s="151"/>
      <c r="U291" s="151"/>
    </row>
    <row r="292" spans="1:21" ht="45">
      <c r="A292" s="306">
        <v>276</v>
      </c>
      <c r="B292" s="312" t="s">
        <v>1598</v>
      </c>
      <c r="C292" s="312" t="s">
        <v>1212</v>
      </c>
      <c r="D292" s="312" t="s">
        <v>1208</v>
      </c>
      <c r="E292" s="312" t="s">
        <v>1208</v>
      </c>
      <c r="F292" s="313">
        <v>7</v>
      </c>
      <c r="G292" s="312" t="s">
        <v>1208</v>
      </c>
      <c r="H292" s="312">
        <v>1</v>
      </c>
      <c r="I292" s="312" t="s">
        <v>1213</v>
      </c>
      <c r="J292" s="265">
        <v>66</v>
      </c>
      <c r="K292" s="312" t="s">
        <v>1215</v>
      </c>
      <c r="L292" s="312" t="s">
        <v>1112</v>
      </c>
      <c r="M292" s="312" t="s">
        <v>94</v>
      </c>
      <c r="N292" s="313" t="s">
        <v>1599</v>
      </c>
      <c r="O292" s="151"/>
      <c r="P292" s="151"/>
      <c r="Q292" s="151"/>
      <c r="R292" s="151"/>
      <c r="S292" s="151"/>
      <c r="T292" s="151"/>
      <c r="U292" s="151"/>
    </row>
    <row r="293" spans="1:21" ht="45">
      <c r="A293" s="306">
        <v>277</v>
      </c>
      <c r="B293" s="312" t="s">
        <v>1600</v>
      </c>
      <c r="C293" s="312" t="s">
        <v>1212</v>
      </c>
      <c r="D293" s="312" t="s">
        <v>1208</v>
      </c>
      <c r="E293" s="312" t="s">
        <v>1208</v>
      </c>
      <c r="F293" s="313">
        <v>8</v>
      </c>
      <c r="G293" s="312" t="s">
        <v>1208</v>
      </c>
      <c r="H293" s="312">
        <v>1</v>
      </c>
      <c r="I293" s="312" t="s">
        <v>1213</v>
      </c>
      <c r="J293" s="265">
        <v>47</v>
      </c>
      <c r="K293" s="312" t="s">
        <v>1215</v>
      </c>
      <c r="L293" s="312" t="s">
        <v>1112</v>
      </c>
      <c r="M293" s="312" t="s">
        <v>94</v>
      </c>
      <c r="N293" s="313" t="s">
        <v>1601</v>
      </c>
      <c r="O293" s="151"/>
      <c r="P293" s="151"/>
      <c r="Q293" s="151"/>
      <c r="R293" s="151"/>
      <c r="S293" s="151"/>
      <c r="T293" s="151"/>
      <c r="U293" s="151"/>
    </row>
    <row r="294" spans="1:21" ht="45">
      <c r="A294" s="306">
        <v>278</v>
      </c>
      <c r="B294" s="312" t="s">
        <v>1602</v>
      </c>
      <c r="C294" s="312" t="s">
        <v>1212</v>
      </c>
      <c r="D294" s="312" t="s">
        <v>1208</v>
      </c>
      <c r="E294" s="312" t="s">
        <v>1208</v>
      </c>
      <c r="F294" s="313">
        <v>8</v>
      </c>
      <c r="G294" s="312" t="s">
        <v>1208</v>
      </c>
      <c r="H294" s="312">
        <v>1</v>
      </c>
      <c r="I294" s="312" t="s">
        <v>1213</v>
      </c>
      <c r="J294" s="265">
        <v>56</v>
      </c>
      <c r="K294" s="312" t="s">
        <v>1215</v>
      </c>
      <c r="L294" s="312" t="s">
        <v>1112</v>
      </c>
      <c r="M294" s="312" t="s">
        <v>94</v>
      </c>
      <c r="N294" s="313" t="s">
        <v>1603</v>
      </c>
      <c r="O294" s="151"/>
      <c r="P294" s="151"/>
      <c r="Q294" s="151"/>
      <c r="R294" s="151"/>
      <c r="S294" s="151"/>
      <c r="T294" s="151"/>
      <c r="U294" s="151"/>
    </row>
    <row r="295" spans="1:21" ht="45">
      <c r="A295" s="306">
        <v>279</v>
      </c>
      <c r="B295" s="312" t="s">
        <v>1604</v>
      </c>
      <c r="C295" s="312" t="s">
        <v>1212</v>
      </c>
      <c r="D295" s="312" t="s">
        <v>1208</v>
      </c>
      <c r="E295" s="312" t="s">
        <v>1208</v>
      </c>
      <c r="F295" s="313">
        <v>8</v>
      </c>
      <c r="G295" s="312" t="s">
        <v>1208</v>
      </c>
      <c r="H295" s="312">
        <v>1</v>
      </c>
      <c r="I295" s="312" t="s">
        <v>1213</v>
      </c>
      <c r="J295" s="265">
        <v>102</v>
      </c>
      <c r="K295" s="312" t="s">
        <v>1215</v>
      </c>
      <c r="L295" s="312" t="s">
        <v>1112</v>
      </c>
      <c r="M295" s="312" t="s">
        <v>94</v>
      </c>
      <c r="N295" s="313" t="s">
        <v>1605</v>
      </c>
      <c r="O295" s="151"/>
      <c r="P295" s="151"/>
      <c r="Q295" s="151"/>
      <c r="R295" s="151"/>
      <c r="S295" s="151"/>
      <c r="T295" s="151"/>
      <c r="U295" s="151"/>
    </row>
    <row r="296" spans="1:21" ht="45">
      <c r="A296" s="306">
        <v>280</v>
      </c>
      <c r="B296" s="312" t="s">
        <v>1606</v>
      </c>
      <c r="C296" s="312" t="s">
        <v>1212</v>
      </c>
      <c r="D296" s="312" t="s">
        <v>1208</v>
      </c>
      <c r="E296" s="312" t="s">
        <v>1208</v>
      </c>
      <c r="F296" s="313">
        <v>8</v>
      </c>
      <c r="G296" s="312" t="s">
        <v>1208</v>
      </c>
      <c r="H296" s="312">
        <v>1</v>
      </c>
      <c r="I296" s="312" t="s">
        <v>1213</v>
      </c>
      <c r="J296" s="265">
        <v>108</v>
      </c>
      <c r="K296" s="312" t="s">
        <v>1215</v>
      </c>
      <c r="L296" s="312" t="s">
        <v>1112</v>
      </c>
      <c r="M296" s="312" t="s">
        <v>94</v>
      </c>
      <c r="N296" s="313" t="s">
        <v>1607</v>
      </c>
      <c r="O296" s="151"/>
      <c r="P296" s="151"/>
      <c r="Q296" s="151"/>
      <c r="R296" s="151"/>
      <c r="S296" s="151"/>
      <c r="T296" s="151"/>
      <c r="U296" s="151"/>
    </row>
    <row r="297" spans="1:21" ht="45">
      <c r="A297" s="306">
        <v>281</v>
      </c>
      <c r="B297" s="312" t="s">
        <v>1608</v>
      </c>
      <c r="C297" s="312" t="s">
        <v>1212</v>
      </c>
      <c r="D297" s="312" t="s">
        <v>1208</v>
      </c>
      <c r="E297" s="312" t="s">
        <v>1208</v>
      </c>
      <c r="F297" s="313">
        <v>1</v>
      </c>
      <c r="G297" s="312" t="s">
        <v>1208</v>
      </c>
      <c r="H297" s="312">
        <v>1</v>
      </c>
      <c r="I297" s="312" t="s">
        <v>1213</v>
      </c>
      <c r="J297" s="265">
        <v>101</v>
      </c>
      <c r="K297" s="312" t="s">
        <v>1215</v>
      </c>
      <c r="L297" s="312" t="s">
        <v>1112</v>
      </c>
      <c r="M297" s="312" t="s">
        <v>94</v>
      </c>
      <c r="N297" s="313" t="s">
        <v>1609</v>
      </c>
      <c r="O297" s="151"/>
      <c r="P297" s="151"/>
      <c r="Q297" s="151"/>
      <c r="R297" s="151"/>
      <c r="S297" s="151"/>
      <c r="T297" s="151"/>
      <c r="U297" s="151"/>
    </row>
    <row r="298" spans="1:21" ht="45">
      <c r="A298" s="306">
        <v>282</v>
      </c>
      <c r="B298" s="312" t="s">
        <v>1610</v>
      </c>
      <c r="C298" s="312" t="s">
        <v>1212</v>
      </c>
      <c r="D298" s="312" t="s">
        <v>1208</v>
      </c>
      <c r="E298" s="312" t="s">
        <v>1208</v>
      </c>
      <c r="F298" s="313">
        <v>1</v>
      </c>
      <c r="G298" s="312" t="s">
        <v>1208</v>
      </c>
      <c r="H298" s="312">
        <v>1</v>
      </c>
      <c r="I298" s="312" t="s">
        <v>1213</v>
      </c>
      <c r="J298" s="265">
        <v>79</v>
      </c>
      <c r="K298" s="312" t="s">
        <v>1215</v>
      </c>
      <c r="L298" s="312" t="s">
        <v>1112</v>
      </c>
      <c r="M298" s="312" t="s">
        <v>94</v>
      </c>
      <c r="N298" s="313" t="s">
        <v>1611</v>
      </c>
      <c r="O298" s="151"/>
      <c r="P298" s="151"/>
      <c r="Q298" s="151"/>
      <c r="R298" s="151"/>
      <c r="S298" s="151"/>
      <c r="T298" s="151"/>
      <c r="U298" s="151"/>
    </row>
    <row r="299" spans="1:21" ht="45">
      <c r="A299" s="306">
        <v>283</v>
      </c>
      <c r="B299" s="312" t="s">
        <v>1612</v>
      </c>
      <c r="C299" s="312" t="s">
        <v>1212</v>
      </c>
      <c r="D299" s="312" t="s">
        <v>1208</v>
      </c>
      <c r="E299" s="312" t="s">
        <v>1208</v>
      </c>
      <c r="F299" s="313">
        <v>1</v>
      </c>
      <c r="G299" s="312" t="s">
        <v>1208</v>
      </c>
      <c r="H299" s="312">
        <v>1</v>
      </c>
      <c r="I299" s="312" t="s">
        <v>1213</v>
      </c>
      <c r="J299" s="265">
        <v>64</v>
      </c>
      <c r="K299" s="312" t="s">
        <v>1215</v>
      </c>
      <c r="L299" s="312" t="s">
        <v>1112</v>
      </c>
      <c r="M299" s="312" t="s">
        <v>94</v>
      </c>
      <c r="N299" s="313" t="s">
        <v>1613</v>
      </c>
      <c r="O299" s="151"/>
      <c r="P299" s="151"/>
      <c r="Q299" s="151"/>
      <c r="R299" s="151"/>
      <c r="S299" s="151"/>
      <c r="T299" s="151"/>
      <c r="U299" s="151"/>
    </row>
    <row r="300" spans="1:21" ht="45">
      <c r="A300" s="306">
        <v>284</v>
      </c>
      <c r="B300" s="312" t="s">
        <v>1614</v>
      </c>
      <c r="C300" s="312" t="s">
        <v>1212</v>
      </c>
      <c r="D300" s="312" t="s">
        <v>1208</v>
      </c>
      <c r="E300" s="312" t="s">
        <v>1208</v>
      </c>
      <c r="F300" s="313">
        <v>1</v>
      </c>
      <c r="G300" s="312" t="s">
        <v>1208</v>
      </c>
      <c r="H300" s="312">
        <v>1</v>
      </c>
      <c r="I300" s="312" t="s">
        <v>1213</v>
      </c>
      <c r="J300" s="265">
        <v>78</v>
      </c>
      <c r="K300" s="312" t="s">
        <v>1215</v>
      </c>
      <c r="L300" s="312" t="s">
        <v>1112</v>
      </c>
      <c r="M300" s="312" t="s">
        <v>94</v>
      </c>
      <c r="N300" s="313" t="s">
        <v>1615</v>
      </c>
      <c r="O300" s="151"/>
      <c r="P300" s="151"/>
      <c r="Q300" s="151"/>
      <c r="R300" s="151"/>
      <c r="S300" s="151"/>
      <c r="T300" s="151"/>
      <c r="U300" s="151"/>
    </row>
    <row r="301" spans="1:21" ht="45">
      <c r="A301" s="306">
        <v>285</v>
      </c>
      <c r="B301" s="312" t="s">
        <v>1616</v>
      </c>
      <c r="C301" s="312" t="s">
        <v>1212</v>
      </c>
      <c r="D301" s="312" t="s">
        <v>1208</v>
      </c>
      <c r="E301" s="312" t="s">
        <v>1208</v>
      </c>
      <c r="F301" s="313">
        <v>1</v>
      </c>
      <c r="G301" s="312" t="s">
        <v>1208</v>
      </c>
      <c r="H301" s="312">
        <v>1</v>
      </c>
      <c r="I301" s="312" t="s">
        <v>1213</v>
      </c>
      <c r="J301" s="265">
        <v>40</v>
      </c>
      <c r="K301" s="312" t="s">
        <v>1215</v>
      </c>
      <c r="L301" s="312" t="s">
        <v>1112</v>
      </c>
      <c r="M301" s="312" t="s">
        <v>94</v>
      </c>
      <c r="N301" s="313" t="s">
        <v>1617</v>
      </c>
      <c r="O301" s="151"/>
      <c r="P301" s="151"/>
      <c r="Q301" s="151"/>
      <c r="R301" s="151"/>
      <c r="S301" s="151"/>
      <c r="T301" s="151"/>
      <c r="U301" s="151"/>
    </row>
    <row r="302" spans="1:21" ht="45">
      <c r="A302" s="306">
        <v>286</v>
      </c>
      <c r="B302" s="312" t="s">
        <v>1618</v>
      </c>
      <c r="C302" s="312" t="s">
        <v>1212</v>
      </c>
      <c r="D302" s="312" t="s">
        <v>1208</v>
      </c>
      <c r="E302" s="312" t="s">
        <v>1208</v>
      </c>
      <c r="F302" s="313">
        <v>1</v>
      </c>
      <c r="G302" s="312" t="s">
        <v>1208</v>
      </c>
      <c r="H302" s="312">
        <v>1</v>
      </c>
      <c r="I302" s="312" t="s">
        <v>1213</v>
      </c>
      <c r="J302" s="264">
        <v>39</v>
      </c>
      <c r="K302" s="312" t="s">
        <v>1215</v>
      </c>
      <c r="L302" s="312" t="s">
        <v>1112</v>
      </c>
      <c r="M302" s="312" t="s">
        <v>94</v>
      </c>
      <c r="N302" s="313" t="s">
        <v>1619</v>
      </c>
      <c r="O302" s="151"/>
      <c r="P302" s="151"/>
      <c r="Q302" s="151"/>
      <c r="R302" s="151"/>
      <c r="S302" s="151"/>
      <c r="T302" s="151"/>
      <c r="U302" s="151"/>
    </row>
    <row r="303" spans="1:21" ht="45">
      <c r="A303" s="306">
        <v>287</v>
      </c>
      <c r="B303" s="312" t="s">
        <v>1620</v>
      </c>
      <c r="C303" s="312" t="s">
        <v>1212</v>
      </c>
      <c r="D303" s="312" t="s">
        <v>1208</v>
      </c>
      <c r="E303" s="312" t="s">
        <v>1208</v>
      </c>
      <c r="F303" s="313">
        <v>1</v>
      </c>
      <c r="G303" s="312" t="s">
        <v>1208</v>
      </c>
      <c r="H303" s="312">
        <v>1</v>
      </c>
      <c r="I303" s="312" t="s">
        <v>1213</v>
      </c>
      <c r="J303" s="264">
        <v>95</v>
      </c>
      <c r="K303" s="312" t="s">
        <v>1215</v>
      </c>
      <c r="L303" s="312" t="s">
        <v>1112</v>
      </c>
      <c r="M303" s="312" t="s">
        <v>94</v>
      </c>
      <c r="N303" s="313" t="s">
        <v>1621</v>
      </c>
      <c r="O303" s="151"/>
      <c r="P303" s="151"/>
      <c r="Q303" s="151"/>
      <c r="R303" s="151"/>
      <c r="S303" s="151"/>
      <c r="T303" s="151"/>
      <c r="U303" s="151"/>
    </row>
    <row r="304" spans="1:21" ht="45">
      <c r="A304" s="306">
        <v>288</v>
      </c>
      <c r="B304" s="312" t="s">
        <v>1622</v>
      </c>
      <c r="C304" s="312" t="s">
        <v>1212</v>
      </c>
      <c r="D304" s="312" t="s">
        <v>1208</v>
      </c>
      <c r="E304" s="312" t="s">
        <v>1208</v>
      </c>
      <c r="F304" s="313">
        <v>1</v>
      </c>
      <c r="G304" s="312" t="s">
        <v>1208</v>
      </c>
      <c r="H304" s="312">
        <v>1</v>
      </c>
      <c r="I304" s="312" t="s">
        <v>1213</v>
      </c>
      <c r="J304" s="264">
        <v>91</v>
      </c>
      <c r="K304" s="312" t="s">
        <v>1215</v>
      </c>
      <c r="L304" s="312" t="s">
        <v>1112</v>
      </c>
      <c r="M304" s="312" t="s">
        <v>94</v>
      </c>
      <c r="N304" s="313" t="s">
        <v>1623</v>
      </c>
      <c r="O304" s="151"/>
      <c r="P304" s="151"/>
      <c r="Q304" s="151"/>
      <c r="R304" s="151"/>
      <c r="S304" s="151"/>
      <c r="T304" s="151"/>
      <c r="U304" s="151"/>
    </row>
    <row r="305" spans="1:21" ht="45">
      <c r="A305" s="306">
        <v>289</v>
      </c>
      <c r="B305" s="312" t="s">
        <v>1624</v>
      </c>
      <c r="C305" s="312" t="s">
        <v>1212</v>
      </c>
      <c r="D305" s="312" t="s">
        <v>1208</v>
      </c>
      <c r="E305" s="312" t="s">
        <v>1208</v>
      </c>
      <c r="F305" s="313">
        <v>1</v>
      </c>
      <c r="G305" s="312" t="s">
        <v>1208</v>
      </c>
      <c r="H305" s="312">
        <v>1</v>
      </c>
      <c r="I305" s="312" t="s">
        <v>1213</v>
      </c>
      <c r="J305" s="264">
        <v>39</v>
      </c>
      <c r="K305" s="312" t="s">
        <v>1215</v>
      </c>
      <c r="L305" s="312" t="s">
        <v>1112</v>
      </c>
      <c r="M305" s="312" t="s">
        <v>94</v>
      </c>
      <c r="N305" s="313" t="s">
        <v>1625</v>
      </c>
      <c r="O305" s="151"/>
      <c r="P305" s="151"/>
      <c r="Q305" s="151"/>
      <c r="R305" s="151"/>
      <c r="S305" s="151"/>
      <c r="T305" s="151"/>
      <c r="U305" s="151"/>
    </row>
    <row r="306" spans="1:21" ht="45">
      <c r="A306" s="306">
        <v>290</v>
      </c>
      <c r="B306" s="312" t="s">
        <v>1626</v>
      </c>
      <c r="C306" s="312" t="s">
        <v>1212</v>
      </c>
      <c r="D306" s="312" t="s">
        <v>1208</v>
      </c>
      <c r="E306" s="312" t="s">
        <v>1208</v>
      </c>
      <c r="F306" s="313">
        <v>1</v>
      </c>
      <c r="G306" s="312" t="s">
        <v>1208</v>
      </c>
      <c r="H306" s="312">
        <v>1</v>
      </c>
      <c r="I306" s="312" t="s">
        <v>1213</v>
      </c>
      <c r="J306" s="264">
        <v>128</v>
      </c>
      <c r="K306" s="312" t="s">
        <v>1215</v>
      </c>
      <c r="L306" s="312" t="s">
        <v>1112</v>
      </c>
      <c r="M306" s="312" t="s">
        <v>94</v>
      </c>
      <c r="N306" s="313" t="s">
        <v>1627</v>
      </c>
      <c r="O306" s="151"/>
      <c r="P306" s="151"/>
      <c r="Q306" s="151"/>
      <c r="R306" s="151"/>
      <c r="S306" s="151"/>
      <c r="T306" s="151"/>
      <c r="U306" s="151"/>
    </row>
    <row r="307" spans="1:21" ht="45">
      <c r="A307" s="306">
        <v>291</v>
      </c>
      <c r="B307" s="312" t="s">
        <v>1628</v>
      </c>
      <c r="C307" s="312" t="s">
        <v>1212</v>
      </c>
      <c r="D307" s="312" t="s">
        <v>1208</v>
      </c>
      <c r="E307" s="312" t="s">
        <v>1208</v>
      </c>
      <c r="F307" s="313">
        <v>2</v>
      </c>
      <c r="G307" s="312" t="s">
        <v>1208</v>
      </c>
      <c r="H307" s="312">
        <v>1</v>
      </c>
      <c r="I307" s="312" t="s">
        <v>1213</v>
      </c>
      <c r="J307" s="264">
        <v>159</v>
      </c>
      <c r="K307" s="312" t="s">
        <v>1215</v>
      </c>
      <c r="L307" s="312" t="s">
        <v>1112</v>
      </c>
      <c r="M307" s="312" t="s">
        <v>94</v>
      </c>
      <c r="N307" s="313" t="s">
        <v>1629</v>
      </c>
      <c r="O307" s="151"/>
      <c r="P307" s="151"/>
      <c r="Q307" s="151"/>
      <c r="R307" s="151"/>
      <c r="S307" s="151"/>
      <c r="T307" s="151"/>
      <c r="U307" s="151"/>
    </row>
    <row r="308" spans="1:21" ht="45">
      <c r="A308" s="306">
        <v>292</v>
      </c>
      <c r="B308" s="312" t="s">
        <v>1630</v>
      </c>
      <c r="C308" s="312" t="s">
        <v>1212</v>
      </c>
      <c r="D308" s="312" t="s">
        <v>1208</v>
      </c>
      <c r="E308" s="312" t="s">
        <v>1208</v>
      </c>
      <c r="F308" s="313">
        <v>2</v>
      </c>
      <c r="G308" s="312" t="s">
        <v>1208</v>
      </c>
      <c r="H308" s="312">
        <v>1</v>
      </c>
      <c r="I308" s="312" t="s">
        <v>1213</v>
      </c>
      <c r="J308" s="264">
        <v>73</v>
      </c>
      <c r="K308" s="312" t="s">
        <v>1215</v>
      </c>
      <c r="L308" s="312" t="s">
        <v>1112</v>
      </c>
      <c r="M308" s="312" t="s">
        <v>94</v>
      </c>
      <c r="N308" s="313" t="s">
        <v>1631</v>
      </c>
      <c r="O308" s="151"/>
      <c r="P308" s="151"/>
      <c r="Q308" s="151"/>
      <c r="R308" s="151"/>
      <c r="S308" s="151"/>
      <c r="T308" s="151"/>
      <c r="U308" s="151"/>
    </row>
    <row r="309" spans="1:21" ht="45">
      <c r="A309" s="306">
        <v>293</v>
      </c>
      <c r="B309" s="312" t="s">
        <v>1632</v>
      </c>
      <c r="C309" s="312" t="s">
        <v>1212</v>
      </c>
      <c r="D309" s="312" t="s">
        <v>1208</v>
      </c>
      <c r="E309" s="312" t="s">
        <v>1208</v>
      </c>
      <c r="F309" s="313">
        <v>2</v>
      </c>
      <c r="G309" s="312" t="s">
        <v>1208</v>
      </c>
      <c r="H309" s="312">
        <v>1</v>
      </c>
      <c r="I309" s="312" t="s">
        <v>1213</v>
      </c>
      <c r="J309" s="264">
        <v>37</v>
      </c>
      <c r="K309" s="312" t="s">
        <v>1215</v>
      </c>
      <c r="L309" s="312" t="s">
        <v>1112</v>
      </c>
      <c r="M309" s="312" t="s">
        <v>94</v>
      </c>
      <c r="N309" s="313" t="s">
        <v>1633</v>
      </c>
      <c r="O309" s="151"/>
      <c r="P309" s="151"/>
      <c r="Q309" s="151"/>
      <c r="R309" s="151"/>
      <c r="S309" s="151"/>
      <c r="T309" s="151"/>
      <c r="U309" s="151"/>
    </row>
    <row r="310" spans="1:21" ht="45">
      <c r="A310" s="306">
        <v>294</v>
      </c>
      <c r="B310" s="312" t="s">
        <v>1634</v>
      </c>
      <c r="C310" s="312" t="s">
        <v>1212</v>
      </c>
      <c r="D310" s="312" t="s">
        <v>1208</v>
      </c>
      <c r="E310" s="312" t="s">
        <v>1208</v>
      </c>
      <c r="F310" s="313">
        <v>2</v>
      </c>
      <c r="G310" s="312" t="s">
        <v>1208</v>
      </c>
      <c r="H310" s="312">
        <v>1</v>
      </c>
      <c r="I310" s="312" t="s">
        <v>1213</v>
      </c>
      <c r="J310" s="264">
        <v>184</v>
      </c>
      <c r="K310" s="312" t="s">
        <v>1215</v>
      </c>
      <c r="L310" s="312" t="s">
        <v>1112</v>
      </c>
      <c r="M310" s="312" t="s">
        <v>94</v>
      </c>
      <c r="N310" s="313" t="s">
        <v>1635</v>
      </c>
      <c r="O310" s="151"/>
      <c r="P310" s="151"/>
      <c r="Q310" s="151"/>
      <c r="R310" s="151"/>
      <c r="S310" s="151"/>
      <c r="T310" s="151"/>
      <c r="U310" s="151"/>
    </row>
    <row r="311" spans="1:21" ht="45">
      <c r="A311" s="306">
        <v>295</v>
      </c>
      <c r="B311" s="312" t="s">
        <v>1636</v>
      </c>
      <c r="C311" s="312" t="s">
        <v>1212</v>
      </c>
      <c r="D311" s="312" t="s">
        <v>1208</v>
      </c>
      <c r="E311" s="312" t="s">
        <v>1208</v>
      </c>
      <c r="F311" s="313">
        <v>2</v>
      </c>
      <c r="G311" s="312" t="s">
        <v>1208</v>
      </c>
      <c r="H311" s="312">
        <v>1</v>
      </c>
      <c r="I311" s="312" t="s">
        <v>1213</v>
      </c>
      <c r="J311" s="264">
        <v>70</v>
      </c>
      <c r="K311" s="312" t="s">
        <v>1215</v>
      </c>
      <c r="L311" s="312" t="s">
        <v>1112</v>
      </c>
      <c r="M311" s="312" t="s">
        <v>94</v>
      </c>
      <c r="N311" s="313" t="s">
        <v>1637</v>
      </c>
      <c r="O311" s="151"/>
      <c r="P311" s="151"/>
      <c r="Q311" s="151"/>
      <c r="R311" s="151"/>
      <c r="S311" s="151"/>
      <c r="T311" s="151"/>
      <c r="U311" s="151"/>
    </row>
    <row r="312" spans="1:21" ht="45">
      <c r="A312" s="306">
        <v>296</v>
      </c>
      <c r="B312" s="312" t="s">
        <v>1638</v>
      </c>
      <c r="C312" s="312" t="s">
        <v>1212</v>
      </c>
      <c r="D312" s="312" t="s">
        <v>1208</v>
      </c>
      <c r="E312" s="312" t="s">
        <v>1208</v>
      </c>
      <c r="F312" s="313">
        <v>2</v>
      </c>
      <c r="G312" s="312" t="s">
        <v>1208</v>
      </c>
      <c r="H312" s="312">
        <v>1</v>
      </c>
      <c r="I312" s="312" t="s">
        <v>1213</v>
      </c>
      <c r="J312" s="264">
        <v>56</v>
      </c>
      <c r="K312" s="312" t="s">
        <v>1215</v>
      </c>
      <c r="L312" s="312" t="s">
        <v>1112</v>
      </c>
      <c r="M312" s="312" t="s">
        <v>94</v>
      </c>
      <c r="N312" s="313" t="s">
        <v>1639</v>
      </c>
      <c r="O312" s="151"/>
      <c r="P312" s="151"/>
      <c r="Q312" s="151"/>
      <c r="R312" s="151"/>
      <c r="S312" s="151"/>
      <c r="T312" s="151"/>
      <c r="U312" s="151"/>
    </row>
    <row r="313" spans="1:21" ht="45">
      <c r="A313" s="306">
        <v>297</v>
      </c>
      <c r="B313" s="312" t="s">
        <v>1640</v>
      </c>
      <c r="C313" s="312" t="s">
        <v>1212</v>
      </c>
      <c r="D313" s="312" t="s">
        <v>1208</v>
      </c>
      <c r="E313" s="312" t="s">
        <v>1208</v>
      </c>
      <c r="F313" s="313">
        <v>2</v>
      </c>
      <c r="G313" s="312" t="s">
        <v>1208</v>
      </c>
      <c r="H313" s="312">
        <v>1</v>
      </c>
      <c r="I313" s="312" t="s">
        <v>1213</v>
      </c>
      <c r="J313" s="264">
        <v>83</v>
      </c>
      <c r="K313" s="312" t="s">
        <v>1215</v>
      </c>
      <c r="L313" s="312" t="s">
        <v>1112</v>
      </c>
      <c r="M313" s="312" t="s">
        <v>94</v>
      </c>
      <c r="N313" s="313" t="s">
        <v>1641</v>
      </c>
      <c r="O313" s="151"/>
      <c r="P313" s="151"/>
      <c r="Q313" s="151"/>
      <c r="R313" s="151"/>
      <c r="S313" s="151"/>
      <c r="T313" s="151"/>
      <c r="U313" s="151"/>
    </row>
    <row r="314" spans="1:21" ht="45">
      <c r="A314" s="306">
        <v>298</v>
      </c>
      <c r="B314" s="312" t="s">
        <v>1642</v>
      </c>
      <c r="C314" s="312" t="s">
        <v>1212</v>
      </c>
      <c r="D314" s="312" t="s">
        <v>1208</v>
      </c>
      <c r="E314" s="312" t="s">
        <v>1208</v>
      </c>
      <c r="F314" s="313">
        <v>2</v>
      </c>
      <c r="G314" s="312" t="s">
        <v>1208</v>
      </c>
      <c r="H314" s="312">
        <v>1</v>
      </c>
      <c r="I314" s="312" t="s">
        <v>1213</v>
      </c>
      <c r="J314" s="265">
        <v>28</v>
      </c>
      <c r="K314" s="312" t="s">
        <v>1215</v>
      </c>
      <c r="L314" s="312" t="s">
        <v>1112</v>
      </c>
      <c r="M314" s="312" t="s">
        <v>94</v>
      </c>
      <c r="N314" s="313" t="s">
        <v>1643</v>
      </c>
      <c r="O314" s="151"/>
      <c r="P314" s="151"/>
      <c r="Q314" s="151"/>
      <c r="R314" s="151"/>
      <c r="S314" s="151"/>
      <c r="T314" s="151"/>
      <c r="U314" s="151"/>
    </row>
    <row r="315" spans="1:21" ht="45">
      <c r="A315" s="306">
        <v>299</v>
      </c>
      <c r="B315" s="312" t="s">
        <v>1644</v>
      </c>
      <c r="C315" s="312" t="s">
        <v>1212</v>
      </c>
      <c r="D315" s="312" t="s">
        <v>1208</v>
      </c>
      <c r="E315" s="312" t="s">
        <v>1208</v>
      </c>
      <c r="F315" s="313">
        <v>2</v>
      </c>
      <c r="G315" s="312" t="s">
        <v>1208</v>
      </c>
      <c r="H315" s="312">
        <v>1</v>
      </c>
      <c r="I315" s="312" t="s">
        <v>1213</v>
      </c>
      <c r="J315" s="265">
        <v>65</v>
      </c>
      <c r="K315" s="312" t="s">
        <v>1215</v>
      </c>
      <c r="L315" s="312" t="s">
        <v>1112</v>
      </c>
      <c r="M315" s="312" t="s">
        <v>94</v>
      </c>
      <c r="N315" s="313" t="s">
        <v>1645</v>
      </c>
      <c r="O315" s="151"/>
      <c r="P315" s="151"/>
      <c r="Q315" s="151"/>
      <c r="R315" s="151"/>
      <c r="S315" s="151"/>
      <c r="T315" s="151"/>
      <c r="U315" s="151"/>
    </row>
    <row r="316" spans="1:21" ht="45">
      <c r="A316" s="306">
        <v>300</v>
      </c>
      <c r="B316" s="312" t="s">
        <v>1646</v>
      </c>
      <c r="C316" s="312" t="s">
        <v>1212</v>
      </c>
      <c r="D316" s="312" t="s">
        <v>1208</v>
      </c>
      <c r="E316" s="312" t="s">
        <v>1208</v>
      </c>
      <c r="F316" s="313">
        <v>3</v>
      </c>
      <c r="G316" s="312" t="s">
        <v>1208</v>
      </c>
      <c r="H316" s="312">
        <v>1</v>
      </c>
      <c r="I316" s="312" t="s">
        <v>1213</v>
      </c>
      <c r="J316" s="265">
        <v>40</v>
      </c>
      <c r="K316" s="312" t="s">
        <v>1215</v>
      </c>
      <c r="L316" s="312" t="s">
        <v>1112</v>
      </c>
      <c r="M316" s="312" t="s">
        <v>94</v>
      </c>
      <c r="N316" s="313" t="s">
        <v>1647</v>
      </c>
      <c r="O316" s="151"/>
      <c r="P316" s="151"/>
      <c r="Q316" s="151"/>
      <c r="R316" s="151"/>
      <c r="S316" s="151"/>
      <c r="T316" s="151"/>
      <c r="U316" s="151"/>
    </row>
    <row r="317" spans="1:21" ht="45">
      <c r="A317" s="306">
        <v>301</v>
      </c>
      <c r="B317" s="312" t="s">
        <v>1648</v>
      </c>
      <c r="C317" s="312" t="s">
        <v>1212</v>
      </c>
      <c r="D317" s="312" t="s">
        <v>1208</v>
      </c>
      <c r="E317" s="312" t="s">
        <v>1208</v>
      </c>
      <c r="F317" s="313">
        <v>3</v>
      </c>
      <c r="G317" s="312" t="s">
        <v>1208</v>
      </c>
      <c r="H317" s="312">
        <v>1</v>
      </c>
      <c r="I317" s="312" t="s">
        <v>1213</v>
      </c>
      <c r="J317" s="265">
        <v>125</v>
      </c>
      <c r="K317" s="312" t="s">
        <v>1215</v>
      </c>
      <c r="L317" s="312" t="s">
        <v>1112</v>
      </c>
      <c r="M317" s="312" t="s">
        <v>94</v>
      </c>
      <c r="N317" s="313" t="s">
        <v>1649</v>
      </c>
      <c r="O317" s="151"/>
      <c r="P317" s="151"/>
      <c r="Q317" s="151"/>
      <c r="R317" s="151"/>
      <c r="S317" s="151"/>
      <c r="T317" s="151"/>
      <c r="U317" s="151"/>
    </row>
    <row r="318" spans="1:21" ht="45">
      <c r="A318" s="306">
        <v>302</v>
      </c>
      <c r="B318" s="312" t="s">
        <v>1650</v>
      </c>
      <c r="C318" s="312" t="s">
        <v>1212</v>
      </c>
      <c r="D318" s="312" t="s">
        <v>1208</v>
      </c>
      <c r="E318" s="312" t="s">
        <v>1208</v>
      </c>
      <c r="F318" s="313">
        <v>3</v>
      </c>
      <c r="G318" s="312" t="s">
        <v>1208</v>
      </c>
      <c r="H318" s="312">
        <v>1</v>
      </c>
      <c r="I318" s="312" t="s">
        <v>1213</v>
      </c>
      <c r="J318" s="265">
        <v>119</v>
      </c>
      <c r="K318" s="312" t="s">
        <v>1215</v>
      </c>
      <c r="L318" s="312" t="s">
        <v>1112</v>
      </c>
      <c r="M318" s="312" t="s">
        <v>94</v>
      </c>
      <c r="N318" s="313" t="s">
        <v>1651</v>
      </c>
      <c r="O318" s="151"/>
      <c r="P318" s="151"/>
      <c r="Q318" s="151"/>
      <c r="R318" s="151"/>
      <c r="S318" s="151"/>
      <c r="T318" s="151"/>
      <c r="U318" s="151"/>
    </row>
    <row r="319" spans="1:21" ht="45">
      <c r="A319" s="306">
        <v>303</v>
      </c>
      <c r="B319" s="312" t="s">
        <v>1652</v>
      </c>
      <c r="C319" s="312" t="s">
        <v>1212</v>
      </c>
      <c r="D319" s="312" t="s">
        <v>1208</v>
      </c>
      <c r="E319" s="312" t="s">
        <v>1208</v>
      </c>
      <c r="F319" s="313">
        <v>3</v>
      </c>
      <c r="G319" s="312" t="s">
        <v>1208</v>
      </c>
      <c r="H319" s="312">
        <v>1</v>
      </c>
      <c r="I319" s="312" t="s">
        <v>1213</v>
      </c>
      <c r="J319" s="265">
        <v>101</v>
      </c>
      <c r="K319" s="312" t="s">
        <v>1215</v>
      </c>
      <c r="L319" s="312" t="s">
        <v>1112</v>
      </c>
      <c r="M319" s="312" t="s">
        <v>94</v>
      </c>
      <c r="N319" s="313" t="s">
        <v>1653</v>
      </c>
      <c r="O319" s="151"/>
      <c r="P319" s="151"/>
      <c r="Q319" s="151"/>
      <c r="R319" s="151"/>
      <c r="S319" s="151"/>
      <c r="T319" s="151"/>
      <c r="U319" s="151"/>
    </row>
    <row r="320" spans="1:21" ht="45">
      <c r="A320" s="306">
        <v>304</v>
      </c>
      <c r="B320" s="312" t="s">
        <v>1654</v>
      </c>
      <c r="C320" s="312" t="s">
        <v>1212</v>
      </c>
      <c r="D320" s="312" t="s">
        <v>1208</v>
      </c>
      <c r="E320" s="312" t="s">
        <v>1208</v>
      </c>
      <c r="F320" s="313">
        <v>3</v>
      </c>
      <c r="G320" s="312" t="s">
        <v>1208</v>
      </c>
      <c r="H320" s="312">
        <v>1</v>
      </c>
      <c r="I320" s="312" t="s">
        <v>1213</v>
      </c>
      <c r="J320" s="312">
        <v>143</v>
      </c>
      <c r="K320" s="312" t="s">
        <v>1215</v>
      </c>
      <c r="L320" s="312" t="s">
        <v>1112</v>
      </c>
      <c r="M320" s="312" t="s">
        <v>94</v>
      </c>
      <c r="N320" s="313" t="s">
        <v>1655</v>
      </c>
      <c r="O320" s="151"/>
      <c r="P320" s="151"/>
      <c r="Q320" s="151"/>
      <c r="R320" s="151"/>
      <c r="S320" s="151"/>
      <c r="T320" s="151"/>
      <c r="U320" s="151"/>
    </row>
    <row r="321" spans="1:21" ht="45">
      <c r="A321" s="306">
        <v>305</v>
      </c>
      <c r="B321" s="312" t="s">
        <v>1656</v>
      </c>
      <c r="C321" s="312" t="s">
        <v>1212</v>
      </c>
      <c r="D321" s="312" t="s">
        <v>1208</v>
      </c>
      <c r="E321" s="312" t="s">
        <v>1208</v>
      </c>
      <c r="F321" s="313">
        <v>3</v>
      </c>
      <c r="G321" s="312" t="s">
        <v>1208</v>
      </c>
      <c r="H321" s="312">
        <v>1</v>
      </c>
      <c r="I321" s="312" t="s">
        <v>1213</v>
      </c>
      <c r="J321" s="312">
        <v>118</v>
      </c>
      <c r="K321" s="312" t="s">
        <v>1215</v>
      </c>
      <c r="L321" s="312" t="s">
        <v>1112</v>
      </c>
      <c r="M321" s="312" t="s">
        <v>94</v>
      </c>
      <c r="N321" s="313" t="s">
        <v>1657</v>
      </c>
      <c r="O321" s="151"/>
      <c r="P321" s="151"/>
      <c r="Q321" s="151"/>
      <c r="R321" s="151"/>
      <c r="S321" s="151"/>
      <c r="T321" s="151"/>
      <c r="U321" s="151"/>
    </row>
    <row r="322" spans="1:21" ht="45">
      <c r="A322" s="306">
        <v>306</v>
      </c>
      <c r="B322" s="312" t="s">
        <v>1658</v>
      </c>
      <c r="C322" s="312" t="s">
        <v>1212</v>
      </c>
      <c r="D322" s="312" t="s">
        <v>1208</v>
      </c>
      <c r="E322" s="312" t="s">
        <v>1208</v>
      </c>
      <c r="F322" s="313">
        <v>3</v>
      </c>
      <c r="G322" s="312" t="s">
        <v>1208</v>
      </c>
      <c r="H322" s="312">
        <v>1</v>
      </c>
      <c r="I322" s="312" t="s">
        <v>1213</v>
      </c>
      <c r="J322" s="315">
        <v>67</v>
      </c>
      <c r="K322" s="312" t="s">
        <v>1215</v>
      </c>
      <c r="L322" s="312" t="s">
        <v>1112</v>
      </c>
      <c r="M322" s="312" t="s">
        <v>94</v>
      </c>
      <c r="N322" s="313" t="s">
        <v>1659</v>
      </c>
      <c r="O322" s="151"/>
      <c r="P322" s="151"/>
      <c r="Q322" s="151"/>
      <c r="R322" s="151"/>
      <c r="S322" s="151"/>
      <c r="T322" s="151"/>
      <c r="U322" s="151"/>
    </row>
    <row r="323" spans="1:21" ht="45">
      <c r="A323" s="306">
        <v>307</v>
      </c>
      <c r="B323" s="312" t="s">
        <v>1660</v>
      </c>
      <c r="C323" s="312" t="s">
        <v>1212</v>
      </c>
      <c r="D323" s="312" t="s">
        <v>1208</v>
      </c>
      <c r="E323" s="312" t="s">
        <v>1208</v>
      </c>
      <c r="F323" s="313">
        <v>3</v>
      </c>
      <c r="G323" s="312" t="s">
        <v>1208</v>
      </c>
      <c r="H323" s="312">
        <v>1</v>
      </c>
      <c r="I323" s="312" t="s">
        <v>1213</v>
      </c>
      <c r="J323" s="315">
        <v>34</v>
      </c>
      <c r="K323" s="312" t="s">
        <v>1215</v>
      </c>
      <c r="L323" s="312" t="s">
        <v>1112</v>
      </c>
      <c r="M323" s="312" t="s">
        <v>94</v>
      </c>
      <c r="N323" s="313" t="s">
        <v>1661</v>
      </c>
      <c r="O323" s="151"/>
      <c r="P323" s="151"/>
      <c r="Q323" s="151"/>
      <c r="R323" s="151"/>
      <c r="S323" s="151"/>
      <c r="T323" s="151"/>
      <c r="U323" s="151"/>
    </row>
    <row r="324" spans="1:21" ht="45">
      <c r="A324" s="306">
        <v>308</v>
      </c>
      <c r="B324" s="312" t="s">
        <v>1662</v>
      </c>
      <c r="C324" s="312" t="s">
        <v>1212</v>
      </c>
      <c r="D324" s="312" t="s">
        <v>1208</v>
      </c>
      <c r="E324" s="312" t="s">
        <v>1208</v>
      </c>
      <c r="F324" s="313">
        <v>3</v>
      </c>
      <c r="G324" s="312" t="s">
        <v>1208</v>
      </c>
      <c r="H324" s="312">
        <v>1</v>
      </c>
      <c r="I324" s="312" t="s">
        <v>1213</v>
      </c>
      <c r="J324" s="315">
        <v>68</v>
      </c>
      <c r="K324" s="312" t="s">
        <v>1215</v>
      </c>
      <c r="L324" s="312" t="s">
        <v>1112</v>
      </c>
      <c r="M324" s="312" t="s">
        <v>94</v>
      </c>
      <c r="N324" s="313" t="s">
        <v>1663</v>
      </c>
      <c r="O324" s="151"/>
      <c r="P324" s="151"/>
      <c r="Q324" s="151"/>
      <c r="R324" s="151"/>
      <c r="S324" s="151"/>
      <c r="T324" s="151"/>
      <c r="U324" s="151"/>
    </row>
    <row r="325" spans="1:21" ht="45">
      <c r="A325" s="306">
        <v>309</v>
      </c>
      <c r="B325" s="312" t="s">
        <v>1664</v>
      </c>
      <c r="C325" s="312" t="s">
        <v>1212</v>
      </c>
      <c r="D325" s="312" t="s">
        <v>1208</v>
      </c>
      <c r="E325" s="312" t="s">
        <v>1208</v>
      </c>
      <c r="F325" s="313">
        <v>3</v>
      </c>
      <c r="G325" s="312" t="s">
        <v>1208</v>
      </c>
      <c r="H325" s="312">
        <v>1</v>
      </c>
      <c r="I325" s="312" t="s">
        <v>1213</v>
      </c>
      <c r="J325" s="315">
        <v>58</v>
      </c>
      <c r="K325" s="312" t="s">
        <v>1215</v>
      </c>
      <c r="L325" s="312" t="s">
        <v>1112</v>
      </c>
      <c r="M325" s="312" t="s">
        <v>94</v>
      </c>
      <c r="N325" s="313" t="s">
        <v>1665</v>
      </c>
      <c r="O325" s="151"/>
      <c r="P325" s="151"/>
      <c r="Q325" s="151"/>
      <c r="R325" s="151"/>
      <c r="S325" s="151"/>
      <c r="T325" s="151"/>
      <c r="U325" s="151"/>
    </row>
    <row r="326" spans="1:21" ht="45">
      <c r="A326" s="306">
        <v>310</v>
      </c>
      <c r="B326" s="312" t="s">
        <v>1666</v>
      </c>
      <c r="C326" s="312" t="s">
        <v>1212</v>
      </c>
      <c r="D326" s="312" t="s">
        <v>1208</v>
      </c>
      <c r="E326" s="312" t="s">
        <v>1208</v>
      </c>
      <c r="F326" s="313">
        <v>4</v>
      </c>
      <c r="G326" s="312" t="s">
        <v>1208</v>
      </c>
      <c r="H326" s="312">
        <v>1</v>
      </c>
      <c r="I326" s="312" t="s">
        <v>1213</v>
      </c>
      <c r="J326" s="315">
        <v>124</v>
      </c>
      <c r="K326" s="312" t="s">
        <v>1215</v>
      </c>
      <c r="L326" s="312" t="s">
        <v>1112</v>
      </c>
      <c r="M326" s="312" t="s">
        <v>94</v>
      </c>
      <c r="N326" s="313" t="s">
        <v>1667</v>
      </c>
      <c r="O326" s="151"/>
      <c r="P326" s="151"/>
      <c r="Q326" s="151"/>
      <c r="R326" s="151"/>
      <c r="S326" s="151"/>
      <c r="T326" s="151"/>
      <c r="U326" s="151"/>
    </row>
    <row r="327" spans="1:21" ht="45">
      <c r="A327" s="306">
        <v>311</v>
      </c>
      <c r="B327" s="312" t="s">
        <v>1668</v>
      </c>
      <c r="C327" s="312" t="s">
        <v>1212</v>
      </c>
      <c r="D327" s="312" t="s">
        <v>1208</v>
      </c>
      <c r="E327" s="312" t="s">
        <v>1208</v>
      </c>
      <c r="F327" s="313">
        <v>4</v>
      </c>
      <c r="G327" s="312" t="s">
        <v>1208</v>
      </c>
      <c r="H327" s="312">
        <v>1</v>
      </c>
      <c r="I327" s="312" t="s">
        <v>1213</v>
      </c>
      <c r="J327" s="315">
        <v>66</v>
      </c>
      <c r="K327" s="312" t="s">
        <v>1215</v>
      </c>
      <c r="L327" s="312" t="s">
        <v>1112</v>
      </c>
      <c r="M327" s="312" t="s">
        <v>94</v>
      </c>
      <c r="N327" s="313" t="s">
        <v>1669</v>
      </c>
      <c r="O327" s="151"/>
      <c r="P327" s="151"/>
      <c r="Q327" s="151"/>
      <c r="R327" s="151"/>
      <c r="S327" s="151"/>
      <c r="T327" s="151"/>
      <c r="U327" s="151"/>
    </row>
    <row r="328" spans="1:21" ht="45">
      <c r="A328" s="306">
        <v>312</v>
      </c>
      <c r="B328" s="312" t="s">
        <v>1670</v>
      </c>
      <c r="C328" s="312" t="s">
        <v>1212</v>
      </c>
      <c r="D328" s="312" t="s">
        <v>1208</v>
      </c>
      <c r="E328" s="312" t="s">
        <v>1208</v>
      </c>
      <c r="F328" s="313">
        <v>4</v>
      </c>
      <c r="G328" s="312" t="s">
        <v>1208</v>
      </c>
      <c r="H328" s="312">
        <v>1</v>
      </c>
      <c r="I328" s="312" t="s">
        <v>1213</v>
      </c>
      <c r="J328" s="315">
        <v>126</v>
      </c>
      <c r="K328" s="312" t="s">
        <v>1215</v>
      </c>
      <c r="L328" s="312" t="s">
        <v>1112</v>
      </c>
      <c r="M328" s="312" t="s">
        <v>94</v>
      </c>
      <c r="N328" s="313" t="s">
        <v>1671</v>
      </c>
      <c r="O328" s="151"/>
      <c r="P328" s="151"/>
      <c r="Q328" s="151"/>
      <c r="R328" s="151"/>
      <c r="S328" s="151"/>
      <c r="T328" s="151"/>
      <c r="U328" s="151"/>
    </row>
    <row r="329" spans="1:21" ht="45">
      <c r="A329" s="306">
        <v>313</v>
      </c>
      <c r="B329" s="312" t="s">
        <v>1672</v>
      </c>
      <c r="C329" s="312" t="s">
        <v>1212</v>
      </c>
      <c r="D329" s="312" t="s">
        <v>1208</v>
      </c>
      <c r="E329" s="312" t="s">
        <v>1208</v>
      </c>
      <c r="F329" s="313">
        <v>4</v>
      </c>
      <c r="G329" s="312" t="s">
        <v>1208</v>
      </c>
      <c r="H329" s="312">
        <v>1</v>
      </c>
      <c r="I329" s="312" t="s">
        <v>1213</v>
      </c>
      <c r="J329" s="264">
        <v>90</v>
      </c>
      <c r="K329" s="312" t="s">
        <v>1215</v>
      </c>
      <c r="L329" s="312" t="s">
        <v>1112</v>
      </c>
      <c r="M329" s="312" t="s">
        <v>94</v>
      </c>
      <c r="N329" s="313" t="s">
        <v>1673</v>
      </c>
      <c r="O329" s="151"/>
      <c r="P329" s="151"/>
      <c r="Q329" s="151"/>
      <c r="R329" s="151"/>
      <c r="S329" s="151"/>
      <c r="T329" s="151"/>
      <c r="U329" s="151"/>
    </row>
    <row r="330" spans="1:21" ht="45">
      <c r="A330" s="306">
        <v>314</v>
      </c>
      <c r="B330" s="312" t="s">
        <v>1674</v>
      </c>
      <c r="C330" s="312" t="s">
        <v>1212</v>
      </c>
      <c r="D330" s="312" t="s">
        <v>1208</v>
      </c>
      <c r="E330" s="312" t="s">
        <v>1208</v>
      </c>
      <c r="F330" s="313">
        <v>4</v>
      </c>
      <c r="G330" s="312" t="s">
        <v>1208</v>
      </c>
      <c r="H330" s="312">
        <v>1</v>
      </c>
      <c r="I330" s="312" t="s">
        <v>1213</v>
      </c>
      <c r="J330" s="264">
        <v>89</v>
      </c>
      <c r="K330" s="312" t="s">
        <v>1215</v>
      </c>
      <c r="L330" s="312" t="s">
        <v>1112</v>
      </c>
      <c r="M330" s="312" t="s">
        <v>94</v>
      </c>
      <c r="N330" s="313" t="s">
        <v>1675</v>
      </c>
      <c r="O330" s="151"/>
      <c r="P330" s="151"/>
      <c r="Q330" s="151"/>
      <c r="R330" s="151"/>
      <c r="S330" s="151"/>
      <c r="T330" s="151"/>
      <c r="U330" s="151"/>
    </row>
    <row r="331" spans="1:21" ht="45">
      <c r="A331" s="306">
        <v>315</v>
      </c>
      <c r="B331" s="312" t="s">
        <v>1676</v>
      </c>
      <c r="C331" s="312" t="s">
        <v>1212</v>
      </c>
      <c r="D331" s="312" t="s">
        <v>1208</v>
      </c>
      <c r="E331" s="312" t="s">
        <v>1208</v>
      </c>
      <c r="F331" s="313">
        <v>4</v>
      </c>
      <c r="G331" s="312" t="s">
        <v>1208</v>
      </c>
      <c r="H331" s="312">
        <v>1</v>
      </c>
      <c r="I331" s="312" t="s">
        <v>1213</v>
      </c>
      <c r="J331" s="264">
        <v>144</v>
      </c>
      <c r="K331" s="312" t="s">
        <v>1215</v>
      </c>
      <c r="L331" s="312" t="s">
        <v>1112</v>
      </c>
      <c r="M331" s="312" t="s">
        <v>94</v>
      </c>
      <c r="N331" s="313" t="s">
        <v>1677</v>
      </c>
      <c r="O331" s="151"/>
      <c r="P331" s="151"/>
      <c r="Q331" s="151"/>
      <c r="R331" s="151"/>
      <c r="S331" s="151"/>
      <c r="T331" s="151"/>
      <c r="U331" s="151"/>
    </row>
    <row r="332" spans="1:21" ht="45">
      <c r="A332" s="306">
        <v>316</v>
      </c>
      <c r="B332" s="312" t="s">
        <v>1678</v>
      </c>
      <c r="C332" s="312" t="s">
        <v>1212</v>
      </c>
      <c r="D332" s="312" t="s">
        <v>1208</v>
      </c>
      <c r="E332" s="312" t="s">
        <v>1208</v>
      </c>
      <c r="F332" s="313">
        <v>4</v>
      </c>
      <c r="G332" s="312" t="s">
        <v>1208</v>
      </c>
      <c r="H332" s="312">
        <v>1</v>
      </c>
      <c r="I332" s="312" t="s">
        <v>1213</v>
      </c>
      <c r="J332" s="264">
        <v>25</v>
      </c>
      <c r="K332" s="312" t="s">
        <v>1215</v>
      </c>
      <c r="L332" s="312" t="s">
        <v>1112</v>
      </c>
      <c r="M332" s="312" t="s">
        <v>94</v>
      </c>
      <c r="N332" s="313" t="s">
        <v>1679</v>
      </c>
      <c r="O332" s="151"/>
      <c r="P332" s="151"/>
      <c r="Q332" s="151"/>
      <c r="R332" s="151"/>
      <c r="S332" s="151"/>
      <c r="T332" s="151"/>
      <c r="U332" s="151"/>
    </row>
    <row r="333" spans="1:21" ht="45">
      <c r="A333" s="306">
        <v>317</v>
      </c>
      <c r="B333" s="312" t="s">
        <v>1680</v>
      </c>
      <c r="C333" s="312" t="s">
        <v>1212</v>
      </c>
      <c r="D333" s="312" t="s">
        <v>1208</v>
      </c>
      <c r="E333" s="312" t="s">
        <v>1208</v>
      </c>
      <c r="F333" s="313">
        <v>4</v>
      </c>
      <c r="G333" s="312" t="s">
        <v>1208</v>
      </c>
      <c r="H333" s="312">
        <v>1</v>
      </c>
      <c r="I333" s="312" t="s">
        <v>1213</v>
      </c>
      <c r="J333" s="264">
        <v>159</v>
      </c>
      <c r="K333" s="312" t="s">
        <v>1215</v>
      </c>
      <c r="L333" s="312" t="s">
        <v>1112</v>
      </c>
      <c r="M333" s="312" t="s">
        <v>94</v>
      </c>
      <c r="N333" s="313" t="s">
        <v>1681</v>
      </c>
      <c r="O333" s="151"/>
      <c r="P333" s="151"/>
      <c r="Q333" s="151"/>
      <c r="R333" s="151"/>
      <c r="S333" s="151"/>
      <c r="T333" s="151"/>
      <c r="U333" s="151"/>
    </row>
    <row r="334" spans="1:21" ht="45">
      <c r="A334" s="306">
        <v>318</v>
      </c>
      <c r="B334" s="312" t="s">
        <v>1682</v>
      </c>
      <c r="C334" s="312" t="s">
        <v>1212</v>
      </c>
      <c r="D334" s="312" t="s">
        <v>1208</v>
      </c>
      <c r="E334" s="312" t="s">
        <v>1208</v>
      </c>
      <c r="F334" s="313">
        <v>5</v>
      </c>
      <c r="G334" s="312" t="s">
        <v>1208</v>
      </c>
      <c r="H334" s="312">
        <v>1</v>
      </c>
      <c r="I334" s="312" t="s">
        <v>1213</v>
      </c>
      <c r="J334" s="264">
        <v>76</v>
      </c>
      <c r="K334" s="312" t="s">
        <v>1215</v>
      </c>
      <c r="L334" s="312" t="s">
        <v>1112</v>
      </c>
      <c r="M334" s="312" t="s">
        <v>94</v>
      </c>
      <c r="N334" s="313" t="s">
        <v>1683</v>
      </c>
      <c r="O334" s="151"/>
      <c r="P334" s="151"/>
      <c r="Q334" s="151"/>
      <c r="R334" s="151"/>
      <c r="S334" s="151"/>
      <c r="T334" s="151"/>
      <c r="U334" s="151"/>
    </row>
    <row r="335" spans="1:21" ht="45">
      <c r="A335" s="306">
        <v>319</v>
      </c>
      <c r="B335" s="312" t="s">
        <v>1684</v>
      </c>
      <c r="C335" s="312" t="s">
        <v>1212</v>
      </c>
      <c r="D335" s="312" t="s">
        <v>1208</v>
      </c>
      <c r="E335" s="312" t="s">
        <v>1208</v>
      </c>
      <c r="F335" s="313">
        <v>5</v>
      </c>
      <c r="G335" s="312" t="s">
        <v>1208</v>
      </c>
      <c r="H335" s="312">
        <v>1</v>
      </c>
      <c r="I335" s="312" t="s">
        <v>1213</v>
      </c>
      <c r="J335" s="264">
        <v>35</v>
      </c>
      <c r="K335" s="312" t="s">
        <v>1215</v>
      </c>
      <c r="L335" s="312" t="s">
        <v>1112</v>
      </c>
      <c r="M335" s="312" t="s">
        <v>94</v>
      </c>
      <c r="N335" s="313" t="s">
        <v>1685</v>
      </c>
      <c r="O335" s="151"/>
      <c r="P335" s="151"/>
      <c r="Q335" s="151"/>
      <c r="R335" s="151"/>
      <c r="S335" s="151"/>
      <c r="T335" s="151"/>
      <c r="U335" s="151"/>
    </row>
    <row r="336" spans="1:21" ht="45">
      <c r="A336" s="306">
        <v>320</v>
      </c>
      <c r="B336" s="312" t="s">
        <v>1686</v>
      </c>
      <c r="C336" s="312" t="s">
        <v>1212</v>
      </c>
      <c r="D336" s="312" t="s">
        <v>1208</v>
      </c>
      <c r="E336" s="312" t="s">
        <v>1208</v>
      </c>
      <c r="F336" s="313">
        <v>5</v>
      </c>
      <c r="G336" s="312" t="s">
        <v>1208</v>
      </c>
      <c r="H336" s="312">
        <v>1</v>
      </c>
      <c r="I336" s="312" t="s">
        <v>1213</v>
      </c>
      <c r="J336" s="264">
        <v>38</v>
      </c>
      <c r="K336" s="312" t="s">
        <v>1215</v>
      </c>
      <c r="L336" s="312" t="s">
        <v>1112</v>
      </c>
      <c r="M336" s="312" t="s">
        <v>94</v>
      </c>
      <c r="N336" s="313" t="s">
        <v>1687</v>
      </c>
      <c r="O336" s="151"/>
      <c r="P336" s="151"/>
      <c r="Q336" s="151"/>
      <c r="R336" s="151"/>
      <c r="S336" s="151"/>
      <c r="T336" s="151"/>
      <c r="U336" s="151"/>
    </row>
    <row r="337" spans="1:21" ht="45">
      <c r="A337" s="306">
        <v>321</v>
      </c>
      <c r="B337" s="312" t="s">
        <v>1688</v>
      </c>
      <c r="C337" s="312" t="s">
        <v>1212</v>
      </c>
      <c r="D337" s="312" t="s">
        <v>1208</v>
      </c>
      <c r="E337" s="312" t="s">
        <v>1208</v>
      </c>
      <c r="F337" s="313">
        <v>5</v>
      </c>
      <c r="G337" s="312" t="s">
        <v>1208</v>
      </c>
      <c r="H337" s="312">
        <v>1</v>
      </c>
      <c r="I337" s="312" t="s">
        <v>1213</v>
      </c>
      <c r="J337" s="264">
        <v>136</v>
      </c>
      <c r="K337" s="312" t="s">
        <v>1215</v>
      </c>
      <c r="L337" s="312" t="s">
        <v>1112</v>
      </c>
      <c r="M337" s="312" t="s">
        <v>94</v>
      </c>
      <c r="N337" s="313" t="s">
        <v>1689</v>
      </c>
      <c r="O337" s="151"/>
      <c r="P337" s="151"/>
      <c r="Q337" s="151"/>
      <c r="R337" s="151"/>
      <c r="S337" s="151"/>
      <c r="T337" s="151"/>
      <c r="U337" s="151"/>
    </row>
    <row r="338" spans="1:21" ht="45">
      <c r="A338" s="306">
        <v>322</v>
      </c>
      <c r="B338" s="312" t="s">
        <v>1690</v>
      </c>
      <c r="C338" s="312" t="s">
        <v>1212</v>
      </c>
      <c r="D338" s="312" t="s">
        <v>1208</v>
      </c>
      <c r="E338" s="312" t="s">
        <v>1208</v>
      </c>
      <c r="F338" s="313">
        <v>5</v>
      </c>
      <c r="G338" s="312" t="s">
        <v>1208</v>
      </c>
      <c r="H338" s="312">
        <v>1</v>
      </c>
      <c r="I338" s="312" t="s">
        <v>1213</v>
      </c>
      <c r="J338" s="264">
        <v>110</v>
      </c>
      <c r="K338" s="312" t="s">
        <v>1215</v>
      </c>
      <c r="L338" s="312" t="s">
        <v>1112</v>
      </c>
      <c r="M338" s="312" t="s">
        <v>94</v>
      </c>
      <c r="N338" s="313" t="s">
        <v>1691</v>
      </c>
      <c r="O338" s="151"/>
      <c r="P338" s="151"/>
      <c r="Q338" s="151"/>
      <c r="R338" s="151"/>
      <c r="S338" s="151"/>
      <c r="T338" s="151"/>
      <c r="U338" s="151"/>
    </row>
    <row r="339" spans="1:21" ht="45">
      <c r="A339" s="306">
        <v>323</v>
      </c>
      <c r="B339" s="312" t="s">
        <v>1692</v>
      </c>
      <c r="C339" s="312" t="s">
        <v>1212</v>
      </c>
      <c r="D339" s="312" t="s">
        <v>1208</v>
      </c>
      <c r="E339" s="312" t="s">
        <v>1208</v>
      </c>
      <c r="F339" s="313">
        <v>5</v>
      </c>
      <c r="G339" s="312" t="s">
        <v>1208</v>
      </c>
      <c r="H339" s="312">
        <v>1</v>
      </c>
      <c r="I339" s="312" t="s">
        <v>1213</v>
      </c>
      <c r="J339" s="264">
        <v>182</v>
      </c>
      <c r="K339" s="312" t="s">
        <v>1215</v>
      </c>
      <c r="L339" s="312" t="s">
        <v>1112</v>
      </c>
      <c r="M339" s="312" t="s">
        <v>94</v>
      </c>
      <c r="N339" s="313" t="s">
        <v>1693</v>
      </c>
      <c r="O339" s="151"/>
      <c r="P339" s="151"/>
      <c r="Q339" s="151"/>
      <c r="R339" s="151"/>
      <c r="S339" s="151"/>
      <c r="T339" s="151"/>
      <c r="U339" s="151"/>
    </row>
    <row r="340" spans="1:21" ht="45">
      <c r="A340" s="306">
        <v>324</v>
      </c>
      <c r="B340" s="312" t="s">
        <v>1694</v>
      </c>
      <c r="C340" s="312" t="s">
        <v>1212</v>
      </c>
      <c r="D340" s="312" t="s">
        <v>1208</v>
      </c>
      <c r="E340" s="312" t="s">
        <v>1208</v>
      </c>
      <c r="F340" s="313">
        <v>5</v>
      </c>
      <c r="G340" s="312" t="s">
        <v>1208</v>
      </c>
      <c r="H340" s="312">
        <v>1</v>
      </c>
      <c r="I340" s="312" t="s">
        <v>1213</v>
      </c>
      <c r="J340" s="264">
        <v>32</v>
      </c>
      <c r="K340" s="312" t="s">
        <v>1215</v>
      </c>
      <c r="L340" s="312" t="s">
        <v>1112</v>
      </c>
      <c r="M340" s="312" t="s">
        <v>94</v>
      </c>
      <c r="N340" s="313" t="s">
        <v>1695</v>
      </c>
      <c r="O340" s="151"/>
      <c r="P340" s="151"/>
      <c r="Q340" s="151"/>
      <c r="R340" s="151"/>
      <c r="S340" s="151"/>
      <c r="T340" s="151"/>
      <c r="U340" s="151"/>
    </row>
    <row r="341" spans="1:21" ht="45">
      <c r="A341" s="306">
        <v>325</v>
      </c>
      <c r="B341" s="312" t="s">
        <v>1696</v>
      </c>
      <c r="C341" s="312" t="s">
        <v>1212</v>
      </c>
      <c r="D341" s="312" t="s">
        <v>1208</v>
      </c>
      <c r="E341" s="312" t="s">
        <v>1208</v>
      </c>
      <c r="F341" s="313">
        <v>5</v>
      </c>
      <c r="G341" s="312" t="s">
        <v>1208</v>
      </c>
      <c r="H341" s="312">
        <v>1</v>
      </c>
      <c r="I341" s="312" t="s">
        <v>1213</v>
      </c>
      <c r="J341" s="264">
        <v>184</v>
      </c>
      <c r="K341" s="312" t="s">
        <v>1215</v>
      </c>
      <c r="L341" s="312" t="s">
        <v>1112</v>
      </c>
      <c r="M341" s="312" t="s">
        <v>94</v>
      </c>
      <c r="N341" s="313" t="s">
        <v>1697</v>
      </c>
      <c r="O341" s="151"/>
      <c r="P341" s="151"/>
      <c r="Q341" s="151"/>
      <c r="R341" s="151"/>
      <c r="S341" s="151"/>
      <c r="T341" s="151"/>
      <c r="U341" s="151"/>
    </row>
    <row r="342" spans="1:21" ht="45">
      <c r="A342" s="306">
        <v>326</v>
      </c>
      <c r="B342" s="312" t="s">
        <v>1698</v>
      </c>
      <c r="C342" s="312" t="s">
        <v>1212</v>
      </c>
      <c r="D342" s="312" t="s">
        <v>1208</v>
      </c>
      <c r="E342" s="312" t="s">
        <v>1208</v>
      </c>
      <c r="F342" s="313">
        <v>5</v>
      </c>
      <c r="G342" s="312" t="s">
        <v>1208</v>
      </c>
      <c r="H342" s="312">
        <v>1</v>
      </c>
      <c r="I342" s="312" t="s">
        <v>1213</v>
      </c>
      <c r="J342" s="265">
        <v>98</v>
      </c>
      <c r="K342" s="312" t="s">
        <v>1215</v>
      </c>
      <c r="L342" s="312" t="s">
        <v>1112</v>
      </c>
      <c r="M342" s="312" t="s">
        <v>94</v>
      </c>
      <c r="N342" s="313" t="s">
        <v>1699</v>
      </c>
      <c r="O342" s="151"/>
      <c r="P342" s="151"/>
      <c r="Q342" s="151"/>
      <c r="R342" s="151"/>
      <c r="S342" s="151"/>
      <c r="T342" s="151"/>
      <c r="U342" s="151"/>
    </row>
    <row r="343" spans="1:21" ht="45">
      <c r="A343" s="306">
        <v>327</v>
      </c>
      <c r="B343" s="312" t="s">
        <v>1700</v>
      </c>
      <c r="C343" s="312" t="s">
        <v>1212</v>
      </c>
      <c r="D343" s="312" t="s">
        <v>1208</v>
      </c>
      <c r="E343" s="312" t="s">
        <v>1208</v>
      </c>
      <c r="F343" s="313">
        <v>6</v>
      </c>
      <c r="G343" s="312" t="s">
        <v>1208</v>
      </c>
      <c r="H343" s="312">
        <v>1</v>
      </c>
      <c r="I343" s="312" t="s">
        <v>1213</v>
      </c>
      <c r="J343" s="265">
        <v>209</v>
      </c>
      <c r="K343" s="312" t="s">
        <v>1215</v>
      </c>
      <c r="L343" s="312" t="s">
        <v>1112</v>
      </c>
      <c r="M343" s="312" t="s">
        <v>94</v>
      </c>
      <c r="N343" s="313" t="s">
        <v>1701</v>
      </c>
      <c r="O343" s="151"/>
      <c r="P343" s="151"/>
      <c r="Q343" s="151"/>
      <c r="R343" s="151"/>
      <c r="S343" s="151"/>
      <c r="T343" s="151"/>
      <c r="U343" s="151"/>
    </row>
    <row r="344" spans="1:21" ht="45">
      <c r="A344" s="306">
        <v>328</v>
      </c>
      <c r="B344" s="312" t="s">
        <v>1702</v>
      </c>
      <c r="C344" s="312" t="s">
        <v>1212</v>
      </c>
      <c r="D344" s="312" t="s">
        <v>1208</v>
      </c>
      <c r="E344" s="312" t="s">
        <v>1208</v>
      </c>
      <c r="F344" s="313">
        <v>6</v>
      </c>
      <c r="G344" s="312" t="s">
        <v>1208</v>
      </c>
      <c r="H344" s="312">
        <v>1</v>
      </c>
      <c r="I344" s="312" t="s">
        <v>1213</v>
      </c>
      <c r="J344" s="265">
        <v>36</v>
      </c>
      <c r="K344" s="312" t="s">
        <v>1215</v>
      </c>
      <c r="L344" s="312" t="s">
        <v>1112</v>
      </c>
      <c r="M344" s="312" t="s">
        <v>94</v>
      </c>
      <c r="N344" s="313" t="s">
        <v>1703</v>
      </c>
      <c r="O344" s="151"/>
      <c r="P344" s="151"/>
      <c r="Q344" s="151"/>
      <c r="R344" s="151"/>
      <c r="S344" s="151"/>
      <c r="T344" s="151"/>
      <c r="U344" s="151"/>
    </row>
    <row r="345" spans="1:21" ht="45">
      <c r="A345" s="306">
        <v>329</v>
      </c>
      <c r="B345" s="312" t="s">
        <v>1704</v>
      </c>
      <c r="C345" s="312" t="s">
        <v>1212</v>
      </c>
      <c r="D345" s="312" t="s">
        <v>1208</v>
      </c>
      <c r="E345" s="312" t="s">
        <v>1208</v>
      </c>
      <c r="F345" s="313">
        <v>6</v>
      </c>
      <c r="G345" s="312" t="s">
        <v>1208</v>
      </c>
      <c r="H345" s="312">
        <v>1</v>
      </c>
      <c r="I345" s="312" t="s">
        <v>1213</v>
      </c>
      <c r="J345" s="265">
        <v>23</v>
      </c>
      <c r="K345" s="312" t="s">
        <v>1215</v>
      </c>
      <c r="L345" s="312" t="s">
        <v>1112</v>
      </c>
      <c r="M345" s="312" t="s">
        <v>94</v>
      </c>
      <c r="N345" s="313" t="s">
        <v>1705</v>
      </c>
      <c r="O345" s="151"/>
      <c r="P345" s="151"/>
      <c r="Q345" s="151"/>
      <c r="R345" s="151"/>
      <c r="S345" s="151"/>
      <c r="T345" s="151"/>
      <c r="U345" s="151"/>
    </row>
    <row r="346" spans="1:21" ht="45">
      <c r="A346" s="306">
        <v>330</v>
      </c>
      <c r="B346" s="312" t="s">
        <v>1706</v>
      </c>
      <c r="C346" s="312" t="s">
        <v>1212</v>
      </c>
      <c r="D346" s="312" t="s">
        <v>1208</v>
      </c>
      <c r="E346" s="312" t="s">
        <v>1208</v>
      </c>
      <c r="F346" s="313">
        <v>6</v>
      </c>
      <c r="G346" s="312" t="s">
        <v>1208</v>
      </c>
      <c r="H346" s="312">
        <v>1</v>
      </c>
      <c r="I346" s="312" t="s">
        <v>1213</v>
      </c>
      <c r="J346" s="265">
        <v>116</v>
      </c>
      <c r="K346" s="312" t="s">
        <v>1215</v>
      </c>
      <c r="L346" s="312" t="s">
        <v>1112</v>
      </c>
      <c r="M346" s="312" t="s">
        <v>94</v>
      </c>
      <c r="N346" s="313" t="s">
        <v>1707</v>
      </c>
      <c r="O346" s="151"/>
      <c r="P346" s="151"/>
      <c r="Q346" s="151"/>
      <c r="R346" s="151"/>
      <c r="S346" s="151"/>
      <c r="T346" s="151"/>
      <c r="U346" s="151"/>
    </row>
    <row r="347" spans="1:21" ht="45">
      <c r="A347" s="306">
        <v>331</v>
      </c>
      <c r="B347" s="312" t="s">
        <v>1708</v>
      </c>
      <c r="C347" s="312" t="s">
        <v>1212</v>
      </c>
      <c r="D347" s="312" t="s">
        <v>1208</v>
      </c>
      <c r="E347" s="312" t="s">
        <v>1208</v>
      </c>
      <c r="F347" s="313">
        <v>6</v>
      </c>
      <c r="G347" s="312" t="s">
        <v>1208</v>
      </c>
      <c r="H347" s="312">
        <v>1</v>
      </c>
      <c r="I347" s="312" t="s">
        <v>1213</v>
      </c>
      <c r="J347" s="312">
        <v>20</v>
      </c>
      <c r="K347" s="312" t="s">
        <v>1215</v>
      </c>
      <c r="L347" s="312" t="s">
        <v>1112</v>
      </c>
      <c r="M347" s="312" t="s">
        <v>94</v>
      </c>
      <c r="N347" s="313" t="s">
        <v>1709</v>
      </c>
      <c r="O347" s="151"/>
      <c r="P347" s="151"/>
      <c r="Q347" s="151"/>
      <c r="R347" s="151"/>
      <c r="S347" s="151"/>
      <c r="T347" s="151"/>
      <c r="U347" s="151"/>
    </row>
    <row r="348" spans="1:21" ht="45">
      <c r="A348" s="306">
        <v>332</v>
      </c>
      <c r="B348" s="312" t="s">
        <v>1710</v>
      </c>
      <c r="C348" s="312" t="s">
        <v>1212</v>
      </c>
      <c r="D348" s="312" t="s">
        <v>1208</v>
      </c>
      <c r="E348" s="312" t="s">
        <v>1208</v>
      </c>
      <c r="F348" s="313">
        <v>6</v>
      </c>
      <c r="G348" s="312" t="s">
        <v>1208</v>
      </c>
      <c r="H348" s="312">
        <v>1</v>
      </c>
      <c r="I348" s="312" t="s">
        <v>1213</v>
      </c>
      <c r="J348" s="312">
        <v>75</v>
      </c>
      <c r="K348" s="312" t="s">
        <v>1215</v>
      </c>
      <c r="L348" s="312" t="s">
        <v>1112</v>
      </c>
      <c r="M348" s="312" t="s">
        <v>94</v>
      </c>
      <c r="N348" s="313" t="s">
        <v>1711</v>
      </c>
      <c r="O348" s="151"/>
      <c r="P348" s="151"/>
      <c r="Q348" s="151"/>
      <c r="R348" s="151"/>
      <c r="S348" s="151"/>
      <c r="T348" s="151"/>
      <c r="U348" s="151"/>
    </row>
    <row r="349" spans="1:21" ht="45">
      <c r="A349" s="306">
        <v>333</v>
      </c>
      <c r="B349" s="312" t="s">
        <v>1712</v>
      </c>
      <c r="C349" s="312" t="s">
        <v>1212</v>
      </c>
      <c r="D349" s="312" t="s">
        <v>1208</v>
      </c>
      <c r="E349" s="312" t="s">
        <v>1208</v>
      </c>
      <c r="F349" s="313">
        <v>6</v>
      </c>
      <c r="G349" s="312" t="s">
        <v>1208</v>
      </c>
      <c r="H349" s="312">
        <v>1</v>
      </c>
      <c r="I349" s="312" t="s">
        <v>1213</v>
      </c>
      <c r="J349" s="312">
        <v>62</v>
      </c>
      <c r="K349" s="312" t="s">
        <v>1215</v>
      </c>
      <c r="L349" s="312" t="s">
        <v>1112</v>
      </c>
      <c r="M349" s="312" t="s">
        <v>94</v>
      </c>
      <c r="N349" s="313" t="s">
        <v>1713</v>
      </c>
      <c r="O349" s="151"/>
      <c r="P349" s="151"/>
      <c r="Q349" s="151"/>
      <c r="R349" s="151"/>
      <c r="S349" s="151"/>
      <c r="T349" s="151"/>
      <c r="U349" s="151"/>
    </row>
    <row r="350" spans="1:21" ht="45">
      <c r="A350" s="306">
        <v>334</v>
      </c>
      <c r="B350" s="312" t="s">
        <v>1714</v>
      </c>
      <c r="C350" s="312" t="s">
        <v>1212</v>
      </c>
      <c r="D350" s="312" t="s">
        <v>1208</v>
      </c>
      <c r="E350" s="312" t="s">
        <v>1208</v>
      </c>
      <c r="F350" s="313">
        <v>6</v>
      </c>
      <c r="G350" s="312" t="s">
        <v>1208</v>
      </c>
      <c r="H350" s="312">
        <v>1</v>
      </c>
      <c r="I350" s="312" t="s">
        <v>1213</v>
      </c>
      <c r="J350" s="312">
        <v>27</v>
      </c>
      <c r="K350" s="312" t="s">
        <v>1215</v>
      </c>
      <c r="L350" s="312" t="s">
        <v>1112</v>
      </c>
      <c r="M350" s="312" t="s">
        <v>94</v>
      </c>
      <c r="N350" s="313" t="s">
        <v>1715</v>
      </c>
      <c r="O350" s="151"/>
      <c r="P350" s="151"/>
      <c r="Q350" s="151"/>
      <c r="R350" s="151"/>
      <c r="S350" s="151"/>
      <c r="T350" s="151"/>
      <c r="U350" s="151"/>
    </row>
    <row r="351" spans="1:21" ht="45">
      <c r="A351" s="306">
        <v>335</v>
      </c>
      <c r="B351" s="312" t="s">
        <v>1716</v>
      </c>
      <c r="C351" s="312" t="s">
        <v>1212</v>
      </c>
      <c r="D351" s="312" t="s">
        <v>1208</v>
      </c>
      <c r="E351" s="312" t="s">
        <v>1208</v>
      </c>
      <c r="F351" s="313">
        <v>6</v>
      </c>
      <c r="G351" s="312" t="s">
        <v>1208</v>
      </c>
      <c r="H351" s="312">
        <v>1</v>
      </c>
      <c r="I351" s="312" t="s">
        <v>1213</v>
      </c>
      <c r="J351" s="312">
        <v>37</v>
      </c>
      <c r="K351" s="312" t="s">
        <v>1215</v>
      </c>
      <c r="L351" s="312" t="s">
        <v>1112</v>
      </c>
      <c r="M351" s="312" t="s">
        <v>94</v>
      </c>
      <c r="N351" s="313" t="s">
        <v>1717</v>
      </c>
      <c r="O351" s="151"/>
      <c r="P351" s="151"/>
      <c r="Q351" s="151"/>
      <c r="R351" s="151"/>
      <c r="S351" s="151"/>
      <c r="T351" s="151"/>
      <c r="U351" s="151"/>
    </row>
    <row r="352" spans="1:21" ht="45">
      <c r="A352" s="306">
        <v>336</v>
      </c>
      <c r="B352" s="312" t="s">
        <v>1718</v>
      </c>
      <c r="C352" s="312" t="s">
        <v>1212</v>
      </c>
      <c r="D352" s="312" t="s">
        <v>1208</v>
      </c>
      <c r="E352" s="312" t="s">
        <v>1208</v>
      </c>
      <c r="F352" s="313">
        <v>7</v>
      </c>
      <c r="G352" s="312" t="s">
        <v>1208</v>
      </c>
      <c r="H352" s="312">
        <v>1</v>
      </c>
      <c r="I352" s="312" t="s">
        <v>1213</v>
      </c>
      <c r="J352" s="312">
        <v>38</v>
      </c>
      <c r="K352" s="312" t="s">
        <v>1215</v>
      </c>
      <c r="L352" s="312" t="s">
        <v>1112</v>
      </c>
      <c r="M352" s="312" t="s">
        <v>94</v>
      </c>
      <c r="N352" s="313" t="s">
        <v>1719</v>
      </c>
      <c r="O352" s="151"/>
      <c r="P352" s="151"/>
      <c r="Q352" s="151"/>
      <c r="R352" s="151"/>
      <c r="S352" s="151"/>
      <c r="T352" s="151"/>
      <c r="U352" s="151"/>
    </row>
    <row r="353" spans="1:21" ht="45">
      <c r="A353" s="306">
        <v>337</v>
      </c>
      <c r="B353" s="312" t="s">
        <v>1720</v>
      </c>
      <c r="C353" s="312" t="s">
        <v>1212</v>
      </c>
      <c r="D353" s="312" t="s">
        <v>1208</v>
      </c>
      <c r="E353" s="312" t="s">
        <v>1208</v>
      </c>
      <c r="F353" s="313">
        <v>7</v>
      </c>
      <c r="G353" s="312" t="s">
        <v>1208</v>
      </c>
      <c r="H353" s="312">
        <v>1</v>
      </c>
      <c r="I353" s="312" t="s">
        <v>1213</v>
      </c>
      <c r="J353" s="312">
        <v>28</v>
      </c>
      <c r="K353" s="312" t="s">
        <v>1215</v>
      </c>
      <c r="L353" s="312" t="s">
        <v>1112</v>
      </c>
      <c r="M353" s="312" t="s">
        <v>94</v>
      </c>
      <c r="N353" s="313" t="s">
        <v>1721</v>
      </c>
      <c r="O353" s="151"/>
      <c r="P353" s="151"/>
      <c r="Q353" s="151"/>
      <c r="R353" s="151"/>
      <c r="S353" s="151"/>
      <c r="T353" s="151"/>
      <c r="U353" s="151"/>
    </row>
    <row r="354" spans="1:21" ht="45">
      <c r="A354" s="306">
        <v>338</v>
      </c>
      <c r="B354" s="312" t="s">
        <v>1722</v>
      </c>
      <c r="C354" s="312" t="s">
        <v>1212</v>
      </c>
      <c r="D354" s="312" t="s">
        <v>1208</v>
      </c>
      <c r="E354" s="312" t="s">
        <v>1208</v>
      </c>
      <c r="F354" s="313">
        <v>7</v>
      </c>
      <c r="G354" s="312" t="s">
        <v>1208</v>
      </c>
      <c r="H354" s="312">
        <v>1</v>
      </c>
      <c r="I354" s="312" t="s">
        <v>1213</v>
      </c>
      <c r="J354" s="312">
        <v>40</v>
      </c>
      <c r="K354" s="312" t="s">
        <v>1215</v>
      </c>
      <c r="L354" s="312" t="s">
        <v>1112</v>
      </c>
      <c r="M354" s="312" t="s">
        <v>94</v>
      </c>
      <c r="N354" s="313" t="s">
        <v>1723</v>
      </c>
      <c r="O354" s="151"/>
      <c r="P354" s="151"/>
      <c r="Q354" s="151"/>
      <c r="R354" s="151"/>
      <c r="S354" s="151"/>
      <c r="T354" s="151"/>
      <c r="U354" s="151"/>
    </row>
    <row r="355" spans="1:21" ht="45">
      <c r="A355" s="306">
        <v>339</v>
      </c>
      <c r="B355" s="312" t="s">
        <v>1724</v>
      </c>
      <c r="C355" s="312" t="s">
        <v>1212</v>
      </c>
      <c r="D355" s="312" t="s">
        <v>1208</v>
      </c>
      <c r="E355" s="312" t="s">
        <v>1208</v>
      </c>
      <c r="F355" s="313">
        <v>7</v>
      </c>
      <c r="G355" s="312" t="s">
        <v>1208</v>
      </c>
      <c r="H355" s="312">
        <v>1</v>
      </c>
      <c r="I355" s="312" t="s">
        <v>1213</v>
      </c>
      <c r="J355" s="312">
        <v>26</v>
      </c>
      <c r="K355" s="312" t="s">
        <v>1215</v>
      </c>
      <c r="L355" s="312" t="s">
        <v>1112</v>
      </c>
      <c r="M355" s="312" t="s">
        <v>94</v>
      </c>
      <c r="N355" s="313" t="s">
        <v>1725</v>
      </c>
      <c r="O355" s="151"/>
      <c r="P355" s="151"/>
      <c r="Q355" s="151"/>
      <c r="R355" s="151"/>
      <c r="S355" s="151"/>
      <c r="T355" s="151"/>
      <c r="U355" s="151"/>
    </row>
    <row r="356" spans="1:21" ht="45">
      <c r="A356" s="306">
        <v>340</v>
      </c>
      <c r="B356" s="312" t="s">
        <v>1726</v>
      </c>
      <c r="C356" s="312" t="s">
        <v>1212</v>
      </c>
      <c r="D356" s="312" t="s">
        <v>1208</v>
      </c>
      <c r="E356" s="312" t="s">
        <v>1208</v>
      </c>
      <c r="F356" s="313">
        <v>7</v>
      </c>
      <c r="G356" s="312" t="s">
        <v>1208</v>
      </c>
      <c r="H356" s="312">
        <v>1</v>
      </c>
      <c r="I356" s="312" t="s">
        <v>1213</v>
      </c>
      <c r="J356" s="312">
        <v>27</v>
      </c>
      <c r="K356" s="312" t="s">
        <v>1215</v>
      </c>
      <c r="L356" s="312" t="s">
        <v>1112</v>
      </c>
      <c r="M356" s="312" t="s">
        <v>94</v>
      </c>
      <c r="N356" s="313" t="s">
        <v>1727</v>
      </c>
      <c r="O356" s="151"/>
      <c r="P356" s="151"/>
      <c r="Q356" s="151"/>
      <c r="R356" s="151"/>
      <c r="S356" s="151"/>
      <c r="T356" s="151"/>
      <c r="U356" s="151"/>
    </row>
    <row r="357" spans="1:21" ht="45">
      <c r="A357" s="306">
        <v>341</v>
      </c>
      <c r="B357" s="312" t="s">
        <v>1728</v>
      </c>
      <c r="C357" s="312" t="s">
        <v>1212</v>
      </c>
      <c r="D357" s="312" t="s">
        <v>1208</v>
      </c>
      <c r="E357" s="312" t="s">
        <v>1208</v>
      </c>
      <c r="F357" s="313">
        <v>7</v>
      </c>
      <c r="G357" s="312" t="s">
        <v>1208</v>
      </c>
      <c r="H357" s="312">
        <v>1</v>
      </c>
      <c r="I357" s="312" t="s">
        <v>1213</v>
      </c>
      <c r="J357" s="312">
        <v>31</v>
      </c>
      <c r="K357" s="312" t="s">
        <v>1215</v>
      </c>
      <c r="L357" s="312" t="s">
        <v>1112</v>
      </c>
      <c r="M357" s="312" t="s">
        <v>94</v>
      </c>
      <c r="N357" s="313" t="s">
        <v>1729</v>
      </c>
      <c r="O357" s="151"/>
      <c r="P357" s="151"/>
      <c r="Q357" s="151"/>
      <c r="R357" s="151"/>
      <c r="S357" s="151"/>
      <c r="T357" s="151"/>
      <c r="U357" s="151"/>
    </row>
    <row r="358" spans="1:21" ht="45">
      <c r="A358" s="306">
        <v>342</v>
      </c>
      <c r="B358" s="312" t="s">
        <v>1730</v>
      </c>
      <c r="C358" s="312" t="s">
        <v>1212</v>
      </c>
      <c r="D358" s="312" t="s">
        <v>1208</v>
      </c>
      <c r="E358" s="312" t="s">
        <v>1208</v>
      </c>
      <c r="F358" s="313">
        <v>7</v>
      </c>
      <c r="G358" s="312" t="s">
        <v>1208</v>
      </c>
      <c r="H358" s="312">
        <v>1</v>
      </c>
      <c r="I358" s="312" t="s">
        <v>1213</v>
      </c>
      <c r="J358" s="312">
        <v>104</v>
      </c>
      <c r="K358" s="312" t="s">
        <v>1215</v>
      </c>
      <c r="L358" s="312" t="s">
        <v>1112</v>
      </c>
      <c r="M358" s="312" t="s">
        <v>94</v>
      </c>
      <c r="N358" s="313" t="s">
        <v>1731</v>
      </c>
      <c r="O358" s="151"/>
      <c r="P358" s="151"/>
      <c r="Q358" s="151"/>
      <c r="R358" s="151"/>
      <c r="S358" s="151"/>
      <c r="T358" s="151"/>
      <c r="U358" s="151"/>
    </row>
    <row r="359" spans="1:21" ht="45">
      <c r="A359" s="306">
        <v>343</v>
      </c>
      <c r="B359" s="312" t="s">
        <v>1732</v>
      </c>
      <c r="C359" s="312" t="s">
        <v>1212</v>
      </c>
      <c r="D359" s="312" t="s">
        <v>1208</v>
      </c>
      <c r="E359" s="312" t="s">
        <v>1208</v>
      </c>
      <c r="F359" s="313">
        <v>7</v>
      </c>
      <c r="G359" s="312" t="s">
        <v>1208</v>
      </c>
      <c r="H359" s="312">
        <v>1</v>
      </c>
      <c r="I359" s="312" t="s">
        <v>1213</v>
      </c>
      <c r="J359" s="312">
        <v>73</v>
      </c>
      <c r="K359" s="312" t="s">
        <v>1215</v>
      </c>
      <c r="L359" s="312" t="s">
        <v>1112</v>
      </c>
      <c r="M359" s="312" t="s">
        <v>94</v>
      </c>
      <c r="N359" s="313" t="s">
        <v>1733</v>
      </c>
      <c r="O359" s="151"/>
      <c r="P359" s="151"/>
      <c r="Q359" s="151"/>
      <c r="R359" s="151"/>
      <c r="S359" s="151"/>
      <c r="T359" s="151"/>
      <c r="U359" s="151"/>
    </row>
    <row r="360" spans="1:21" ht="45">
      <c r="A360" s="306">
        <v>344</v>
      </c>
      <c r="B360" s="312" t="s">
        <v>1734</v>
      </c>
      <c r="C360" s="312" t="s">
        <v>1212</v>
      </c>
      <c r="D360" s="312" t="s">
        <v>1208</v>
      </c>
      <c r="E360" s="312" t="s">
        <v>1208</v>
      </c>
      <c r="F360" s="313">
        <v>7</v>
      </c>
      <c r="G360" s="312" t="s">
        <v>1208</v>
      </c>
      <c r="H360" s="312">
        <v>1</v>
      </c>
      <c r="I360" s="312" t="s">
        <v>1213</v>
      </c>
      <c r="J360" s="312">
        <v>118</v>
      </c>
      <c r="K360" s="312" t="s">
        <v>1215</v>
      </c>
      <c r="L360" s="312" t="s">
        <v>1112</v>
      </c>
      <c r="M360" s="312" t="s">
        <v>94</v>
      </c>
      <c r="N360" s="313" t="s">
        <v>1735</v>
      </c>
      <c r="O360" s="151"/>
      <c r="P360" s="151"/>
      <c r="Q360" s="151"/>
      <c r="R360" s="151"/>
      <c r="S360" s="151"/>
      <c r="T360" s="151"/>
      <c r="U360" s="151"/>
    </row>
    <row r="361" spans="1:21" ht="45">
      <c r="A361" s="306">
        <v>345</v>
      </c>
      <c r="B361" s="312" t="s">
        <v>1736</v>
      </c>
      <c r="C361" s="312" t="s">
        <v>1212</v>
      </c>
      <c r="D361" s="312" t="s">
        <v>1208</v>
      </c>
      <c r="E361" s="312" t="s">
        <v>1208</v>
      </c>
      <c r="F361" s="313">
        <v>8</v>
      </c>
      <c r="G361" s="312" t="s">
        <v>1208</v>
      </c>
      <c r="H361" s="263">
        <v>44593</v>
      </c>
      <c r="I361" s="312" t="s">
        <v>1213</v>
      </c>
      <c r="J361" s="312" t="s">
        <v>1737</v>
      </c>
      <c r="K361" s="312" t="s">
        <v>1215</v>
      </c>
      <c r="L361" s="312" t="s">
        <v>1112</v>
      </c>
      <c r="M361" s="312" t="s">
        <v>94</v>
      </c>
      <c r="N361" s="313" t="s">
        <v>1738</v>
      </c>
      <c r="O361" s="151"/>
      <c r="P361" s="151"/>
      <c r="Q361" s="151"/>
      <c r="R361" s="151"/>
      <c r="S361" s="151"/>
      <c r="T361" s="151"/>
      <c r="U361" s="151"/>
    </row>
    <row r="362" spans="1:21" ht="45">
      <c r="A362" s="306">
        <v>346</v>
      </c>
      <c r="B362" s="312" t="s">
        <v>1739</v>
      </c>
      <c r="C362" s="312" t="s">
        <v>1212</v>
      </c>
      <c r="D362" s="312" t="s">
        <v>1208</v>
      </c>
      <c r="E362" s="312" t="s">
        <v>1208</v>
      </c>
      <c r="F362" s="313">
        <v>8</v>
      </c>
      <c r="G362" s="312" t="s">
        <v>1208</v>
      </c>
      <c r="H362" s="263">
        <v>44594</v>
      </c>
      <c r="I362" s="312" t="s">
        <v>1213</v>
      </c>
      <c r="J362" s="312" t="s">
        <v>1740</v>
      </c>
      <c r="K362" s="312" t="s">
        <v>1215</v>
      </c>
      <c r="L362" s="312" t="s">
        <v>1112</v>
      </c>
      <c r="M362" s="312" t="s">
        <v>94</v>
      </c>
      <c r="N362" s="313" t="s">
        <v>1738</v>
      </c>
      <c r="O362" s="151"/>
      <c r="P362" s="151"/>
      <c r="Q362" s="151"/>
      <c r="R362" s="151"/>
      <c r="S362" s="151"/>
      <c r="T362" s="151"/>
      <c r="U362" s="151"/>
    </row>
    <row r="363" spans="1:21" ht="45">
      <c r="A363" s="306">
        <v>347</v>
      </c>
      <c r="B363" s="312" t="s">
        <v>1741</v>
      </c>
      <c r="C363" s="312" t="s">
        <v>1212</v>
      </c>
      <c r="D363" s="312" t="s">
        <v>1208</v>
      </c>
      <c r="E363" s="312" t="s">
        <v>1208</v>
      </c>
      <c r="F363" s="313">
        <v>8</v>
      </c>
      <c r="G363" s="312" t="s">
        <v>1208</v>
      </c>
      <c r="H363" s="312">
        <v>1</v>
      </c>
      <c r="I363" s="312" t="s">
        <v>1213</v>
      </c>
      <c r="J363" s="312">
        <v>79</v>
      </c>
      <c r="K363" s="312" t="s">
        <v>1215</v>
      </c>
      <c r="L363" s="312" t="s">
        <v>1112</v>
      </c>
      <c r="M363" s="312" t="s">
        <v>94</v>
      </c>
      <c r="N363" s="313" t="s">
        <v>1742</v>
      </c>
      <c r="O363" s="151"/>
      <c r="P363" s="151"/>
      <c r="Q363" s="151"/>
      <c r="R363" s="151"/>
      <c r="S363" s="151"/>
      <c r="T363" s="151"/>
      <c r="U363" s="151"/>
    </row>
    <row r="364" spans="1:21" ht="45">
      <c r="A364" s="306">
        <v>348</v>
      </c>
      <c r="B364" s="312" t="s">
        <v>1743</v>
      </c>
      <c r="C364" s="312" t="s">
        <v>1212</v>
      </c>
      <c r="D364" s="312" t="s">
        <v>1208</v>
      </c>
      <c r="E364" s="312" t="s">
        <v>1208</v>
      </c>
      <c r="F364" s="313">
        <v>8</v>
      </c>
      <c r="G364" s="312" t="s">
        <v>1208</v>
      </c>
      <c r="H364" s="312">
        <v>1</v>
      </c>
      <c r="I364" s="312" t="s">
        <v>1213</v>
      </c>
      <c r="J364" s="312">
        <v>43</v>
      </c>
      <c r="K364" s="312" t="s">
        <v>1215</v>
      </c>
      <c r="L364" s="312" t="s">
        <v>1112</v>
      </c>
      <c r="M364" s="312" t="s">
        <v>94</v>
      </c>
      <c r="N364" s="313" t="s">
        <v>1744</v>
      </c>
      <c r="O364" s="151"/>
      <c r="P364" s="151"/>
      <c r="Q364" s="151"/>
      <c r="R364" s="151"/>
      <c r="S364" s="151"/>
      <c r="T364" s="151"/>
      <c r="U364" s="151"/>
    </row>
    <row r="365" spans="1:21" ht="45">
      <c r="A365" s="306">
        <v>349</v>
      </c>
      <c r="B365" s="312" t="s">
        <v>1745</v>
      </c>
      <c r="C365" s="312" t="s">
        <v>1212</v>
      </c>
      <c r="D365" s="312" t="s">
        <v>1208</v>
      </c>
      <c r="E365" s="312" t="s">
        <v>1208</v>
      </c>
      <c r="F365" s="313">
        <v>8</v>
      </c>
      <c r="G365" s="312" t="s">
        <v>1208</v>
      </c>
      <c r="H365" s="312">
        <v>1</v>
      </c>
      <c r="I365" s="312" t="s">
        <v>1213</v>
      </c>
      <c r="J365" s="312">
        <v>12</v>
      </c>
      <c r="K365" s="312" t="s">
        <v>1215</v>
      </c>
      <c r="L365" s="312" t="s">
        <v>1112</v>
      </c>
      <c r="M365" s="312" t="s">
        <v>94</v>
      </c>
      <c r="N365" s="313" t="s">
        <v>1746</v>
      </c>
      <c r="O365" s="151"/>
      <c r="P365" s="151"/>
      <c r="Q365" s="151"/>
      <c r="R365" s="151"/>
      <c r="S365" s="151"/>
      <c r="T365" s="151"/>
      <c r="U365" s="151"/>
    </row>
    <row r="366" spans="1:21" ht="45">
      <c r="A366" s="306">
        <v>350</v>
      </c>
      <c r="B366" s="312" t="s">
        <v>1747</v>
      </c>
      <c r="C366" s="312" t="s">
        <v>1212</v>
      </c>
      <c r="D366" s="312" t="s">
        <v>1208</v>
      </c>
      <c r="E366" s="312" t="s">
        <v>1208</v>
      </c>
      <c r="F366" s="313">
        <v>8</v>
      </c>
      <c r="G366" s="312" t="s">
        <v>1208</v>
      </c>
      <c r="H366" s="312">
        <v>1</v>
      </c>
      <c r="I366" s="312" t="s">
        <v>1213</v>
      </c>
      <c r="J366" s="312">
        <v>19</v>
      </c>
      <c r="K366" s="312" t="s">
        <v>1215</v>
      </c>
      <c r="L366" s="312" t="s">
        <v>1112</v>
      </c>
      <c r="M366" s="312" t="s">
        <v>94</v>
      </c>
      <c r="N366" s="313" t="s">
        <v>1748</v>
      </c>
      <c r="O366" s="151"/>
      <c r="P366" s="151"/>
      <c r="Q366" s="151"/>
      <c r="R366" s="151"/>
      <c r="S366" s="151"/>
      <c r="T366" s="151"/>
      <c r="U366" s="151"/>
    </row>
    <row r="367" spans="1:21" ht="45">
      <c r="A367" s="306">
        <v>351</v>
      </c>
      <c r="B367" s="312" t="s">
        <v>1749</v>
      </c>
      <c r="C367" s="312" t="s">
        <v>1212</v>
      </c>
      <c r="D367" s="312" t="s">
        <v>1208</v>
      </c>
      <c r="E367" s="312" t="s">
        <v>1208</v>
      </c>
      <c r="F367" s="313">
        <v>8</v>
      </c>
      <c r="G367" s="312" t="s">
        <v>1208</v>
      </c>
      <c r="H367" s="312">
        <v>1</v>
      </c>
      <c r="I367" s="312" t="s">
        <v>1213</v>
      </c>
      <c r="J367" s="312">
        <v>16</v>
      </c>
      <c r="K367" s="312" t="s">
        <v>1215</v>
      </c>
      <c r="L367" s="312" t="s">
        <v>1112</v>
      </c>
      <c r="M367" s="312" t="s">
        <v>94</v>
      </c>
      <c r="N367" s="313" t="s">
        <v>1750</v>
      </c>
      <c r="O367" s="151"/>
      <c r="P367" s="151"/>
      <c r="Q367" s="151"/>
      <c r="R367" s="151"/>
      <c r="S367" s="151"/>
      <c r="T367" s="151"/>
      <c r="U367" s="151"/>
    </row>
    <row r="368" spans="1:21" ht="45">
      <c r="A368" s="306">
        <v>352</v>
      </c>
      <c r="B368" s="312" t="s">
        <v>1751</v>
      </c>
      <c r="C368" s="312" t="s">
        <v>1212</v>
      </c>
      <c r="D368" s="312" t="s">
        <v>1208</v>
      </c>
      <c r="E368" s="312" t="s">
        <v>1208</v>
      </c>
      <c r="F368" s="313">
        <v>8</v>
      </c>
      <c r="G368" s="312" t="s">
        <v>1208</v>
      </c>
      <c r="H368" s="312">
        <v>1</v>
      </c>
      <c r="I368" s="312" t="s">
        <v>1213</v>
      </c>
      <c r="J368" s="312">
        <v>31</v>
      </c>
      <c r="K368" s="312" t="s">
        <v>1215</v>
      </c>
      <c r="L368" s="312" t="s">
        <v>1112</v>
      </c>
      <c r="M368" s="312" t="s">
        <v>94</v>
      </c>
      <c r="N368" s="313" t="s">
        <v>1752</v>
      </c>
      <c r="O368" s="151"/>
      <c r="P368" s="151"/>
      <c r="Q368" s="151"/>
      <c r="R368" s="151"/>
      <c r="S368" s="151"/>
      <c r="T368" s="151"/>
      <c r="U368" s="151"/>
    </row>
    <row r="369" spans="1:21" ht="45">
      <c r="A369" s="306">
        <v>353</v>
      </c>
      <c r="B369" s="312" t="s">
        <v>1753</v>
      </c>
      <c r="C369" s="312" t="s">
        <v>1212</v>
      </c>
      <c r="D369" s="312" t="s">
        <v>1208</v>
      </c>
      <c r="E369" s="312" t="s">
        <v>1208</v>
      </c>
      <c r="F369" s="313">
        <v>8</v>
      </c>
      <c r="G369" s="312" t="s">
        <v>1208</v>
      </c>
      <c r="H369" s="312">
        <v>1</v>
      </c>
      <c r="I369" s="312" t="s">
        <v>1213</v>
      </c>
      <c r="J369" s="312">
        <v>97</v>
      </c>
      <c r="K369" s="312" t="s">
        <v>1215</v>
      </c>
      <c r="L369" s="312" t="s">
        <v>1112</v>
      </c>
      <c r="M369" s="312" t="s">
        <v>94</v>
      </c>
      <c r="N369" s="313" t="s">
        <v>1754</v>
      </c>
      <c r="O369" s="151"/>
      <c r="P369" s="151"/>
      <c r="Q369" s="151"/>
      <c r="R369" s="151"/>
      <c r="S369" s="151"/>
      <c r="T369" s="151"/>
      <c r="U369" s="151"/>
    </row>
    <row r="370" spans="1:21" ht="45">
      <c r="A370" s="306">
        <v>354</v>
      </c>
      <c r="B370" s="312" t="s">
        <v>1755</v>
      </c>
      <c r="C370" s="312" t="s">
        <v>1212</v>
      </c>
      <c r="D370" s="312" t="s">
        <v>1208</v>
      </c>
      <c r="E370" s="312" t="s">
        <v>1208</v>
      </c>
      <c r="F370" s="313">
        <v>8</v>
      </c>
      <c r="G370" s="312" t="s">
        <v>1208</v>
      </c>
      <c r="H370" s="312">
        <v>1</v>
      </c>
      <c r="I370" s="312" t="s">
        <v>1213</v>
      </c>
      <c r="J370" s="312">
        <v>75</v>
      </c>
      <c r="K370" s="312" t="s">
        <v>1215</v>
      </c>
      <c r="L370" s="312" t="s">
        <v>1112</v>
      </c>
      <c r="M370" s="312" t="s">
        <v>94</v>
      </c>
      <c r="N370" s="313" t="s">
        <v>1756</v>
      </c>
      <c r="O370" s="151"/>
      <c r="P370" s="151"/>
      <c r="Q370" s="151"/>
      <c r="R370" s="151"/>
      <c r="S370" s="151"/>
      <c r="T370" s="151"/>
      <c r="U370" s="151"/>
    </row>
    <row r="371" spans="1:21" ht="45">
      <c r="A371" s="306">
        <v>355</v>
      </c>
      <c r="B371" s="312" t="s">
        <v>1757</v>
      </c>
      <c r="C371" s="312" t="s">
        <v>1212</v>
      </c>
      <c r="D371" s="312" t="s">
        <v>1208</v>
      </c>
      <c r="E371" s="312" t="s">
        <v>1208</v>
      </c>
      <c r="F371" s="313">
        <v>9</v>
      </c>
      <c r="G371" s="312" t="s">
        <v>1208</v>
      </c>
      <c r="H371" s="312">
        <v>1</v>
      </c>
      <c r="I371" s="312" t="s">
        <v>1213</v>
      </c>
      <c r="J371" s="312">
        <v>54</v>
      </c>
      <c r="K371" s="312" t="s">
        <v>1215</v>
      </c>
      <c r="L371" s="312" t="s">
        <v>1112</v>
      </c>
      <c r="M371" s="312" t="s">
        <v>94</v>
      </c>
      <c r="N371" s="313" t="s">
        <v>1758</v>
      </c>
      <c r="O371" s="151"/>
      <c r="P371" s="151"/>
      <c r="Q371" s="151"/>
      <c r="R371" s="151"/>
      <c r="S371" s="151"/>
      <c r="T371" s="151"/>
      <c r="U371" s="151"/>
    </row>
    <row r="372" spans="1:21" ht="45">
      <c r="A372" s="306">
        <v>356</v>
      </c>
      <c r="B372" s="312" t="s">
        <v>1759</v>
      </c>
      <c r="C372" s="312" t="s">
        <v>1212</v>
      </c>
      <c r="D372" s="312" t="s">
        <v>1208</v>
      </c>
      <c r="E372" s="312" t="s">
        <v>1208</v>
      </c>
      <c r="F372" s="313">
        <v>9</v>
      </c>
      <c r="G372" s="312" t="s">
        <v>1208</v>
      </c>
      <c r="H372" s="312">
        <v>1</v>
      </c>
      <c r="I372" s="312" t="s">
        <v>1213</v>
      </c>
      <c r="J372" s="312">
        <v>86</v>
      </c>
      <c r="K372" s="312" t="s">
        <v>1215</v>
      </c>
      <c r="L372" s="312" t="s">
        <v>1112</v>
      </c>
      <c r="M372" s="312" t="s">
        <v>94</v>
      </c>
      <c r="N372" s="313" t="s">
        <v>1760</v>
      </c>
      <c r="O372" s="151"/>
      <c r="P372" s="151"/>
      <c r="Q372" s="151"/>
      <c r="R372" s="151"/>
      <c r="S372" s="151"/>
      <c r="T372" s="151"/>
      <c r="U372" s="151"/>
    </row>
    <row r="373" spans="1:21" ht="45">
      <c r="A373" s="306">
        <v>357</v>
      </c>
      <c r="B373" s="312" t="s">
        <v>1761</v>
      </c>
      <c r="C373" s="312" t="s">
        <v>1212</v>
      </c>
      <c r="D373" s="312" t="s">
        <v>1208</v>
      </c>
      <c r="E373" s="312" t="s">
        <v>1208</v>
      </c>
      <c r="F373" s="313">
        <v>9</v>
      </c>
      <c r="G373" s="312" t="s">
        <v>1208</v>
      </c>
      <c r="H373" s="312">
        <v>1</v>
      </c>
      <c r="I373" s="312" t="s">
        <v>1213</v>
      </c>
      <c r="J373" s="312">
        <v>76</v>
      </c>
      <c r="K373" s="312" t="s">
        <v>1215</v>
      </c>
      <c r="L373" s="312" t="s">
        <v>1112</v>
      </c>
      <c r="M373" s="312" t="s">
        <v>94</v>
      </c>
      <c r="N373" s="313" t="s">
        <v>1762</v>
      </c>
      <c r="O373" s="151"/>
      <c r="P373" s="151"/>
      <c r="Q373" s="151"/>
      <c r="R373" s="151"/>
      <c r="S373" s="151"/>
      <c r="T373" s="151"/>
      <c r="U373" s="151"/>
    </row>
    <row r="374" spans="1:21" ht="45">
      <c r="A374" s="306">
        <v>358</v>
      </c>
      <c r="B374" s="312" t="s">
        <v>1763</v>
      </c>
      <c r="C374" s="312" t="s">
        <v>1212</v>
      </c>
      <c r="D374" s="312" t="s">
        <v>1208</v>
      </c>
      <c r="E374" s="312" t="s">
        <v>1208</v>
      </c>
      <c r="F374" s="313">
        <v>9</v>
      </c>
      <c r="G374" s="312" t="s">
        <v>1208</v>
      </c>
      <c r="H374" s="312">
        <v>1</v>
      </c>
      <c r="I374" s="312" t="s">
        <v>1213</v>
      </c>
      <c r="J374" s="312">
        <v>110</v>
      </c>
      <c r="K374" s="312" t="s">
        <v>1215</v>
      </c>
      <c r="L374" s="312" t="s">
        <v>1112</v>
      </c>
      <c r="M374" s="312" t="s">
        <v>94</v>
      </c>
      <c r="N374" s="313" t="s">
        <v>1764</v>
      </c>
      <c r="O374" s="151"/>
      <c r="P374" s="151"/>
      <c r="Q374" s="151"/>
      <c r="R374" s="151"/>
      <c r="S374" s="151"/>
      <c r="T374" s="151"/>
      <c r="U374" s="151"/>
    </row>
    <row r="375" spans="1:21" ht="45">
      <c r="A375" s="306">
        <v>359</v>
      </c>
      <c r="B375" s="312" t="s">
        <v>1765</v>
      </c>
      <c r="C375" s="312" t="s">
        <v>1212</v>
      </c>
      <c r="D375" s="312" t="s">
        <v>1208</v>
      </c>
      <c r="E375" s="312" t="s">
        <v>1208</v>
      </c>
      <c r="F375" s="313">
        <v>9</v>
      </c>
      <c r="G375" s="312" t="s">
        <v>1208</v>
      </c>
      <c r="H375" s="312">
        <v>1</v>
      </c>
      <c r="I375" s="312" t="s">
        <v>1213</v>
      </c>
      <c r="J375" s="312">
        <v>18</v>
      </c>
      <c r="K375" s="312" t="s">
        <v>1215</v>
      </c>
      <c r="L375" s="312" t="s">
        <v>1112</v>
      </c>
      <c r="M375" s="312" t="s">
        <v>94</v>
      </c>
      <c r="N375" s="313" t="s">
        <v>1766</v>
      </c>
      <c r="O375" s="151"/>
      <c r="P375" s="151"/>
      <c r="Q375" s="151"/>
      <c r="R375" s="151"/>
      <c r="S375" s="151"/>
      <c r="T375" s="151"/>
      <c r="U375" s="151"/>
    </row>
    <row r="376" spans="1:21" ht="45">
      <c r="A376" s="306">
        <v>360</v>
      </c>
      <c r="B376" s="312" t="s">
        <v>1767</v>
      </c>
      <c r="C376" s="312" t="s">
        <v>1212</v>
      </c>
      <c r="D376" s="312" t="s">
        <v>1208</v>
      </c>
      <c r="E376" s="312" t="s">
        <v>1208</v>
      </c>
      <c r="F376" s="313">
        <v>9</v>
      </c>
      <c r="G376" s="312" t="s">
        <v>1208</v>
      </c>
      <c r="H376" s="312">
        <v>1</v>
      </c>
      <c r="I376" s="312" t="s">
        <v>1213</v>
      </c>
      <c r="J376" s="312">
        <v>36</v>
      </c>
      <c r="K376" s="312" t="s">
        <v>1215</v>
      </c>
      <c r="L376" s="312" t="s">
        <v>1112</v>
      </c>
      <c r="M376" s="312" t="s">
        <v>94</v>
      </c>
      <c r="N376" s="313" t="s">
        <v>1768</v>
      </c>
      <c r="O376" s="151"/>
      <c r="P376" s="151"/>
      <c r="Q376" s="151"/>
      <c r="R376" s="151"/>
      <c r="S376" s="151"/>
      <c r="T376" s="151"/>
      <c r="U376" s="151"/>
    </row>
    <row r="377" spans="1:21" ht="45">
      <c r="A377" s="306">
        <v>361</v>
      </c>
      <c r="B377" s="312" t="s">
        <v>1769</v>
      </c>
      <c r="C377" s="312" t="s">
        <v>1212</v>
      </c>
      <c r="D377" s="312" t="s">
        <v>1208</v>
      </c>
      <c r="E377" s="312" t="s">
        <v>1208</v>
      </c>
      <c r="F377" s="313">
        <v>9</v>
      </c>
      <c r="G377" s="312" t="s">
        <v>1208</v>
      </c>
      <c r="H377" s="312">
        <v>1</v>
      </c>
      <c r="I377" s="312" t="s">
        <v>1213</v>
      </c>
      <c r="J377" s="312">
        <v>56</v>
      </c>
      <c r="K377" s="312" t="s">
        <v>1215</v>
      </c>
      <c r="L377" s="312" t="s">
        <v>1112</v>
      </c>
      <c r="M377" s="312" t="s">
        <v>94</v>
      </c>
      <c r="N377" s="313" t="s">
        <v>1770</v>
      </c>
      <c r="O377" s="151"/>
      <c r="P377" s="151"/>
      <c r="Q377" s="151"/>
      <c r="R377" s="151"/>
      <c r="S377" s="151"/>
      <c r="T377" s="151"/>
      <c r="U377" s="151"/>
    </row>
    <row r="378" spans="1:21" ht="45">
      <c r="A378" s="306">
        <v>362</v>
      </c>
      <c r="B378" s="312" t="s">
        <v>1771</v>
      </c>
      <c r="C378" s="312" t="s">
        <v>1212</v>
      </c>
      <c r="D378" s="312" t="s">
        <v>1208</v>
      </c>
      <c r="E378" s="312" t="s">
        <v>1208</v>
      </c>
      <c r="F378" s="313">
        <v>9</v>
      </c>
      <c r="G378" s="312" t="s">
        <v>1208</v>
      </c>
      <c r="H378" s="312">
        <v>1</v>
      </c>
      <c r="I378" s="312" t="s">
        <v>1213</v>
      </c>
      <c r="J378" s="312">
        <v>28</v>
      </c>
      <c r="K378" s="312" t="s">
        <v>1215</v>
      </c>
      <c r="L378" s="312" t="s">
        <v>1112</v>
      </c>
      <c r="M378" s="312" t="s">
        <v>94</v>
      </c>
      <c r="N378" s="313" t="s">
        <v>1772</v>
      </c>
      <c r="O378" s="151"/>
      <c r="P378" s="151"/>
      <c r="Q378" s="151"/>
      <c r="R378" s="151"/>
      <c r="S378" s="151"/>
      <c r="T378" s="151"/>
      <c r="U378" s="151"/>
    </row>
    <row r="379" spans="1:21" ht="45">
      <c r="A379" s="306">
        <v>363</v>
      </c>
      <c r="B379" s="312" t="s">
        <v>1773</v>
      </c>
      <c r="C379" s="312" t="s">
        <v>1212</v>
      </c>
      <c r="D379" s="312" t="s">
        <v>1208</v>
      </c>
      <c r="E379" s="312" t="s">
        <v>1208</v>
      </c>
      <c r="F379" s="313">
        <v>9</v>
      </c>
      <c r="G379" s="312" t="s">
        <v>1208</v>
      </c>
      <c r="H379" s="312">
        <v>1</v>
      </c>
      <c r="I379" s="312" t="s">
        <v>1213</v>
      </c>
      <c r="J379" s="312">
        <v>43</v>
      </c>
      <c r="K379" s="312" t="s">
        <v>1215</v>
      </c>
      <c r="L379" s="312" t="s">
        <v>1112</v>
      </c>
      <c r="M379" s="312" t="s">
        <v>94</v>
      </c>
      <c r="N379" s="313" t="s">
        <v>1774</v>
      </c>
      <c r="O379" s="151"/>
      <c r="P379" s="151"/>
      <c r="Q379" s="151"/>
      <c r="R379" s="151"/>
      <c r="S379" s="151"/>
      <c r="T379" s="151"/>
      <c r="U379" s="151"/>
    </row>
    <row r="380" spans="1:21" ht="45">
      <c r="A380" s="306">
        <v>364</v>
      </c>
      <c r="B380" s="312" t="s">
        <v>1775</v>
      </c>
      <c r="C380" s="312" t="s">
        <v>1212</v>
      </c>
      <c r="D380" s="312" t="s">
        <v>1208</v>
      </c>
      <c r="E380" s="312" t="s">
        <v>1208</v>
      </c>
      <c r="F380" s="313">
        <v>9</v>
      </c>
      <c r="G380" s="312" t="s">
        <v>1208</v>
      </c>
      <c r="H380" s="312">
        <v>1</v>
      </c>
      <c r="I380" s="312" t="s">
        <v>1213</v>
      </c>
      <c r="J380" s="312">
        <v>40</v>
      </c>
      <c r="K380" s="312" t="s">
        <v>1215</v>
      </c>
      <c r="L380" s="312" t="s">
        <v>1112</v>
      </c>
      <c r="M380" s="312" t="s">
        <v>94</v>
      </c>
      <c r="N380" s="313" t="s">
        <v>1776</v>
      </c>
      <c r="O380" s="151"/>
      <c r="P380" s="151"/>
      <c r="Q380" s="151"/>
      <c r="R380" s="151"/>
      <c r="S380" s="151"/>
      <c r="T380" s="151"/>
      <c r="U380" s="151"/>
    </row>
    <row r="381" spans="1:21" ht="45">
      <c r="A381" s="306">
        <v>365</v>
      </c>
      <c r="B381" s="312" t="s">
        <v>1777</v>
      </c>
      <c r="C381" s="312" t="s">
        <v>1212</v>
      </c>
      <c r="D381" s="312" t="s">
        <v>1208</v>
      </c>
      <c r="E381" s="312" t="s">
        <v>1208</v>
      </c>
      <c r="F381" s="313">
        <v>10</v>
      </c>
      <c r="G381" s="312" t="s">
        <v>1208</v>
      </c>
      <c r="H381" s="312">
        <v>1</v>
      </c>
      <c r="I381" s="312" t="s">
        <v>1213</v>
      </c>
      <c r="J381" s="312">
        <v>127</v>
      </c>
      <c r="K381" s="312" t="s">
        <v>1215</v>
      </c>
      <c r="L381" s="312" t="s">
        <v>1112</v>
      </c>
      <c r="M381" s="312" t="s">
        <v>94</v>
      </c>
      <c r="N381" s="313" t="s">
        <v>1778</v>
      </c>
      <c r="O381" s="151"/>
      <c r="P381" s="151"/>
      <c r="Q381" s="151"/>
      <c r="R381" s="151"/>
      <c r="S381" s="151"/>
      <c r="T381" s="151"/>
      <c r="U381" s="151"/>
    </row>
    <row r="382" spans="1:21" ht="45">
      <c r="A382" s="306">
        <v>366</v>
      </c>
      <c r="B382" s="312" t="s">
        <v>1779</v>
      </c>
      <c r="C382" s="312" t="s">
        <v>1212</v>
      </c>
      <c r="D382" s="312" t="s">
        <v>1208</v>
      </c>
      <c r="E382" s="312" t="s">
        <v>1208</v>
      </c>
      <c r="F382" s="313">
        <v>10</v>
      </c>
      <c r="G382" s="312" t="s">
        <v>1208</v>
      </c>
      <c r="H382" s="312">
        <v>1</v>
      </c>
      <c r="I382" s="312" t="s">
        <v>1213</v>
      </c>
      <c r="J382" s="312">
        <v>166</v>
      </c>
      <c r="K382" s="312" t="s">
        <v>1215</v>
      </c>
      <c r="L382" s="312" t="s">
        <v>1112</v>
      </c>
      <c r="M382" s="312" t="s">
        <v>94</v>
      </c>
      <c r="N382" s="313" t="s">
        <v>1780</v>
      </c>
      <c r="O382" s="151"/>
      <c r="P382" s="151"/>
      <c r="Q382" s="151"/>
      <c r="R382" s="151"/>
      <c r="S382" s="151"/>
      <c r="T382" s="151"/>
      <c r="U382" s="151"/>
    </row>
    <row r="383" spans="1:21" ht="45">
      <c r="A383" s="306">
        <v>367</v>
      </c>
      <c r="B383" s="312" t="s">
        <v>1781</v>
      </c>
      <c r="C383" s="312" t="s">
        <v>1212</v>
      </c>
      <c r="D383" s="312" t="s">
        <v>1208</v>
      </c>
      <c r="E383" s="312" t="s">
        <v>1208</v>
      </c>
      <c r="F383" s="313">
        <v>10</v>
      </c>
      <c r="G383" s="312" t="s">
        <v>1208</v>
      </c>
      <c r="H383" s="312">
        <v>1</v>
      </c>
      <c r="I383" s="312" t="s">
        <v>1213</v>
      </c>
      <c r="J383" s="312">
        <v>44</v>
      </c>
      <c r="K383" s="312" t="s">
        <v>1215</v>
      </c>
      <c r="L383" s="312" t="s">
        <v>1112</v>
      </c>
      <c r="M383" s="312" t="s">
        <v>94</v>
      </c>
      <c r="N383" s="313" t="s">
        <v>1782</v>
      </c>
      <c r="O383" s="151"/>
      <c r="P383" s="151"/>
      <c r="Q383" s="151"/>
      <c r="R383" s="151"/>
      <c r="S383" s="151"/>
      <c r="T383" s="151"/>
      <c r="U383" s="151"/>
    </row>
    <row r="384" spans="1:21" ht="45">
      <c r="A384" s="306">
        <v>368</v>
      </c>
      <c r="B384" s="312" t="s">
        <v>1783</v>
      </c>
      <c r="C384" s="312" t="s">
        <v>1212</v>
      </c>
      <c r="D384" s="312" t="s">
        <v>1208</v>
      </c>
      <c r="E384" s="312" t="s">
        <v>1208</v>
      </c>
      <c r="F384" s="313">
        <v>10</v>
      </c>
      <c r="G384" s="312" t="s">
        <v>1208</v>
      </c>
      <c r="H384" s="263">
        <v>44593</v>
      </c>
      <c r="I384" s="312" t="s">
        <v>1213</v>
      </c>
      <c r="J384" s="312" t="s">
        <v>1296</v>
      </c>
      <c r="K384" s="312" t="s">
        <v>1215</v>
      </c>
      <c r="L384" s="312" t="s">
        <v>1112</v>
      </c>
      <c r="M384" s="312" t="s">
        <v>94</v>
      </c>
      <c r="N384" s="313" t="s">
        <v>1784</v>
      </c>
      <c r="O384" s="151"/>
      <c r="P384" s="151"/>
      <c r="Q384" s="151"/>
      <c r="R384" s="151"/>
      <c r="S384" s="151"/>
      <c r="T384" s="151"/>
      <c r="U384" s="151"/>
    </row>
    <row r="385" spans="1:21" ht="45">
      <c r="A385" s="306">
        <v>369</v>
      </c>
      <c r="B385" s="312" t="s">
        <v>1785</v>
      </c>
      <c r="C385" s="312" t="s">
        <v>1212</v>
      </c>
      <c r="D385" s="312" t="s">
        <v>1208</v>
      </c>
      <c r="E385" s="312" t="s">
        <v>1208</v>
      </c>
      <c r="F385" s="313">
        <v>10</v>
      </c>
      <c r="G385" s="312" t="s">
        <v>1208</v>
      </c>
      <c r="H385" s="263">
        <v>44594</v>
      </c>
      <c r="I385" s="312" t="s">
        <v>1213</v>
      </c>
      <c r="J385" s="312" t="s">
        <v>1786</v>
      </c>
      <c r="K385" s="312" t="s">
        <v>1215</v>
      </c>
      <c r="L385" s="312" t="s">
        <v>1112</v>
      </c>
      <c r="M385" s="312" t="s">
        <v>94</v>
      </c>
      <c r="N385" s="313" t="s">
        <v>1784</v>
      </c>
      <c r="O385" s="151"/>
      <c r="P385" s="151"/>
      <c r="Q385" s="151"/>
      <c r="R385" s="151"/>
      <c r="S385" s="151"/>
      <c r="T385" s="151"/>
      <c r="U385" s="151"/>
    </row>
    <row r="386" spans="1:21" ht="45">
      <c r="A386" s="306">
        <v>370</v>
      </c>
      <c r="B386" s="312" t="s">
        <v>1787</v>
      </c>
      <c r="C386" s="312" t="s">
        <v>1212</v>
      </c>
      <c r="D386" s="312" t="s">
        <v>1208</v>
      </c>
      <c r="E386" s="312" t="s">
        <v>1208</v>
      </c>
      <c r="F386" s="313">
        <v>1</v>
      </c>
      <c r="G386" s="312" t="s">
        <v>1208</v>
      </c>
      <c r="H386" s="312">
        <v>1</v>
      </c>
      <c r="I386" s="312" t="s">
        <v>1213</v>
      </c>
      <c r="J386" s="312">
        <v>19</v>
      </c>
      <c r="K386" s="312" t="s">
        <v>1215</v>
      </c>
      <c r="L386" s="312" t="s">
        <v>1112</v>
      </c>
      <c r="M386" s="312" t="s">
        <v>94</v>
      </c>
      <c r="N386" s="313" t="s">
        <v>1788</v>
      </c>
      <c r="O386" s="151"/>
      <c r="P386" s="151"/>
      <c r="Q386" s="151"/>
      <c r="R386" s="151"/>
      <c r="S386" s="151"/>
      <c r="T386" s="151"/>
      <c r="U386" s="151"/>
    </row>
    <row r="387" spans="1:21" ht="45">
      <c r="A387" s="306">
        <v>371</v>
      </c>
      <c r="B387" s="312" t="s">
        <v>1789</v>
      </c>
      <c r="C387" s="312" t="s">
        <v>1212</v>
      </c>
      <c r="D387" s="312" t="s">
        <v>1208</v>
      </c>
      <c r="E387" s="312" t="s">
        <v>1208</v>
      </c>
      <c r="F387" s="313">
        <v>1</v>
      </c>
      <c r="G387" s="312" t="s">
        <v>1208</v>
      </c>
      <c r="H387" s="312">
        <v>1</v>
      </c>
      <c r="I387" s="312" t="s">
        <v>1213</v>
      </c>
      <c r="J387" s="312">
        <v>117</v>
      </c>
      <c r="K387" s="312" t="s">
        <v>1215</v>
      </c>
      <c r="L387" s="312" t="s">
        <v>1112</v>
      </c>
      <c r="M387" s="312" t="s">
        <v>94</v>
      </c>
      <c r="N387" s="313" t="s">
        <v>1790</v>
      </c>
      <c r="O387" s="151"/>
      <c r="P387" s="151"/>
      <c r="Q387" s="151"/>
      <c r="R387" s="151"/>
      <c r="S387" s="151"/>
      <c r="T387" s="151"/>
      <c r="U387" s="151"/>
    </row>
    <row r="388" spans="1:21" ht="45">
      <c r="A388" s="306">
        <v>372</v>
      </c>
      <c r="B388" s="312" t="s">
        <v>1791</v>
      </c>
      <c r="C388" s="312" t="s">
        <v>1212</v>
      </c>
      <c r="D388" s="312" t="s">
        <v>1208</v>
      </c>
      <c r="E388" s="312" t="s">
        <v>1208</v>
      </c>
      <c r="F388" s="313">
        <v>1</v>
      </c>
      <c r="G388" s="312" t="s">
        <v>1208</v>
      </c>
      <c r="H388" s="312">
        <v>1</v>
      </c>
      <c r="I388" s="312" t="s">
        <v>1213</v>
      </c>
      <c r="J388" s="312">
        <v>123</v>
      </c>
      <c r="K388" s="312" t="s">
        <v>1215</v>
      </c>
      <c r="L388" s="312" t="s">
        <v>1112</v>
      </c>
      <c r="M388" s="312" t="s">
        <v>94</v>
      </c>
      <c r="N388" s="313" t="s">
        <v>1792</v>
      </c>
      <c r="O388" s="151"/>
      <c r="P388" s="151"/>
      <c r="Q388" s="151"/>
      <c r="R388" s="151"/>
      <c r="S388" s="151"/>
      <c r="T388" s="151"/>
      <c r="U388" s="151"/>
    </row>
    <row r="389" spans="1:21" ht="45">
      <c r="A389" s="306">
        <v>373</v>
      </c>
      <c r="B389" s="312" t="s">
        <v>1793</v>
      </c>
      <c r="C389" s="312" t="s">
        <v>1212</v>
      </c>
      <c r="D389" s="312" t="s">
        <v>1208</v>
      </c>
      <c r="E389" s="312" t="s">
        <v>1208</v>
      </c>
      <c r="F389" s="313">
        <v>1</v>
      </c>
      <c r="G389" s="312" t="s">
        <v>1208</v>
      </c>
      <c r="H389" s="312">
        <v>1</v>
      </c>
      <c r="I389" s="312" t="s">
        <v>1213</v>
      </c>
      <c r="J389" s="312">
        <v>30</v>
      </c>
      <c r="K389" s="312" t="s">
        <v>1215</v>
      </c>
      <c r="L389" s="312" t="s">
        <v>1112</v>
      </c>
      <c r="M389" s="312" t="s">
        <v>94</v>
      </c>
      <c r="N389" s="313" t="s">
        <v>1794</v>
      </c>
      <c r="O389" s="151"/>
      <c r="P389" s="151"/>
      <c r="Q389" s="151"/>
      <c r="R389" s="151"/>
      <c r="S389" s="151"/>
      <c r="T389" s="151"/>
      <c r="U389" s="151"/>
    </row>
    <row r="390" spans="1:21" ht="45">
      <c r="A390" s="306">
        <v>374</v>
      </c>
      <c r="B390" s="312" t="s">
        <v>1795</v>
      </c>
      <c r="C390" s="312" t="s">
        <v>1212</v>
      </c>
      <c r="D390" s="312" t="s">
        <v>1208</v>
      </c>
      <c r="E390" s="312" t="s">
        <v>1208</v>
      </c>
      <c r="F390" s="313">
        <v>1</v>
      </c>
      <c r="G390" s="312" t="s">
        <v>1208</v>
      </c>
      <c r="H390" s="312">
        <v>1</v>
      </c>
      <c r="I390" s="312" t="s">
        <v>1213</v>
      </c>
      <c r="J390" s="312">
        <v>30</v>
      </c>
      <c r="K390" s="312" t="s">
        <v>1215</v>
      </c>
      <c r="L390" s="312" t="s">
        <v>1112</v>
      </c>
      <c r="M390" s="312" t="s">
        <v>94</v>
      </c>
      <c r="N390" s="313" t="s">
        <v>1796</v>
      </c>
      <c r="O390" s="151"/>
      <c r="P390" s="151"/>
      <c r="Q390" s="151"/>
      <c r="R390" s="151"/>
      <c r="S390" s="151"/>
      <c r="T390" s="151"/>
      <c r="U390" s="151"/>
    </row>
    <row r="391" spans="1:21" ht="45">
      <c r="A391" s="306">
        <v>375</v>
      </c>
      <c r="B391" s="312" t="s">
        <v>1797</v>
      </c>
      <c r="C391" s="312" t="s">
        <v>1212</v>
      </c>
      <c r="D391" s="312" t="s">
        <v>1208</v>
      </c>
      <c r="E391" s="312" t="s">
        <v>1208</v>
      </c>
      <c r="F391" s="313">
        <v>1</v>
      </c>
      <c r="G391" s="312" t="s">
        <v>1208</v>
      </c>
      <c r="H391" s="312">
        <v>1</v>
      </c>
      <c r="I391" s="312" t="s">
        <v>1213</v>
      </c>
      <c r="J391" s="312">
        <v>18</v>
      </c>
      <c r="K391" s="312" t="s">
        <v>1215</v>
      </c>
      <c r="L391" s="312" t="s">
        <v>1112</v>
      </c>
      <c r="M391" s="312" t="s">
        <v>94</v>
      </c>
      <c r="N391" s="313" t="s">
        <v>1798</v>
      </c>
      <c r="O391" s="151"/>
      <c r="P391" s="151"/>
      <c r="Q391" s="151"/>
      <c r="R391" s="151"/>
      <c r="S391" s="151"/>
      <c r="T391" s="151"/>
      <c r="U391" s="151"/>
    </row>
    <row r="392" spans="1:21" ht="45">
      <c r="A392" s="306">
        <v>376</v>
      </c>
      <c r="B392" s="312" t="s">
        <v>1799</v>
      </c>
      <c r="C392" s="312" t="s">
        <v>1212</v>
      </c>
      <c r="D392" s="312" t="s">
        <v>1208</v>
      </c>
      <c r="E392" s="312" t="s">
        <v>1208</v>
      </c>
      <c r="F392" s="313">
        <v>1</v>
      </c>
      <c r="G392" s="312" t="s">
        <v>1208</v>
      </c>
      <c r="H392" s="263">
        <v>44593</v>
      </c>
      <c r="I392" s="312" t="s">
        <v>1213</v>
      </c>
      <c r="J392" s="312" t="s">
        <v>1800</v>
      </c>
      <c r="K392" s="312" t="s">
        <v>1215</v>
      </c>
      <c r="L392" s="312" t="s">
        <v>1112</v>
      </c>
      <c r="M392" s="312" t="s">
        <v>94</v>
      </c>
      <c r="N392" s="313" t="s">
        <v>1801</v>
      </c>
      <c r="O392" s="151"/>
      <c r="P392" s="151"/>
      <c r="Q392" s="151"/>
      <c r="R392" s="151"/>
      <c r="S392" s="151"/>
      <c r="T392" s="151"/>
      <c r="U392" s="151"/>
    </row>
    <row r="393" spans="1:21" ht="45">
      <c r="A393" s="306">
        <v>377</v>
      </c>
      <c r="B393" s="312" t="s">
        <v>1802</v>
      </c>
      <c r="C393" s="312" t="s">
        <v>1212</v>
      </c>
      <c r="D393" s="312" t="s">
        <v>1208</v>
      </c>
      <c r="E393" s="312" t="s">
        <v>1208</v>
      </c>
      <c r="F393" s="313">
        <v>1</v>
      </c>
      <c r="G393" s="312" t="s">
        <v>1208</v>
      </c>
      <c r="H393" s="263">
        <v>44594</v>
      </c>
      <c r="I393" s="312" t="s">
        <v>1213</v>
      </c>
      <c r="J393" s="312" t="s">
        <v>1803</v>
      </c>
      <c r="K393" s="312" t="s">
        <v>1215</v>
      </c>
      <c r="L393" s="312" t="s">
        <v>1112</v>
      </c>
      <c r="M393" s="312" t="s">
        <v>94</v>
      </c>
      <c r="N393" s="313" t="s">
        <v>1801</v>
      </c>
      <c r="O393" s="151"/>
      <c r="P393" s="151"/>
      <c r="Q393" s="151"/>
      <c r="R393" s="151"/>
      <c r="S393" s="151"/>
      <c r="T393" s="151"/>
      <c r="U393" s="151"/>
    </row>
    <row r="394" spans="1:21" ht="45">
      <c r="A394" s="306">
        <v>378</v>
      </c>
      <c r="B394" s="312" t="s">
        <v>1804</v>
      </c>
      <c r="C394" s="312" t="s">
        <v>1212</v>
      </c>
      <c r="D394" s="312" t="s">
        <v>1208</v>
      </c>
      <c r="E394" s="312" t="s">
        <v>1208</v>
      </c>
      <c r="F394" s="313">
        <v>1</v>
      </c>
      <c r="G394" s="312" t="s">
        <v>1208</v>
      </c>
      <c r="H394" s="312">
        <v>1</v>
      </c>
      <c r="I394" s="312" t="s">
        <v>1213</v>
      </c>
      <c r="J394" s="312">
        <v>21</v>
      </c>
      <c r="K394" s="312" t="s">
        <v>1215</v>
      </c>
      <c r="L394" s="312" t="s">
        <v>1112</v>
      </c>
      <c r="M394" s="312" t="s">
        <v>94</v>
      </c>
      <c r="N394" s="313" t="s">
        <v>1805</v>
      </c>
      <c r="O394" s="151"/>
      <c r="P394" s="151"/>
      <c r="Q394" s="151"/>
      <c r="R394" s="151"/>
      <c r="S394" s="151"/>
      <c r="T394" s="151"/>
      <c r="U394" s="151"/>
    </row>
    <row r="395" spans="1:21" ht="45">
      <c r="A395" s="306">
        <v>379</v>
      </c>
      <c r="B395" s="312" t="s">
        <v>1806</v>
      </c>
      <c r="C395" s="312" t="s">
        <v>1212</v>
      </c>
      <c r="D395" s="312" t="s">
        <v>1208</v>
      </c>
      <c r="E395" s="312" t="s">
        <v>1208</v>
      </c>
      <c r="F395" s="313">
        <v>1</v>
      </c>
      <c r="G395" s="312" t="s">
        <v>1208</v>
      </c>
      <c r="H395" s="316">
        <v>44621</v>
      </c>
      <c r="I395" s="312" t="s">
        <v>1213</v>
      </c>
      <c r="J395" s="312" t="s">
        <v>1250</v>
      </c>
      <c r="K395" s="312" t="s">
        <v>1215</v>
      </c>
      <c r="L395" s="312" t="s">
        <v>1112</v>
      </c>
      <c r="M395" s="312" t="s">
        <v>94</v>
      </c>
      <c r="N395" s="313" t="s">
        <v>1807</v>
      </c>
      <c r="O395" s="151"/>
      <c r="P395" s="151"/>
      <c r="Q395" s="151"/>
      <c r="R395" s="151"/>
      <c r="S395" s="151"/>
      <c r="T395" s="151"/>
      <c r="U395" s="151"/>
    </row>
    <row r="396" spans="1:21" ht="45">
      <c r="A396" s="306">
        <v>380</v>
      </c>
      <c r="B396" s="312" t="s">
        <v>1808</v>
      </c>
      <c r="C396" s="312" t="s">
        <v>1212</v>
      </c>
      <c r="D396" s="312" t="s">
        <v>1208</v>
      </c>
      <c r="E396" s="312" t="s">
        <v>1208</v>
      </c>
      <c r="F396" s="313">
        <v>1</v>
      </c>
      <c r="G396" s="312" t="s">
        <v>1208</v>
      </c>
      <c r="H396" s="316">
        <v>44622</v>
      </c>
      <c r="I396" s="312" t="s">
        <v>1213</v>
      </c>
      <c r="J396" s="312" t="s">
        <v>1809</v>
      </c>
      <c r="K396" s="312" t="s">
        <v>1215</v>
      </c>
      <c r="L396" s="312" t="s">
        <v>1112</v>
      </c>
      <c r="M396" s="312" t="s">
        <v>94</v>
      </c>
      <c r="N396" s="313" t="s">
        <v>1807</v>
      </c>
      <c r="O396" s="151"/>
      <c r="P396" s="151"/>
      <c r="Q396" s="151"/>
      <c r="R396" s="151"/>
      <c r="S396" s="151"/>
      <c r="T396" s="151"/>
      <c r="U396" s="151"/>
    </row>
    <row r="397" spans="1:21" ht="45">
      <c r="A397" s="306">
        <v>381</v>
      </c>
      <c r="B397" s="312" t="s">
        <v>1810</v>
      </c>
      <c r="C397" s="312" t="s">
        <v>1212</v>
      </c>
      <c r="D397" s="312" t="s">
        <v>1208</v>
      </c>
      <c r="E397" s="312" t="s">
        <v>1208</v>
      </c>
      <c r="F397" s="313">
        <v>1</v>
      </c>
      <c r="G397" s="312" t="s">
        <v>1208</v>
      </c>
      <c r="H397" s="316">
        <v>44623</v>
      </c>
      <c r="I397" s="312" t="s">
        <v>1213</v>
      </c>
      <c r="J397" s="312" t="s">
        <v>1811</v>
      </c>
      <c r="K397" s="312" t="s">
        <v>1215</v>
      </c>
      <c r="L397" s="312" t="s">
        <v>1112</v>
      </c>
      <c r="M397" s="312" t="s">
        <v>94</v>
      </c>
      <c r="N397" s="313" t="s">
        <v>1807</v>
      </c>
      <c r="O397" s="151"/>
      <c r="P397" s="151"/>
      <c r="Q397" s="151"/>
      <c r="R397" s="151"/>
      <c r="S397" s="151"/>
      <c r="T397" s="151"/>
      <c r="U397" s="151"/>
    </row>
    <row r="398" spans="1:21" ht="45">
      <c r="A398" s="306">
        <v>382</v>
      </c>
      <c r="B398" s="312" t="s">
        <v>1812</v>
      </c>
      <c r="C398" s="312" t="s">
        <v>1212</v>
      </c>
      <c r="D398" s="312" t="s">
        <v>1208</v>
      </c>
      <c r="E398" s="312" t="s">
        <v>1208</v>
      </c>
      <c r="F398" s="313">
        <v>2</v>
      </c>
      <c r="G398" s="312" t="s">
        <v>1208</v>
      </c>
      <c r="H398" s="312">
        <v>1</v>
      </c>
      <c r="I398" s="312" t="s">
        <v>1213</v>
      </c>
      <c r="J398" s="312">
        <v>54</v>
      </c>
      <c r="K398" s="312" t="s">
        <v>1215</v>
      </c>
      <c r="L398" s="312" t="s">
        <v>1112</v>
      </c>
      <c r="M398" s="312" t="s">
        <v>94</v>
      </c>
      <c r="N398" s="313" t="s">
        <v>1813</v>
      </c>
      <c r="O398" s="151"/>
      <c r="P398" s="151"/>
      <c r="Q398" s="151"/>
      <c r="R398" s="151"/>
      <c r="S398" s="151"/>
      <c r="T398" s="151"/>
      <c r="U398" s="151"/>
    </row>
    <row r="399" spans="1:21" ht="45">
      <c r="A399" s="306">
        <v>383</v>
      </c>
      <c r="B399" s="312" t="s">
        <v>1814</v>
      </c>
      <c r="C399" s="312" t="s">
        <v>1212</v>
      </c>
      <c r="D399" s="312" t="s">
        <v>1208</v>
      </c>
      <c r="E399" s="312" t="s">
        <v>1208</v>
      </c>
      <c r="F399" s="313">
        <v>2</v>
      </c>
      <c r="G399" s="312" t="s">
        <v>1208</v>
      </c>
      <c r="H399" s="312">
        <v>1</v>
      </c>
      <c r="I399" s="312" t="s">
        <v>1213</v>
      </c>
      <c r="J399" s="312">
        <v>173</v>
      </c>
      <c r="K399" s="312" t="s">
        <v>1215</v>
      </c>
      <c r="L399" s="312" t="s">
        <v>1112</v>
      </c>
      <c r="M399" s="312" t="s">
        <v>94</v>
      </c>
      <c r="N399" s="313" t="s">
        <v>1815</v>
      </c>
      <c r="O399" s="151"/>
      <c r="P399" s="151"/>
      <c r="Q399" s="151"/>
      <c r="R399" s="151"/>
      <c r="S399" s="151"/>
      <c r="T399" s="151"/>
      <c r="U399" s="151"/>
    </row>
    <row r="400" spans="1:21" ht="45">
      <c r="A400" s="306">
        <v>384</v>
      </c>
      <c r="B400" s="312" t="s">
        <v>1816</v>
      </c>
      <c r="C400" s="312" t="s">
        <v>1212</v>
      </c>
      <c r="D400" s="312" t="s">
        <v>1208</v>
      </c>
      <c r="E400" s="312" t="s">
        <v>1208</v>
      </c>
      <c r="F400" s="313">
        <v>2</v>
      </c>
      <c r="G400" s="312" t="s">
        <v>1208</v>
      </c>
      <c r="H400" s="312">
        <v>1</v>
      </c>
      <c r="I400" s="312" t="s">
        <v>1213</v>
      </c>
      <c r="J400" s="312">
        <v>20</v>
      </c>
      <c r="K400" s="312" t="s">
        <v>1215</v>
      </c>
      <c r="L400" s="312" t="s">
        <v>1112</v>
      </c>
      <c r="M400" s="312" t="s">
        <v>94</v>
      </c>
      <c r="N400" s="313" t="s">
        <v>1817</v>
      </c>
      <c r="O400" s="151"/>
      <c r="P400" s="151"/>
      <c r="Q400" s="151"/>
      <c r="R400" s="151"/>
      <c r="S400" s="151"/>
      <c r="T400" s="151"/>
      <c r="U400" s="151"/>
    </row>
    <row r="401" spans="1:21" ht="45">
      <c r="A401" s="306">
        <v>385</v>
      </c>
      <c r="B401" s="312" t="s">
        <v>1818</v>
      </c>
      <c r="C401" s="312" t="s">
        <v>1212</v>
      </c>
      <c r="D401" s="312" t="s">
        <v>1208</v>
      </c>
      <c r="E401" s="312" t="s">
        <v>1208</v>
      </c>
      <c r="F401" s="313">
        <v>2</v>
      </c>
      <c r="G401" s="312" t="s">
        <v>1208</v>
      </c>
      <c r="H401" s="312">
        <v>1</v>
      </c>
      <c r="I401" s="312" t="s">
        <v>1213</v>
      </c>
      <c r="J401" s="312">
        <v>21</v>
      </c>
      <c r="K401" s="312" t="s">
        <v>1215</v>
      </c>
      <c r="L401" s="312" t="s">
        <v>1112</v>
      </c>
      <c r="M401" s="312" t="s">
        <v>94</v>
      </c>
      <c r="N401" s="313" t="s">
        <v>1819</v>
      </c>
      <c r="O401" s="151"/>
      <c r="P401" s="151"/>
      <c r="Q401" s="151"/>
      <c r="R401" s="151"/>
      <c r="S401" s="151"/>
      <c r="T401" s="151"/>
      <c r="U401" s="151"/>
    </row>
    <row r="402" spans="1:21" ht="45">
      <c r="A402" s="306">
        <v>386</v>
      </c>
      <c r="B402" s="312" t="s">
        <v>1820</v>
      </c>
      <c r="C402" s="312" t="s">
        <v>1212</v>
      </c>
      <c r="D402" s="312" t="s">
        <v>1208</v>
      </c>
      <c r="E402" s="312" t="s">
        <v>1208</v>
      </c>
      <c r="F402" s="313">
        <v>2</v>
      </c>
      <c r="G402" s="312" t="s">
        <v>1208</v>
      </c>
      <c r="H402" s="312">
        <v>1</v>
      </c>
      <c r="I402" s="312" t="s">
        <v>1213</v>
      </c>
      <c r="J402" s="312">
        <v>49</v>
      </c>
      <c r="K402" s="312" t="s">
        <v>1215</v>
      </c>
      <c r="L402" s="312" t="s">
        <v>1112</v>
      </c>
      <c r="M402" s="312" t="s">
        <v>94</v>
      </c>
      <c r="N402" s="313" t="s">
        <v>1821</v>
      </c>
      <c r="O402" s="151"/>
      <c r="P402" s="151"/>
      <c r="Q402" s="151"/>
      <c r="R402" s="151"/>
      <c r="S402" s="151"/>
      <c r="T402" s="151"/>
      <c r="U402" s="151"/>
    </row>
    <row r="403" spans="1:21" ht="45">
      <c r="A403" s="306">
        <v>387</v>
      </c>
      <c r="B403" s="312" t="s">
        <v>1822</v>
      </c>
      <c r="C403" s="312" t="s">
        <v>1212</v>
      </c>
      <c r="D403" s="312" t="s">
        <v>1208</v>
      </c>
      <c r="E403" s="312" t="s">
        <v>1208</v>
      </c>
      <c r="F403" s="313">
        <v>2</v>
      </c>
      <c r="G403" s="312" t="s">
        <v>1208</v>
      </c>
      <c r="H403" s="312">
        <v>1</v>
      </c>
      <c r="I403" s="312" t="s">
        <v>1213</v>
      </c>
      <c r="J403" s="312">
        <v>115</v>
      </c>
      <c r="K403" s="312" t="s">
        <v>1215</v>
      </c>
      <c r="L403" s="312" t="s">
        <v>1112</v>
      </c>
      <c r="M403" s="312" t="s">
        <v>94</v>
      </c>
      <c r="N403" s="313" t="s">
        <v>1823</v>
      </c>
      <c r="O403" s="151"/>
      <c r="P403" s="151"/>
      <c r="Q403" s="151"/>
      <c r="R403" s="151"/>
      <c r="S403" s="151"/>
      <c r="T403" s="151"/>
      <c r="U403" s="151"/>
    </row>
    <row r="404" spans="1:21" ht="45">
      <c r="A404" s="306">
        <v>388</v>
      </c>
      <c r="B404" s="312" t="s">
        <v>1824</v>
      </c>
      <c r="C404" s="312" t="s">
        <v>1212</v>
      </c>
      <c r="D404" s="312" t="s">
        <v>1208</v>
      </c>
      <c r="E404" s="312" t="s">
        <v>1208</v>
      </c>
      <c r="F404" s="313">
        <v>3</v>
      </c>
      <c r="G404" s="312" t="s">
        <v>1208</v>
      </c>
      <c r="H404" s="312">
        <v>1</v>
      </c>
      <c r="I404" s="312" t="s">
        <v>1213</v>
      </c>
      <c r="J404" s="312">
        <v>23</v>
      </c>
      <c r="K404" s="312" t="s">
        <v>1215</v>
      </c>
      <c r="L404" s="312" t="s">
        <v>1112</v>
      </c>
      <c r="M404" s="312" t="s">
        <v>94</v>
      </c>
      <c r="N404" s="313" t="s">
        <v>1825</v>
      </c>
      <c r="O404" s="151"/>
      <c r="P404" s="151"/>
      <c r="Q404" s="151"/>
      <c r="R404" s="151"/>
      <c r="S404" s="151"/>
      <c r="T404" s="151"/>
      <c r="U404" s="151"/>
    </row>
    <row r="405" spans="1:21" ht="45">
      <c r="A405" s="306">
        <v>389</v>
      </c>
      <c r="B405" s="312" t="s">
        <v>1826</v>
      </c>
      <c r="C405" s="312" t="s">
        <v>1212</v>
      </c>
      <c r="D405" s="312" t="s">
        <v>1208</v>
      </c>
      <c r="E405" s="312" t="s">
        <v>1208</v>
      </c>
      <c r="F405" s="313">
        <v>3</v>
      </c>
      <c r="G405" s="312" t="s">
        <v>1208</v>
      </c>
      <c r="H405" s="312">
        <v>1</v>
      </c>
      <c r="I405" s="312" t="s">
        <v>1213</v>
      </c>
      <c r="J405" s="312">
        <v>25</v>
      </c>
      <c r="K405" s="312" t="s">
        <v>1215</v>
      </c>
      <c r="L405" s="312" t="s">
        <v>1112</v>
      </c>
      <c r="M405" s="312" t="s">
        <v>94</v>
      </c>
      <c r="N405" s="313" t="s">
        <v>1827</v>
      </c>
      <c r="O405" s="151"/>
      <c r="P405" s="151"/>
      <c r="Q405" s="151"/>
      <c r="R405" s="151"/>
      <c r="S405" s="151"/>
      <c r="T405" s="151"/>
      <c r="U405" s="151"/>
    </row>
    <row r="406" spans="1:21" ht="45">
      <c r="A406" s="306">
        <v>390</v>
      </c>
      <c r="B406" s="312" t="s">
        <v>1828</v>
      </c>
      <c r="C406" s="312" t="s">
        <v>1212</v>
      </c>
      <c r="D406" s="312" t="s">
        <v>1208</v>
      </c>
      <c r="E406" s="312" t="s">
        <v>1208</v>
      </c>
      <c r="F406" s="313">
        <v>3</v>
      </c>
      <c r="G406" s="312" t="s">
        <v>1208</v>
      </c>
      <c r="H406" s="312">
        <v>1</v>
      </c>
      <c r="I406" s="312" t="s">
        <v>1213</v>
      </c>
      <c r="J406" s="312">
        <v>50</v>
      </c>
      <c r="K406" s="312" t="s">
        <v>1215</v>
      </c>
      <c r="L406" s="312" t="s">
        <v>1112</v>
      </c>
      <c r="M406" s="312" t="s">
        <v>94</v>
      </c>
      <c r="N406" s="313" t="s">
        <v>1829</v>
      </c>
      <c r="O406" s="151"/>
      <c r="P406" s="151"/>
      <c r="Q406" s="151"/>
      <c r="R406" s="151"/>
      <c r="S406" s="151"/>
      <c r="T406" s="151"/>
      <c r="U406" s="151"/>
    </row>
    <row r="407" spans="1:21" ht="45">
      <c r="A407" s="306">
        <v>391</v>
      </c>
      <c r="B407" s="312" t="s">
        <v>1830</v>
      </c>
      <c r="C407" s="312" t="s">
        <v>1212</v>
      </c>
      <c r="D407" s="312" t="s">
        <v>1208</v>
      </c>
      <c r="E407" s="312" t="s">
        <v>1208</v>
      </c>
      <c r="F407" s="313">
        <v>3</v>
      </c>
      <c r="G407" s="312" t="s">
        <v>1208</v>
      </c>
      <c r="H407" s="312">
        <v>1</v>
      </c>
      <c r="I407" s="312" t="s">
        <v>1213</v>
      </c>
      <c r="J407" s="312">
        <v>99</v>
      </c>
      <c r="K407" s="312" t="s">
        <v>1215</v>
      </c>
      <c r="L407" s="312" t="s">
        <v>1112</v>
      </c>
      <c r="M407" s="312" t="s">
        <v>94</v>
      </c>
      <c r="N407" s="313" t="s">
        <v>1831</v>
      </c>
      <c r="O407" s="151"/>
      <c r="P407" s="151"/>
      <c r="Q407" s="151"/>
      <c r="R407" s="151"/>
      <c r="S407" s="151"/>
      <c r="T407" s="151"/>
      <c r="U407" s="151"/>
    </row>
    <row r="408" spans="1:21" ht="45">
      <c r="A408" s="306">
        <v>392</v>
      </c>
      <c r="B408" s="312" t="s">
        <v>1832</v>
      </c>
      <c r="C408" s="312" t="s">
        <v>1212</v>
      </c>
      <c r="D408" s="312" t="s">
        <v>1208</v>
      </c>
      <c r="E408" s="312" t="s">
        <v>1208</v>
      </c>
      <c r="F408" s="313">
        <v>3</v>
      </c>
      <c r="G408" s="312" t="s">
        <v>1208</v>
      </c>
      <c r="H408" s="312">
        <v>1</v>
      </c>
      <c r="I408" s="312" t="s">
        <v>1213</v>
      </c>
      <c r="J408" s="312">
        <v>31</v>
      </c>
      <c r="K408" s="312" t="s">
        <v>1215</v>
      </c>
      <c r="L408" s="312" t="s">
        <v>1112</v>
      </c>
      <c r="M408" s="312" t="s">
        <v>94</v>
      </c>
      <c r="N408" s="313" t="s">
        <v>1833</v>
      </c>
      <c r="O408" s="151"/>
      <c r="P408" s="151"/>
      <c r="Q408" s="151"/>
      <c r="R408" s="151"/>
      <c r="S408" s="151"/>
      <c r="T408" s="151"/>
      <c r="U408" s="151"/>
    </row>
    <row r="409" spans="1:21" ht="45">
      <c r="A409" s="306">
        <v>393</v>
      </c>
      <c r="B409" s="312" t="s">
        <v>1834</v>
      </c>
      <c r="C409" s="312" t="s">
        <v>1212</v>
      </c>
      <c r="D409" s="312" t="s">
        <v>1208</v>
      </c>
      <c r="E409" s="312" t="s">
        <v>1208</v>
      </c>
      <c r="F409" s="313">
        <v>3</v>
      </c>
      <c r="G409" s="312" t="s">
        <v>1208</v>
      </c>
      <c r="H409" s="312">
        <v>1</v>
      </c>
      <c r="I409" s="312" t="s">
        <v>1213</v>
      </c>
      <c r="J409" s="312">
        <v>88</v>
      </c>
      <c r="K409" s="312" t="s">
        <v>1215</v>
      </c>
      <c r="L409" s="312" t="s">
        <v>1112</v>
      </c>
      <c r="M409" s="312" t="s">
        <v>94</v>
      </c>
      <c r="N409" s="313" t="s">
        <v>1835</v>
      </c>
      <c r="O409" s="151"/>
      <c r="P409" s="151"/>
      <c r="Q409" s="151"/>
      <c r="R409" s="151"/>
      <c r="S409" s="151"/>
      <c r="T409" s="151"/>
      <c r="U409" s="151"/>
    </row>
    <row r="410" spans="1:21" ht="45">
      <c r="A410" s="306">
        <v>394</v>
      </c>
      <c r="B410" s="312" t="s">
        <v>1836</v>
      </c>
      <c r="C410" s="312" t="s">
        <v>1212</v>
      </c>
      <c r="D410" s="312" t="s">
        <v>1208</v>
      </c>
      <c r="E410" s="312" t="s">
        <v>1208</v>
      </c>
      <c r="F410" s="313">
        <v>3</v>
      </c>
      <c r="G410" s="312" t="s">
        <v>1208</v>
      </c>
      <c r="H410" s="312">
        <v>1</v>
      </c>
      <c r="I410" s="312" t="s">
        <v>1213</v>
      </c>
      <c r="J410" s="312">
        <v>59</v>
      </c>
      <c r="K410" s="312" t="s">
        <v>1215</v>
      </c>
      <c r="L410" s="312" t="s">
        <v>1112</v>
      </c>
      <c r="M410" s="312" t="s">
        <v>94</v>
      </c>
      <c r="N410" s="313" t="s">
        <v>1837</v>
      </c>
      <c r="O410" s="151"/>
      <c r="P410" s="151"/>
      <c r="Q410" s="151"/>
      <c r="R410" s="151"/>
      <c r="S410" s="151"/>
      <c r="T410" s="151"/>
      <c r="U410" s="151"/>
    </row>
    <row r="411" spans="1:21" ht="45">
      <c r="A411" s="306">
        <v>395</v>
      </c>
      <c r="B411" s="312" t="s">
        <v>1838</v>
      </c>
      <c r="C411" s="312" t="s">
        <v>1212</v>
      </c>
      <c r="D411" s="312" t="s">
        <v>1208</v>
      </c>
      <c r="E411" s="312" t="s">
        <v>1208</v>
      </c>
      <c r="F411" s="313">
        <v>3</v>
      </c>
      <c r="G411" s="312" t="s">
        <v>1208</v>
      </c>
      <c r="H411" s="312">
        <v>1</v>
      </c>
      <c r="I411" s="312" t="s">
        <v>1213</v>
      </c>
      <c r="J411" s="312">
        <v>47</v>
      </c>
      <c r="K411" s="312" t="s">
        <v>1215</v>
      </c>
      <c r="L411" s="312" t="s">
        <v>1112</v>
      </c>
      <c r="M411" s="312" t="s">
        <v>94</v>
      </c>
      <c r="N411" s="313" t="s">
        <v>1839</v>
      </c>
      <c r="O411" s="151"/>
      <c r="P411" s="151"/>
      <c r="Q411" s="151"/>
      <c r="R411" s="151"/>
      <c r="S411" s="151"/>
      <c r="T411" s="151"/>
      <c r="U411" s="151"/>
    </row>
    <row r="412" spans="1:21" ht="45">
      <c r="A412" s="306">
        <v>396</v>
      </c>
      <c r="B412" s="312" t="s">
        <v>1840</v>
      </c>
      <c r="C412" s="312" t="s">
        <v>1212</v>
      </c>
      <c r="D412" s="312" t="s">
        <v>1208</v>
      </c>
      <c r="E412" s="312" t="s">
        <v>1208</v>
      </c>
      <c r="F412" s="313">
        <v>3</v>
      </c>
      <c r="G412" s="312" t="s">
        <v>1208</v>
      </c>
      <c r="H412" s="312">
        <v>1</v>
      </c>
      <c r="I412" s="312" t="s">
        <v>1213</v>
      </c>
      <c r="J412" s="312">
        <v>38</v>
      </c>
      <c r="K412" s="312" t="s">
        <v>1215</v>
      </c>
      <c r="L412" s="312" t="s">
        <v>1112</v>
      </c>
      <c r="M412" s="312" t="s">
        <v>94</v>
      </c>
      <c r="N412" s="313" t="s">
        <v>1841</v>
      </c>
      <c r="O412" s="151"/>
      <c r="P412" s="151"/>
      <c r="Q412" s="151"/>
      <c r="R412" s="151"/>
      <c r="S412" s="151"/>
      <c r="T412" s="151"/>
      <c r="U412" s="151"/>
    </row>
    <row r="413" spans="1:21" ht="45">
      <c r="A413" s="306">
        <v>397</v>
      </c>
      <c r="B413" s="312" t="s">
        <v>1842</v>
      </c>
      <c r="C413" s="312" t="s">
        <v>1212</v>
      </c>
      <c r="D413" s="312" t="s">
        <v>1208</v>
      </c>
      <c r="E413" s="312" t="s">
        <v>1208</v>
      </c>
      <c r="F413" s="313">
        <v>3</v>
      </c>
      <c r="G413" s="312" t="s">
        <v>1208</v>
      </c>
      <c r="H413" s="312">
        <v>1</v>
      </c>
      <c r="I413" s="312" t="s">
        <v>1213</v>
      </c>
      <c r="J413" s="312">
        <v>68</v>
      </c>
      <c r="K413" s="312" t="s">
        <v>1215</v>
      </c>
      <c r="L413" s="312" t="s">
        <v>1112</v>
      </c>
      <c r="M413" s="312" t="s">
        <v>94</v>
      </c>
      <c r="N413" s="313" t="s">
        <v>1843</v>
      </c>
      <c r="O413" s="151"/>
      <c r="P413" s="151"/>
      <c r="Q413" s="151"/>
      <c r="R413" s="151"/>
      <c r="S413" s="151"/>
      <c r="T413" s="151"/>
      <c r="U413" s="151"/>
    </row>
    <row r="414" spans="1:21" ht="45">
      <c r="A414" s="306">
        <v>398</v>
      </c>
      <c r="B414" s="312" t="s">
        <v>1844</v>
      </c>
      <c r="C414" s="312" t="s">
        <v>1212</v>
      </c>
      <c r="D414" s="312" t="s">
        <v>1208</v>
      </c>
      <c r="E414" s="312" t="s">
        <v>1208</v>
      </c>
      <c r="F414" s="313">
        <v>3</v>
      </c>
      <c r="G414" s="312" t="s">
        <v>1208</v>
      </c>
      <c r="H414" s="312">
        <v>1</v>
      </c>
      <c r="I414" s="312" t="s">
        <v>1213</v>
      </c>
      <c r="J414" s="312">
        <v>36</v>
      </c>
      <c r="K414" s="312" t="s">
        <v>1215</v>
      </c>
      <c r="L414" s="312" t="s">
        <v>1112</v>
      </c>
      <c r="M414" s="312" t="s">
        <v>94</v>
      </c>
      <c r="N414" s="313" t="s">
        <v>1845</v>
      </c>
      <c r="O414" s="151"/>
      <c r="P414" s="151"/>
      <c r="Q414" s="151"/>
      <c r="R414" s="151"/>
      <c r="S414" s="151"/>
      <c r="T414" s="151"/>
      <c r="U414" s="151"/>
    </row>
    <row r="415" spans="1:21" ht="45">
      <c r="A415" s="306">
        <v>399</v>
      </c>
      <c r="B415" s="312" t="s">
        <v>1846</v>
      </c>
      <c r="C415" s="312" t="s">
        <v>1212</v>
      </c>
      <c r="D415" s="312" t="s">
        <v>1208</v>
      </c>
      <c r="E415" s="312" t="s">
        <v>1208</v>
      </c>
      <c r="F415" s="313">
        <v>3</v>
      </c>
      <c r="G415" s="312" t="s">
        <v>1208</v>
      </c>
      <c r="H415" s="312">
        <v>1</v>
      </c>
      <c r="I415" s="312" t="s">
        <v>1213</v>
      </c>
      <c r="J415" s="312">
        <v>23</v>
      </c>
      <c r="K415" s="312" t="s">
        <v>1215</v>
      </c>
      <c r="L415" s="312" t="s">
        <v>1112</v>
      </c>
      <c r="M415" s="312" t="s">
        <v>94</v>
      </c>
      <c r="N415" s="313" t="s">
        <v>1847</v>
      </c>
      <c r="O415" s="151"/>
      <c r="P415" s="151"/>
      <c r="Q415" s="151"/>
      <c r="R415" s="151"/>
      <c r="S415" s="151"/>
      <c r="T415" s="151"/>
      <c r="U415" s="151"/>
    </row>
    <row r="416" spans="1:21" ht="45">
      <c r="A416" s="306">
        <v>400</v>
      </c>
      <c r="B416" s="312" t="s">
        <v>1848</v>
      </c>
      <c r="C416" s="312" t="s">
        <v>1212</v>
      </c>
      <c r="D416" s="312" t="s">
        <v>1208</v>
      </c>
      <c r="E416" s="312" t="s">
        <v>1208</v>
      </c>
      <c r="F416" s="313">
        <v>3</v>
      </c>
      <c r="G416" s="312" t="s">
        <v>1208</v>
      </c>
      <c r="H416" s="312">
        <v>1</v>
      </c>
      <c r="I416" s="312" t="s">
        <v>1213</v>
      </c>
      <c r="J416" s="312">
        <v>95</v>
      </c>
      <c r="K416" s="312" t="s">
        <v>1215</v>
      </c>
      <c r="L416" s="312" t="s">
        <v>1112</v>
      </c>
      <c r="M416" s="312" t="s">
        <v>94</v>
      </c>
      <c r="N416" s="313" t="s">
        <v>1849</v>
      </c>
      <c r="O416" s="151"/>
      <c r="P416" s="151"/>
      <c r="Q416" s="151"/>
      <c r="R416" s="151"/>
      <c r="S416" s="151"/>
      <c r="T416" s="151"/>
      <c r="U416" s="151"/>
    </row>
    <row r="417" spans="1:21" ht="45">
      <c r="A417" s="306">
        <v>401</v>
      </c>
      <c r="B417" s="312" t="s">
        <v>1850</v>
      </c>
      <c r="C417" s="312" t="s">
        <v>1212</v>
      </c>
      <c r="D417" s="312" t="s">
        <v>1208</v>
      </c>
      <c r="E417" s="312" t="s">
        <v>1208</v>
      </c>
      <c r="F417" s="313">
        <v>4</v>
      </c>
      <c r="G417" s="312" t="s">
        <v>1208</v>
      </c>
      <c r="H417" s="312">
        <v>1</v>
      </c>
      <c r="I417" s="312" t="s">
        <v>1213</v>
      </c>
      <c r="J417" s="312">
        <v>57</v>
      </c>
      <c r="K417" s="312" t="s">
        <v>1215</v>
      </c>
      <c r="L417" s="312" t="s">
        <v>1112</v>
      </c>
      <c r="M417" s="312" t="s">
        <v>94</v>
      </c>
      <c r="N417" s="313" t="s">
        <v>1851</v>
      </c>
      <c r="O417" s="151"/>
      <c r="P417" s="151"/>
      <c r="Q417" s="151"/>
      <c r="R417" s="151"/>
      <c r="S417" s="151"/>
      <c r="T417" s="151"/>
      <c r="U417" s="151"/>
    </row>
    <row r="418" spans="1:21" ht="45">
      <c r="A418" s="306">
        <v>402</v>
      </c>
      <c r="B418" s="312" t="s">
        <v>1852</v>
      </c>
      <c r="C418" s="312" t="s">
        <v>1212</v>
      </c>
      <c r="D418" s="312" t="s">
        <v>1208</v>
      </c>
      <c r="E418" s="312" t="s">
        <v>1208</v>
      </c>
      <c r="F418" s="313">
        <v>4</v>
      </c>
      <c r="G418" s="312" t="s">
        <v>1208</v>
      </c>
      <c r="H418" s="312">
        <v>1</v>
      </c>
      <c r="I418" s="312" t="s">
        <v>1213</v>
      </c>
      <c r="J418" s="312">
        <v>31</v>
      </c>
      <c r="K418" s="312" t="s">
        <v>1215</v>
      </c>
      <c r="L418" s="312" t="s">
        <v>1112</v>
      </c>
      <c r="M418" s="312" t="s">
        <v>94</v>
      </c>
      <c r="N418" s="313" t="s">
        <v>1853</v>
      </c>
      <c r="O418" s="151"/>
      <c r="P418" s="151"/>
      <c r="Q418" s="151"/>
      <c r="R418" s="151"/>
      <c r="S418" s="151"/>
      <c r="T418" s="151"/>
      <c r="U418" s="151"/>
    </row>
    <row r="419" spans="1:21" ht="45">
      <c r="A419" s="306">
        <v>403</v>
      </c>
      <c r="B419" s="312" t="s">
        <v>1854</v>
      </c>
      <c r="C419" s="312" t="s">
        <v>1212</v>
      </c>
      <c r="D419" s="312" t="s">
        <v>1208</v>
      </c>
      <c r="E419" s="312" t="s">
        <v>1208</v>
      </c>
      <c r="F419" s="313">
        <v>4</v>
      </c>
      <c r="G419" s="312" t="s">
        <v>1208</v>
      </c>
      <c r="H419" s="312">
        <v>1</v>
      </c>
      <c r="I419" s="312" t="s">
        <v>1213</v>
      </c>
      <c r="J419" s="312">
        <v>103</v>
      </c>
      <c r="K419" s="312" t="s">
        <v>1215</v>
      </c>
      <c r="L419" s="312" t="s">
        <v>1112</v>
      </c>
      <c r="M419" s="312" t="s">
        <v>94</v>
      </c>
      <c r="N419" s="313" t="s">
        <v>1855</v>
      </c>
      <c r="O419" s="151"/>
      <c r="P419" s="151"/>
      <c r="Q419" s="151"/>
      <c r="R419" s="151"/>
      <c r="S419" s="151"/>
      <c r="T419" s="151"/>
      <c r="U419" s="151"/>
    </row>
    <row r="420" spans="1:21" ht="45">
      <c r="A420" s="306">
        <v>404</v>
      </c>
      <c r="B420" s="312" t="s">
        <v>1856</v>
      </c>
      <c r="C420" s="312" t="s">
        <v>1212</v>
      </c>
      <c r="D420" s="312" t="s">
        <v>1208</v>
      </c>
      <c r="E420" s="312" t="s">
        <v>1208</v>
      </c>
      <c r="F420" s="313">
        <v>4</v>
      </c>
      <c r="G420" s="312" t="s">
        <v>1208</v>
      </c>
      <c r="H420" s="312">
        <v>1</v>
      </c>
      <c r="I420" s="312" t="s">
        <v>1213</v>
      </c>
      <c r="J420" s="312">
        <v>38</v>
      </c>
      <c r="K420" s="312" t="s">
        <v>1215</v>
      </c>
      <c r="L420" s="312" t="s">
        <v>1112</v>
      </c>
      <c r="M420" s="312" t="s">
        <v>94</v>
      </c>
      <c r="N420" s="313" t="s">
        <v>1857</v>
      </c>
      <c r="O420" s="151"/>
      <c r="P420" s="151"/>
      <c r="Q420" s="151"/>
      <c r="R420" s="151"/>
      <c r="S420" s="151"/>
      <c r="T420" s="151"/>
      <c r="U420" s="151"/>
    </row>
    <row r="421" spans="1:21" ht="45">
      <c r="A421" s="306">
        <v>405</v>
      </c>
      <c r="B421" s="312" t="s">
        <v>1858</v>
      </c>
      <c r="C421" s="312" t="s">
        <v>1212</v>
      </c>
      <c r="D421" s="312" t="s">
        <v>1208</v>
      </c>
      <c r="E421" s="312" t="s">
        <v>1208</v>
      </c>
      <c r="F421" s="313">
        <v>4</v>
      </c>
      <c r="G421" s="312" t="s">
        <v>1208</v>
      </c>
      <c r="H421" s="312">
        <v>1</v>
      </c>
      <c r="I421" s="312" t="s">
        <v>1213</v>
      </c>
      <c r="J421" s="312">
        <v>62</v>
      </c>
      <c r="K421" s="312" t="s">
        <v>1215</v>
      </c>
      <c r="L421" s="312" t="s">
        <v>1112</v>
      </c>
      <c r="M421" s="312" t="s">
        <v>94</v>
      </c>
      <c r="N421" s="313" t="s">
        <v>1859</v>
      </c>
      <c r="O421" s="151"/>
      <c r="P421" s="151"/>
      <c r="Q421" s="151"/>
      <c r="R421" s="151"/>
      <c r="S421" s="151"/>
      <c r="T421" s="151"/>
      <c r="U421" s="151"/>
    </row>
    <row r="422" spans="1:21" ht="45">
      <c r="A422" s="306">
        <v>406</v>
      </c>
      <c r="B422" s="312" t="s">
        <v>1860</v>
      </c>
      <c r="C422" s="312" t="s">
        <v>1212</v>
      </c>
      <c r="D422" s="312" t="s">
        <v>1208</v>
      </c>
      <c r="E422" s="312" t="s">
        <v>1208</v>
      </c>
      <c r="F422" s="313">
        <v>4</v>
      </c>
      <c r="G422" s="312" t="s">
        <v>1208</v>
      </c>
      <c r="H422" s="312">
        <v>1</v>
      </c>
      <c r="I422" s="312" t="s">
        <v>1213</v>
      </c>
      <c r="J422" s="312">
        <v>79</v>
      </c>
      <c r="K422" s="312" t="s">
        <v>1215</v>
      </c>
      <c r="L422" s="312" t="s">
        <v>1112</v>
      </c>
      <c r="M422" s="312" t="s">
        <v>94</v>
      </c>
      <c r="N422" s="313" t="s">
        <v>1861</v>
      </c>
      <c r="O422" s="151"/>
      <c r="P422" s="151"/>
      <c r="Q422" s="151"/>
      <c r="R422" s="151"/>
      <c r="S422" s="151"/>
      <c r="T422" s="151"/>
      <c r="U422" s="151"/>
    </row>
    <row r="423" spans="1:21" ht="45">
      <c r="A423" s="306">
        <v>407</v>
      </c>
      <c r="B423" s="312" t="s">
        <v>1862</v>
      </c>
      <c r="C423" s="312" t="s">
        <v>1212</v>
      </c>
      <c r="D423" s="312" t="s">
        <v>1208</v>
      </c>
      <c r="E423" s="312" t="s">
        <v>1208</v>
      </c>
      <c r="F423" s="313">
        <v>4</v>
      </c>
      <c r="G423" s="312" t="s">
        <v>1208</v>
      </c>
      <c r="H423" s="312">
        <v>1</v>
      </c>
      <c r="I423" s="312" t="s">
        <v>1213</v>
      </c>
      <c r="J423" s="312">
        <v>39</v>
      </c>
      <c r="K423" s="312" t="s">
        <v>1215</v>
      </c>
      <c r="L423" s="312" t="s">
        <v>1112</v>
      </c>
      <c r="M423" s="312" t="s">
        <v>94</v>
      </c>
      <c r="N423" s="313" t="s">
        <v>1863</v>
      </c>
      <c r="O423" s="151"/>
      <c r="P423" s="151"/>
      <c r="Q423" s="151"/>
      <c r="R423" s="151"/>
      <c r="S423" s="151"/>
      <c r="T423" s="151"/>
      <c r="U423" s="151"/>
    </row>
    <row r="424" spans="1:21" ht="45">
      <c r="A424" s="306">
        <v>408</v>
      </c>
      <c r="B424" s="312" t="s">
        <v>1864</v>
      </c>
      <c r="C424" s="312" t="s">
        <v>1212</v>
      </c>
      <c r="D424" s="312" t="s">
        <v>1208</v>
      </c>
      <c r="E424" s="312" t="s">
        <v>1208</v>
      </c>
      <c r="F424" s="313">
        <v>4</v>
      </c>
      <c r="G424" s="312" t="s">
        <v>1208</v>
      </c>
      <c r="H424" s="312">
        <v>1</v>
      </c>
      <c r="I424" s="312" t="s">
        <v>1213</v>
      </c>
      <c r="J424" s="312">
        <v>79</v>
      </c>
      <c r="K424" s="312" t="s">
        <v>1215</v>
      </c>
      <c r="L424" s="312" t="s">
        <v>1112</v>
      </c>
      <c r="M424" s="312" t="s">
        <v>94</v>
      </c>
      <c r="N424" s="313" t="s">
        <v>1865</v>
      </c>
      <c r="O424" s="151"/>
      <c r="P424" s="151"/>
      <c r="Q424" s="151"/>
      <c r="R424" s="151"/>
      <c r="S424" s="151"/>
      <c r="T424" s="151"/>
      <c r="U424" s="151"/>
    </row>
    <row r="425" spans="1:21" ht="45">
      <c r="A425" s="306">
        <v>409</v>
      </c>
      <c r="B425" s="312" t="s">
        <v>1866</v>
      </c>
      <c r="C425" s="312" t="s">
        <v>1212</v>
      </c>
      <c r="D425" s="312" t="s">
        <v>1208</v>
      </c>
      <c r="E425" s="312" t="s">
        <v>1208</v>
      </c>
      <c r="F425" s="313">
        <v>5</v>
      </c>
      <c r="G425" s="312" t="s">
        <v>1208</v>
      </c>
      <c r="H425" s="312">
        <v>1</v>
      </c>
      <c r="I425" s="312" t="s">
        <v>1213</v>
      </c>
      <c r="J425" s="312">
        <v>14</v>
      </c>
      <c r="K425" s="312" t="s">
        <v>1215</v>
      </c>
      <c r="L425" s="312" t="s">
        <v>1112</v>
      </c>
      <c r="M425" s="312" t="s">
        <v>94</v>
      </c>
      <c r="N425" s="313" t="s">
        <v>1867</v>
      </c>
      <c r="O425" s="151"/>
      <c r="P425" s="151"/>
      <c r="Q425" s="151"/>
      <c r="R425" s="151"/>
      <c r="S425" s="151"/>
      <c r="T425" s="151"/>
      <c r="U425" s="151"/>
    </row>
    <row r="426" spans="1:21" ht="45">
      <c r="A426" s="306">
        <v>410</v>
      </c>
      <c r="B426" s="312" t="s">
        <v>1868</v>
      </c>
      <c r="C426" s="312" t="s">
        <v>1212</v>
      </c>
      <c r="D426" s="312" t="s">
        <v>1208</v>
      </c>
      <c r="E426" s="312" t="s">
        <v>1208</v>
      </c>
      <c r="F426" s="313">
        <v>5</v>
      </c>
      <c r="G426" s="312" t="s">
        <v>1208</v>
      </c>
      <c r="H426" s="312">
        <v>1</v>
      </c>
      <c r="I426" s="312" t="s">
        <v>1213</v>
      </c>
      <c r="J426" s="312">
        <v>61</v>
      </c>
      <c r="K426" s="312" t="s">
        <v>1215</v>
      </c>
      <c r="L426" s="312" t="s">
        <v>1112</v>
      </c>
      <c r="M426" s="312" t="s">
        <v>94</v>
      </c>
      <c r="N426" s="313" t="s">
        <v>1869</v>
      </c>
      <c r="O426" s="151"/>
      <c r="P426" s="151"/>
      <c r="Q426" s="151"/>
      <c r="R426" s="151"/>
      <c r="S426" s="151"/>
      <c r="T426" s="151"/>
      <c r="U426" s="151"/>
    </row>
    <row r="427" spans="1:21" ht="45">
      <c r="A427" s="306">
        <v>411</v>
      </c>
      <c r="B427" s="312" t="s">
        <v>1870</v>
      </c>
      <c r="C427" s="312" t="s">
        <v>1212</v>
      </c>
      <c r="D427" s="312" t="s">
        <v>1208</v>
      </c>
      <c r="E427" s="312" t="s">
        <v>1208</v>
      </c>
      <c r="F427" s="313">
        <v>5</v>
      </c>
      <c r="G427" s="312" t="s">
        <v>1208</v>
      </c>
      <c r="H427" s="312">
        <v>1</v>
      </c>
      <c r="I427" s="312" t="s">
        <v>1213</v>
      </c>
      <c r="J427" s="312">
        <v>67</v>
      </c>
      <c r="K427" s="312" t="s">
        <v>1215</v>
      </c>
      <c r="L427" s="312" t="s">
        <v>1112</v>
      </c>
      <c r="M427" s="312" t="s">
        <v>94</v>
      </c>
      <c r="N427" s="313" t="s">
        <v>1871</v>
      </c>
      <c r="O427" s="151"/>
      <c r="P427" s="151"/>
      <c r="Q427" s="151"/>
      <c r="R427" s="151"/>
      <c r="S427" s="151"/>
      <c r="T427" s="151"/>
      <c r="U427" s="151"/>
    </row>
    <row r="428" spans="1:21" ht="45">
      <c r="A428" s="306">
        <v>412</v>
      </c>
      <c r="B428" s="312" t="s">
        <v>1872</v>
      </c>
      <c r="C428" s="312" t="s">
        <v>1212</v>
      </c>
      <c r="D428" s="312" t="s">
        <v>1208</v>
      </c>
      <c r="E428" s="312" t="s">
        <v>1208</v>
      </c>
      <c r="F428" s="313">
        <v>5</v>
      </c>
      <c r="G428" s="312" t="s">
        <v>1208</v>
      </c>
      <c r="H428" s="312">
        <v>1</v>
      </c>
      <c r="I428" s="312" t="s">
        <v>1213</v>
      </c>
      <c r="J428" s="312">
        <v>31</v>
      </c>
      <c r="K428" s="312" t="s">
        <v>1215</v>
      </c>
      <c r="L428" s="312" t="s">
        <v>1112</v>
      </c>
      <c r="M428" s="312" t="s">
        <v>94</v>
      </c>
      <c r="N428" s="313" t="s">
        <v>1873</v>
      </c>
      <c r="O428" s="151"/>
      <c r="P428" s="151"/>
      <c r="Q428" s="151"/>
      <c r="R428" s="151"/>
      <c r="S428" s="151"/>
      <c r="T428" s="151"/>
      <c r="U428" s="151"/>
    </row>
    <row r="429" spans="1:21" ht="45">
      <c r="A429" s="306">
        <v>413</v>
      </c>
      <c r="B429" s="312" t="s">
        <v>1874</v>
      </c>
      <c r="C429" s="312" t="s">
        <v>1212</v>
      </c>
      <c r="D429" s="312" t="s">
        <v>1208</v>
      </c>
      <c r="E429" s="312" t="s">
        <v>1208</v>
      </c>
      <c r="F429" s="313">
        <v>5</v>
      </c>
      <c r="G429" s="312" t="s">
        <v>1208</v>
      </c>
      <c r="H429" s="312">
        <v>1</v>
      </c>
      <c r="I429" s="312" t="s">
        <v>1213</v>
      </c>
      <c r="J429" s="312">
        <v>44</v>
      </c>
      <c r="K429" s="312" t="s">
        <v>1215</v>
      </c>
      <c r="L429" s="312" t="s">
        <v>1112</v>
      </c>
      <c r="M429" s="312" t="s">
        <v>94</v>
      </c>
      <c r="N429" s="313" t="s">
        <v>1875</v>
      </c>
      <c r="O429" s="151"/>
      <c r="P429" s="151"/>
      <c r="Q429" s="151"/>
      <c r="R429" s="151"/>
      <c r="S429" s="151"/>
      <c r="T429" s="151"/>
      <c r="U429" s="151"/>
    </row>
    <row r="430" spans="1:21" ht="45">
      <c r="A430" s="306">
        <v>414</v>
      </c>
      <c r="B430" s="312" t="s">
        <v>1876</v>
      </c>
      <c r="C430" s="312" t="s">
        <v>1212</v>
      </c>
      <c r="D430" s="312" t="s">
        <v>1208</v>
      </c>
      <c r="E430" s="312" t="s">
        <v>1208</v>
      </c>
      <c r="F430" s="313">
        <v>5</v>
      </c>
      <c r="G430" s="312" t="s">
        <v>1208</v>
      </c>
      <c r="H430" s="312">
        <v>1</v>
      </c>
      <c r="I430" s="312" t="s">
        <v>1213</v>
      </c>
      <c r="J430" s="312">
        <v>58</v>
      </c>
      <c r="K430" s="312" t="s">
        <v>1215</v>
      </c>
      <c r="L430" s="312" t="s">
        <v>1112</v>
      </c>
      <c r="M430" s="312" t="s">
        <v>94</v>
      </c>
      <c r="N430" s="313" t="s">
        <v>1877</v>
      </c>
      <c r="O430" s="151"/>
      <c r="P430" s="151"/>
      <c r="Q430" s="151"/>
      <c r="R430" s="151"/>
      <c r="S430" s="151"/>
      <c r="T430" s="151"/>
      <c r="U430" s="151"/>
    </row>
    <row r="431" spans="1:21" ht="45">
      <c r="A431" s="306">
        <v>415</v>
      </c>
      <c r="B431" s="312" t="s">
        <v>1878</v>
      </c>
      <c r="C431" s="312" t="s">
        <v>1212</v>
      </c>
      <c r="D431" s="312" t="s">
        <v>1208</v>
      </c>
      <c r="E431" s="312" t="s">
        <v>1208</v>
      </c>
      <c r="F431" s="313">
        <v>5</v>
      </c>
      <c r="G431" s="312" t="s">
        <v>1208</v>
      </c>
      <c r="H431" s="312">
        <v>1</v>
      </c>
      <c r="I431" s="312" t="s">
        <v>1213</v>
      </c>
      <c r="J431" s="312">
        <v>204</v>
      </c>
      <c r="K431" s="312" t="s">
        <v>1215</v>
      </c>
      <c r="L431" s="312" t="s">
        <v>1112</v>
      </c>
      <c r="M431" s="312" t="s">
        <v>94</v>
      </c>
      <c r="N431" s="313" t="s">
        <v>1879</v>
      </c>
      <c r="O431" s="151"/>
      <c r="P431" s="151"/>
      <c r="Q431" s="151"/>
      <c r="R431" s="151"/>
      <c r="S431" s="151"/>
      <c r="T431" s="151"/>
      <c r="U431" s="151"/>
    </row>
    <row r="432" spans="1:21" ht="45">
      <c r="A432" s="306">
        <v>416</v>
      </c>
      <c r="B432" s="312" t="s">
        <v>1880</v>
      </c>
      <c r="C432" s="312" t="s">
        <v>1212</v>
      </c>
      <c r="D432" s="312" t="s">
        <v>1208</v>
      </c>
      <c r="E432" s="312" t="s">
        <v>1208</v>
      </c>
      <c r="F432" s="313">
        <v>5</v>
      </c>
      <c r="G432" s="312" t="s">
        <v>1208</v>
      </c>
      <c r="H432" s="312">
        <v>1</v>
      </c>
      <c r="I432" s="312" t="s">
        <v>1213</v>
      </c>
      <c r="J432" s="312">
        <v>68</v>
      </c>
      <c r="K432" s="312" t="s">
        <v>1215</v>
      </c>
      <c r="L432" s="312" t="s">
        <v>1112</v>
      </c>
      <c r="M432" s="312" t="s">
        <v>94</v>
      </c>
      <c r="N432" s="313" t="s">
        <v>1881</v>
      </c>
      <c r="O432" s="151"/>
      <c r="P432" s="151"/>
      <c r="Q432" s="151"/>
      <c r="R432" s="151"/>
      <c r="S432" s="151"/>
      <c r="T432" s="151"/>
      <c r="U432" s="151"/>
    </row>
    <row r="433" spans="1:21" ht="45">
      <c r="A433" s="306">
        <v>417</v>
      </c>
      <c r="B433" s="312" t="s">
        <v>1882</v>
      </c>
      <c r="C433" s="312" t="s">
        <v>1212</v>
      </c>
      <c r="D433" s="312" t="s">
        <v>1208</v>
      </c>
      <c r="E433" s="312" t="s">
        <v>1208</v>
      </c>
      <c r="F433" s="313">
        <v>6</v>
      </c>
      <c r="G433" s="312" t="s">
        <v>1208</v>
      </c>
      <c r="H433" s="312">
        <v>1</v>
      </c>
      <c r="I433" s="312" t="s">
        <v>1213</v>
      </c>
      <c r="J433" s="312">
        <v>166</v>
      </c>
      <c r="K433" s="312" t="s">
        <v>1215</v>
      </c>
      <c r="L433" s="312" t="s">
        <v>1112</v>
      </c>
      <c r="M433" s="312" t="s">
        <v>94</v>
      </c>
      <c r="N433" s="313" t="s">
        <v>1883</v>
      </c>
      <c r="O433" s="151"/>
      <c r="P433" s="151"/>
      <c r="Q433" s="151"/>
      <c r="R433" s="151"/>
      <c r="S433" s="151"/>
      <c r="T433" s="151"/>
      <c r="U433" s="151"/>
    </row>
    <row r="434" spans="1:21" ht="45">
      <c r="A434" s="306">
        <v>418</v>
      </c>
      <c r="B434" s="312" t="s">
        <v>1884</v>
      </c>
      <c r="C434" s="312" t="s">
        <v>1212</v>
      </c>
      <c r="D434" s="312" t="s">
        <v>1208</v>
      </c>
      <c r="E434" s="312" t="s">
        <v>1208</v>
      </c>
      <c r="F434" s="313">
        <v>6</v>
      </c>
      <c r="G434" s="312" t="s">
        <v>1208</v>
      </c>
      <c r="H434" s="312">
        <v>1</v>
      </c>
      <c r="I434" s="312" t="s">
        <v>1213</v>
      </c>
      <c r="J434" s="312">
        <v>70</v>
      </c>
      <c r="K434" s="312" t="s">
        <v>1215</v>
      </c>
      <c r="L434" s="312" t="s">
        <v>1112</v>
      </c>
      <c r="M434" s="312" t="s">
        <v>94</v>
      </c>
      <c r="N434" s="313" t="s">
        <v>1885</v>
      </c>
      <c r="O434" s="151"/>
      <c r="P434" s="151"/>
      <c r="Q434" s="151"/>
      <c r="R434" s="151"/>
      <c r="S434" s="151"/>
      <c r="T434" s="151"/>
      <c r="U434" s="151"/>
    </row>
    <row r="435" spans="1:21" ht="45">
      <c r="A435" s="306">
        <v>419</v>
      </c>
      <c r="B435" s="312" t="s">
        <v>1886</v>
      </c>
      <c r="C435" s="312" t="s">
        <v>1212</v>
      </c>
      <c r="D435" s="312" t="s">
        <v>1208</v>
      </c>
      <c r="E435" s="312" t="s">
        <v>1208</v>
      </c>
      <c r="F435" s="313">
        <v>6</v>
      </c>
      <c r="G435" s="312" t="s">
        <v>1208</v>
      </c>
      <c r="H435" s="312">
        <v>1</v>
      </c>
      <c r="I435" s="312" t="s">
        <v>1213</v>
      </c>
      <c r="J435" s="312">
        <v>58</v>
      </c>
      <c r="K435" s="312" t="s">
        <v>1215</v>
      </c>
      <c r="L435" s="312" t="s">
        <v>1112</v>
      </c>
      <c r="M435" s="312" t="s">
        <v>94</v>
      </c>
      <c r="N435" s="313" t="s">
        <v>1887</v>
      </c>
      <c r="O435" s="151"/>
      <c r="P435" s="151"/>
      <c r="Q435" s="151"/>
      <c r="R435" s="151"/>
      <c r="S435" s="151"/>
      <c r="T435" s="151"/>
      <c r="U435" s="151"/>
    </row>
    <row r="436" spans="1:21" ht="45">
      <c r="A436" s="306">
        <v>420</v>
      </c>
      <c r="B436" s="312" t="s">
        <v>1888</v>
      </c>
      <c r="C436" s="312" t="s">
        <v>1212</v>
      </c>
      <c r="D436" s="312" t="s">
        <v>1208</v>
      </c>
      <c r="E436" s="312" t="s">
        <v>1208</v>
      </c>
      <c r="F436" s="313">
        <v>6</v>
      </c>
      <c r="G436" s="312" t="s">
        <v>1208</v>
      </c>
      <c r="H436" s="312">
        <v>1</v>
      </c>
      <c r="I436" s="312" t="s">
        <v>1213</v>
      </c>
      <c r="J436" s="312">
        <v>47</v>
      </c>
      <c r="K436" s="312" t="s">
        <v>1215</v>
      </c>
      <c r="L436" s="312" t="s">
        <v>1112</v>
      </c>
      <c r="M436" s="312" t="s">
        <v>94</v>
      </c>
      <c r="N436" s="313" t="s">
        <v>1889</v>
      </c>
      <c r="O436" s="151"/>
      <c r="P436" s="151"/>
      <c r="Q436" s="151"/>
      <c r="R436" s="151"/>
      <c r="S436" s="151"/>
      <c r="T436" s="151"/>
      <c r="U436" s="151"/>
    </row>
    <row r="437" spans="1:21" ht="45">
      <c r="A437" s="306">
        <v>421</v>
      </c>
      <c r="B437" s="312" t="s">
        <v>1890</v>
      </c>
      <c r="C437" s="312" t="s">
        <v>1212</v>
      </c>
      <c r="D437" s="312" t="s">
        <v>1208</v>
      </c>
      <c r="E437" s="312" t="s">
        <v>1208</v>
      </c>
      <c r="F437" s="313">
        <v>6</v>
      </c>
      <c r="G437" s="312" t="s">
        <v>1208</v>
      </c>
      <c r="H437" s="312">
        <v>1</v>
      </c>
      <c r="I437" s="312" t="s">
        <v>1213</v>
      </c>
      <c r="J437" s="312">
        <v>75</v>
      </c>
      <c r="K437" s="312" t="s">
        <v>1215</v>
      </c>
      <c r="L437" s="312" t="s">
        <v>1112</v>
      </c>
      <c r="M437" s="312" t="s">
        <v>94</v>
      </c>
      <c r="N437" s="313" t="s">
        <v>1891</v>
      </c>
      <c r="O437" s="151"/>
      <c r="P437" s="151"/>
      <c r="Q437" s="151"/>
      <c r="R437" s="151"/>
      <c r="S437" s="151"/>
      <c r="T437" s="151"/>
      <c r="U437" s="151"/>
    </row>
    <row r="438" spans="1:21" ht="45">
      <c r="A438" s="306">
        <v>422</v>
      </c>
      <c r="B438" s="312" t="s">
        <v>1892</v>
      </c>
      <c r="C438" s="312" t="s">
        <v>1212</v>
      </c>
      <c r="D438" s="312" t="s">
        <v>1208</v>
      </c>
      <c r="E438" s="312" t="s">
        <v>1208</v>
      </c>
      <c r="F438" s="313">
        <v>6</v>
      </c>
      <c r="G438" s="312" t="s">
        <v>1208</v>
      </c>
      <c r="H438" s="312">
        <v>1</v>
      </c>
      <c r="I438" s="312" t="s">
        <v>1213</v>
      </c>
      <c r="J438" s="312">
        <v>73</v>
      </c>
      <c r="K438" s="312" t="s">
        <v>1215</v>
      </c>
      <c r="L438" s="312" t="s">
        <v>1112</v>
      </c>
      <c r="M438" s="312" t="s">
        <v>94</v>
      </c>
      <c r="N438" s="313" t="s">
        <v>1893</v>
      </c>
      <c r="O438" s="151"/>
      <c r="P438" s="151"/>
      <c r="Q438" s="151"/>
      <c r="R438" s="151"/>
      <c r="S438" s="151"/>
      <c r="T438" s="151"/>
      <c r="U438" s="151"/>
    </row>
    <row r="439" spans="1:21" ht="45">
      <c r="A439" s="306">
        <v>423</v>
      </c>
      <c r="B439" s="312" t="s">
        <v>1894</v>
      </c>
      <c r="C439" s="312" t="s">
        <v>1212</v>
      </c>
      <c r="D439" s="312" t="s">
        <v>1208</v>
      </c>
      <c r="E439" s="312" t="s">
        <v>1208</v>
      </c>
      <c r="F439" s="313">
        <v>6</v>
      </c>
      <c r="G439" s="312" t="s">
        <v>1208</v>
      </c>
      <c r="H439" s="312">
        <v>1</v>
      </c>
      <c r="I439" s="312" t="s">
        <v>1213</v>
      </c>
      <c r="J439" s="312">
        <v>108</v>
      </c>
      <c r="K439" s="312" t="s">
        <v>1215</v>
      </c>
      <c r="L439" s="312" t="s">
        <v>1112</v>
      </c>
      <c r="M439" s="312" t="s">
        <v>94</v>
      </c>
      <c r="N439" s="313" t="s">
        <v>1895</v>
      </c>
      <c r="O439" s="151"/>
      <c r="P439" s="151"/>
      <c r="Q439" s="151"/>
      <c r="R439" s="151"/>
      <c r="S439" s="151"/>
      <c r="T439" s="151"/>
      <c r="U439" s="151"/>
    </row>
    <row r="440" spans="1:21" ht="45">
      <c r="A440" s="306">
        <v>424</v>
      </c>
      <c r="B440" s="312" t="s">
        <v>1896</v>
      </c>
      <c r="C440" s="312" t="s">
        <v>1212</v>
      </c>
      <c r="D440" s="312" t="s">
        <v>1208</v>
      </c>
      <c r="E440" s="312" t="s">
        <v>1208</v>
      </c>
      <c r="F440" s="313">
        <v>7</v>
      </c>
      <c r="G440" s="312" t="s">
        <v>1208</v>
      </c>
      <c r="H440" s="312">
        <v>1</v>
      </c>
      <c r="I440" s="312" t="s">
        <v>1213</v>
      </c>
      <c r="J440" s="312">
        <v>82</v>
      </c>
      <c r="K440" s="312" t="s">
        <v>1215</v>
      </c>
      <c r="L440" s="312" t="s">
        <v>1112</v>
      </c>
      <c r="M440" s="312" t="s">
        <v>94</v>
      </c>
      <c r="N440" s="313" t="s">
        <v>1897</v>
      </c>
      <c r="O440" s="151"/>
      <c r="P440" s="151"/>
      <c r="Q440" s="151"/>
      <c r="R440" s="151"/>
      <c r="S440" s="151"/>
      <c r="T440" s="151"/>
      <c r="U440" s="151"/>
    </row>
    <row r="441" spans="1:21" ht="45">
      <c r="A441" s="306">
        <v>425</v>
      </c>
      <c r="B441" s="312" t="s">
        <v>1898</v>
      </c>
      <c r="C441" s="312" t="s">
        <v>1212</v>
      </c>
      <c r="D441" s="312" t="s">
        <v>1208</v>
      </c>
      <c r="E441" s="312" t="s">
        <v>1208</v>
      </c>
      <c r="F441" s="313">
        <v>7</v>
      </c>
      <c r="G441" s="312" t="s">
        <v>1208</v>
      </c>
      <c r="H441" s="312">
        <v>1</v>
      </c>
      <c r="I441" s="312" t="s">
        <v>1213</v>
      </c>
      <c r="J441" s="312">
        <v>29</v>
      </c>
      <c r="K441" s="312" t="s">
        <v>1215</v>
      </c>
      <c r="L441" s="312" t="s">
        <v>1112</v>
      </c>
      <c r="M441" s="312" t="s">
        <v>94</v>
      </c>
      <c r="N441" s="313" t="s">
        <v>1899</v>
      </c>
      <c r="O441" s="151"/>
      <c r="P441" s="151"/>
      <c r="Q441" s="151"/>
      <c r="R441" s="151"/>
      <c r="S441" s="151"/>
      <c r="T441" s="151"/>
      <c r="U441" s="151"/>
    </row>
    <row r="442" spans="1:21" ht="45">
      <c r="A442" s="306">
        <v>426</v>
      </c>
      <c r="B442" s="312" t="s">
        <v>1900</v>
      </c>
      <c r="C442" s="312" t="s">
        <v>1212</v>
      </c>
      <c r="D442" s="312" t="s">
        <v>1208</v>
      </c>
      <c r="E442" s="312" t="s">
        <v>1208</v>
      </c>
      <c r="F442" s="313">
        <v>7</v>
      </c>
      <c r="G442" s="312" t="s">
        <v>1208</v>
      </c>
      <c r="H442" s="312">
        <v>1</v>
      </c>
      <c r="I442" s="312" t="s">
        <v>1213</v>
      </c>
      <c r="J442" s="312">
        <v>17</v>
      </c>
      <c r="K442" s="312" t="s">
        <v>1215</v>
      </c>
      <c r="L442" s="312" t="s">
        <v>1112</v>
      </c>
      <c r="M442" s="312" t="s">
        <v>94</v>
      </c>
      <c r="N442" s="313" t="s">
        <v>1901</v>
      </c>
      <c r="O442" s="151"/>
      <c r="P442" s="151"/>
      <c r="Q442" s="151"/>
      <c r="R442" s="151"/>
      <c r="S442" s="151"/>
      <c r="T442" s="151"/>
      <c r="U442" s="151"/>
    </row>
    <row r="443" spans="1:21" ht="45">
      <c r="A443" s="306">
        <v>427</v>
      </c>
      <c r="B443" s="312" t="s">
        <v>1902</v>
      </c>
      <c r="C443" s="312" t="s">
        <v>1212</v>
      </c>
      <c r="D443" s="312" t="s">
        <v>1208</v>
      </c>
      <c r="E443" s="312" t="s">
        <v>1208</v>
      </c>
      <c r="F443" s="313">
        <v>7</v>
      </c>
      <c r="G443" s="312" t="s">
        <v>1208</v>
      </c>
      <c r="H443" s="312">
        <v>1</v>
      </c>
      <c r="I443" s="312" t="s">
        <v>1213</v>
      </c>
      <c r="J443" s="312">
        <v>28</v>
      </c>
      <c r="K443" s="312" t="s">
        <v>1215</v>
      </c>
      <c r="L443" s="312" t="s">
        <v>1112</v>
      </c>
      <c r="M443" s="312" t="s">
        <v>94</v>
      </c>
      <c r="N443" s="313" t="s">
        <v>1903</v>
      </c>
      <c r="O443" s="151"/>
      <c r="P443" s="151"/>
      <c r="Q443" s="151"/>
      <c r="R443" s="151"/>
      <c r="S443" s="151"/>
      <c r="T443" s="151"/>
      <c r="U443" s="151"/>
    </row>
    <row r="444" spans="1:21" ht="45">
      <c r="A444" s="306">
        <v>428</v>
      </c>
      <c r="B444" s="312" t="s">
        <v>1904</v>
      </c>
      <c r="C444" s="312" t="s">
        <v>1212</v>
      </c>
      <c r="D444" s="312" t="s">
        <v>1208</v>
      </c>
      <c r="E444" s="312" t="s">
        <v>1208</v>
      </c>
      <c r="F444" s="313">
        <v>7</v>
      </c>
      <c r="G444" s="312" t="s">
        <v>1208</v>
      </c>
      <c r="H444" s="312">
        <v>1</v>
      </c>
      <c r="I444" s="312" t="s">
        <v>1213</v>
      </c>
      <c r="J444" s="312">
        <v>55</v>
      </c>
      <c r="K444" s="312" t="s">
        <v>1215</v>
      </c>
      <c r="L444" s="312" t="s">
        <v>1112</v>
      </c>
      <c r="M444" s="312" t="s">
        <v>94</v>
      </c>
      <c r="N444" s="313" t="s">
        <v>1905</v>
      </c>
      <c r="O444" s="151"/>
      <c r="P444" s="151"/>
      <c r="Q444" s="151"/>
      <c r="R444" s="151"/>
      <c r="S444" s="151"/>
      <c r="T444" s="151"/>
      <c r="U444" s="151"/>
    </row>
    <row r="445" spans="1:21" ht="45">
      <c r="A445" s="306">
        <v>429</v>
      </c>
      <c r="B445" s="312" t="s">
        <v>1906</v>
      </c>
      <c r="C445" s="312" t="s">
        <v>1212</v>
      </c>
      <c r="D445" s="312" t="s">
        <v>1208</v>
      </c>
      <c r="E445" s="312" t="s">
        <v>1208</v>
      </c>
      <c r="F445" s="313">
        <v>7</v>
      </c>
      <c r="G445" s="312" t="s">
        <v>1208</v>
      </c>
      <c r="H445" s="312">
        <v>1</v>
      </c>
      <c r="I445" s="312" t="s">
        <v>1213</v>
      </c>
      <c r="J445" s="312">
        <v>79</v>
      </c>
      <c r="K445" s="312" t="s">
        <v>1215</v>
      </c>
      <c r="L445" s="312" t="s">
        <v>1112</v>
      </c>
      <c r="M445" s="312" t="s">
        <v>94</v>
      </c>
      <c r="N445" s="313" t="s">
        <v>1907</v>
      </c>
      <c r="O445" s="151"/>
      <c r="P445" s="151"/>
      <c r="Q445" s="151"/>
      <c r="R445" s="151"/>
      <c r="S445" s="151"/>
      <c r="T445" s="151"/>
      <c r="U445" s="151"/>
    </row>
    <row r="446" spans="1:21" ht="45">
      <c r="A446" s="306">
        <v>430</v>
      </c>
      <c r="B446" s="312" t="s">
        <v>1908</v>
      </c>
      <c r="C446" s="312" t="s">
        <v>1212</v>
      </c>
      <c r="D446" s="312" t="s">
        <v>1208</v>
      </c>
      <c r="E446" s="312" t="s">
        <v>1208</v>
      </c>
      <c r="F446" s="313">
        <v>7</v>
      </c>
      <c r="G446" s="312" t="s">
        <v>1208</v>
      </c>
      <c r="H446" s="312">
        <v>1</v>
      </c>
      <c r="I446" s="312" t="s">
        <v>1213</v>
      </c>
      <c r="J446" s="312">
        <v>122</v>
      </c>
      <c r="K446" s="312" t="s">
        <v>1215</v>
      </c>
      <c r="L446" s="312" t="s">
        <v>1112</v>
      </c>
      <c r="M446" s="312" t="s">
        <v>94</v>
      </c>
      <c r="N446" s="313" t="s">
        <v>1909</v>
      </c>
      <c r="O446" s="151"/>
      <c r="P446" s="151"/>
      <c r="Q446" s="151"/>
      <c r="R446" s="151"/>
      <c r="S446" s="151"/>
      <c r="T446" s="151"/>
      <c r="U446" s="151"/>
    </row>
    <row r="447" spans="1:21" ht="45">
      <c r="A447" s="306">
        <v>431</v>
      </c>
      <c r="B447" s="312" t="s">
        <v>1910</v>
      </c>
      <c r="C447" s="312" t="s">
        <v>1212</v>
      </c>
      <c r="D447" s="312" t="s">
        <v>1208</v>
      </c>
      <c r="E447" s="312" t="s">
        <v>1208</v>
      </c>
      <c r="F447" s="313">
        <v>7</v>
      </c>
      <c r="G447" s="312" t="s">
        <v>1208</v>
      </c>
      <c r="H447" s="312">
        <v>1</v>
      </c>
      <c r="I447" s="312" t="s">
        <v>1213</v>
      </c>
      <c r="J447" s="312">
        <v>28</v>
      </c>
      <c r="K447" s="312" t="s">
        <v>1215</v>
      </c>
      <c r="L447" s="312" t="s">
        <v>1112</v>
      </c>
      <c r="M447" s="312" t="s">
        <v>94</v>
      </c>
      <c r="N447" s="313" t="s">
        <v>1911</v>
      </c>
      <c r="O447" s="151"/>
      <c r="P447" s="151"/>
      <c r="Q447" s="151"/>
      <c r="R447" s="151"/>
      <c r="S447" s="151"/>
      <c r="T447" s="151"/>
      <c r="U447" s="151"/>
    </row>
    <row r="448" spans="1:21" ht="45">
      <c r="A448" s="306">
        <v>432</v>
      </c>
      <c r="B448" s="312" t="s">
        <v>1912</v>
      </c>
      <c r="C448" s="312" t="s">
        <v>1212</v>
      </c>
      <c r="D448" s="312" t="s">
        <v>1208</v>
      </c>
      <c r="E448" s="312" t="s">
        <v>1208</v>
      </c>
      <c r="F448" s="313">
        <v>7</v>
      </c>
      <c r="G448" s="312" t="s">
        <v>1208</v>
      </c>
      <c r="H448" s="312">
        <v>1</v>
      </c>
      <c r="I448" s="312" t="s">
        <v>1213</v>
      </c>
      <c r="J448" s="312">
        <v>38</v>
      </c>
      <c r="K448" s="312" t="s">
        <v>1215</v>
      </c>
      <c r="L448" s="312" t="s">
        <v>1112</v>
      </c>
      <c r="M448" s="312" t="s">
        <v>94</v>
      </c>
      <c r="N448" s="313" t="s">
        <v>1913</v>
      </c>
      <c r="O448" s="151"/>
      <c r="P448" s="151"/>
      <c r="Q448" s="151"/>
      <c r="R448" s="151"/>
      <c r="S448" s="151"/>
      <c r="T448" s="151"/>
      <c r="U448" s="151"/>
    </row>
    <row r="449" spans="1:21" ht="45">
      <c r="A449" s="306">
        <v>433</v>
      </c>
      <c r="B449" s="312" t="s">
        <v>1914</v>
      </c>
      <c r="C449" s="312" t="s">
        <v>1212</v>
      </c>
      <c r="D449" s="312" t="s">
        <v>1208</v>
      </c>
      <c r="E449" s="312" t="s">
        <v>1208</v>
      </c>
      <c r="F449" s="313">
        <v>7</v>
      </c>
      <c r="G449" s="312" t="s">
        <v>1208</v>
      </c>
      <c r="H449" s="312">
        <v>1</v>
      </c>
      <c r="I449" s="312" t="s">
        <v>1213</v>
      </c>
      <c r="J449" s="312">
        <v>27</v>
      </c>
      <c r="K449" s="312" t="s">
        <v>1215</v>
      </c>
      <c r="L449" s="312" t="s">
        <v>1112</v>
      </c>
      <c r="M449" s="312" t="s">
        <v>94</v>
      </c>
      <c r="N449" s="313" t="s">
        <v>1915</v>
      </c>
      <c r="O449" s="151"/>
      <c r="P449" s="151"/>
      <c r="Q449" s="151"/>
      <c r="R449" s="151"/>
      <c r="S449" s="151"/>
      <c r="T449" s="151"/>
      <c r="U449" s="151"/>
    </row>
    <row r="450" spans="1:21" ht="45">
      <c r="A450" s="306">
        <v>434</v>
      </c>
      <c r="B450" s="312" t="s">
        <v>1916</v>
      </c>
      <c r="C450" s="312" t="s">
        <v>1212</v>
      </c>
      <c r="D450" s="312" t="s">
        <v>1208</v>
      </c>
      <c r="E450" s="312" t="s">
        <v>1208</v>
      </c>
      <c r="F450" s="313">
        <v>7</v>
      </c>
      <c r="G450" s="312" t="s">
        <v>1208</v>
      </c>
      <c r="H450" s="312">
        <v>1</v>
      </c>
      <c r="I450" s="312" t="s">
        <v>1213</v>
      </c>
      <c r="J450" s="312">
        <v>110</v>
      </c>
      <c r="K450" s="312" t="s">
        <v>1215</v>
      </c>
      <c r="L450" s="312" t="s">
        <v>1112</v>
      </c>
      <c r="M450" s="312" t="s">
        <v>94</v>
      </c>
      <c r="N450" s="313" t="s">
        <v>1917</v>
      </c>
      <c r="O450" s="151"/>
      <c r="P450" s="151"/>
      <c r="Q450" s="151"/>
      <c r="R450" s="151"/>
      <c r="S450" s="151"/>
      <c r="T450" s="151"/>
      <c r="U450" s="151"/>
    </row>
    <row r="451" spans="1:21" ht="45">
      <c r="A451" s="306">
        <v>435</v>
      </c>
      <c r="B451" s="312" t="s">
        <v>1918</v>
      </c>
      <c r="C451" s="312" t="s">
        <v>1212</v>
      </c>
      <c r="D451" s="312" t="s">
        <v>1208</v>
      </c>
      <c r="E451" s="312" t="s">
        <v>1208</v>
      </c>
      <c r="F451" s="313">
        <v>8</v>
      </c>
      <c r="G451" s="312" t="s">
        <v>1208</v>
      </c>
      <c r="H451" s="312">
        <v>1</v>
      </c>
      <c r="I451" s="312" t="s">
        <v>1213</v>
      </c>
      <c r="J451" s="312">
        <v>17</v>
      </c>
      <c r="K451" s="312" t="s">
        <v>1215</v>
      </c>
      <c r="L451" s="312" t="s">
        <v>1112</v>
      </c>
      <c r="M451" s="312" t="s">
        <v>94</v>
      </c>
      <c r="N451" s="313" t="s">
        <v>1919</v>
      </c>
      <c r="O451" s="151"/>
      <c r="P451" s="151"/>
      <c r="Q451" s="151"/>
      <c r="R451" s="151"/>
      <c r="S451" s="151"/>
      <c r="T451" s="151"/>
      <c r="U451" s="151"/>
    </row>
    <row r="452" spans="1:21" ht="45">
      <c r="A452" s="306">
        <v>436</v>
      </c>
      <c r="B452" s="312" t="s">
        <v>1920</v>
      </c>
      <c r="C452" s="312" t="s">
        <v>1212</v>
      </c>
      <c r="D452" s="312" t="s">
        <v>1208</v>
      </c>
      <c r="E452" s="312" t="s">
        <v>1208</v>
      </c>
      <c r="F452" s="313">
        <v>8</v>
      </c>
      <c r="G452" s="312" t="s">
        <v>1208</v>
      </c>
      <c r="H452" s="312">
        <v>1</v>
      </c>
      <c r="I452" s="312" t="s">
        <v>1213</v>
      </c>
      <c r="J452" s="312">
        <v>33</v>
      </c>
      <c r="K452" s="312" t="s">
        <v>1215</v>
      </c>
      <c r="L452" s="312" t="s">
        <v>1112</v>
      </c>
      <c r="M452" s="312" t="s">
        <v>94</v>
      </c>
      <c r="N452" s="313" t="s">
        <v>1921</v>
      </c>
      <c r="O452" s="151"/>
      <c r="P452" s="151"/>
      <c r="Q452" s="151"/>
      <c r="R452" s="151"/>
      <c r="S452" s="151"/>
      <c r="T452" s="151"/>
      <c r="U452" s="151"/>
    </row>
    <row r="453" spans="1:21" ht="45">
      <c r="A453" s="306">
        <v>437</v>
      </c>
      <c r="B453" s="312" t="s">
        <v>1922</v>
      </c>
      <c r="C453" s="312" t="s">
        <v>1212</v>
      </c>
      <c r="D453" s="312" t="s">
        <v>1208</v>
      </c>
      <c r="E453" s="312" t="s">
        <v>1208</v>
      </c>
      <c r="F453" s="313">
        <v>8</v>
      </c>
      <c r="G453" s="312" t="s">
        <v>1208</v>
      </c>
      <c r="H453" s="312">
        <v>1</v>
      </c>
      <c r="I453" s="312" t="s">
        <v>1213</v>
      </c>
      <c r="J453" s="312">
        <v>61</v>
      </c>
      <c r="K453" s="312" t="s">
        <v>1215</v>
      </c>
      <c r="L453" s="312" t="s">
        <v>1112</v>
      </c>
      <c r="M453" s="312" t="s">
        <v>94</v>
      </c>
      <c r="N453" s="313" t="s">
        <v>1923</v>
      </c>
      <c r="O453" s="151"/>
      <c r="P453" s="151"/>
      <c r="Q453" s="151"/>
      <c r="R453" s="151"/>
      <c r="S453" s="151"/>
      <c r="T453" s="151"/>
      <c r="U453" s="151"/>
    </row>
    <row r="454" spans="1:21" ht="45">
      <c r="A454" s="306">
        <v>438</v>
      </c>
      <c r="B454" s="312" t="s">
        <v>1924</v>
      </c>
      <c r="C454" s="312" t="s">
        <v>1212</v>
      </c>
      <c r="D454" s="312" t="s">
        <v>1208</v>
      </c>
      <c r="E454" s="312" t="s">
        <v>1208</v>
      </c>
      <c r="F454" s="313">
        <v>8</v>
      </c>
      <c r="G454" s="312" t="s">
        <v>1208</v>
      </c>
      <c r="H454" s="312">
        <v>1</v>
      </c>
      <c r="I454" s="312" t="s">
        <v>1213</v>
      </c>
      <c r="J454" s="312">
        <v>124</v>
      </c>
      <c r="K454" s="312" t="s">
        <v>1215</v>
      </c>
      <c r="L454" s="312" t="s">
        <v>1112</v>
      </c>
      <c r="M454" s="312" t="s">
        <v>94</v>
      </c>
      <c r="N454" s="313" t="s">
        <v>1925</v>
      </c>
      <c r="O454" s="151"/>
      <c r="P454" s="151"/>
      <c r="Q454" s="151"/>
      <c r="R454" s="151"/>
      <c r="S454" s="151"/>
      <c r="T454" s="151"/>
      <c r="U454" s="151"/>
    </row>
    <row r="455" spans="1:21" ht="45">
      <c r="A455" s="306">
        <v>439</v>
      </c>
      <c r="B455" s="312" t="s">
        <v>1926</v>
      </c>
      <c r="C455" s="312" t="s">
        <v>1212</v>
      </c>
      <c r="D455" s="312" t="s">
        <v>1208</v>
      </c>
      <c r="E455" s="312" t="s">
        <v>1208</v>
      </c>
      <c r="F455" s="313">
        <v>8</v>
      </c>
      <c r="G455" s="312" t="s">
        <v>1208</v>
      </c>
      <c r="H455" s="312">
        <v>1</v>
      </c>
      <c r="I455" s="312" t="s">
        <v>1213</v>
      </c>
      <c r="J455" s="312">
        <v>18</v>
      </c>
      <c r="K455" s="312" t="s">
        <v>1215</v>
      </c>
      <c r="L455" s="312" t="s">
        <v>1112</v>
      </c>
      <c r="M455" s="312" t="s">
        <v>94</v>
      </c>
      <c r="N455" s="313" t="s">
        <v>1927</v>
      </c>
      <c r="O455" s="151"/>
      <c r="P455" s="151"/>
      <c r="Q455" s="151"/>
      <c r="R455" s="151"/>
      <c r="S455" s="151"/>
      <c r="T455" s="151"/>
      <c r="U455" s="151"/>
    </row>
    <row r="456" spans="1:21" ht="45">
      <c r="A456" s="306">
        <v>440</v>
      </c>
      <c r="B456" s="312" t="s">
        <v>1928</v>
      </c>
      <c r="C456" s="312" t="s">
        <v>1212</v>
      </c>
      <c r="D456" s="312" t="s">
        <v>1208</v>
      </c>
      <c r="E456" s="312" t="s">
        <v>1208</v>
      </c>
      <c r="F456" s="313">
        <v>8</v>
      </c>
      <c r="G456" s="312" t="s">
        <v>1208</v>
      </c>
      <c r="H456" s="312">
        <v>1</v>
      </c>
      <c r="I456" s="312" t="s">
        <v>1213</v>
      </c>
      <c r="J456" s="312">
        <v>20</v>
      </c>
      <c r="K456" s="312" t="s">
        <v>1215</v>
      </c>
      <c r="L456" s="312" t="s">
        <v>1112</v>
      </c>
      <c r="M456" s="312" t="s">
        <v>94</v>
      </c>
      <c r="N456" s="313" t="s">
        <v>1929</v>
      </c>
      <c r="O456" s="151"/>
      <c r="P456" s="151"/>
      <c r="Q456" s="151"/>
      <c r="R456" s="151"/>
      <c r="S456" s="151"/>
      <c r="T456" s="151"/>
      <c r="U456" s="151"/>
    </row>
    <row r="457" spans="1:21" ht="45">
      <c r="A457" s="306">
        <v>441</v>
      </c>
      <c r="B457" s="312" t="s">
        <v>1930</v>
      </c>
      <c r="C457" s="312" t="s">
        <v>1212</v>
      </c>
      <c r="D457" s="312" t="s">
        <v>1208</v>
      </c>
      <c r="E457" s="312" t="s">
        <v>1208</v>
      </c>
      <c r="F457" s="313">
        <v>8</v>
      </c>
      <c r="G457" s="312" t="s">
        <v>1208</v>
      </c>
      <c r="H457" s="312">
        <v>1</v>
      </c>
      <c r="I457" s="312" t="s">
        <v>1213</v>
      </c>
      <c r="J457" s="312">
        <v>18</v>
      </c>
      <c r="K457" s="312" t="s">
        <v>1215</v>
      </c>
      <c r="L457" s="312" t="s">
        <v>1112</v>
      </c>
      <c r="M457" s="312" t="s">
        <v>94</v>
      </c>
      <c r="N457" s="313" t="s">
        <v>1931</v>
      </c>
      <c r="O457" s="151"/>
      <c r="P457" s="151"/>
      <c r="Q457" s="151"/>
      <c r="R457" s="151"/>
      <c r="S457" s="151"/>
      <c r="T457" s="151"/>
      <c r="U457" s="151"/>
    </row>
    <row r="458" spans="1:21" ht="45">
      <c r="A458" s="306">
        <v>442</v>
      </c>
      <c r="B458" s="312" t="s">
        <v>1932</v>
      </c>
      <c r="C458" s="312" t="s">
        <v>1212</v>
      </c>
      <c r="D458" s="312" t="s">
        <v>1208</v>
      </c>
      <c r="E458" s="312" t="s">
        <v>1208</v>
      </c>
      <c r="F458" s="313">
        <v>8</v>
      </c>
      <c r="G458" s="312" t="s">
        <v>1208</v>
      </c>
      <c r="H458" s="312">
        <v>1</v>
      </c>
      <c r="I458" s="312" t="s">
        <v>1213</v>
      </c>
      <c r="J458" s="312">
        <v>18</v>
      </c>
      <c r="K458" s="312" t="s">
        <v>1215</v>
      </c>
      <c r="L458" s="312" t="s">
        <v>1112</v>
      </c>
      <c r="M458" s="312" t="s">
        <v>94</v>
      </c>
      <c r="N458" s="313" t="s">
        <v>1933</v>
      </c>
      <c r="O458" s="151"/>
      <c r="P458" s="151"/>
      <c r="Q458" s="151"/>
      <c r="R458" s="151"/>
      <c r="S458" s="151"/>
      <c r="T458" s="151"/>
      <c r="U458" s="151"/>
    </row>
    <row r="459" spans="1:21" ht="45">
      <c r="A459" s="306">
        <v>443</v>
      </c>
      <c r="B459" s="312" t="s">
        <v>1934</v>
      </c>
      <c r="C459" s="312" t="s">
        <v>1212</v>
      </c>
      <c r="D459" s="312" t="s">
        <v>1208</v>
      </c>
      <c r="E459" s="312" t="s">
        <v>1208</v>
      </c>
      <c r="F459" s="313">
        <v>8</v>
      </c>
      <c r="G459" s="312" t="s">
        <v>1208</v>
      </c>
      <c r="H459" s="312">
        <v>1</v>
      </c>
      <c r="I459" s="312" t="s">
        <v>1213</v>
      </c>
      <c r="J459" s="312">
        <v>105</v>
      </c>
      <c r="K459" s="312" t="s">
        <v>1215</v>
      </c>
      <c r="L459" s="312" t="s">
        <v>1112</v>
      </c>
      <c r="M459" s="312" t="s">
        <v>94</v>
      </c>
      <c r="N459" s="313" t="s">
        <v>1935</v>
      </c>
      <c r="O459" s="151"/>
      <c r="P459" s="151"/>
      <c r="Q459" s="151"/>
      <c r="R459" s="151"/>
      <c r="S459" s="151"/>
      <c r="T459" s="151"/>
      <c r="U459" s="151"/>
    </row>
    <row r="460" spans="1:21" ht="45">
      <c r="A460" s="306">
        <v>444</v>
      </c>
      <c r="B460" s="312" t="s">
        <v>1936</v>
      </c>
      <c r="C460" s="312" t="s">
        <v>1212</v>
      </c>
      <c r="D460" s="312" t="s">
        <v>1208</v>
      </c>
      <c r="E460" s="312" t="s">
        <v>1208</v>
      </c>
      <c r="F460" s="313">
        <v>8</v>
      </c>
      <c r="G460" s="312" t="s">
        <v>1208</v>
      </c>
      <c r="H460" s="312">
        <v>1</v>
      </c>
      <c r="I460" s="312" t="s">
        <v>1213</v>
      </c>
      <c r="J460" s="312">
        <v>51</v>
      </c>
      <c r="K460" s="312" t="s">
        <v>1215</v>
      </c>
      <c r="L460" s="312" t="s">
        <v>1112</v>
      </c>
      <c r="M460" s="312" t="s">
        <v>94</v>
      </c>
      <c r="N460" s="313" t="s">
        <v>1937</v>
      </c>
      <c r="O460" s="151"/>
      <c r="P460" s="151"/>
      <c r="Q460" s="151"/>
      <c r="R460" s="151"/>
      <c r="S460" s="151"/>
      <c r="T460" s="151"/>
      <c r="U460" s="151"/>
    </row>
    <row r="461" spans="1:21" ht="45">
      <c r="A461" s="306">
        <v>445</v>
      </c>
      <c r="B461" s="312" t="s">
        <v>1938</v>
      </c>
      <c r="C461" s="312" t="s">
        <v>1212</v>
      </c>
      <c r="D461" s="312" t="s">
        <v>1208</v>
      </c>
      <c r="E461" s="312" t="s">
        <v>1208</v>
      </c>
      <c r="F461" s="313">
        <v>9</v>
      </c>
      <c r="G461" s="312" t="s">
        <v>1208</v>
      </c>
      <c r="H461" s="312">
        <v>1</v>
      </c>
      <c r="I461" s="312" t="s">
        <v>1213</v>
      </c>
      <c r="J461" s="312">
        <v>112</v>
      </c>
      <c r="K461" s="312" t="s">
        <v>1215</v>
      </c>
      <c r="L461" s="312" t="s">
        <v>1112</v>
      </c>
      <c r="M461" s="312" t="s">
        <v>94</v>
      </c>
      <c r="N461" s="313" t="s">
        <v>1939</v>
      </c>
      <c r="O461" s="151"/>
      <c r="P461" s="151"/>
      <c r="Q461" s="151"/>
      <c r="R461" s="151"/>
      <c r="S461" s="151"/>
      <c r="T461" s="151"/>
      <c r="U461" s="151"/>
    </row>
    <row r="462" spans="1:21" ht="45">
      <c r="A462" s="306">
        <v>446</v>
      </c>
      <c r="B462" s="312" t="s">
        <v>1940</v>
      </c>
      <c r="C462" s="312" t="s">
        <v>1212</v>
      </c>
      <c r="D462" s="312" t="s">
        <v>1208</v>
      </c>
      <c r="E462" s="312" t="s">
        <v>1208</v>
      </c>
      <c r="F462" s="313">
        <v>9</v>
      </c>
      <c r="G462" s="312" t="s">
        <v>1208</v>
      </c>
      <c r="H462" s="312">
        <v>1</v>
      </c>
      <c r="I462" s="312" t="s">
        <v>1213</v>
      </c>
      <c r="J462" s="312">
        <v>48</v>
      </c>
      <c r="K462" s="312" t="s">
        <v>1215</v>
      </c>
      <c r="L462" s="312" t="s">
        <v>1112</v>
      </c>
      <c r="M462" s="312" t="s">
        <v>94</v>
      </c>
      <c r="N462" s="313" t="s">
        <v>1941</v>
      </c>
      <c r="O462" s="151"/>
      <c r="P462" s="151"/>
      <c r="Q462" s="151"/>
      <c r="R462" s="151"/>
      <c r="S462" s="151"/>
      <c r="T462" s="151"/>
      <c r="U462" s="151"/>
    </row>
    <row r="463" spans="1:21" ht="45">
      <c r="A463" s="306">
        <v>447</v>
      </c>
      <c r="B463" s="312" t="s">
        <v>1942</v>
      </c>
      <c r="C463" s="312" t="s">
        <v>1212</v>
      </c>
      <c r="D463" s="312" t="s">
        <v>1208</v>
      </c>
      <c r="E463" s="312" t="s">
        <v>1208</v>
      </c>
      <c r="F463" s="313">
        <v>9</v>
      </c>
      <c r="G463" s="312" t="s">
        <v>1208</v>
      </c>
      <c r="H463" s="312">
        <v>1</v>
      </c>
      <c r="I463" s="312" t="s">
        <v>1213</v>
      </c>
      <c r="J463" s="312">
        <v>68</v>
      </c>
      <c r="K463" s="312" t="s">
        <v>1215</v>
      </c>
      <c r="L463" s="312" t="s">
        <v>1112</v>
      </c>
      <c r="M463" s="312" t="s">
        <v>94</v>
      </c>
      <c r="N463" s="313" t="s">
        <v>1943</v>
      </c>
      <c r="O463" s="151"/>
      <c r="P463" s="151"/>
      <c r="Q463" s="151"/>
      <c r="R463" s="151"/>
      <c r="S463" s="151"/>
      <c r="T463" s="151"/>
      <c r="U463" s="151"/>
    </row>
    <row r="464" spans="1:21" ht="45">
      <c r="A464" s="306">
        <v>448</v>
      </c>
      <c r="B464" s="312" t="s">
        <v>1944</v>
      </c>
      <c r="C464" s="312" t="s">
        <v>1212</v>
      </c>
      <c r="D464" s="312" t="s">
        <v>1208</v>
      </c>
      <c r="E464" s="312" t="s">
        <v>1208</v>
      </c>
      <c r="F464" s="313">
        <v>9</v>
      </c>
      <c r="G464" s="312" t="s">
        <v>1208</v>
      </c>
      <c r="H464" s="312">
        <v>1</v>
      </c>
      <c r="I464" s="312" t="s">
        <v>1213</v>
      </c>
      <c r="J464" s="312">
        <v>123</v>
      </c>
      <c r="K464" s="312" t="s">
        <v>1215</v>
      </c>
      <c r="L464" s="312" t="s">
        <v>1112</v>
      </c>
      <c r="M464" s="312" t="s">
        <v>94</v>
      </c>
      <c r="N464" s="313" t="s">
        <v>1945</v>
      </c>
      <c r="O464" s="151"/>
      <c r="P464" s="151"/>
      <c r="Q464" s="151"/>
      <c r="R464" s="151"/>
      <c r="S464" s="151"/>
      <c r="T464" s="151"/>
      <c r="U464" s="151"/>
    </row>
    <row r="465" spans="1:21" ht="45">
      <c r="A465" s="306">
        <v>449</v>
      </c>
      <c r="B465" s="312" t="s">
        <v>1946</v>
      </c>
      <c r="C465" s="312" t="s">
        <v>1212</v>
      </c>
      <c r="D465" s="312" t="s">
        <v>1208</v>
      </c>
      <c r="E465" s="312" t="s">
        <v>1208</v>
      </c>
      <c r="F465" s="313">
        <v>9</v>
      </c>
      <c r="G465" s="312" t="s">
        <v>1208</v>
      </c>
      <c r="H465" s="312">
        <v>1</v>
      </c>
      <c r="I465" s="312" t="s">
        <v>1213</v>
      </c>
      <c r="J465" s="312">
        <v>53</v>
      </c>
      <c r="K465" s="312" t="s">
        <v>1215</v>
      </c>
      <c r="L465" s="312" t="s">
        <v>1112</v>
      </c>
      <c r="M465" s="312" t="s">
        <v>94</v>
      </c>
      <c r="N465" s="313" t="s">
        <v>1947</v>
      </c>
      <c r="O465" s="151"/>
      <c r="P465" s="151"/>
      <c r="Q465" s="151"/>
      <c r="R465" s="151"/>
      <c r="S465" s="151"/>
      <c r="T465" s="151"/>
      <c r="U465" s="151"/>
    </row>
    <row r="466" spans="1:21" ht="45">
      <c r="A466" s="306">
        <v>450</v>
      </c>
      <c r="B466" s="312" t="s">
        <v>1948</v>
      </c>
      <c r="C466" s="312" t="s">
        <v>1212</v>
      </c>
      <c r="D466" s="312" t="s">
        <v>1208</v>
      </c>
      <c r="E466" s="312" t="s">
        <v>1208</v>
      </c>
      <c r="F466" s="313">
        <v>9</v>
      </c>
      <c r="G466" s="312" t="s">
        <v>1208</v>
      </c>
      <c r="H466" s="312">
        <v>1</v>
      </c>
      <c r="I466" s="312" t="s">
        <v>1213</v>
      </c>
      <c r="J466" s="312">
        <v>65</v>
      </c>
      <c r="K466" s="312" t="s">
        <v>1215</v>
      </c>
      <c r="L466" s="312" t="s">
        <v>1112</v>
      </c>
      <c r="M466" s="312" t="s">
        <v>94</v>
      </c>
      <c r="N466" s="313" t="s">
        <v>1949</v>
      </c>
      <c r="O466" s="151"/>
      <c r="P466" s="151"/>
      <c r="Q466" s="151"/>
      <c r="R466" s="151"/>
      <c r="S466" s="151"/>
      <c r="T466" s="151"/>
      <c r="U466" s="151"/>
    </row>
    <row r="467" spans="1:21" ht="45">
      <c r="A467" s="306">
        <v>451</v>
      </c>
      <c r="B467" s="312" t="s">
        <v>1950</v>
      </c>
      <c r="C467" s="312" t="s">
        <v>1212</v>
      </c>
      <c r="D467" s="312" t="s">
        <v>1208</v>
      </c>
      <c r="E467" s="312" t="s">
        <v>1208</v>
      </c>
      <c r="F467" s="313">
        <v>10</v>
      </c>
      <c r="G467" s="312" t="s">
        <v>1208</v>
      </c>
      <c r="H467" s="312">
        <v>1</v>
      </c>
      <c r="I467" s="312" t="s">
        <v>1213</v>
      </c>
      <c r="J467" s="312">
        <v>37</v>
      </c>
      <c r="K467" s="312" t="s">
        <v>1215</v>
      </c>
      <c r="L467" s="312" t="s">
        <v>1112</v>
      </c>
      <c r="M467" s="312" t="s">
        <v>94</v>
      </c>
      <c r="N467" s="313" t="s">
        <v>1951</v>
      </c>
      <c r="O467" s="151"/>
      <c r="P467" s="151"/>
      <c r="Q467" s="151"/>
      <c r="R467" s="151"/>
      <c r="S467" s="151"/>
      <c r="T467" s="151"/>
      <c r="U467" s="151"/>
    </row>
    <row r="468" spans="1:21" ht="45">
      <c r="A468" s="306">
        <v>452</v>
      </c>
      <c r="B468" s="312" t="s">
        <v>1952</v>
      </c>
      <c r="C468" s="312" t="s">
        <v>1212</v>
      </c>
      <c r="D468" s="312" t="s">
        <v>1208</v>
      </c>
      <c r="E468" s="312" t="s">
        <v>1208</v>
      </c>
      <c r="F468" s="313">
        <v>10</v>
      </c>
      <c r="G468" s="312" t="s">
        <v>1208</v>
      </c>
      <c r="H468" s="312">
        <v>1</v>
      </c>
      <c r="I468" s="312" t="s">
        <v>1213</v>
      </c>
      <c r="J468" s="312">
        <v>27</v>
      </c>
      <c r="K468" s="312" t="s">
        <v>1215</v>
      </c>
      <c r="L468" s="312" t="s">
        <v>1112</v>
      </c>
      <c r="M468" s="312" t="s">
        <v>94</v>
      </c>
      <c r="N468" s="313" t="s">
        <v>1953</v>
      </c>
      <c r="O468" s="151"/>
      <c r="P468" s="151"/>
      <c r="Q468" s="151"/>
      <c r="R468" s="151"/>
      <c r="S468" s="151"/>
      <c r="T468" s="151"/>
      <c r="U468" s="151"/>
    </row>
    <row r="469" spans="1:21" ht="45">
      <c r="A469" s="306">
        <v>453</v>
      </c>
      <c r="B469" s="312" t="s">
        <v>1954</v>
      </c>
      <c r="C469" s="312" t="s">
        <v>1212</v>
      </c>
      <c r="D469" s="312" t="s">
        <v>1208</v>
      </c>
      <c r="E469" s="312" t="s">
        <v>1208</v>
      </c>
      <c r="F469" s="313">
        <v>10</v>
      </c>
      <c r="G469" s="312" t="s">
        <v>1208</v>
      </c>
      <c r="H469" s="312">
        <v>1</v>
      </c>
      <c r="I469" s="312" t="s">
        <v>1213</v>
      </c>
      <c r="J469" s="312">
        <v>62</v>
      </c>
      <c r="K469" s="312" t="s">
        <v>1215</v>
      </c>
      <c r="L469" s="312" t="s">
        <v>1112</v>
      </c>
      <c r="M469" s="312" t="s">
        <v>94</v>
      </c>
      <c r="N469" s="313" t="s">
        <v>1955</v>
      </c>
      <c r="O469" s="151"/>
      <c r="P469" s="151"/>
      <c r="Q469" s="151"/>
      <c r="R469" s="151"/>
      <c r="S469" s="151"/>
      <c r="T469" s="151"/>
      <c r="U469" s="151"/>
    </row>
    <row r="470" spans="1:21" ht="45">
      <c r="A470" s="306">
        <v>454</v>
      </c>
      <c r="B470" s="312" t="s">
        <v>1956</v>
      </c>
      <c r="C470" s="312" t="s">
        <v>1212</v>
      </c>
      <c r="D470" s="312" t="s">
        <v>1208</v>
      </c>
      <c r="E470" s="312" t="s">
        <v>1208</v>
      </c>
      <c r="F470" s="313">
        <v>10</v>
      </c>
      <c r="G470" s="312" t="s">
        <v>1208</v>
      </c>
      <c r="H470" s="312">
        <v>1</v>
      </c>
      <c r="I470" s="312" t="s">
        <v>1213</v>
      </c>
      <c r="J470" s="312">
        <v>17</v>
      </c>
      <c r="K470" s="312" t="s">
        <v>1215</v>
      </c>
      <c r="L470" s="312" t="s">
        <v>1112</v>
      </c>
      <c r="M470" s="312" t="s">
        <v>94</v>
      </c>
      <c r="N470" s="313" t="s">
        <v>1957</v>
      </c>
      <c r="O470" s="151"/>
      <c r="P470" s="151"/>
      <c r="Q470" s="151"/>
      <c r="R470" s="151"/>
      <c r="S470" s="151"/>
      <c r="T470" s="151"/>
      <c r="U470" s="151"/>
    </row>
    <row r="471" spans="1:21" ht="45">
      <c r="A471" s="306">
        <v>455</v>
      </c>
      <c r="B471" s="312" t="s">
        <v>1958</v>
      </c>
      <c r="C471" s="312" t="s">
        <v>1212</v>
      </c>
      <c r="D471" s="312" t="s">
        <v>1208</v>
      </c>
      <c r="E471" s="312" t="s">
        <v>1208</v>
      </c>
      <c r="F471" s="313">
        <v>10</v>
      </c>
      <c r="G471" s="312" t="s">
        <v>1208</v>
      </c>
      <c r="H471" s="312">
        <v>1</v>
      </c>
      <c r="I471" s="312" t="s">
        <v>1213</v>
      </c>
      <c r="J471" s="312">
        <v>32</v>
      </c>
      <c r="K471" s="312" t="s">
        <v>1215</v>
      </c>
      <c r="L471" s="312" t="s">
        <v>1112</v>
      </c>
      <c r="M471" s="312" t="s">
        <v>94</v>
      </c>
      <c r="N471" s="313" t="s">
        <v>1959</v>
      </c>
      <c r="O471" s="151"/>
      <c r="P471" s="151"/>
      <c r="Q471" s="151"/>
      <c r="R471" s="151"/>
      <c r="S471" s="151"/>
      <c r="T471" s="151"/>
      <c r="U471" s="151"/>
    </row>
    <row r="472" spans="1:21" ht="45">
      <c r="A472" s="306">
        <v>456</v>
      </c>
      <c r="B472" s="312" t="s">
        <v>1960</v>
      </c>
      <c r="C472" s="312" t="s">
        <v>1212</v>
      </c>
      <c r="D472" s="312" t="s">
        <v>1208</v>
      </c>
      <c r="E472" s="312" t="s">
        <v>1208</v>
      </c>
      <c r="F472" s="313">
        <v>10</v>
      </c>
      <c r="G472" s="312" t="s">
        <v>1208</v>
      </c>
      <c r="H472" s="312">
        <v>1</v>
      </c>
      <c r="I472" s="312" t="s">
        <v>1213</v>
      </c>
      <c r="J472" s="312">
        <v>72</v>
      </c>
      <c r="K472" s="312" t="s">
        <v>1215</v>
      </c>
      <c r="L472" s="312" t="s">
        <v>1112</v>
      </c>
      <c r="M472" s="312" t="s">
        <v>94</v>
      </c>
      <c r="N472" s="313" t="s">
        <v>1961</v>
      </c>
      <c r="O472" s="151"/>
      <c r="P472" s="151"/>
      <c r="Q472" s="151"/>
      <c r="R472" s="151"/>
      <c r="S472" s="151"/>
      <c r="T472" s="151"/>
      <c r="U472" s="151"/>
    </row>
    <row r="473" spans="1:21" ht="45">
      <c r="A473" s="306">
        <v>457</v>
      </c>
      <c r="B473" s="312" t="s">
        <v>1962</v>
      </c>
      <c r="C473" s="312" t="s">
        <v>1212</v>
      </c>
      <c r="D473" s="312" t="s">
        <v>1208</v>
      </c>
      <c r="E473" s="312" t="s">
        <v>1208</v>
      </c>
      <c r="F473" s="313">
        <v>10</v>
      </c>
      <c r="G473" s="312" t="s">
        <v>1208</v>
      </c>
      <c r="H473" s="312">
        <v>1</v>
      </c>
      <c r="I473" s="312" t="s">
        <v>1213</v>
      </c>
      <c r="J473" s="312">
        <v>25</v>
      </c>
      <c r="K473" s="312" t="s">
        <v>1215</v>
      </c>
      <c r="L473" s="312" t="s">
        <v>1112</v>
      </c>
      <c r="M473" s="312" t="s">
        <v>94</v>
      </c>
      <c r="N473" s="313" t="s">
        <v>1963</v>
      </c>
      <c r="O473" s="151"/>
      <c r="P473" s="151"/>
      <c r="Q473" s="151"/>
      <c r="R473" s="151"/>
      <c r="S473" s="151"/>
      <c r="T473" s="151"/>
      <c r="U473" s="151"/>
    </row>
    <row r="474" spans="1:21" ht="45">
      <c r="A474" s="306">
        <v>458</v>
      </c>
      <c r="B474" s="312" t="s">
        <v>1964</v>
      </c>
      <c r="C474" s="312" t="s">
        <v>1212</v>
      </c>
      <c r="D474" s="312" t="s">
        <v>1208</v>
      </c>
      <c r="E474" s="312" t="s">
        <v>1208</v>
      </c>
      <c r="F474" s="313">
        <v>10</v>
      </c>
      <c r="G474" s="312" t="s">
        <v>1208</v>
      </c>
      <c r="H474" s="312">
        <v>1</v>
      </c>
      <c r="I474" s="312" t="s">
        <v>1213</v>
      </c>
      <c r="J474" s="312">
        <v>76</v>
      </c>
      <c r="K474" s="312" t="s">
        <v>1215</v>
      </c>
      <c r="L474" s="312" t="s">
        <v>1112</v>
      </c>
      <c r="M474" s="312" t="s">
        <v>94</v>
      </c>
      <c r="N474" s="313" t="s">
        <v>1965</v>
      </c>
      <c r="O474" s="151"/>
      <c r="P474" s="151"/>
      <c r="Q474" s="151"/>
      <c r="R474" s="151"/>
      <c r="S474" s="151"/>
      <c r="T474" s="151"/>
      <c r="U474" s="151"/>
    </row>
    <row r="475" spans="1:21" ht="45">
      <c r="A475" s="306">
        <v>459</v>
      </c>
      <c r="B475" s="312" t="s">
        <v>1966</v>
      </c>
      <c r="C475" s="312" t="s">
        <v>1212</v>
      </c>
      <c r="D475" s="312" t="s">
        <v>1208</v>
      </c>
      <c r="E475" s="312" t="s">
        <v>1208</v>
      </c>
      <c r="F475" s="313">
        <v>10</v>
      </c>
      <c r="G475" s="312" t="s">
        <v>1208</v>
      </c>
      <c r="H475" s="312">
        <v>1</v>
      </c>
      <c r="I475" s="312" t="s">
        <v>1213</v>
      </c>
      <c r="J475" s="312">
        <v>103</v>
      </c>
      <c r="K475" s="312" t="s">
        <v>1215</v>
      </c>
      <c r="L475" s="312" t="s">
        <v>1112</v>
      </c>
      <c r="M475" s="312" t="s">
        <v>94</v>
      </c>
      <c r="N475" s="313" t="s">
        <v>1967</v>
      </c>
      <c r="O475" s="151"/>
      <c r="P475" s="151"/>
      <c r="Q475" s="151"/>
      <c r="R475" s="151"/>
      <c r="S475" s="151"/>
      <c r="T475" s="151"/>
      <c r="U475" s="151"/>
    </row>
    <row r="476" spans="1:21" ht="45">
      <c r="A476" s="306">
        <v>460</v>
      </c>
      <c r="B476" s="312" t="s">
        <v>1968</v>
      </c>
      <c r="C476" s="312" t="s">
        <v>1212</v>
      </c>
      <c r="D476" s="312" t="s">
        <v>1208</v>
      </c>
      <c r="E476" s="312" t="s">
        <v>1208</v>
      </c>
      <c r="F476" s="313">
        <v>11</v>
      </c>
      <c r="G476" s="312" t="s">
        <v>1208</v>
      </c>
      <c r="H476" s="312">
        <v>1</v>
      </c>
      <c r="I476" s="312" t="s">
        <v>1213</v>
      </c>
      <c r="J476" s="312">
        <v>48</v>
      </c>
      <c r="K476" s="312" t="s">
        <v>1215</v>
      </c>
      <c r="L476" s="312" t="s">
        <v>1112</v>
      </c>
      <c r="M476" s="312" t="s">
        <v>94</v>
      </c>
      <c r="N476" s="313" t="s">
        <v>1969</v>
      </c>
      <c r="O476" s="151"/>
      <c r="P476" s="151"/>
      <c r="Q476" s="151"/>
      <c r="R476" s="151"/>
      <c r="S476" s="151"/>
      <c r="T476" s="151"/>
      <c r="U476" s="151"/>
    </row>
    <row r="477" spans="1:21" ht="45">
      <c r="A477" s="306">
        <v>461</v>
      </c>
      <c r="B477" s="312" t="s">
        <v>1970</v>
      </c>
      <c r="C477" s="312" t="s">
        <v>1212</v>
      </c>
      <c r="D477" s="312" t="s">
        <v>1208</v>
      </c>
      <c r="E477" s="312" t="s">
        <v>1208</v>
      </c>
      <c r="F477" s="313">
        <v>11</v>
      </c>
      <c r="G477" s="312" t="s">
        <v>1208</v>
      </c>
      <c r="H477" s="312">
        <v>1</v>
      </c>
      <c r="I477" s="312" t="s">
        <v>1213</v>
      </c>
      <c r="J477" s="312">
        <v>91</v>
      </c>
      <c r="K477" s="312" t="s">
        <v>1215</v>
      </c>
      <c r="L477" s="312" t="s">
        <v>1112</v>
      </c>
      <c r="M477" s="312" t="s">
        <v>94</v>
      </c>
      <c r="N477" s="313" t="s">
        <v>1971</v>
      </c>
      <c r="O477" s="151"/>
      <c r="P477" s="151"/>
      <c r="Q477" s="151"/>
      <c r="R477" s="151"/>
      <c r="S477" s="151"/>
      <c r="T477" s="151"/>
      <c r="U477" s="151"/>
    </row>
    <row r="478" spans="1:21" ht="45">
      <c r="A478" s="306">
        <v>462</v>
      </c>
      <c r="B478" s="312" t="s">
        <v>1972</v>
      </c>
      <c r="C478" s="312" t="s">
        <v>1212</v>
      </c>
      <c r="D478" s="312" t="s">
        <v>1208</v>
      </c>
      <c r="E478" s="312" t="s">
        <v>1208</v>
      </c>
      <c r="F478" s="313">
        <v>11</v>
      </c>
      <c r="G478" s="312" t="s">
        <v>1208</v>
      </c>
      <c r="H478" s="312">
        <v>1</v>
      </c>
      <c r="I478" s="312" t="s">
        <v>1213</v>
      </c>
      <c r="J478" s="312">
        <v>119</v>
      </c>
      <c r="K478" s="312" t="s">
        <v>1215</v>
      </c>
      <c r="L478" s="312" t="s">
        <v>1112</v>
      </c>
      <c r="M478" s="312" t="s">
        <v>94</v>
      </c>
      <c r="N478" s="313" t="s">
        <v>1973</v>
      </c>
      <c r="O478" s="151"/>
      <c r="P478" s="151"/>
      <c r="Q478" s="151"/>
      <c r="R478" s="151"/>
      <c r="S478" s="151"/>
      <c r="T478" s="151"/>
      <c r="U478" s="151"/>
    </row>
    <row r="479" spans="1:21" ht="45">
      <c r="A479" s="306">
        <v>463</v>
      </c>
      <c r="B479" s="312" t="s">
        <v>1974</v>
      </c>
      <c r="C479" s="312" t="s">
        <v>1212</v>
      </c>
      <c r="D479" s="312" t="s">
        <v>1208</v>
      </c>
      <c r="E479" s="312" t="s">
        <v>1208</v>
      </c>
      <c r="F479" s="313">
        <v>11</v>
      </c>
      <c r="G479" s="312" t="s">
        <v>1208</v>
      </c>
      <c r="H479" s="312">
        <v>1</v>
      </c>
      <c r="I479" s="312" t="s">
        <v>1213</v>
      </c>
      <c r="J479" s="312">
        <v>207</v>
      </c>
      <c r="K479" s="312" t="s">
        <v>1215</v>
      </c>
      <c r="L479" s="312" t="s">
        <v>1112</v>
      </c>
      <c r="M479" s="312" t="s">
        <v>94</v>
      </c>
      <c r="N479" s="313" t="s">
        <v>1975</v>
      </c>
      <c r="O479" s="151"/>
      <c r="P479" s="151"/>
      <c r="Q479" s="151"/>
      <c r="R479" s="151"/>
      <c r="S479" s="151"/>
      <c r="T479" s="151"/>
      <c r="U479" s="151"/>
    </row>
    <row r="480" spans="1:21" ht="45">
      <c r="A480" s="306">
        <v>464</v>
      </c>
      <c r="B480" s="312" t="s">
        <v>1976</v>
      </c>
      <c r="C480" s="312" t="s">
        <v>1212</v>
      </c>
      <c r="D480" s="312" t="s">
        <v>1208</v>
      </c>
      <c r="E480" s="312" t="s">
        <v>1208</v>
      </c>
      <c r="F480" s="313">
        <v>11</v>
      </c>
      <c r="G480" s="312" t="s">
        <v>1208</v>
      </c>
      <c r="H480" s="312">
        <v>1</v>
      </c>
      <c r="I480" s="312" t="s">
        <v>1213</v>
      </c>
      <c r="J480" s="312">
        <v>104</v>
      </c>
      <c r="K480" s="312" t="s">
        <v>1215</v>
      </c>
      <c r="L480" s="312" t="s">
        <v>1112</v>
      </c>
      <c r="M480" s="312" t="s">
        <v>94</v>
      </c>
      <c r="N480" s="313" t="s">
        <v>1977</v>
      </c>
      <c r="O480" s="151"/>
      <c r="P480" s="151"/>
      <c r="Q480" s="151"/>
      <c r="R480" s="151"/>
      <c r="S480" s="151"/>
      <c r="T480" s="151"/>
      <c r="U480" s="151"/>
    </row>
    <row r="481" spans="1:21" ht="45">
      <c r="A481" s="306">
        <v>465</v>
      </c>
      <c r="B481" s="312" t="s">
        <v>1978</v>
      </c>
      <c r="C481" s="312" t="s">
        <v>1212</v>
      </c>
      <c r="D481" s="312" t="s">
        <v>1208</v>
      </c>
      <c r="E481" s="312" t="s">
        <v>1208</v>
      </c>
      <c r="F481" s="313">
        <v>11</v>
      </c>
      <c r="G481" s="312" t="s">
        <v>1208</v>
      </c>
      <c r="H481" s="312">
        <v>1</v>
      </c>
      <c r="I481" s="312" t="s">
        <v>1213</v>
      </c>
      <c r="J481" s="312">
        <v>35</v>
      </c>
      <c r="K481" s="312" t="s">
        <v>1215</v>
      </c>
      <c r="L481" s="312" t="s">
        <v>1112</v>
      </c>
      <c r="M481" s="312" t="s">
        <v>94</v>
      </c>
      <c r="N481" s="313" t="s">
        <v>1979</v>
      </c>
      <c r="O481" s="151"/>
      <c r="P481" s="151"/>
      <c r="Q481" s="151"/>
      <c r="R481" s="151"/>
      <c r="S481" s="151"/>
      <c r="T481" s="151"/>
      <c r="U481" s="151"/>
    </row>
    <row r="482" spans="1:21" ht="45">
      <c r="A482" s="306">
        <v>466</v>
      </c>
      <c r="B482" s="312" t="s">
        <v>1980</v>
      </c>
      <c r="C482" s="312" t="s">
        <v>1212</v>
      </c>
      <c r="D482" s="312" t="s">
        <v>1208</v>
      </c>
      <c r="E482" s="312" t="s">
        <v>1208</v>
      </c>
      <c r="F482" s="313">
        <v>11</v>
      </c>
      <c r="G482" s="312" t="s">
        <v>1208</v>
      </c>
      <c r="H482" s="312">
        <v>1</v>
      </c>
      <c r="I482" s="312" t="s">
        <v>1213</v>
      </c>
      <c r="J482" s="312">
        <v>83</v>
      </c>
      <c r="K482" s="312" t="s">
        <v>1215</v>
      </c>
      <c r="L482" s="312" t="s">
        <v>1112</v>
      </c>
      <c r="M482" s="312" t="s">
        <v>94</v>
      </c>
      <c r="N482" s="313" t="s">
        <v>1981</v>
      </c>
      <c r="O482" s="151"/>
      <c r="P482" s="151"/>
      <c r="Q482" s="151"/>
      <c r="R482" s="151"/>
      <c r="S482" s="151"/>
      <c r="T482" s="151"/>
      <c r="U482" s="151"/>
    </row>
    <row r="483" spans="1:21" ht="45">
      <c r="A483" s="306">
        <v>467</v>
      </c>
      <c r="B483" s="312" t="s">
        <v>1982</v>
      </c>
      <c r="C483" s="312" t="s">
        <v>1212</v>
      </c>
      <c r="D483" s="312" t="s">
        <v>1208</v>
      </c>
      <c r="E483" s="312" t="s">
        <v>1208</v>
      </c>
      <c r="F483" s="313">
        <v>11</v>
      </c>
      <c r="G483" s="312" t="s">
        <v>1208</v>
      </c>
      <c r="H483" s="312">
        <v>1</v>
      </c>
      <c r="I483" s="312" t="s">
        <v>1213</v>
      </c>
      <c r="J483" s="312">
        <v>115</v>
      </c>
      <c r="K483" s="312" t="s">
        <v>1215</v>
      </c>
      <c r="L483" s="312" t="s">
        <v>1112</v>
      </c>
      <c r="M483" s="312" t="s">
        <v>94</v>
      </c>
      <c r="N483" s="313" t="s">
        <v>1983</v>
      </c>
      <c r="O483" s="151"/>
      <c r="P483" s="151"/>
      <c r="Q483" s="151"/>
      <c r="R483" s="151"/>
      <c r="S483" s="151"/>
      <c r="T483" s="151"/>
      <c r="U483" s="151"/>
    </row>
    <row r="484" spans="1:21" ht="45">
      <c r="A484" s="306">
        <v>468</v>
      </c>
      <c r="B484" s="312" t="s">
        <v>1984</v>
      </c>
      <c r="C484" s="312" t="s">
        <v>1212</v>
      </c>
      <c r="D484" s="312" t="s">
        <v>1208</v>
      </c>
      <c r="E484" s="312" t="s">
        <v>1208</v>
      </c>
      <c r="F484" s="313">
        <v>11</v>
      </c>
      <c r="G484" s="312" t="s">
        <v>1208</v>
      </c>
      <c r="H484" s="312">
        <v>1</v>
      </c>
      <c r="I484" s="312" t="s">
        <v>1213</v>
      </c>
      <c r="J484" s="312">
        <v>64</v>
      </c>
      <c r="K484" s="312" t="s">
        <v>1215</v>
      </c>
      <c r="L484" s="312" t="s">
        <v>1112</v>
      </c>
      <c r="M484" s="312" t="s">
        <v>94</v>
      </c>
      <c r="N484" s="313" t="s">
        <v>1985</v>
      </c>
      <c r="O484" s="151"/>
      <c r="P484" s="151"/>
      <c r="Q484" s="151"/>
      <c r="R484" s="151"/>
      <c r="S484" s="151"/>
      <c r="T484" s="151"/>
      <c r="U484" s="151"/>
    </row>
    <row r="485" spans="1:21" ht="45">
      <c r="A485" s="306">
        <v>469</v>
      </c>
      <c r="B485" s="312" t="s">
        <v>1986</v>
      </c>
      <c r="C485" s="312" t="s">
        <v>1212</v>
      </c>
      <c r="D485" s="312" t="s">
        <v>1208</v>
      </c>
      <c r="E485" s="312" t="s">
        <v>1208</v>
      </c>
      <c r="F485" s="313">
        <v>12</v>
      </c>
      <c r="G485" s="312" t="s">
        <v>1208</v>
      </c>
      <c r="H485" s="312">
        <v>1</v>
      </c>
      <c r="I485" s="312" t="s">
        <v>1213</v>
      </c>
      <c r="J485" s="312">
        <v>98</v>
      </c>
      <c r="K485" s="312" t="s">
        <v>1215</v>
      </c>
      <c r="L485" s="312" t="s">
        <v>1112</v>
      </c>
      <c r="M485" s="312" t="s">
        <v>94</v>
      </c>
      <c r="N485" s="313" t="s">
        <v>1987</v>
      </c>
      <c r="O485" s="151"/>
      <c r="P485" s="151"/>
      <c r="Q485" s="151"/>
      <c r="R485" s="151"/>
      <c r="S485" s="151"/>
      <c r="T485" s="151"/>
      <c r="U485" s="151"/>
    </row>
    <row r="486" spans="1:21" ht="45">
      <c r="A486" s="306">
        <v>470</v>
      </c>
      <c r="B486" s="312" t="s">
        <v>1988</v>
      </c>
      <c r="C486" s="312" t="s">
        <v>1212</v>
      </c>
      <c r="D486" s="312" t="s">
        <v>1208</v>
      </c>
      <c r="E486" s="312" t="s">
        <v>1208</v>
      </c>
      <c r="F486" s="313">
        <v>12</v>
      </c>
      <c r="G486" s="312" t="s">
        <v>1208</v>
      </c>
      <c r="H486" s="312">
        <v>1</v>
      </c>
      <c r="I486" s="312" t="s">
        <v>1213</v>
      </c>
      <c r="J486" s="312">
        <v>55</v>
      </c>
      <c r="K486" s="312" t="s">
        <v>1215</v>
      </c>
      <c r="L486" s="312" t="s">
        <v>1112</v>
      </c>
      <c r="M486" s="312" t="s">
        <v>94</v>
      </c>
      <c r="N486" s="313" t="s">
        <v>1989</v>
      </c>
      <c r="O486" s="151"/>
      <c r="P486" s="151"/>
      <c r="Q486" s="151"/>
      <c r="R486" s="151"/>
      <c r="S486" s="151"/>
      <c r="T486" s="151"/>
      <c r="U486" s="151"/>
    </row>
    <row r="487" spans="1:21" ht="45">
      <c r="A487" s="306">
        <v>471</v>
      </c>
      <c r="B487" s="312" t="s">
        <v>1990</v>
      </c>
      <c r="C487" s="312" t="s">
        <v>1212</v>
      </c>
      <c r="D487" s="312" t="s">
        <v>1208</v>
      </c>
      <c r="E487" s="312" t="s">
        <v>1208</v>
      </c>
      <c r="F487" s="313">
        <v>12</v>
      </c>
      <c r="G487" s="312" t="s">
        <v>1208</v>
      </c>
      <c r="H487" s="312">
        <v>1</v>
      </c>
      <c r="I487" s="312" t="s">
        <v>1213</v>
      </c>
      <c r="J487" s="312">
        <v>34</v>
      </c>
      <c r="K487" s="312" t="s">
        <v>1215</v>
      </c>
      <c r="L487" s="312" t="s">
        <v>1112</v>
      </c>
      <c r="M487" s="312" t="s">
        <v>94</v>
      </c>
      <c r="N487" s="313" t="s">
        <v>1991</v>
      </c>
      <c r="O487" s="151"/>
      <c r="P487" s="151"/>
      <c r="Q487" s="151"/>
      <c r="R487" s="151"/>
      <c r="S487" s="151"/>
      <c r="T487" s="151"/>
      <c r="U487" s="151"/>
    </row>
    <row r="488" spans="1:21" ht="45">
      <c r="A488" s="306">
        <v>472</v>
      </c>
      <c r="B488" s="312" t="s">
        <v>1992</v>
      </c>
      <c r="C488" s="312" t="s">
        <v>1212</v>
      </c>
      <c r="D488" s="312" t="s">
        <v>1208</v>
      </c>
      <c r="E488" s="312" t="s">
        <v>1208</v>
      </c>
      <c r="F488" s="313">
        <v>12</v>
      </c>
      <c r="G488" s="312" t="s">
        <v>1208</v>
      </c>
      <c r="H488" s="312">
        <v>1</v>
      </c>
      <c r="I488" s="312" t="s">
        <v>1213</v>
      </c>
      <c r="J488" s="312">
        <v>55</v>
      </c>
      <c r="K488" s="312" t="s">
        <v>1215</v>
      </c>
      <c r="L488" s="312" t="s">
        <v>1112</v>
      </c>
      <c r="M488" s="312" t="s">
        <v>94</v>
      </c>
      <c r="N488" s="313" t="s">
        <v>1993</v>
      </c>
      <c r="O488" s="151"/>
      <c r="P488" s="151"/>
      <c r="Q488" s="151"/>
      <c r="R488" s="151"/>
      <c r="S488" s="151"/>
      <c r="T488" s="151"/>
      <c r="U488" s="151"/>
    </row>
    <row r="489" spans="1:21" ht="45">
      <c r="A489" s="306">
        <v>473</v>
      </c>
      <c r="B489" s="312" t="s">
        <v>1994</v>
      </c>
      <c r="C489" s="312" t="s">
        <v>1212</v>
      </c>
      <c r="D489" s="312" t="s">
        <v>1208</v>
      </c>
      <c r="E489" s="312" t="s">
        <v>1208</v>
      </c>
      <c r="F489" s="313">
        <v>12</v>
      </c>
      <c r="G489" s="312" t="s">
        <v>1208</v>
      </c>
      <c r="H489" s="312">
        <v>1</v>
      </c>
      <c r="I489" s="312" t="s">
        <v>1213</v>
      </c>
      <c r="J489" s="312">
        <v>35</v>
      </c>
      <c r="K489" s="312" t="s">
        <v>1215</v>
      </c>
      <c r="L489" s="312" t="s">
        <v>1112</v>
      </c>
      <c r="M489" s="312" t="s">
        <v>94</v>
      </c>
      <c r="N489" s="313" t="s">
        <v>1995</v>
      </c>
      <c r="O489" s="151"/>
      <c r="P489" s="151"/>
      <c r="Q489" s="151"/>
      <c r="R489" s="151"/>
      <c r="S489" s="151"/>
      <c r="T489" s="151"/>
      <c r="U489" s="151"/>
    </row>
    <row r="490" spans="1:21" ht="45">
      <c r="A490" s="306">
        <v>474</v>
      </c>
      <c r="B490" s="312" t="s">
        <v>1996</v>
      </c>
      <c r="C490" s="312" t="s">
        <v>1212</v>
      </c>
      <c r="D490" s="312" t="s">
        <v>1208</v>
      </c>
      <c r="E490" s="312" t="s">
        <v>1208</v>
      </c>
      <c r="F490" s="313">
        <v>12</v>
      </c>
      <c r="G490" s="312" t="s">
        <v>1208</v>
      </c>
      <c r="H490" s="312">
        <v>1</v>
      </c>
      <c r="I490" s="312" t="s">
        <v>1213</v>
      </c>
      <c r="J490" s="312">
        <v>170</v>
      </c>
      <c r="K490" s="312" t="s">
        <v>1215</v>
      </c>
      <c r="L490" s="312" t="s">
        <v>1112</v>
      </c>
      <c r="M490" s="312" t="s">
        <v>94</v>
      </c>
      <c r="N490" s="313" t="s">
        <v>1997</v>
      </c>
      <c r="O490" s="151"/>
      <c r="P490" s="151"/>
      <c r="Q490" s="151"/>
      <c r="R490" s="151"/>
      <c r="S490" s="151"/>
      <c r="T490" s="151"/>
      <c r="U490" s="151"/>
    </row>
    <row r="491" spans="1:21" ht="45">
      <c r="A491" s="306">
        <v>475</v>
      </c>
      <c r="B491" s="312" t="s">
        <v>1998</v>
      </c>
      <c r="C491" s="312" t="s">
        <v>1212</v>
      </c>
      <c r="D491" s="312" t="s">
        <v>1208</v>
      </c>
      <c r="E491" s="312" t="s">
        <v>1208</v>
      </c>
      <c r="F491" s="313">
        <v>12</v>
      </c>
      <c r="G491" s="312" t="s">
        <v>1208</v>
      </c>
      <c r="H491" s="312">
        <v>1</v>
      </c>
      <c r="I491" s="312" t="s">
        <v>1213</v>
      </c>
      <c r="J491" s="312">
        <v>210</v>
      </c>
      <c r="K491" s="312" t="s">
        <v>1215</v>
      </c>
      <c r="L491" s="312" t="s">
        <v>1112</v>
      </c>
      <c r="M491" s="312" t="s">
        <v>94</v>
      </c>
      <c r="N491" s="313" t="s">
        <v>1999</v>
      </c>
      <c r="O491" s="151"/>
      <c r="P491" s="151"/>
      <c r="Q491" s="151"/>
      <c r="R491" s="151"/>
      <c r="S491" s="151"/>
      <c r="T491" s="151"/>
      <c r="U491" s="151"/>
    </row>
    <row r="492" spans="1:21" ht="45">
      <c r="A492" s="306">
        <v>476</v>
      </c>
      <c r="B492" s="312" t="s">
        <v>2000</v>
      </c>
      <c r="C492" s="312" t="s">
        <v>1212</v>
      </c>
      <c r="D492" s="312" t="s">
        <v>1208</v>
      </c>
      <c r="E492" s="312" t="s">
        <v>1208</v>
      </c>
      <c r="F492" s="313">
        <v>13</v>
      </c>
      <c r="G492" s="312" t="s">
        <v>1208</v>
      </c>
      <c r="H492" s="312">
        <v>1</v>
      </c>
      <c r="I492" s="312" t="s">
        <v>1213</v>
      </c>
      <c r="J492" s="312">
        <v>48</v>
      </c>
      <c r="K492" s="312" t="s">
        <v>1215</v>
      </c>
      <c r="L492" s="312" t="s">
        <v>1112</v>
      </c>
      <c r="M492" s="312" t="s">
        <v>94</v>
      </c>
      <c r="N492" s="313" t="s">
        <v>2001</v>
      </c>
      <c r="O492" s="151"/>
      <c r="P492" s="151"/>
      <c r="Q492" s="151"/>
      <c r="R492" s="151"/>
      <c r="S492" s="151"/>
      <c r="T492" s="151"/>
      <c r="U492" s="151"/>
    </row>
    <row r="493" spans="1:21" ht="45">
      <c r="A493" s="306">
        <v>477</v>
      </c>
      <c r="B493" s="312" t="s">
        <v>2002</v>
      </c>
      <c r="C493" s="312" t="s">
        <v>1212</v>
      </c>
      <c r="D493" s="312" t="s">
        <v>1208</v>
      </c>
      <c r="E493" s="312" t="s">
        <v>1208</v>
      </c>
      <c r="F493" s="313">
        <v>13</v>
      </c>
      <c r="G493" s="312" t="s">
        <v>1208</v>
      </c>
      <c r="H493" s="312">
        <v>1</v>
      </c>
      <c r="I493" s="312" t="s">
        <v>1213</v>
      </c>
      <c r="J493" s="312">
        <v>90</v>
      </c>
      <c r="K493" s="312" t="s">
        <v>1215</v>
      </c>
      <c r="L493" s="312" t="s">
        <v>1112</v>
      </c>
      <c r="M493" s="312" t="s">
        <v>94</v>
      </c>
      <c r="N493" s="313" t="s">
        <v>2003</v>
      </c>
      <c r="O493" s="151"/>
      <c r="P493" s="151"/>
      <c r="Q493" s="151"/>
      <c r="R493" s="151"/>
      <c r="S493" s="151"/>
      <c r="T493" s="151"/>
      <c r="U493" s="151"/>
    </row>
    <row r="494" spans="1:21" ht="45">
      <c r="A494" s="306">
        <v>478</v>
      </c>
      <c r="B494" s="312" t="s">
        <v>2004</v>
      </c>
      <c r="C494" s="312" t="s">
        <v>1212</v>
      </c>
      <c r="D494" s="312" t="s">
        <v>1208</v>
      </c>
      <c r="E494" s="312" t="s">
        <v>1208</v>
      </c>
      <c r="F494" s="313">
        <v>13</v>
      </c>
      <c r="G494" s="312" t="s">
        <v>1208</v>
      </c>
      <c r="H494" s="312">
        <v>1</v>
      </c>
      <c r="I494" s="312" t="s">
        <v>1213</v>
      </c>
      <c r="J494" s="312">
        <v>64</v>
      </c>
      <c r="K494" s="312" t="s">
        <v>1215</v>
      </c>
      <c r="L494" s="312" t="s">
        <v>1112</v>
      </c>
      <c r="M494" s="312" t="s">
        <v>94</v>
      </c>
      <c r="N494" s="313" t="s">
        <v>2005</v>
      </c>
      <c r="O494" s="151"/>
      <c r="P494" s="151"/>
      <c r="Q494" s="151"/>
      <c r="R494" s="151"/>
      <c r="S494" s="151"/>
      <c r="T494" s="151"/>
      <c r="U494" s="151"/>
    </row>
    <row r="495" spans="1:21" ht="45">
      <c r="A495" s="306">
        <v>479</v>
      </c>
      <c r="B495" s="312" t="s">
        <v>2006</v>
      </c>
      <c r="C495" s="312" t="s">
        <v>1212</v>
      </c>
      <c r="D495" s="312" t="s">
        <v>1208</v>
      </c>
      <c r="E495" s="312" t="s">
        <v>1208</v>
      </c>
      <c r="F495" s="313">
        <v>13</v>
      </c>
      <c r="G495" s="312" t="s">
        <v>1208</v>
      </c>
      <c r="H495" s="312">
        <v>1</v>
      </c>
      <c r="I495" s="312" t="s">
        <v>1213</v>
      </c>
      <c r="J495" s="312">
        <v>65</v>
      </c>
      <c r="K495" s="312" t="s">
        <v>1215</v>
      </c>
      <c r="L495" s="312" t="s">
        <v>1112</v>
      </c>
      <c r="M495" s="312" t="s">
        <v>94</v>
      </c>
      <c r="N495" s="313" t="s">
        <v>2007</v>
      </c>
      <c r="O495" s="151"/>
      <c r="P495" s="151"/>
      <c r="Q495" s="151"/>
      <c r="R495" s="151"/>
      <c r="S495" s="151"/>
      <c r="T495" s="151"/>
      <c r="U495" s="151"/>
    </row>
    <row r="496" spans="1:21" ht="45">
      <c r="A496" s="306">
        <v>480</v>
      </c>
      <c r="B496" s="312" t="s">
        <v>2008</v>
      </c>
      <c r="C496" s="312" t="s">
        <v>1212</v>
      </c>
      <c r="D496" s="312" t="s">
        <v>1208</v>
      </c>
      <c r="E496" s="312" t="s">
        <v>1208</v>
      </c>
      <c r="F496" s="313">
        <v>13</v>
      </c>
      <c r="G496" s="312" t="s">
        <v>1208</v>
      </c>
      <c r="H496" s="312">
        <v>1</v>
      </c>
      <c r="I496" s="312" t="s">
        <v>1213</v>
      </c>
      <c r="J496" s="312">
        <v>110</v>
      </c>
      <c r="K496" s="312" t="s">
        <v>1215</v>
      </c>
      <c r="L496" s="312" t="s">
        <v>1112</v>
      </c>
      <c r="M496" s="312" t="s">
        <v>94</v>
      </c>
      <c r="N496" s="313" t="s">
        <v>2009</v>
      </c>
      <c r="O496" s="151"/>
      <c r="P496" s="151"/>
      <c r="Q496" s="151"/>
      <c r="R496" s="151"/>
      <c r="S496" s="151"/>
      <c r="T496" s="151"/>
      <c r="U496" s="151"/>
    </row>
    <row r="497" spans="1:21" ht="45">
      <c r="A497" s="306">
        <v>481</v>
      </c>
      <c r="B497" s="312" t="s">
        <v>2010</v>
      </c>
      <c r="C497" s="312" t="s">
        <v>1212</v>
      </c>
      <c r="D497" s="312" t="s">
        <v>1208</v>
      </c>
      <c r="E497" s="312" t="s">
        <v>1208</v>
      </c>
      <c r="F497" s="313">
        <v>13</v>
      </c>
      <c r="G497" s="312" t="s">
        <v>1208</v>
      </c>
      <c r="H497" s="312">
        <v>1</v>
      </c>
      <c r="I497" s="312" t="s">
        <v>1213</v>
      </c>
      <c r="J497" s="312">
        <v>74</v>
      </c>
      <c r="K497" s="312" t="s">
        <v>1215</v>
      </c>
      <c r="L497" s="312" t="s">
        <v>1112</v>
      </c>
      <c r="M497" s="312" t="s">
        <v>94</v>
      </c>
      <c r="N497" s="313" t="s">
        <v>2011</v>
      </c>
      <c r="O497" s="151"/>
      <c r="P497" s="151"/>
      <c r="Q497" s="151"/>
      <c r="R497" s="151"/>
      <c r="S497" s="151"/>
      <c r="T497" s="151"/>
      <c r="U497" s="151"/>
    </row>
    <row r="498" spans="1:21" ht="45">
      <c r="A498" s="306">
        <v>482</v>
      </c>
      <c r="B498" s="312" t="s">
        <v>2012</v>
      </c>
      <c r="C498" s="312" t="s">
        <v>1212</v>
      </c>
      <c r="D498" s="312" t="s">
        <v>1208</v>
      </c>
      <c r="E498" s="312" t="s">
        <v>1208</v>
      </c>
      <c r="F498" s="313">
        <v>13</v>
      </c>
      <c r="G498" s="312" t="s">
        <v>1208</v>
      </c>
      <c r="H498" s="312">
        <v>1</v>
      </c>
      <c r="I498" s="312" t="s">
        <v>1213</v>
      </c>
      <c r="J498" s="312">
        <v>150</v>
      </c>
      <c r="K498" s="312" t="s">
        <v>1215</v>
      </c>
      <c r="L498" s="312" t="s">
        <v>1112</v>
      </c>
      <c r="M498" s="312" t="s">
        <v>94</v>
      </c>
      <c r="N498" s="313" t="s">
        <v>2013</v>
      </c>
      <c r="O498" s="151"/>
      <c r="P498" s="151"/>
      <c r="Q498" s="151"/>
      <c r="R498" s="151"/>
      <c r="S498" s="151"/>
      <c r="T498" s="151"/>
      <c r="U498" s="151"/>
    </row>
    <row r="499" spans="1:21" ht="45">
      <c r="A499" s="306">
        <v>483</v>
      </c>
      <c r="B499" s="312" t="s">
        <v>2014</v>
      </c>
      <c r="C499" s="312" t="s">
        <v>1212</v>
      </c>
      <c r="D499" s="312" t="s">
        <v>1208</v>
      </c>
      <c r="E499" s="312" t="s">
        <v>1208</v>
      </c>
      <c r="F499" s="313">
        <v>1</v>
      </c>
      <c r="G499" s="312" t="s">
        <v>1208</v>
      </c>
      <c r="H499" s="312">
        <v>1</v>
      </c>
      <c r="I499" s="312" t="s">
        <v>1213</v>
      </c>
      <c r="J499" s="312">
        <v>47</v>
      </c>
      <c r="K499" s="312" t="s">
        <v>1215</v>
      </c>
      <c r="L499" s="312" t="s">
        <v>1112</v>
      </c>
      <c r="M499" s="312" t="s">
        <v>94</v>
      </c>
      <c r="N499" s="313" t="s">
        <v>2015</v>
      </c>
      <c r="O499" s="151"/>
      <c r="P499" s="151"/>
      <c r="Q499" s="151"/>
      <c r="R499" s="151"/>
      <c r="S499" s="151"/>
      <c r="T499" s="151"/>
      <c r="U499" s="151"/>
    </row>
    <row r="500" spans="1:21" ht="45">
      <c r="A500" s="306">
        <v>484</v>
      </c>
      <c r="B500" s="312" t="s">
        <v>2016</v>
      </c>
      <c r="C500" s="312" t="s">
        <v>1212</v>
      </c>
      <c r="D500" s="312" t="s">
        <v>1208</v>
      </c>
      <c r="E500" s="312" t="s">
        <v>1208</v>
      </c>
      <c r="F500" s="313">
        <v>1</v>
      </c>
      <c r="G500" s="312" t="s">
        <v>1208</v>
      </c>
      <c r="H500" s="312">
        <v>1</v>
      </c>
      <c r="I500" s="312" t="s">
        <v>1213</v>
      </c>
      <c r="J500" s="312">
        <v>72</v>
      </c>
      <c r="K500" s="312" t="s">
        <v>1215</v>
      </c>
      <c r="L500" s="312" t="s">
        <v>1112</v>
      </c>
      <c r="M500" s="312" t="s">
        <v>94</v>
      </c>
      <c r="N500" s="313" t="s">
        <v>2017</v>
      </c>
      <c r="O500" s="151"/>
      <c r="P500" s="151"/>
      <c r="Q500" s="151"/>
      <c r="R500" s="151"/>
      <c r="S500" s="151"/>
      <c r="T500" s="151"/>
      <c r="U500" s="151"/>
    </row>
    <row r="501" spans="1:21" ht="45">
      <c r="A501" s="306">
        <v>485</v>
      </c>
      <c r="B501" s="312" t="s">
        <v>2018</v>
      </c>
      <c r="C501" s="312" t="s">
        <v>1212</v>
      </c>
      <c r="D501" s="312" t="s">
        <v>1208</v>
      </c>
      <c r="E501" s="312" t="s">
        <v>1208</v>
      </c>
      <c r="F501" s="313">
        <v>1</v>
      </c>
      <c r="G501" s="312" t="s">
        <v>1208</v>
      </c>
      <c r="H501" s="312">
        <v>1</v>
      </c>
      <c r="I501" s="312" t="s">
        <v>1213</v>
      </c>
      <c r="J501" s="312">
        <v>48</v>
      </c>
      <c r="K501" s="312" t="s">
        <v>1215</v>
      </c>
      <c r="L501" s="312" t="s">
        <v>1112</v>
      </c>
      <c r="M501" s="312" t="s">
        <v>94</v>
      </c>
      <c r="N501" s="313" t="s">
        <v>2019</v>
      </c>
      <c r="O501" s="151"/>
      <c r="P501" s="151"/>
      <c r="Q501" s="151"/>
      <c r="R501" s="151"/>
      <c r="S501" s="151"/>
      <c r="T501" s="151"/>
      <c r="U501" s="151"/>
    </row>
    <row r="502" spans="1:21" ht="45">
      <c r="A502" s="306">
        <v>486</v>
      </c>
      <c r="B502" s="312" t="s">
        <v>2020</v>
      </c>
      <c r="C502" s="312" t="s">
        <v>1212</v>
      </c>
      <c r="D502" s="312" t="s">
        <v>1208</v>
      </c>
      <c r="E502" s="312" t="s">
        <v>1208</v>
      </c>
      <c r="F502" s="313">
        <v>1</v>
      </c>
      <c r="G502" s="312" t="s">
        <v>1208</v>
      </c>
      <c r="H502" s="312">
        <v>1</v>
      </c>
      <c r="I502" s="312" t="s">
        <v>1213</v>
      </c>
      <c r="J502" s="312">
        <v>39</v>
      </c>
      <c r="K502" s="312" t="s">
        <v>1215</v>
      </c>
      <c r="L502" s="312" t="s">
        <v>1112</v>
      </c>
      <c r="M502" s="312" t="s">
        <v>94</v>
      </c>
      <c r="N502" s="313" t="s">
        <v>2021</v>
      </c>
      <c r="O502" s="151"/>
      <c r="P502" s="151"/>
      <c r="Q502" s="151"/>
      <c r="R502" s="151"/>
      <c r="S502" s="151"/>
      <c r="T502" s="151"/>
      <c r="U502" s="151"/>
    </row>
    <row r="503" spans="1:21" ht="45">
      <c r="A503" s="306">
        <v>487</v>
      </c>
      <c r="B503" s="312" t="s">
        <v>2022</v>
      </c>
      <c r="C503" s="312" t="s">
        <v>1212</v>
      </c>
      <c r="D503" s="312" t="s">
        <v>1208</v>
      </c>
      <c r="E503" s="312" t="s">
        <v>1208</v>
      </c>
      <c r="F503" s="313">
        <v>1</v>
      </c>
      <c r="G503" s="312" t="s">
        <v>1208</v>
      </c>
      <c r="H503" s="312">
        <v>1</v>
      </c>
      <c r="I503" s="312" t="s">
        <v>1213</v>
      </c>
      <c r="J503" s="312">
        <v>118</v>
      </c>
      <c r="K503" s="312" t="s">
        <v>1215</v>
      </c>
      <c r="L503" s="312" t="s">
        <v>1112</v>
      </c>
      <c r="M503" s="312" t="s">
        <v>94</v>
      </c>
      <c r="N503" s="313" t="s">
        <v>2023</v>
      </c>
      <c r="O503" s="151"/>
      <c r="P503" s="151"/>
      <c r="Q503" s="151"/>
      <c r="R503" s="151"/>
      <c r="S503" s="151"/>
      <c r="T503" s="151"/>
      <c r="U503" s="151"/>
    </row>
    <row r="504" spans="1:21" ht="45">
      <c r="A504" s="306">
        <v>488</v>
      </c>
      <c r="B504" s="312" t="s">
        <v>2024</v>
      </c>
      <c r="C504" s="312" t="s">
        <v>1212</v>
      </c>
      <c r="D504" s="312" t="s">
        <v>1208</v>
      </c>
      <c r="E504" s="312" t="s">
        <v>1208</v>
      </c>
      <c r="F504" s="313">
        <v>1</v>
      </c>
      <c r="G504" s="312" t="s">
        <v>1208</v>
      </c>
      <c r="H504" s="312">
        <v>1</v>
      </c>
      <c r="I504" s="312" t="s">
        <v>1213</v>
      </c>
      <c r="J504" s="312">
        <v>35</v>
      </c>
      <c r="K504" s="312" t="s">
        <v>1215</v>
      </c>
      <c r="L504" s="312" t="s">
        <v>1112</v>
      </c>
      <c r="M504" s="312" t="s">
        <v>94</v>
      </c>
      <c r="N504" s="313" t="s">
        <v>2025</v>
      </c>
      <c r="O504" s="151"/>
      <c r="P504" s="151"/>
      <c r="Q504" s="151"/>
      <c r="R504" s="151"/>
      <c r="S504" s="151"/>
      <c r="T504" s="151"/>
      <c r="U504" s="151"/>
    </row>
    <row r="505" spans="1:21" ht="45">
      <c r="A505" s="306">
        <v>489</v>
      </c>
      <c r="B505" s="312" t="s">
        <v>2026</v>
      </c>
      <c r="C505" s="312" t="s">
        <v>1212</v>
      </c>
      <c r="D505" s="312" t="s">
        <v>1208</v>
      </c>
      <c r="E505" s="312" t="s">
        <v>1208</v>
      </c>
      <c r="F505" s="313">
        <v>1</v>
      </c>
      <c r="G505" s="312" t="s">
        <v>1208</v>
      </c>
      <c r="H505" s="312">
        <v>1</v>
      </c>
      <c r="I505" s="312" t="s">
        <v>1213</v>
      </c>
      <c r="J505" s="312">
        <v>153</v>
      </c>
      <c r="K505" s="312" t="s">
        <v>1215</v>
      </c>
      <c r="L505" s="312" t="s">
        <v>1112</v>
      </c>
      <c r="M505" s="312" t="s">
        <v>94</v>
      </c>
      <c r="N505" s="313" t="s">
        <v>2027</v>
      </c>
      <c r="O505" s="151"/>
      <c r="P505" s="151"/>
      <c r="Q505" s="151"/>
      <c r="R505" s="151"/>
      <c r="S505" s="151"/>
      <c r="T505" s="151"/>
      <c r="U505" s="151"/>
    </row>
    <row r="506" spans="1:21" ht="45">
      <c r="A506" s="306">
        <v>490</v>
      </c>
      <c r="B506" s="312" t="s">
        <v>2028</v>
      </c>
      <c r="C506" s="312" t="s">
        <v>1212</v>
      </c>
      <c r="D506" s="312" t="s">
        <v>1208</v>
      </c>
      <c r="E506" s="312" t="s">
        <v>1208</v>
      </c>
      <c r="F506" s="313">
        <v>1</v>
      </c>
      <c r="G506" s="312" t="s">
        <v>1208</v>
      </c>
      <c r="H506" s="312">
        <v>1</v>
      </c>
      <c r="I506" s="312" t="s">
        <v>1213</v>
      </c>
      <c r="J506" s="312">
        <v>51</v>
      </c>
      <c r="K506" s="312" t="s">
        <v>1215</v>
      </c>
      <c r="L506" s="312" t="s">
        <v>1112</v>
      </c>
      <c r="M506" s="312" t="s">
        <v>94</v>
      </c>
      <c r="N506" s="313" t="s">
        <v>2029</v>
      </c>
      <c r="O506" s="151"/>
      <c r="P506" s="151"/>
      <c r="Q506" s="151"/>
      <c r="R506" s="151"/>
      <c r="S506" s="151"/>
      <c r="T506" s="151"/>
      <c r="U506" s="151"/>
    </row>
    <row r="507" spans="1:21" ht="45">
      <c r="A507" s="306">
        <v>491</v>
      </c>
      <c r="B507" s="312" t="s">
        <v>2030</v>
      </c>
      <c r="C507" s="312" t="s">
        <v>1212</v>
      </c>
      <c r="D507" s="312" t="s">
        <v>1208</v>
      </c>
      <c r="E507" s="312" t="s">
        <v>1208</v>
      </c>
      <c r="F507" s="313">
        <v>1</v>
      </c>
      <c r="G507" s="312" t="s">
        <v>1208</v>
      </c>
      <c r="H507" s="312">
        <v>1</v>
      </c>
      <c r="I507" s="312" t="s">
        <v>1213</v>
      </c>
      <c r="J507" s="312">
        <v>64</v>
      </c>
      <c r="K507" s="312" t="s">
        <v>1215</v>
      </c>
      <c r="L507" s="312" t="s">
        <v>1112</v>
      </c>
      <c r="M507" s="312" t="s">
        <v>94</v>
      </c>
      <c r="N507" s="313" t="s">
        <v>2031</v>
      </c>
      <c r="O507" s="151"/>
      <c r="P507" s="151"/>
      <c r="Q507" s="151"/>
      <c r="R507" s="151"/>
      <c r="S507" s="151"/>
      <c r="T507" s="151"/>
      <c r="U507" s="151"/>
    </row>
    <row r="508" spans="1:21" ht="45">
      <c r="A508" s="306">
        <v>492</v>
      </c>
      <c r="B508" s="312" t="s">
        <v>2032</v>
      </c>
      <c r="C508" s="312" t="s">
        <v>1212</v>
      </c>
      <c r="D508" s="312" t="s">
        <v>1208</v>
      </c>
      <c r="E508" s="312" t="s">
        <v>1208</v>
      </c>
      <c r="F508" s="313">
        <v>1</v>
      </c>
      <c r="G508" s="312" t="s">
        <v>1208</v>
      </c>
      <c r="H508" s="312">
        <v>1</v>
      </c>
      <c r="I508" s="312" t="s">
        <v>1213</v>
      </c>
      <c r="J508" s="312">
        <v>48</v>
      </c>
      <c r="K508" s="312" t="s">
        <v>1215</v>
      </c>
      <c r="L508" s="312" t="s">
        <v>1112</v>
      </c>
      <c r="M508" s="312" t="s">
        <v>94</v>
      </c>
      <c r="N508" s="313" t="s">
        <v>2033</v>
      </c>
      <c r="O508" s="151"/>
      <c r="P508" s="151"/>
      <c r="Q508" s="151"/>
      <c r="R508" s="151"/>
      <c r="S508" s="151"/>
      <c r="T508" s="151"/>
      <c r="U508" s="151"/>
    </row>
    <row r="509" spans="1:21" ht="45">
      <c r="A509" s="306">
        <v>493</v>
      </c>
      <c r="B509" s="312" t="s">
        <v>2034</v>
      </c>
      <c r="C509" s="312" t="s">
        <v>1212</v>
      </c>
      <c r="D509" s="312" t="s">
        <v>1208</v>
      </c>
      <c r="E509" s="312" t="s">
        <v>1208</v>
      </c>
      <c r="F509" s="313">
        <v>2</v>
      </c>
      <c r="G509" s="312" t="s">
        <v>1208</v>
      </c>
      <c r="H509" s="312">
        <v>1</v>
      </c>
      <c r="I509" s="312" t="s">
        <v>1213</v>
      </c>
      <c r="J509" s="312">
        <v>63</v>
      </c>
      <c r="K509" s="312" t="s">
        <v>1215</v>
      </c>
      <c r="L509" s="312" t="s">
        <v>1112</v>
      </c>
      <c r="M509" s="312" t="s">
        <v>94</v>
      </c>
      <c r="N509" s="313" t="s">
        <v>2035</v>
      </c>
      <c r="O509" s="151"/>
      <c r="P509" s="151"/>
      <c r="Q509" s="151"/>
      <c r="R509" s="151"/>
      <c r="S509" s="151"/>
      <c r="T509" s="151"/>
      <c r="U509" s="151"/>
    </row>
    <row r="510" spans="1:21" ht="45">
      <c r="A510" s="306">
        <v>494</v>
      </c>
      <c r="B510" s="312" t="s">
        <v>2036</v>
      </c>
      <c r="C510" s="312" t="s">
        <v>1212</v>
      </c>
      <c r="D510" s="312" t="s">
        <v>1208</v>
      </c>
      <c r="E510" s="312" t="s">
        <v>1208</v>
      </c>
      <c r="F510" s="313">
        <v>2</v>
      </c>
      <c r="G510" s="312" t="s">
        <v>1208</v>
      </c>
      <c r="H510" s="312">
        <v>1</v>
      </c>
      <c r="I510" s="312" t="s">
        <v>1213</v>
      </c>
      <c r="J510" s="312">
        <v>57</v>
      </c>
      <c r="K510" s="312" t="s">
        <v>1215</v>
      </c>
      <c r="L510" s="312" t="s">
        <v>1112</v>
      </c>
      <c r="M510" s="312" t="s">
        <v>94</v>
      </c>
      <c r="N510" s="313" t="s">
        <v>2037</v>
      </c>
      <c r="O510" s="151"/>
      <c r="P510" s="151"/>
      <c r="Q510" s="151"/>
      <c r="R510" s="151"/>
      <c r="S510" s="151"/>
      <c r="T510" s="151"/>
      <c r="U510" s="151"/>
    </row>
    <row r="511" spans="1:21" ht="45">
      <c r="A511" s="306">
        <v>495</v>
      </c>
      <c r="B511" s="312" t="s">
        <v>2038</v>
      </c>
      <c r="C511" s="312" t="s">
        <v>1212</v>
      </c>
      <c r="D511" s="312" t="s">
        <v>1208</v>
      </c>
      <c r="E511" s="312" t="s">
        <v>1208</v>
      </c>
      <c r="F511" s="313">
        <v>2</v>
      </c>
      <c r="G511" s="312" t="s">
        <v>1208</v>
      </c>
      <c r="H511" s="312">
        <v>1</v>
      </c>
      <c r="I511" s="312" t="s">
        <v>1213</v>
      </c>
      <c r="J511" s="312">
        <v>35</v>
      </c>
      <c r="K511" s="312" t="s">
        <v>1215</v>
      </c>
      <c r="L511" s="312" t="s">
        <v>1112</v>
      </c>
      <c r="M511" s="312" t="s">
        <v>94</v>
      </c>
      <c r="N511" s="313" t="s">
        <v>2039</v>
      </c>
      <c r="O511" s="151"/>
      <c r="P511" s="151"/>
      <c r="Q511" s="151"/>
      <c r="R511" s="151"/>
      <c r="S511" s="151"/>
      <c r="T511" s="151"/>
      <c r="U511" s="151"/>
    </row>
    <row r="512" spans="1:21" ht="45">
      <c r="A512" s="306">
        <v>496</v>
      </c>
      <c r="B512" s="312" t="s">
        <v>2040</v>
      </c>
      <c r="C512" s="312" t="s">
        <v>1212</v>
      </c>
      <c r="D512" s="312" t="s">
        <v>1208</v>
      </c>
      <c r="E512" s="312" t="s">
        <v>1208</v>
      </c>
      <c r="F512" s="313">
        <v>2</v>
      </c>
      <c r="G512" s="312" t="s">
        <v>1208</v>
      </c>
      <c r="H512" s="312">
        <v>1</v>
      </c>
      <c r="I512" s="312" t="s">
        <v>1213</v>
      </c>
      <c r="J512" s="312">
        <v>65</v>
      </c>
      <c r="K512" s="312" t="s">
        <v>1215</v>
      </c>
      <c r="L512" s="312" t="s">
        <v>1112</v>
      </c>
      <c r="M512" s="312" t="s">
        <v>94</v>
      </c>
      <c r="N512" s="313" t="s">
        <v>2041</v>
      </c>
      <c r="O512" s="151"/>
      <c r="P512" s="151"/>
      <c r="Q512" s="151"/>
      <c r="R512" s="151"/>
      <c r="S512" s="151"/>
      <c r="T512" s="151"/>
      <c r="U512" s="151"/>
    </row>
    <row r="513" spans="1:21" ht="45">
      <c r="A513" s="306">
        <v>497</v>
      </c>
      <c r="B513" s="312" t="s">
        <v>2042</v>
      </c>
      <c r="C513" s="312" t="s">
        <v>1212</v>
      </c>
      <c r="D513" s="312" t="s">
        <v>1208</v>
      </c>
      <c r="E513" s="312" t="s">
        <v>1208</v>
      </c>
      <c r="F513" s="313">
        <v>2</v>
      </c>
      <c r="G513" s="312" t="s">
        <v>1208</v>
      </c>
      <c r="H513" s="312">
        <v>1</v>
      </c>
      <c r="I513" s="312" t="s">
        <v>1213</v>
      </c>
      <c r="J513" s="312">
        <v>31</v>
      </c>
      <c r="K513" s="312" t="s">
        <v>1215</v>
      </c>
      <c r="L513" s="312" t="s">
        <v>1112</v>
      </c>
      <c r="M513" s="312" t="s">
        <v>94</v>
      </c>
      <c r="N513" s="313" t="s">
        <v>2043</v>
      </c>
      <c r="O513" s="151"/>
      <c r="P513" s="151"/>
      <c r="Q513" s="151"/>
      <c r="R513" s="151"/>
      <c r="S513" s="151"/>
      <c r="T513" s="151"/>
      <c r="U513" s="151"/>
    </row>
    <row r="514" spans="1:21" ht="45">
      <c r="A514" s="306">
        <v>498</v>
      </c>
      <c r="B514" s="312" t="s">
        <v>2044</v>
      </c>
      <c r="C514" s="312" t="s">
        <v>1212</v>
      </c>
      <c r="D514" s="312" t="s">
        <v>1208</v>
      </c>
      <c r="E514" s="312" t="s">
        <v>1208</v>
      </c>
      <c r="F514" s="313">
        <v>2</v>
      </c>
      <c r="G514" s="312" t="s">
        <v>1208</v>
      </c>
      <c r="H514" s="312">
        <v>1</v>
      </c>
      <c r="I514" s="312" t="s">
        <v>1213</v>
      </c>
      <c r="J514" s="312">
        <v>80</v>
      </c>
      <c r="K514" s="312" t="s">
        <v>1215</v>
      </c>
      <c r="L514" s="312" t="s">
        <v>1112</v>
      </c>
      <c r="M514" s="312" t="s">
        <v>94</v>
      </c>
      <c r="N514" s="313" t="s">
        <v>2045</v>
      </c>
      <c r="O514" s="151"/>
      <c r="P514" s="151"/>
      <c r="Q514" s="151"/>
      <c r="R514" s="151"/>
      <c r="S514" s="151"/>
      <c r="T514" s="151"/>
      <c r="U514" s="151"/>
    </row>
    <row r="515" spans="1:21" ht="45">
      <c r="A515" s="306">
        <v>499</v>
      </c>
      <c r="B515" s="312" t="s">
        <v>2046</v>
      </c>
      <c r="C515" s="312" t="s">
        <v>1212</v>
      </c>
      <c r="D515" s="312" t="s">
        <v>1208</v>
      </c>
      <c r="E515" s="312" t="s">
        <v>1208</v>
      </c>
      <c r="F515" s="313">
        <v>2</v>
      </c>
      <c r="G515" s="312" t="s">
        <v>1208</v>
      </c>
      <c r="H515" s="312">
        <v>1</v>
      </c>
      <c r="I515" s="312" t="s">
        <v>1213</v>
      </c>
      <c r="J515" s="312">
        <v>35</v>
      </c>
      <c r="K515" s="312" t="s">
        <v>1215</v>
      </c>
      <c r="L515" s="312" t="s">
        <v>1112</v>
      </c>
      <c r="M515" s="312" t="s">
        <v>94</v>
      </c>
      <c r="N515" s="313" t="s">
        <v>2047</v>
      </c>
      <c r="O515" s="151"/>
      <c r="P515" s="151"/>
      <c r="Q515" s="151"/>
      <c r="R515" s="151"/>
      <c r="S515" s="151"/>
      <c r="T515" s="151"/>
      <c r="U515" s="151"/>
    </row>
    <row r="516" spans="1:21" ht="45">
      <c r="A516" s="306">
        <v>500</v>
      </c>
      <c r="B516" s="312" t="s">
        <v>2048</v>
      </c>
      <c r="C516" s="312" t="s">
        <v>1212</v>
      </c>
      <c r="D516" s="312" t="s">
        <v>1208</v>
      </c>
      <c r="E516" s="312" t="s">
        <v>1208</v>
      </c>
      <c r="F516" s="313">
        <v>2</v>
      </c>
      <c r="G516" s="312" t="s">
        <v>1208</v>
      </c>
      <c r="H516" s="312">
        <v>1</v>
      </c>
      <c r="I516" s="312" t="s">
        <v>1213</v>
      </c>
      <c r="J516" s="312">
        <v>39</v>
      </c>
      <c r="K516" s="312" t="s">
        <v>1215</v>
      </c>
      <c r="L516" s="312" t="s">
        <v>1112</v>
      </c>
      <c r="M516" s="312" t="s">
        <v>94</v>
      </c>
      <c r="N516" s="313" t="s">
        <v>2049</v>
      </c>
      <c r="O516" s="151"/>
      <c r="P516" s="151"/>
      <c r="Q516" s="151"/>
      <c r="R516" s="151"/>
      <c r="S516" s="151"/>
      <c r="T516" s="151"/>
      <c r="U516" s="151"/>
    </row>
    <row r="517" spans="1:21" ht="45">
      <c r="A517" s="306">
        <v>501</v>
      </c>
      <c r="B517" s="312" t="s">
        <v>2050</v>
      </c>
      <c r="C517" s="312" t="s">
        <v>1212</v>
      </c>
      <c r="D517" s="312" t="s">
        <v>1208</v>
      </c>
      <c r="E517" s="312" t="s">
        <v>1208</v>
      </c>
      <c r="F517" s="313">
        <v>2</v>
      </c>
      <c r="G517" s="312" t="s">
        <v>1208</v>
      </c>
      <c r="H517" s="312">
        <v>1</v>
      </c>
      <c r="I517" s="312" t="s">
        <v>1213</v>
      </c>
      <c r="J517" s="312">
        <v>49</v>
      </c>
      <c r="K517" s="312" t="s">
        <v>1215</v>
      </c>
      <c r="L517" s="312" t="s">
        <v>1112</v>
      </c>
      <c r="M517" s="312" t="s">
        <v>94</v>
      </c>
      <c r="N517" s="313" t="s">
        <v>2051</v>
      </c>
      <c r="O517" s="151"/>
      <c r="P517" s="151"/>
      <c r="Q517" s="151"/>
      <c r="R517" s="151"/>
      <c r="S517" s="151"/>
      <c r="T517" s="151"/>
      <c r="U517" s="151"/>
    </row>
    <row r="518" spans="1:21" ht="45">
      <c r="A518" s="306">
        <v>502</v>
      </c>
      <c r="B518" s="312" t="s">
        <v>2052</v>
      </c>
      <c r="C518" s="312" t="s">
        <v>1212</v>
      </c>
      <c r="D518" s="312" t="s">
        <v>1208</v>
      </c>
      <c r="E518" s="312" t="s">
        <v>1208</v>
      </c>
      <c r="F518" s="313">
        <v>2</v>
      </c>
      <c r="G518" s="312" t="s">
        <v>1208</v>
      </c>
      <c r="H518" s="312">
        <v>1</v>
      </c>
      <c r="I518" s="312" t="s">
        <v>1213</v>
      </c>
      <c r="J518" s="312">
        <v>40</v>
      </c>
      <c r="K518" s="312" t="s">
        <v>1215</v>
      </c>
      <c r="L518" s="312" t="s">
        <v>1112</v>
      </c>
      <c r="M518" s="312" t="s">
        <v>94</v>
      </c>
      <c r="N518" s="313" t="s">
        <v>2053</v>
      </c>
      <c r="O518" s="151"/>
      <c r="P518" s="151"/>
      <c r="Q518" s="151"/>
      <c r="R518" s="151"/>
      <c r="S518" s="151"/>
      <c r="T518" s="151"/>
      <c r="U518" s="151"/>
    </row>
    <row r="519" spans="1:21" ht="45">
      <c r="A519" s="306">
        <v>503</v>
      </c>
      <c r="B519" s="312" t="s">
        <v>2054</v>
      </c>
      <c r="C519" s="312" t="s">
        <v>1212</v>
      </c>
      <c r="D519" s="312" t="s">
        <v>1208</v>
      </c>
      <c r="E519" s="312" t="s">
        <v>1208</v>
      </c>
      <c r="F519" s="313">
        <v>2</v>
      </c>
      <c r="G519" s="312" t="s">
        <v>1208</v>
      </c>
      <c r="H519" s="312">
        <v>1</v>
      </c>
      <c r="I519" s="312" t="s">
        <v>1213</v>
      </c>
      <c r="J519" s="312">
        <v>58</v>
      </c>
      <c r="K519" s="312" t="s">
        <v>1215</v>
      </c>
      <c r="L519" s="312" t="s">
        <v>1112</v>
      </c>
      <c r="M519" s="312" t="s">
        <v>94</v>
      </c>
      <c r="N519" s="313" t="s">
        <v>2055</v>
      </c>
      <c r="O519" s="151"/>
      <c r="P519" s="151"/>
      <c r="Q519" s="151"/>
      <c r="R519" s="151"/>
      <c r="S519" s="151"/>
      <c r="T519" s="151"/>
      <c r="U519" s="151"/>
    </row>
    <row r="520" spans="1:21" ht="45">
      <c r="A520" s="306">
        <v>504</v>
      </c>
      <c r="B520" s="312" t="s">
        <v>2056</v>
      </c>
      <c r="C520" s="312" t="s">
        <v>1212</v>
      </c>
      <c r="D520" s="312" t="s">
        <v>1208</v>
      </c>
      <c r="E520" s="312" t="s">
        <v>1208</v>
      </c>
      <c r="F520" s="313">
        <v>2</v>
      </c>
      <c r="G520" s="312" t="s">
        <v>1208</v>
      </c>
      <c r="H520" s="312">
        <v>1</v>
      </c>
      <c r="I520" s="312" t="s">
        <v>1213</v>
      </c>
      <c r="J520" s="312">
        <v>40</v>
      </c>
      <c r="K520" s="312" t="s">
        <v>1215</v>
      </c>
      <c r="L520" s="312" t="s">
        <v>1112</v>
      </c>
      <c r="M520" s="312" t="s">
        <v>94</v>
      </c>
      <c r="N520" s="313" t="s">
        <v>2057</v>
      </c>
      <c r="O520" s="151"/>
      <c r="P520" s="151"/>
      <c r="Q520" s="151"/>
      <c r="R520" s="151"/>
      <c r="S520" s="151"/>
      <c r="T520" s="151"/>
      <c r="U520" s="151"/>
    </row>
    <row r="521" spans="1:21" ht="45">
      <c r="A521" s="306">
        <v>505</v>
      </c>
      <c r="B521" s="312" t="s">
        <v>2058</v>
      </c>
      <c r="C521" s="312" t="s">
        <v>1212</v>
      </c>
      <c r="D521" s="312" t="s">
        <v>1208</v>
      </c>
      <c r="E521" s="312" t="s">
        <v>1208</v>
      </c>
      <c r="F521" s="313">
        <v>2</v>
      </c>
      <c r="G521" s="312" t="s">
        <v>1208</v>
      </c>
      <c r="H521" s="312">
        <v>1</v>
      </c>
      <c r="I521" s="312" t="s">
        <v>1213</v>
      </c>
      <c r="J521" s="312">
        <v>96</v>
      </c>
      <c r="K521" s="312" t="s">
        <v>1215</v>
      </c>
      <c r="L521" s="312" t="s">
        <v>1112</v>
      </c>
      <c r="M521" s="312" t="s">
        <v>94</v>
      </c>
      <c r="N521" s="313" t="s">
        <v>2059</v>
      </c>
      <c r="O521" s="151"/>
      <c r="P521" s="151"/>
      <c r="Q521" s="151"/>
      <c r="R521" s="151"/>
      <c r="S521" s="151"/>
      <c r="T521" s="151"/>
      <c r="U521" s="151"/>
    </row>
    <row r="522" spans="1:21" ht="45">
      <c r="A522" s="306">
        <v>506</v>
      </c>
      <c r="B522" s="312" t="s">
        <v>2060</v>
      </c>
      <c r="C522" s="312" t="s">
        <v>1212</v>
      </c>
      <c r="D522" s="312" t="s">
        <v>1208</v>
      </c>
      <c r="E522" s="312" t="s">
        <v>1208</v>
      </c>
      <c r="F522" s="313">
        <v>3</v>
      </c>
      <c r="G522" s="312" t="s">
        <v>1208</v>
      </c>
      <c r="H522" s="312">
        <v>1</v>
      </c>
      <c r="I522" s="312" t="s">
        <v>1213</v>
      </c>
      <c r="J522" s="312">
        <v>111</v>
      </c>
      <c r="K522" s="312" t="s">
        <v>1215</v>
      </c>
      <c r="L522" s="312" t="s">
        <v>1112</v>
      </c>
      <c r="M522" s="312" t="s">
        <v>94</v>
      </c>
      <c r="N522" s="313" t="s">
        <v>2061</v>
      </c>
      <c r="O522" s="151"/>
      <c r="P522" s="151"/>
      <c r="Q522" s="151"/>
      <c r="R522" s="151"/>
      <c r="S522" s="151"/>
      <c r="T522" s="151"/>
      <c r="U522" s="151"/>
    </row>
    <row r="523" spans="1:21" ht="45">
      <c r="A523" s="306">
        <v>507</v>
      </c>
      <c r="B523" s="312" t="s">
        <v>2062</v>
      </c>
      <c r="C523" s="312" t="s">
        <v>1212</v>
      </c>
      <c r="D523" s="312" t="s">
        <v>1208</v>
      </c>
      <c r="E523" s="312" t="s">
        <v>1208</v>
      </c>
      <c r="F523" s="313">
        <v>3</v>
      </c>
      <c r="G523" s="312" t="s">
        <v>1208</v>
      </c>
      <c r="H523" s="312">
        <v>1</v>
      </c>
      <c r="I523" s="312" t="s">
        <v>1213</v>
      </c>
      <c r="J523" s="312">
        <v>87</v>
      </c>
      <c r="K523" s="312" t="s">
        <v>1215</v>
      </c>
      <c r="L523" s="312" t="s">
        <v>1112</v>
      </c>
      <c r="M523" s="312" t="s">
        <v>94</v>
      </c>
      <c r="N523" s="313" t="s">
        <v>2063</v>
      </c>
      <c r="O523" s="151"/>
      <c r="P523" s="151"/>
      <c r="Q523" s="151"/>
      <c r="R523" s="151"/>
      <c r="S523" s="151"/>
      <c r="T523" s="151"/>
      <c r="U523" s="151"/>
    </row>
    <row r="524" spans="1:21" ht="45">
      <c r="A524" s="306">
        <v>508</v>
      </c>
      <c r="B524" s="312" t="s">
        <v>2064</v>
      </c>
      <c r="C524" s="312" t="s">
        <v>1212</v>
      </c>
      <c r="D524" s="312" t="s">
        <v>1208</v>
      </c>
      <c r="E524" s="312" t="s">
        <v>1208</v>
      </c>
      <c r="F524" s="313">
        <v>3</v>
      </c>
      <c r="G524" s="312" t="s">
        <v>1208</v>
      </c>
      <c r="H524" s="312">
        <v>1</v>
      </c>
      <c r="I524" s="312" t="s">
        <v>1213</v>
      </c>
      <c r="J524" s="312">
        <v>55</v>
      </c>
      <c r="K524" s="312" t="s">
        <v>1215</v>
      </c>
      <c r="L524" s="312" t="s">
        <v>1112</v>
      </c>
      <c r="M524" s="312" t="s">
        <v>94</v>
      </c>
      <c r="N524" s="313" t="s">
        <v>2065</v>
      </c>
      <c r="O524" s="151"/>
      <c r="P524" s="151"/>
      <c r="Q524" s="151"/>
      <c r="R524" s="151"/>
      <c r="S524" s="151"/>
      <c r="T524" s="151"/>
      <c r="U524" s="151"/>
    </row>
    <row r="525" spans="1:21" ht="45">
      <c r="A525" s="306">
        <v>509</v>
      </c>
      <c r="B525" s="312" t="s">
        <v>2066</v>
      </c>
      <c r="C525" s="312" t="s">
        <v>1212</v>
      </c>
      <c r="D525" s="312" t="s">
        <v>1208</v>
      </c>
      <c r="E525" s="312" t="s">
        <v>1208</v>
      </c>
      <c r="F525" s="313">
        <v>3</v>
      </c>
      <c r="G525" s="312" t="s">
        <v>1208</v>
      </c>
      <c r="H525" s="312">
        <v>1</v>
      </c>
      <c r="I525" s="312" t="s">
        <v>1213</v>
      </c>
      <c r="J525" s="312">
        <v>57</v>
      </c>
      <c r="K525" s="312" t="s">
        <v>1215</v>
      </c>
      <c r="L525" s="312" t="s">
        <v>1112</v>
      </c>
      <c r="M525" s="312" t="s">
        <v>94</v>
      </c>
      <c r="N525" s="313" t="s">
        <v>2067</v>
      </c>
      <c r="O525" s="151"/>
      <c r="P525" s="151"/>
      <c r="Q525" s="151"/>
      <c r="R525" s="151"/>
      <c r="S525" s="151"/>
      <c r="T525" s="151"/>
      <c r="U525" s="151"/>
    </row>
    <row r="526" spans="1:21" ht="45">
      <c r="A526" s="306">
        <v>510</v>
      </c>
      <c r="B526" s="312" t="s">
        <v>2068</v>
      </c>
      <c r="C526" s="312" t="s">
        <v>1212</v>
      </c>
      <c r="D526" s="312" t="s">
        <v>1208</v>
      </c>
      <c r="E526" s="312" t="s">
        <v>1208</v>
      </c>
      <c r="F526" s="313">
        <v>3</v>
      </c>
      <c r="G526" s="312" t="s">
        <v>1208</v>
      </c>
      <c r="H526" s="312">
        <v>1</v>
      </c>
      <c r="I526" s="312" t="s">
        <v>1213</v>
      </c>
      <c r="J526" s="312">
        <v>86</v>
      </c>
      <c r="K526" s="312" t="s">
        <v>1215</v>
      </c>
      <c r="L526" s="312" t="s">
        <v>1112</v>
      </c>
      <c r="M526" s="312" t="s">
        <v>94</v>
      </c>
      <c r="N526" s="313" t="s">
        <v>2069</v>
      </c>
      <c r="O526" s="151"/>
      <c r="P526" s="151"/>
      <c r="Q526" s="151"/>
      <c r="R526" s="151"/>
      <c r="S526" s="151"/>
      <c r="T526" s="151"/>
      <c r="U526" s="151"/>
    </row>
    <row r="527" spans="1:21" ht="45">
      <c r="A527" s="306">
        <v>511</v>
      </c>
      <c r="B527" s="312" t="s">
        <v>2070</v>
      </c>
      <c r="C527" s="312" t="s">
        <v>1212</v>
      </c>
      <c r="D527" s="312" t="s">
        <v>1208</v>
      </c>
      <c r="E527" s="312" t="s">
        <v>1208</v>
      </c>
      <c r="F527" s="313">
        <v>3</v>
      </c>
      <c r="G527" s="312" t="s">
        <v>1208</v>
      </c>
      <c r="H527" s="312">
        <v>1</v>
      </c>
      <c r="I527" s="312" t="s">
        <v>1213</v>
      </c>
      <c r="J527" s="312">
        <v>48</v>
      </c>
      <c r="K527" s="312" t="s">
        <v>1215</v>
      </c>
      <c r="L527" s="312" t="s">
        <v>1112</v>
      </c>
      <c r="M527" s="312" t="s">
        <v>94</v>
      </c>
      <c r="N527" s="313" t="s">
        <v>2071</v>
      </c>
      <c r="O527" s="151"/>
      <c r="P527" s="151"/>
      <c r="Q527" s="151"/>
      <c r="R527" s="151"/>
      <c r="S527" s="151"/>
      <c r="T527" s="151"/>
      <c r="U527" s="151"/>
    </row>
    <row r="528" spans="1:21" ht="45">
      <c r="A528" s="306">
        <v>512</v>
      </c>
      <c r="B528" s="312" t="s">
        <v>2072</v>
      </c>
      <c r="C528" s="312" t="s">
        <v>1212</v>
      </c>
      <c r="D528" s="312" t="s">
        <v>1208</v>
      </c>
      <c r="E528" s="312" t="s">
        <v>1208</v>
      </c>
      <c r="F528" s="313">
        <v>3</v>
      </c>
      <c r="G528" s="312" t="s">
        <v>1208</v>
      </c>
      <c r="H528" s="312">
        <v>1</v>
      </c>
      <c r="I528" s="312" t="s">
        <v>1213</v>
      </c>
      <c r="J528" s="312">
        <v>58</v>
      </c>
      <c r="K528" s="312" t="s">
        <v>1215</v>
      </c>
      <c r="L528" s="312" t="s">
        <v>1112</v>
      </c>
      <c r="M528" s="312" t="s">
        <v>94</v>
      </c>
      <c r="N528" s="313" t="s">
        <v>2073</v>
      </c>
      <c r="O528" s="151"/>
      <c r="P528" s="151"/>
      <c r="Q528" s="151"/>
      <c r="R528" s="151"/>
      <c r="S528" s="151"/>
      <c r="T528" s="151"/>
      <c r="U528" s="151"/>
    </row>
    <row r="529" spans="1:21" ht="45">
      <c r="A529" s="306">
        <v>513</v>
      </c>
      <c r="B529" s="312" t="s">
        <v>2074</v>
      </c>
      <c r="C529" s="312" t="s">
        <v>1212</v>
      </c>
      <c r="D529" s="312" t="s">
        <v>1208</v>
      </c>
      <c r="E529" s="312" t="s">
        <v>1208</v>
      </c>
      <c r="F529" s="313">
        <v>3</v>
      </c>
      <c r="G529" s="312" t="s">
        <v>1208</v>
      </c>
      <c r="H529" s="312">
        <v>1</v>
      </c>
      <c r="I529" s="312" t="s">
        <v>1213</v>
      </c>
      <c r="J529" s="312">
        <v>16</v>
      </c>
      <c r="K529" s="312" t="s">
        <v>1215</v>
      </c>
      <c r="L529" s="312" t="s">
        <v>1112</v>
      </c>
      <c r="M529" s="312" t="s">
        <v>94</v>
      </c>
      <c r="N529" s="313" t="s">
        <v>2075</v>
      </c>
      <c r="O529" s="151"/>
      <c r="P529" s="151"/>
      <c r="Q529" s="151"/>
      <c r="R529" s="151"/>
      <c r="S529" s="151"/>
      <c r="T529" s="151"/>
      <c r="U529" s="151"/>
    </row>
    <row r="530" spans="1:21" ht="45">
      <c r="A530" s="306">
        <v>514</v>
      </c>
      <c r="B530" s="312" t="s">
        <v>2076</v>
      </c>
      <c r="C530" s="312" t="s">
        <v>1212</v>
      </c>
      <c r="D530" s="312" t="s">
        <v>1208</v>
      </c>
      <c r="E530" s="312" t="s">
        <v>1208</v>
      </c>
      <c r="F530" s="313">
        <v>3</v>
      </c>
      <c r="G530" s="312" t="s">
        <v>1208</v>
      </c>
      <c r="H530" s="312">
        <v>1</v>
      </c>
      <c r="I530" s="312" t="s">
        <v>1213</v>
      </c>
      <c r="J530" s="312">
        <v>82</v>
      </c>
      <c r="K530" s="312" t="s">
        <v>1215</v>
      </c>
      <c r="L530" s="312" t="s">
        <v>1112</v>
      </c>
      <c r="M530" s="312" t="s">
        <v>94</v>
      </c>
      <c r="N530" s="313" t="s">
        <v>2077</v>
      </c>
      <c r="O530" s="151"/>
      <c r="P530" s="151"/>
      <c r="Q530" s="151"/>
      <c r="R530" s="151"/>
      <c r="S530" s="151"/>
      <c r="T530" s="151"/>
      <c r="U530" s="151"/>
    </row>
    <row r="531" spans="1:21" ht="45">
      <c r="A531" s="306">
        <v>515</v>
      </c>
      <c r="B531" s="312" t="s">
        <v>2078</v>
      </c>
      <c r="C531" s="312" t="s">
        <v>1212</v>
      </c>
      <c r="D531" s="312" t="s">
        <v>1208</v>
      </c>
      <c r="E531" s="312" t="s">
        <v>1208</v>
      </c>
      <c r="F531" s="313">
        <v>3</v>
      </c>
      <c r="G531" s="312" t="s">
        <v>1208</v>
      </c>
      <c r="H531" s="312">
        <v>1</v>
      </c>
      <c r="I531" s="312" t="s">
        <v>1213</v>
      </c>
      <c r="J531" s="312">
        <v>39</v>
      </c>
      <c r="K531" s="312" t="s">
        <v>1215</v>
      </c>
      <c r="L531" s="312" t="s">
        <v>1112</v>
      </c>
      <c r="M531" s="312" t="s">
        <v>94</v>
      </c>
      <c r="N531" s="313" t="s">
        <v>2079</v>
      </c>
      <c r="O531" s="151"/>
      <c r="P531" s="151"/>
      <c r="Q531" s="151"/>
      <c r="R531" s="151"/>
      <c r="S531" s="151"/>
      <c r="T531" s="151"/>
      <c r="U531" s="151"/>
    </row>
    <row r="532" spans="1:21" ht="45">
      <c r="A532" s="306">
        <v>516</v>
      </c>
      <c r="B532" s="312" t="s">
        <v>2080</v>
      </c>
      <c r="C532" s="312" t="s">
        <v>1212</v>
      </c>
      <c r="D532" s="312" t="s">
        <v>1208</v>
      </c>
      <c r="E532" s="312" t="s">
        <v>1208</v>
      </c>
      <c r="F532" s="313">
        <v>3</v>
      </c>
      <c r="G532" s="312" t="s">
        <v>1208</v>
      </c>
      <c r="H532" s="312">
        <v>1</v>
      </c>
      <c r="I532" s="312" t="s">
        <v>1213</v>
      </c>
      <c r="J532" s="312">
        <v>163</v>
      </c>
      <c r="K532" s="312" t="s">
        <v>1215</v>
      </c>
      <c r="L532" s="312" t="s">
        <v>1112</v>
      </c>
      <c r="M532" s="312" t="s">
        <v>94</v>
      </c>
      <c r="N532" s="313" t="s">
        <v>2081</v>
      </c>
      <c r="O532" s="151"/>
      <c r="P532" s="151"/>
      <c r="Q532" s="151"/>
      <c r="R532" s="151"/>
      <c r="S532" s="151"/>
      <c r="T532" s="151"/>
      <c r="U532" s="151"/>
    </row>
    <row r="533" spans="1:21" ht="45">
      <c r="A533" s="306">
        <v>517</v>
      </c>
      <c r="B533" s="312" t="s">
        <v>2082</v>
      </c>
      <c r="C533" s="312" t="s">
        <v>1212</v>
      </c>
      <c r="D533" s="312" t="s">
        <v>1208</v>
      </c>
      <c r="E533" s="312" t="s">
        <v>1208</v>
      </c>
      <c r="F533" s="313">
        <v>4</v>
      </c>
      <c r="G533" s="312" t="s">
        <v>1208</v>
      </c>
      <c r="H533" s="312">
        <v>1</v>
      </c>
      <c r="I533" s="312" t="s">
        <v>1213</v>
      </c>
      <c r="J533" s="312">
        <v>21</v>
      </c>
      <c r="K533" s="312" t="s">
        <v>1215</v>
      </c>
      <c r="L533" s="312" t="s">
        <v>1112</v>
      </c>
      <c r="M533" s="312" t="s">
        <v>94</v>
      </c>
      <c r="N533" s="313" t="s">
        <v>2083</v>
      </c>
      <c r="O533" s="151"/>
      <c r="P533" s="151"/>
      <c r="Q533" s="151"/>
      <c r="R533" s="151"/>
      <c r="S533" s="151"/>
      <c r="T533" s="151"/>
      <c r="U533" s="151"/>
    </row>
    <row r="534" spans="1:21" ht="45">
      <c r="A534" s="306">
        <v>518</v>
      </c>
      <c r="B534" s="312" t="s">
        <v>2084</v>
      </c>
      <c r="C534" s="312" t="s">
        <v>1212</v>
      </c>
      <c r="D534" s="312" t="s">
        <v>1208</v>
      </c>
      <c r="E534" s="312" t="s">
        <v>1208</v>
      </c>
      <c r="F534" s="313">
        <v>4</v>
      </c>
      <c r="G534" s="312" t="s">
        <v>1208</v>
      </c>
      <c r="H534" s="312">
        <v>1</v>
      </c>
      <c r="I534" s="312" t="s">
        <v>1213</v>
      </c>
      <c r="J534" s="312">
        <v>27</v>
      </c>
      <c r="K534" s="312" t="s">
        <v>1215</v>
      </c>
      <c r="L534" s="312" t="s">
        <v>1112</v>
      </c>
      <c r="M534" s="312" t="s">
        <v>94</v>
      </c>
      <c r="N534" s="313" t="s">
        <v>2085</v>
      </c>
      <c r="O534" s="151"/>
      <c r="P534" s="151"/>
      <c r="Q534" s="151"/>
      <c r="R534" s="151"/>
      <c r="S534" s="151"/>
      <c r="T534" s="151"/>
      <c r="U534" s="151"/>
    </row>
    <row r="535" spans="1:21" ht="45">
      <c r="A535" s="306">
        <v>519</v>
      </c>
      <c r="B535" s="312" t="s">
        <v>2086</v>
      </c>
      <c r="C535" s="312" t="s">
        <v>1212</v>
      </c>
      <c r="D535" s="312" t="s">
        <v>1208</v>
      </c>
      <c r="E535" s="312" t="s">
        <v>1208</v>
      </c>
      <c r="F535" s="313">
        <v>4</v>
      </c>
      <c r="G535" s="312" t="s">
        <v>1208</v>
      </c>
      <c r="H535" s="312">
        <v>1</v>
      </c>
      <c r="I535" s="312" t="s">
        <v>1213</v>
      </c>
      <c r="J535" s="312">
        <v>93</v>
      </c>
      <c r="K535" s="312" t="s">
        <v>1215</v>
      </c>
      <c r="L535" s="312" t="s">
        <v>1112</v>
      </c>
      <c r="M535" s="312" t="s">
        <v>94</v>
      </c>
      <c r="N535" s="313" t="s">
        <v>2087</v>
      </c>
      <c r="O535" s="151"/>
      <c r="P535" s="151"/>
      <c r="Q535" s="151"/>
      <c r="R535" s="151"/>
      <c r="S535" s="151"/>
      <c r="T535" s="151"/>
      <c r="U535" s="151"/>
    </row>
    <row r="536" spans="1:21" ht="45">
      <c r="A536" s="306">
        <v>520</v>
      </c>
      <c r="B536" s="312" t="s">
        <v>2088</v>
      </c>
      <c r="C536" s="312" t="s">
        <v>1212</v>
      </c>
      <c r="D536" s="312" t="s">
        <v>1208</v>
      </c>
      <c r="E536" s="312" t="s">
        <v>1208</v>
      </c>
      <c r="F536" s="313">
        <v>4</v>
      </c>
      <c r="G536" s="312" t="s">
        <v>1208</v>
      </c>
      <c r="H536" s="312">
        <v>1</v>
      </c>
      <c r="I536" s="312" t="s">
        <v>1213</v>
      </c>
      <c r="J536" s="312">
        <v>78</v>
      </c>
      <c r="K536" s="312" t="s">
        <v>1215</v>
      </c>
      <c r="L536" s="312" t="s">
        <v>1112</v>
      </c>
      <c r="M536" s="312" t="s">
        <v>94</v>
      </c>
      <c r="N536" s="313" t="s">
        <v>2089</v>
      </c>
      <c r="O536" s="151"/>
      <c r="P536" s="151"/>
      <c r="Q536" s="151"/>
      <c r="R536" s="151"/>
      <c r="S536" s="151"/>
      <c r="T536" s="151"/>
      <c r="U536" s="151"/>
    </row>
    <row r="537" spans="1:21" ht="45">
      <c r="A537" s="306">
        <v>521</v>
      </c>
      <c r="B537" s="312" t="s">
        <v>2090</v>
      </c>
      <c r="C537" s="312" t="s">
        <v>1212</v>
      </c>
      <c r="D537" s="312" t="s">
        <v>1208</v>
      </c>
      <c r="E537" s="312" t="s">
        <v>1208</v>
      </c>
      <c r="F537" s="313">
        <v>4</v>
      </c>
      <c r="G537" s="312" t="s">
        <v>1208</v>
      </c>
      <c r="H537" s="312">
        <v>1</v>
      </c>
      <c r="I537" s="312" t="s">
        <v>1213</v>
      </c>
      <c r="J537" s="312">
        <v>67</v>
      </c>
      <c r="K537" s="312" t="s">
        <v>1215</v>
      </c>
      <c r="L537" s="312" t="s">
        <v>1112</v>
      </c>
      <c r="M537" s="312" t="s">
        <v>94</v>
      </c>
      <c r="N537" s="313" t="s">
        <v>2091</v>
      </c>
      <c r="O537" s="151"/>
      <c r="P537" s="151"/>
      <c r="Q537" s="151"/>
      <c r="R537" s="151"/>
      <c r="S537" s="151"/>
      <c r="T537" s="151"/>
      <c r="U537" s="151"/>
    </row>
    <row r="538" spans="1:21" ht="45">
      <c r="A538" s="306">
        <v>522</v>
      </c>
      <c r="B538" s="312" t="s">
        <v>2092</v>
      </c>
      <c r="C538" s="312" t="s">
        <v>1212</v>
      </c>
      <c r="D538" s="312" t="s">
        <v>1208</v>
      </c>
      <c r="E538" s="312" t="s">
        <v>1208</v>
      </c>
      <c r="F538" s="313">
        <v>4</v>
      </c>
      <c r="G538" s="312" t="s">
        <v>1208</v>
      </c>
      <c r="H538" s="312">
        <v>1</v>
      </c>
      <c r="I538" s="312" t="s">
        <v>1213</v>
      </c>
      <c r="J538" s="312">
        <v>131</v>
      </c>
      <c r="K538" s="312" t="s">
        <v>1215</v>
      </c>
      <c r="L538" s="312" t="s">
        <v>1112</v>
      </c>
      <c r="M538" s="312" t="s">
        <v>94</v>
      </c>
      <c r="N538" s="313" t="s">
        <v>2093</v>
      </c>
      <c r="O538" s="151"/>
      <c r="P538" s="151"/>
      <c r="Q538" s="151"/>
      <c r="R538" s="151"/>
      <c r="S538" s="151"/>
      <c r="T538" s="151"/>
      <c r="U538" s="151"/>
    </row>
    <row r="539" spans="1:21" ht="45">
      <c r="A539" s="306">
        <v>523</v>
      </c>
      <c r="B539" s="312" t="s">
        <v>2094</v>
      </c>
      <c r="C539" s="312" t="s">
        <v>1212</v>
      </c>
      <c r="D539" s="312" t="s">
        <v>1208</v>
      </c>
      <c r="E539" s="312" t="s">
        <v>1208</v>
      </c>
      <c r="F539" s="313">
        <v>4</v>
      </c>
      <c r="G539" s="312" t="s">
        <v>1208</v>
      </c>
      <c r="H539" s="312">
        <v>1</v>
      </c>
      <c r="I539" s="312" t="s">
        <v>1213</v>
      </c>
      <c r="J539" s="312">
        <v>27</v>
      </c>
      <c r="K539" s="312" t="s">
        <v>1215</v>
      </c>
      <c r="L539" s="312" t="s">
        <v>1112</v>
      </c>
      <c r="M539" s="312" t="s">
        <v>94</v>
      </c>
      <c r="N539" s="313" t="s">
        <v>2095</v>
      </c>
      <c r="O539" s="151"/>
      <c r="P539" s="151"/>
      <c r="Q539" s="151"/>
      <c r="R539" s="151"/>
      <c r="S539" s="151"/>
      <c r="T539" s="151"/>
      <c r="U539" s="151"/>
    </row>
    <row r="540" spans="1:21" ht="45">
      <c r="A540" s="306">
        <v>524</v>
      </c>
      <c r="B540" s="312" t="s">
        <v>2096</v>
      </c>
      <c r="C540" s="312" t="s">
        <v>1212</v>
      </c>
      <c r="D540" s="312" t="s">
        <v>1208</v>
      </c>
      <c r="E540" s="312" t="s">
        <v>1208</v>
      </c>
      <c r="F540" s="313">
        <v>4</v>
      </c>
      <c r="G540" s="312" t="s">
        <v>1208</v>
      </c>
      <c r="H540" s="312">
        <v>1</v>
      </c>
      <c r="I540" s="312" t="s">
        <v>1213</v>
      </c>
      <c r="J540" s="312">
        <v>54</v>
      </c>
      <c r="K540" s="312" t="s">
        <v>1215</v>
      </c>
      <c r="L540" s="312" t="s">
        <v>1112</v>
      </c>
      <c r="M540" s="312" t="s">
        <v>94</v>
      </c>
      <c r="N540" s="313" t="s">
        <v>2097</v>
      </c>
      <c r="O540" s="151"/>
      <c r="P540" s="151"/>
      <c r="Q540" s="151"/>
      <c r="R540" s="151"/>
      <c r="S540" s="151"/>
      <c r="T540" s="151"/>
      <c r="U540" s="151"/>
    </row>
    <row r="541" spans="1:21" ht="45">
      <c r="A541" s="306">
        <v>525</v>
      </c>
      <c r="B541" s="312" t="s">
        <v>2098</v>
      </c>
      <c r="C541" s="312" t="s">
        <v>1212</v>
      </c>
      <c r="D541" s="312" t="s">
        <v>1208</v>
      </c>
      <c r="E541" s="312" t="s">
        <v>1208</v>
      </c>
      <c r="F541" s="313">
        <v>4</v>
      </c>
      <c r="G541" s="312" t="s">
        <v>1208</v>
      </c>
      <c r="H541" s="312">
        <v>1</v>
      </c>
      <c r="I541" s="312" t="s">
        <v>1213</v>
      </c>
      <c r="J541" s="312">
        <v>59</v>
      </c>
      <c r="K541" s="312" t="s">
        <v>1215</v>
      </c>
      <c r="L541" s="312" t="s">
        <v>1112</v>
      </c>
      <c r="M541" s="312" t="s">
        <v>94</v>
      </c>
      <c r="N541" s="313" t="s">
        <v>2099</v>
      </c>
      <c r="O541" s="151"/>
      <c r="P541" s="151"/>
      <c r="Q541" s="151"/>
      <c r="R541" s="151"/>
      <c r="S541" s="151"/>
      <c r="T541" s="151"/>
      <c r="U541" s="151"/>
    </row>
    <row r="542" spans="1:21" ht="45">
      <c r="A542" s="306">
        <v>526</v>
      </c>
      <c r="B542" s="312" t="s">
        <v>2100</v>
      </c>
      <c r="C542" s="312" t="s">
        <v>1212</v>
      </c>
      <c r="D542" s="312" t="s">
        <v>1208</v>
      </c>
      <c r="E542" s="312" t="s">
        <v>1208</v>
      </c>
      <c r="F542" s="313">
        <v>4</v>
      </c>
      <c r="G542" s="312" t="s">
        <v>1208</v>
      </c>
      <c r="H542" s="312">
        <v>1</v>
      </c>
      <c r="I542" s="312" t="s">
        <v>1213</v>
      </c>
      <c r="J542" s="312">
        <v>67</v>
      </c>
      <c r="K542" s="312" t="s">
        <v>1215</v>
      </c>
      <c r="L542" s="312" t="s">
        <v>1112</v>
      </c>
      <c r="M542" s="312" t="s">
        <v>94</v>
      </c>
      <c r="N542" s="313" t="s">
        <v>2101</v>
      </c>
      <c r="O542" s="151"/>
      <c r="P542" s="151"/>
      <c r="Q542" s="151"/>
      <c r="R542" s="151"/>
      <c r="S542" s="151"/>
      <c r="T542" s="151"/>
      <c r="U542" s="151"/>
    </row>
    <row r="543" spans="1:21" ht="45">
      <c r="A543" s="306">
        <v>527</v>
      </c>
      <c r="B543" s="312" t="s">
        <v>2102</v>
      </c>
      <c r="C543" s="312" t="s">
        <v>1212</v>
      </c>
      <c r="D543" s="312" t="s">
        <v>1208</v>
      </c>
      <c r="E543" s="312" t="s">
        <v>1208</v>
      </c>
      <c r="F543" s="313">
        <v>4</v>
      </c>
      <c r="G543" s="312" t="s">
        <v>1208</v>
      </c>
      <c r="H543" s="312">
        <v>1</v>
      </c>
      <c r="I543" s="312" t="s">
        <v>1213</v>
      </c>
      <c r="J543" s="312">
        <v>30</v>
      </c>
      <c r="K543" s="312" t="s">
        <v>1215</v>
      </c>
      <c r="L543" s="312" t="s">
        <v>1112</v>
      </c>
      <c r="M543" s="312" t="s">
        <v>94</v>
      </c>
      <c r="N543" s="313" t="s">
        <v>2103</v>
      </c>
      <c r="O543" s="151"/>
      <c r="P543" s="151"/>
      <c r="Q543" s="151"/>
      <c r="R543" s="151"/>
      <c r="S543" s="151"/>
      <c r="T543" s="151"/>
      <c r="U543" s="151"/>
    </row>
    <row r="544" spans="1:21" ht="45">
      <c r="A544" s="306">
        <v>528</v>
      </c>
      <c r="B544" s="312" t="s">
        <v>2104</v>
      </c>
      <c r="C544" s="312" t="s">
        <v>1212</v>
      </c>
      <c r="D544" s="312" t="s">
        <v>1208</v>
      </c>
      <c r="E544" s="312" t="s">
        <v>1208</v>
      </c>
      <c r="F544" s="313">
        <v>4</v>
      </c>
      <c r="G544" s="312" t="s">
        <v>1208</v>
      </c>
      <c r="H544" s="312">
        <v>1</v>
      </c>
      <c r="I544" s="312" t="s">
        <v>1213</v>
      </c>
      <c r="J544" s="312">
        <v>49</v>
      </c>
      <c r="K544" s="312" t="s">
        <v>1215</v>
      </c>
      <c r="L544" s="312" t="s">
        <v>1112</v>
      </c>
      <c r="M544" s="312" t="s">
        <v>94</v>
      </c>
      <c r="N544" s="313" t="s">
        <v>2105</v>
      </c>
      <c r="O544" s="151"/>
      <c r="P544" s="151"/>
      <c r="Q544" s="151"/>
      <c r="R544" s="151"/>
      <c r="S544" s="151"/>
      <c r="T544" s="151"/>
      <c r="U544" s="151"/>
    </row>
    <row r="545" spans="1:21" ht="45">
      <c r="A545" s="306">
        <v>529</v>
      </c>
      <c r="B545" s="312" t="s">
        <v>2106</v>
      </c>
      <c r="C545" s="312" t="s">
        <v>1212</v>
      </c>
      <c r="D545" s="312" t="s">
        <v>1208</v>
      </c>
      <c r="E545" s="312" t="s">
        <v>1208</v>
      </c>
      <c r="F545" s="313">
        <v>5</v>
      </c>
      <c r="G545" s="312" t="s">
        <v>1208</v>
      </c>
      <c r="H545" s="312">
        <v>1</v>
      </c>
      <c r="I545" s="312" t="s">
        <v>1213</v>
      </c>
      <c r="J545" s="312">
        <v>197</v>
      </c>
      <c r="K545" s="312" t="s">
        <v>1215</v>
      </c>
      <c r="L545" s="312" t="s">
        <v>1112</v>
      </c>
      <c r="M545" s="312" t="s">
        <v>94</v>
      </c>
      <c r="N545" s="313" t="s">
        <v>2107</v>
      </c>
      <c r="O545" s="151"/>
      <c r="P545" s="151"/>
      <c r="Q545" s="151"/>
      <c r="R545" s="151"/>
      <c r="S545" s="151"/>
      <c r="T545" s="151"/>
      <c r="U545" s="151"/>
    </row>
    <row r="546" spans="1:21" ht="45">
      <c r="A546" s="306">
        <v>530</v>
      </c>
      <c r="B546" s="312" t="s">
        <v>2108</v>
      </c>
      <c r="C546" s="312" t="s">
        <v>1212</v>
      </c>
      <c r="D546" s="312" t="s">
        <v>1208</v>
      </c>
      <c r="E546" s="312" t="s">
        <v>1208</v>
      </c>
      <c r="F546" s="313">
        <v>5</v>
      </c>
      <c r="G546" s="312" t="s">
        <v>1208</v>
      </c>
      <c r="H546" s="312">
        <v>1</v>
      </c>
      <c r="I546" s="312" t="s">
        <v>1213</v>
      </c>
      <c r="J546" s="312">
        <v>83</v>
      </c>
      <c r="K546" s="312" t="s">
        <v>1215</v>
      </c>
      <c r="L546" s="312" t="s">
        <v>1112</v>
      </c>
      <c r="M546" s="312" t="s">
        <v>94</v>
      </c>
      <c r="N546" s="313" t="s">
        <v>2109</v>
      </c>
      <c r="O546" s="151"/>
      <c r="P546" s="151"/>
      <c r="Q546" s="151"/>
      <c r="R546" s="151"/>
      <c r="S546" s="151"/>
      <c r="T546" s="151"/>
      <c r="U546" s="151"/>
    </row>
    <row r="547" spans="1:21" ht="45">
      <c r="A547" s="306">
        <v>531</v>
      </c>
      <c r="B547" s="312" t="s">
        <v>2110</v>
      </c>
      <c r="C547" s="312" t="s">
        <v>1212</v>
      </c>
      <c r="D547" s="312" t="s">
        <v>1208</v>
      </c>
      <c r="E547" s="312" t="s">
        <v>1208</v>
      </c>
      <c r="F547" s="313">
        <v>5</v>
      </c>
      <c r="G547" s="312" t="s">
        <v>1208</v>
      </c>
      <c r="H547" s="312">
        <v>1</v>
      </c>
      <c r="I547" s="312" t="s">
        <v>1213</v>
      </c>
      <c r="J547" s="312">
        <v>90</v>
      </c>
      <c r="K547" s="312" t="s">
        <v>1215</v>
      </c>
      <c r="L547" s="312" t="s">
        <v>1112</v>
      </c>
      <c r="M547" s="312" t="s">
        <v>94</v>
      </c>
      <c r="N547" s="313" t="s">
        <v>2111</v>
      </c>
      <c r="O547" s="151"/>
      <c r="P547" s="151"/>
      <c r="Q547" s="151"/>
      <c r="R547" s="151"/>
      <c r="S547" s="151"/>
      <c r="T547" s="151"/>
      <c r="U547" s="151"/>
    </row>
    <row r="548" spans="1:21" ht="45">
      <c r="A548" s="306">
        <v>532</v>
      </c>
      <c r="B548" s="312" t="s">
        <v>2112</v>
      </c>
      <c r="C548" s="312" t="s">
        <v>1212</v>
      </c>
      <c r="D548" s="312" t="s">
        <v>1208</v>
      </c>
      <c r="E548" s="312" t="s">
        <v>1208</v>
      </c>
      <c r="F548" s="313">
        <v>5</v>
      </c>
      <c r="G548" s="312" t="s">
        <v>1208</v>
      </c>
      <c r="H548" s="312">
        <v>1</v>
      </c>
      <c r="I548" s="312" t="s">
        <v>1213</v>
      </c>
      <c r="J548" s="312">
        <v>82</v>
      </c>
      <c r="K548" s="312" t="s">
        <v>1215</v>
      </c>
      <c r="L548" s="312" t="s">
        <v>1112</v>
      </c>
      <c r="M548" s="312" t="s">
        <v>94</v>
      </c>
      <c r="N548" s="313" t="s">
        <v>2113</v>
      </c>
      <c r="O548" s="151"/>
      <c r="P548" s="151"/>
      <c r="Q548" s="151"/>
      <c r="R548" s="151"/>
      <c r="S548" s="151"/>
      <c r="T548" s="151"/>
      <c r="U548" s="151"/>
    </row>
    <row r="549" spans="1:21" ht="45">
      <c r="A549" s="306">
        <v>533</v>
      </c>
      <c r="B549" s="312" t="s">
        <v>2114</v>
      </c>
      <c r="C549" s="312" t="s">
        <v>1212</v>
      </c>
      <c r="D549" s="312" t="s">
        <v>1208</v>
      </c>
      <c r="E549" s="312" t="s">
        <v>1208</v>
      </c>
      <c r="F549" s="313">
        <v>5</v>
      </c>
      <c r="G549" s="312" t="s">
        <v>1208</v>
      </c>
      <c r="H549" s="312">
        <v>1</v>
      </c>
      <c r="I549" s="312" t="s">
        <v>1213</v>
      </c>
      <c r="J549" s="312">
        <v>58</v>
      </c>
      <c r="K549" s="312" t="s">
        <v>1215</v>
      </c>
      <c r="L549" s="312" t="s">
        <v>1112</v>
      </c>
      <c r="M549" s="312" t="s">
        <v>94</v>
      </c>
      <c r="N549" s="313" t="s">
        <v>2115</v>
      </c>
      <c r="O549" s="151"/>
      <c r="P549" s="151"/>
      <c r="Q549" s="151"/>
      <c r="R549" s="151"/>
      <c r="S549" s="151"/>
      <c r="T549" s="151"/>
      <c r="U549" s="151"/>
    </row>
    <row r="550" spans="1:21" ht="45">
      <c r="A550" s="306">
        <v>534</v>
      </c>
      <c r="B550" s="312" t="s">
        <v>2116</v>
      </c>
      <c r="C550" s="312" t="s">
        <v>1212</v>
      </c>
      <c r="D550" s="312" t="s">
        <v>1208</v>
      </c>
      <c r="E550" s="312" t="s">
        <v>1208</v>
      </c>
      <c r="F550" s="313">
        <v>5</v>
      </c>
      <c r="G550" s="312" t="s">
        <v>1208</v>
      </c>
      <c r="H550" s="312">
        <v>1</v>
      </c>
      <c r="I550" s="312" t="s">
        <v>1213</v>
      </c>
      <c r="J550" s="312">
        <v>82</v>
      </c>
      <c r="K550" s="312" t="s">
        <v>1215</v>
      </c>
      <c r="L550" s="312" t="s">
        <v>1112</v>
      </c>
      <c r="M550" s="312" t="s">
        <v>94</v>
      </c>
      <c r="N550" s="313" t="s">
        <v>2117</v>
      </c>
      <c r="O550" s="151"/>
      <c r="P550" s="151"/>
      <c r="Q550" s="151"/>
      <c r="R550" s="151"/>
      <c r="S550" s="151"/>
      <c r="T550" s="151"/>
      <c r="U550" s="151"/>
    </row>
    <row r="551" spans="1:21" ht="45">
      <c r="A551" s="306">
        <v>535</v>
      </c>
      <c r="B551" s="312" t="s">
        <v>2118</v>
      </c>
      <c r="C551" s="312" t="s">
        <v>1212</v>
      </c>
      <c r="D551" s="312" t="s">
        <v>1208</v>
      </c>
      <c r="E551" s="312" t="s">
        <v>1208</v>
      </c>
      <c r="F551" s="313">
        <v>5</v>
      </c>
      <c r="G551" s="312" t="s">
        <v>1208</v>
      </c>
      <c r="H551" s="312">
        <v>1</v>
      </c>
      <c r="I551" s="312" t="s">
        <v>1213</v>
      </c>
      <c r="J551" s="312">
        <v>52</v>
      </c>
      <c r="K551" s="312" t="s">
        <v>1215</v>
      </c>
      <c r="L551" s="312" t="s">
        <v>1112</v>
      </c>
      <c r="M551" s="312" t="s">
        <v>94</v>
      </c>
      <c r="N551" s="313" t="s">
        <v>2119</v>
      </c>
      <c r="O551" s="151"/>
      <c r="P551" s="151"/>
      <c r="Q551" s="151"/>
      <c r="R551" s="151"/>
      <c r="S551" s="151"/>
      <c r="T551" s="151"/>
      <c r="U551" s="151"/>
    </row>
    <row r="552" spans="1:21" ht="45">
      <c r="A552" s="306">
        <v>536</v>
      </c>
      <c r="B552" s="312" t="s">
        <v>2120</v>
      </c>
      <c r="C552" s="312" t="s">
        <v>1212</v>
      </c>
      <c r="D552" s="312" t="s">
        <v>1208</v>
      </c>
      <c r="E552" s="312" t="s">
        <v>1208</v>
      </c>
      <c r="F552" s="313">
        <v>5</v>
      </c>
      <c r="G552" s="312" t="s">
        <v>1208</v>
      </c>
      <c r="H552" s="312">
        <v>1</v>
      </c>
      <c r="I552" s="312" t="s">
        <v>1213</v>
      </c>
      <c r="J552" s="312">
        <v>26</v>
      </c>
      <c r="K552" s="312" t="s">
        <v>1215</v>
      </c>
      <c r="L552" s="312" t="s">
        <v>1112</v>
      </c>
      <c r="M552" s="312" t="s">
        <v>94</v>
      </c>
      <c r="N552" s="313" t="s">
        <v>2121</v>
      </c>
      <c r="O552" s="151"/>
      <c r="P552" s="151"/>
      <c r="Q552" s="151"/>
      <c r="R552" s="151"/>
      <c r="S552" s="151"/>
      <c r="T552" s="151"/>
      <c r="U552" s="151"/>
    </row>
    <row r="553" spans="1:21" ht="45">
      <c r="A553" s="306">
        <v>537</v>
      </c>
      <c r="B553" s="312" t="s">
        <v>2122</v>
      </c>
      <c r="C553" s="312" t="s">
        <v>1212</v>
      </c>
      <c r="D553" s="312" t="s">
        <v>1208</v>
      </c>
      <c r="E553" s="312" t="s">
        <v>1208</v>
      </c>
      <c r="F553" s="313">
        <v>5</v>
      </c>
      <c r="G553" s="312" t="s">
        <v>1208</v>
      </c>
      <c r="H553" s="312">
        <v>1</v>
      </c>
      <c r="I553" s="312" t="s">
        <v>1213</v>
      </c>
      <c r="J553" s="312">
        <v>64</v>
      </c>
      <c r="K553" s="312" t="s">
        <v>1215</v>
      </c>
      <c r="L553" s="312" t="s">
        <v>1112</v>
      </c>
      <c r="M553" s="312" t="s">
        <v>94</v>
      </c>
      <c r="N553" s="313" t="s">
        <v>2123</v>
      </c>
      <c r="O553" s="151"/>
      <c r="P553" s="151"/>
      <c r="Q553" s="151"/>
      <c r="R553" s="151"/>
      <c r="S553" s="151"/>
      <c r="T553" s="151"/>
      <c r="U553" s="151"/>
    </row>
    <row r="554" spans="1:21" ht="45">
      <c r="A554" s="306">
        <v>538</v>
      </c>
      <c r="B554" s="312" t="s">
        <v>2124</v>
      </c>
      <c r="C554" s="312" t="s">
        <v>1212</v>
      </c>
      <c r="D554" s="312" t="s">
        <v>1208</v>
      </c>
      <c r="E554" s="312" t="s">
        <v>1208</v>
      </c>
      <c r="F554" s="313">
        <v>5</v>
      </c>
      <c r="G554" s="312" t="s">
        <v>1208</v>
      </c>
      <c r="H554" s="312">
        <v>1</v>
      </c>
      <c r="I554" s="312" t="s">
        <v>1213</v>
      </c>
      <c r="J554" s="312">
        <v>67</v>
      </c>
      <c r="K554" s="312" t="s">
        <v>1215</v>
      </c>
      <c r="L554" s="312" t="s">
        <v>1112</v>
      </c>
      <c r="M554" s="312" t="s">
        <v>94</v>
      </c>
      <c r="N554" s="313" t="s">
        <v>2125</v>
      </c>
      <c r="O554" s="151"/>
      <c r="P554" s="151"/>
      <c r="Q554" s="151"/>
      <c r="R554" s="151"/>
      <c r="S554" s="151"/>
      <c r="T554" s="151"/>
      <c r="U554" s="151"/>
    </row>
    <row r="555" spans="1:21" ht="45">
      <c r="A555" s="306">
        <v>539</v>
      </c>
      <c r="B555" s="312" t="s">
        <v>2126</v>
      </c>
      <c r="C555" s="312" t="s">
        <v>1212</v>
      </c>
      <c r="D555" s="312" t="s">
        <v>1208</v>
      </c>
      <c r="E555" s="312" t="s">
        <v>1208</v>
      </c>
      <c r="F555" s="313">
        <v>5</v>
      </c>
      <c r="G555" s="312" t="s">
        <v>1208</v>
      </c>
      <c r="H555" s="312">
        <v>1</v>
      </c>
      <c r="I555" s="312" t="s">
        <v>1213</v>
      </c>
      <c r="J555" s="312">
        <v>75</v>
      </c>
      <c r="K555" s="312" t="s">
        <v>1215</v>
      </c>
      <c r="L555" s="312" t="s">
        <v>1112</v>
      </c>
      <c r="M555" s="312" t="s">
        <v>94</v>
      </c>
      <c r="N555" s="313" t="s">
        <v>2127</v>
      </c>
      <c r="O555" s="151"/>
      <c r="P555" s="151"/>
      <c r="Q555" s="151"/>
      <c r="R555" s="151"/>
      <c r="S555" s="151"/>
      <c r="T555" s="151"/>
      <c r="U555" s="151"/>
    </row>
    <row r="556" spans="1:21" ht="45">
      <c r="A556" s="306">
        <v>540</v>
      </c>
      <c r="B556" s="312" t="s">
        <v>2128</v>
      </c>
      <c r="C556" s="312" t="s">
        <v>1212</v>
      </c>
      <c r="D556" s="312" t="s">
        <v>1208</v>
      </c>
      <c r="E556" s="312" t="s">
        <v>1208</v>
      </c>
      <c r="F556" s="313">
        <v>6</v>
      </c>
      <c r="G556" s="312" t="s">
        <v>1208</v>
      </c>
      <c r="H556" s="312">
        <v>1</v>
      </c>
      <c r="I556" s="312" t="s">
        <v>1213</v>
      </c>
      <c r="J556" s="312">
        <v>86</v>
      </c>
      <c r="K556" s="312" t="s">
        <v>1215</v>
      </c>
      <c r="L556" s="312" t="s">
        <v>1112</v>
      </c>
      <c r="M556" s="312" t="s">
        <v>94</v>
      </c>
      <c r="N556" s="313" t="s">
        <v>2129</v>
      </c>
      <c r="O556" s="151"/>
      <c r="P556" s="151"/>
      <c r="Q556" s="151"/>
      <c r="R556" s="151"/>
      <c r="S556" s="151"/>
      <c r="T556" s="151"/>
      <c r="U556" s="151"/>
    </row>
    <row r="557" spans="1:21" ht="45">
      <c r="A557" s="306">
        <v>541</v>
      </c>
      <c r="B557" s="312" t="s">
        <v>2130</v>
      </c>
      <c r="C557" s="312" t="s">
        <v>1212</v>
      </c>
      <c r="D557" s="312" t="s">
        <v>1208</v>
      </c>
      <c r="E557" s="312" t="s">
        <v>1208</v>
      </c>
      <c r="F557" s="313">
        <v>6</v>
      </c>
      <c r="G557" s="312" t="s">
        <v>1208</v>
      </c>
      <c r="H557" s="312">
        <v>1</v>
      </c>
      <c r="I557" s="312" t="s">
        <v>1213</v>
      </c>
      <c r="J557" s="312">
        <v>79</v>
      </c>
      <c r="K557" s="312" t="s">
        <v>1215</v>
      </c>
      <c r="L557" s="312" t="s">
        <v>1112</v>
      </c>
      <c r="M557" s="312" t="s">
        <v>94</v>
      </c>
      <c r="N557" s="313" t="s">
        <v>2131</v>
      </c>
      <c r="O557" s="151"/>
      <c r="P557" s="151"/>
      <c r="Q557" s="151"/>
      <c r="R557" s="151"/>
      <c r="S557" s="151"/>
      <c r="T557" s="151"/>
      <c r="U557" s="151"/>
    </row>
    <row r="558" spans="1:21" ht="45">
      <c r="A558" s="306">
        <v>542</v>
      </c>
      <c r="B558" s="312" t="s">
        <v>2132</v>
      </c>
      <c r="C558" s="312" t="s">
        <v>1212</v>
      </c>
      <c r="D558" s="312" t="s">
        <v>1208</v>
      </c>
      <c r="E558" s="312" t="s">
        <v>1208</v>
      </c>
      <c r="F558" s="313">
        <v>6</v>
      </c>
      <c r="G558" s="312" t="s">
        <v>1208</v>
      </c>
      <c r="H558" s="312">
        <v>1</v>
      </c>
      <c r="I558" s="312" t="s">
        <v>1213</v>
      </c>
      <c r="J558" s="312">
        <v>43</v>
      </c>
      <c r="K558" s="312" t="s">
        <v>1215</v>
      </c>
      <c r="L558" s="312" t="s">
        <v>1112</v>
      </c>
      <c r="M558" s="312" t="s">
        <v>94</v>
      </c>
      <c r="N558" s="313" t="s">
        <v>2133</v>
      </c>
      <c r="O558" s="151"/>
      <c r="P558" s="151"/>
      <c r="Q558" s="151"/>
      <c r="R558" s="151"/>
      <c r="S558" s="151"/>
      <c r="T558" s="151"/>
      <c r="U558" s="151"/>
    </row>
    <row r="559" spans="1:21" ht="45">
      <c r="A559" s="306">
        <v>543</v>
      </c>
      <c r="B559" s="312" t="s">
        <v>2134</v>
      </c>
      <c r="C559" s="312" t="s">
        <v>1212</v>
      </c>
      <c r="D559" s="312" t="s">
        <v>1208</v>
      </c>
      <c r="E559" s="312" t="s">
        <v>1208</v>
      </c>
      <c r="F559" s="313">
        <v>6</v>
      </c>
      <c r="G559" s="312" t="s">
        <v>1208</v>
      </c>
      <c r="H559" s="312">
        <v>1</v>
      </c>
      <c r="I559" s="312" t="s">
        <v>1213</v>
      </c>
      <c r="J559" s="312">
        <v>28</v>
      </c>
      <c r="K559" s="312" t="s">
        <v>1215</v>
      </c>
      <c r="L559" s="312" t="s">
        <v>1112</v>
      </c>
      <c r="M559" s="312" t="s">
        <v>94</v>
      </c>
      <c r="N559" s="313" t="s">
        <v>2135</v>
      </c>
      <c r="O559" s="151"/>
      <c r="P559" s="151"/>
      <c r="Q559" s="151"/>
      <c r="R559" s="151"/>
      <c r="S559" s="151"/>
      <c r="T559" s="151"/>
      <c r="U559" s="151"/>
    </row>
    <row r="560" spans="1:21" ht="45">
      <c r="A560" s="306">
        <v>544</v>
      </c>
      <c r="B560" s="312" t="s">
        <v>2136</v>
      </c>
      <c r="C560" s="312" t="s">
        <v>1212</v>
      </c>
      <c r="D560" s="312" t="s">
        <v>1208</v>
      </c>
      <c r="E560" s="312" t="s">
        <v>1208</v>
      </c>
      <c r="F560" s="313">
        <v>6</v>
      </c>
      <c r="G560" s="312" t="s">
        <v>1208</v>
      </c>
      <c r="H560" s="312">
        <v>1</v>
      </c>
      <c r="I560" s="312" t="s">
        <v>1213</v>
      </c>
      <c r="J560" s="312">
        <v>90</v>
      </c>
      <c r="K560" s="312" t="s">
        <v>1215</v>
      </c>
      <c r="L560" s="312" t="s">
        <v>1112</v>
      </c>
      <c r="M560" s="312" t="s">
        <v>94</v>
      </c>
      <c r="N560" s="313" t="s">
        <v>2137</v>
      </c>
      <c r="O560" s="151"/>
      <c r="P560" s="151"/>
      <c r="Q560" s="151"/>
      <c r="R560" s="151"/>
      <c r="S560" s="151"/>
      <c r="T560" s="151"/>
      <c r="U560" s="151"/>
    </row>
    <row r="561" spans="1:21" ht="45">
      <c r="A561" s="306">
        <v>545</v>
      </c>
      <c r="B561" s="312" t="s">
        <v>2138</v>
      </c>
      <c r="C561" s="312" t="s">
        <v>1212</v>
      </c>
      <c r="D561" s="312" t="s">
        <v>1208</v>
      </c>
      <c r="E561" s="312" t="s">
        <v>1208</v>
      </c>
      <c r="F561" s="313">
        <v>6</v>
      </c>
      <c r="G561" s="312" t="s">
        <v>1208</v>
      </c>
      <c r="H561" s="312">
        <v>1</v>
      </c>
      <c r="I561" s="312" t="s">
        <v>1213</v>
      </c>
      <c r="J561" s="312">
        <v>34</v>
      </c>
      <c r="K561" s="312" t="s">
        <v>1215</v>
      </c>
      <c r="L561" s="312" t="s">
        <v>1112</v>
      </c>
      <c r="M561" s="312" t="s">
        <v>94</v>
      </c>
      <c r="N561" s="313" t="s">
        <v>2139</v>
      </c>
      <c r="O561" s="151"/>
      <c r="P561" s="151"/>
      <c r="Q561" s="151"/>
      <c r="R561" s="151"/>
      <c r="S561" s="151"/>
      <c r="T561" s="151"/>
      <c r="U561" s="151"/>
    </row>
    <row r="562" spans="1:21" ht="45">
      <c r="A562" s="306">
        <v>546</v>
      </c>
      <c r="B562" s="312" t="s">
        <v>2140</v>
      </c>
      <c r="C562" s="312" t="s">
        <v>1212</v>
      </c>
      <c r="D562" s="312" t="s">
        <v>1208</v>
      </c>
      <c r="E562" s="312" t="s">
        <v>1208</v>
      </c>
      <c r="F562" s="313">
        <v>6</v>
      </c>
      <c r="G562" s="312" t="s">
        <v>1208</v>
      </c>
      <c r="H562" s="312">
        <v>1</v>
      </c>
      <c r="I562" s="312" t="s">
        <v>1213</v>
      </c>
      <c r="J562" s="312">
        <v>154</v>
      </c>
      <c r="K562" s="312" t="s">
        <v>1215</v>
      </c>
      <c r="L562" s="312" t="s">
        <v>1112</v>
      </c>
      <c r="M562" s="312" t="s">
        <v>94</v>
      </c>
      <c r="N562" s="313" t="s">
        <v>2141</v>
      </c>
      <c r="O562" s="151"/>
      <c r="P562" s="151"/>
      <c r="Q562" s="151"/>
      <c r="R562" s="151"/>
      <c r="S562" s="151"/>
      <c r="T562" s="151"/>
      <c r="U562" s="151"/>
    </row>
    <row r="563" spans="1:21" ht="45">
      <c r="A563" s="306">
        <v>547</v>
      </c>
      <c r="B563" s="312" t="s">
        <v>2142</v>
      </c>
      <c r="C563" s="312" t="s">
        <v>1212</v>
      </c>
      <c r="D563" s="312" t="s">
        <v>1208</v>
      </c>
      <c r="E563" s="312" t="s">
        <v>1208</v>
      </c>
      <c r="F563" s="313">
        <v>6</v>
      </c>
      <c r="G563" s="312" t="s">
        <v>1208</v>
      </c>
      <c r="H563" s="312">
        <v>1</v>
      </c>
      <c r="I563" s="312" t="s">
        <v>1213</v>
      </c>
      <c r="J563" s="312">
        <v>54</v>
      </c>
      <c r="K563" s="312" t="s">
        <v>1215</v>
      </c>
      <c r="L563" s="312" t="s">
        <v>1112</v>
      </c>
      <c r="M563" s="312" t="s">
        <v>94</v>
      </c>
      <c r="N563" s="313" t="s">
        <v>2143</v>
      </c>
      <c r="O563" s="151"/>
      <c r="P563" s="151"/>
      <c r="Q563" s="151"/>
      <c r="R563" s="151"/>
      <c r="S563" s="151"/>
      <c r="T563" s="151"/>
      <c r="U563" s="151"/>
    </row>
    <row r="564" spans="1:21" ht="45">
      <c r="A564" s="306">
        <v>548</v>
      </c>
      <c r="B564" s="312" t="s">
        <v>2144</v>
      </c>
      <c r="C564" s="312" t="s">
        <v>1212</v>
      </c>
      <c r="D564" s="312" t="s">
        <v>1208</v>
      </c>
      <c r="E564" s="312" t="s">
        <v>1208</v>
      </c>
      <c r="F564" s="313">
        <v>6</v>
      </c>
      <c r="G564" s="312" t="s">
        <v>1208</v>
      </c>
      <c r="H564" s="312">
        <v>1</v>
      </c>
      <c r="I564" s="312" t="s">
        <v>1213</v>
      </c>
      <c r="J564" s="312">
        <v>49</v>
      </c>
      <c r="K564" s="312" t="s">
        <v>1215</v>
      </c>
      <c r="L564" s="312" t="s">
        <v>1112</v>
      </c>
      <c r="M564" s="312" t="s">
        <v>94</v>
      </c>
      <c r="N564" s="313" t="s">
        <v>2145</v>
      </c>
      <c r="O564" s="151"/>
      <c r="P564" s="151"/>
      <c r="Q564" s="151"/>
      <c r="R564" s="151"/>
      <c r="S564" s="151"/>
      <c r="T564" s="151"/>
      <c r="U564" s="151"/>
    </row>
    <row r="565" spans="1:21" ht="45">
      <c r="A565" s="306">
        <v>549</v>
      </c>
      <c r="B565" s="312" t="s">
        <v>2146</v>
      </c>
      <c r="C565" s="312" t="s">
        <v>1212</v>
      </c>
      <c r="D565" s="312" t="s">
        <v>1208</v>
      </c>
      <c r="E565" s="312" t="s">
        <v>1208</v>
      </c>
      <c r="F565" s="313">
        <v>6</v>
      </c>
      <c r="G565" s="312" t="s">
        <v>1208</v>
      </c>
      <c r="H565" s="312">
        <v>1</v>
      </c>
      <c r="I565" s="312" t="s">
        <v>1213</v>
      </c>
      <c r="J565" s="312">
        <v>147</v>
      </c>
      <c r="K565" s="312" t="s">
        <v>1215</v>
      </c>
      <c r="L565" s="312" t="s">
        <v>1112</v>
      </c>
      <c r="M565" s="312" t="s">
        <v>94</v>
      </c>
      <c r="N565" s="313" t="s">
        <v>2147</v>
      </c>
      <c r="O565" s="151"/>
      <c r="P565" s="151"/>
      <c r="Q565" s="151"/>
      <c r="R565" s="151"/>
      <c r="S565" s="151"/>
      <c r="T565" s="151"/>
      <c r="U565" s="151"/>
    </row>
    <row r="566" spans="1:21" ht="45">
      <c r="A566" s="306">
        <v>550</v>
      </c>
      <c r="B566" s="312" t="s">
        <v>2148</v>
      </c>
      <c r="C566" s="312" t="s">
        <v>1212</v>
      </c>
      <c r="D566" s="312" t="s">
        <v>1208</v>
      </c>
      <c r="E566" s="312" t="s">
        <v>1208</v>
      </c>
      <c r="F566" s="313">
        <v>6</v>
      </c>
      <c r="G566" s="312" t="s">
        <v>1208</v>
      </c>
      <c r="H566" s="312">
        <v>1</v>
      </c>
      <c r="I566" s="312" t="s">
        <v>1213</v>
      </c>
      <c r="J566" s="312">
        <v>36</v>
      </c>
      <c r="K566" s="312" t="s">
        <v>1215</v>
      </c>
      <c r="L566" s="312" t="s">
        <v>1112</v>
      </c>
      <c r="M566" s="312" t="s">
        <v>94</v>
      </c>
      <c r="N566" s="313" t="s">
        <v>2149</v>
      </c>
      <c r="O566" s="151"/>
      <c r="P566" s="151"/>
      <c r="Q566" s="151"/>
      <c r="R566" s="151"/>
      <c r="S566" s="151"/>
      <c r="T566" s="151"/>
      <c r="U566" s="151"/>
    </row>
    <row r="567" spans="1:21" ht="45">
      <c r="A567" s="306">
        <v>551</v>
      </c>
      <c r="B567" s="312" t="s">
        <v>2150</v>
      </c>
      <c r="C567" s="312" t="s">
        <v>1212</v>
      </c>
      <c r="D567" s="312" t="s">
        <v>1208</v>
      </c>
      <c r="E567" s="312" t="s">
        <v>1208</v>
      </c>
      <c r="F567" s="313">
        <v>6</v>
      </c>
      <c r="G567" s="312" t="s">
        <v>1208</v>
      </c>
      <c r="H567" s="312">
        <v>1</v>
      </c>
      <c r="I567" s="312" t="s">
        <v>1213</v>
      </c>
      <c r="J567" s="312">
        <v>72</v>
      </c>
      <c r="K567" s="312" t="s">
        <v>1215</v>
      </c>
      <c r="L567" s="312" t="s">
        <v>1112</v>
      </c>
      <c r="M567" s="312" t="s">
        <v>94</v>
      </c>
      <c r="N567" s="313" t="s">
        <v>2151</v>
      </c>
      <c r="O567" s="151"/>
      <c r="P567" s="151"/>
      <c r="Q567" s="151"/>
      <c r="R567" s="151"/>
      <c r="S567" s="151"/>
      <c r="T567" s="151"/>
      <c r="U567" s="151"/>
    </row>
    <row r="568" spans="1:21" ht="45">
      <c r="A568" s="306">
        <v>552</v>
      </c>
      <c r="B568" s="312" t="s">
        <v>2152</v>
      </c>
      <c r="C568" s="312" t="s">
        <v>1212</v>
      </c>
      <c r="D568" s="312" t="s">
        <v>1208</v>
      </c>
      <c r="E568" s="312" t="s">
        <v>1208</v>
      </c>
      <c r="F568" s="313">
        <v>7</v>
      </c>
      <c r="G568" s="312" t="s">
        <v>1208</v>
      </c>
      <c r="H568" s="312">
        <v>1</v>
      </c>
      <c r="I568" s="312" t="s">
        <v>1213</v>
      </c>
      <c r="J568" s="312">
        <v>50</v>
      </c>
      <c r="K568" s="312" t="s">
        <v>1215</v>
      </c>
      <c r="L568" s="312" t="s">
        <v>1112</v>
      </c>
      <c r="M568" s="312" t="s">
        <v>94</v>
      </c>
      <c r="N568" s="313" t="s">
        <v>2153</v>
      </c>
      <c r="O568" s="151"/>
      <c r="P568" s="151"/>
      <c r="Q568" s="151"/>
      <c r="R568" s="151"/>
      <c r="S568" s="151"/>
      <c r="T568" s="151"/>
      <c r="U568" s="151"/>
    </row>
    <row r="569" spans="1:21" ht="45">
      <c r="A569" s="306">
        <v>553</v>
      </c>
      <c r="B569" s="312" t="s">
        <v>2154</v>
      </c>
      <c r="C569" s="312" t="s">
        <v>1212</v>
      </c>
      <c r="D569" s="312" t="s">
        <v>1208</v>
      </c>
      <c r="E569" s="312" t="s">
        <v>1208</v>
      </c>
      <c r="F569" s="313">
        <v>7</v>
      </c>
      <c r="G569" s="312" t="s">
        <v>1208</v>
      </c>
      <c r="H569" s="312">
        <v>1</v>
      </c>
      <c r="I569" s="312" t="s">
        <v>1213</v>
      </c>
      <c r="J569" s="312">
        <v>43</v>
      </c>
      <c r="K569" s="312" t="s">
        <v>1215</v>
      </c>
      <c r="L569" s="312" t="s">
        <v>1112</v>
      </c>
      <c r="M569" s="312" t="s">
        <v>94</v>
      </c>
      <c r="N569" s="313" t="s">
        <v>2155</v>
      </c>
      <c r="O569" s="151"/>
      <c r="P569" s="151"/>
      <c r="Q569" s="151"/>
      <c r="R569" s="151"/>
      <c r="S569" s="151"/>
      <c r="T569" s="151"/>
      <c r="U569" s="151"/>
    </row>
    <row r="570" spans="1:21" ht="45">
      <c r="A570" s="306">
        <v>554</v>
      </c>
      <c r="B570" s="312" t="s">
        <v>2156</v>
      </c>
      <c r="C570" s="312" t="s">
        <v>1212</v>
      </c>
      <c r="D570" s="312" t="s">
        <v>1208</v>
      </c>
      <c r="E570" s="312" t="s">
        <v>1208</v>
      </c>
      <c r="F570" s="313">
        <v>7</v>
      </c>
      <c r="G570" s="312" t="s">
        <v>1208</v>
      </c>
      <c r="H570" s="312">
        <v>1</v>
      </c>
      <c r="I570" s="312" t="s">
        <v>1213</v>
      </c>
      <c r="J570" s="312">
        <v>49</v>
      </c>
      <c r="K570" s="312" t="s">
        <v>1215</v>
      </c>
      <c r="L570" s="312" t="s">
        <v>1112</v>
      </c>
      <c r="M570" s="312" t="s">
        <v>94</v>
      </c>
      <c r="N570" s="313" t="s">
        <v>2157</v>
      </c>
      <c r="O570" s="151"/>
      <c r="P570" s="151"/>
      <c r="Q570" s="151"/>
      <c r="R570" s="151"/>
      <c r="S570" s="151"/>
      <c r="T570" s="151"/>
      <c r="U570" s="151"/>
    </row>
    <row r="571" spans="1:21" ht="45">
      <c r="A571" s="306">
        <v>555</v>
      </c>
      <c r="B571" s="312" t="s">
        <v>2158</v>
      </c>
      <c r="C571" s="312" t="s">
        <v>1212</v>
      </c>
      <c r="D571" s="312" t="s">
        <v>1208</v>
      </c>
      <c r="E571" s="312" t="s">
        <v>1208</v>
      </c>
      <c r="F571" s="313">
        <v>7</v>
      </c>
      <c r="G571" s="312" t="s">
        <v>1208</v>
      </c>
      <c r="H571" s="312">
        <v>1</v>
      </c>
      <c r="I571" s="312" t="s">
        <v>1213</v>
      </c>
      <c r="J571" s="312">
        <v>49</v>
      </c>
      <c r="K571" s="312" t="s">
        <v>1215</v>
      </c>
      <c r="L571" s="312" t="s">
        <v>1112</v>
      </c>
      <c r="M571" s="312" t="s">
        <v>94</v>
      </c>
      <c r="N571" s="313" t="s">
        <v>2159</v>
      </c>
      <c r="O571" s="151"/>
      <c r="P571" s="151"/>
      <c r="Q571" s="151"/>
      <c r="R571" s="151"/>
      <c r="S571" s="151"/>
      <c r="T571" s="151"/>
      <c r="U571" s="151"/>
    </row>
    <row r="572" spans="1:21" ht="45">
      <c r="A572" s="306">
        <v>556</v>
      </c>
      <c r="B572" s="312" t="s">
        <v>2160</v>
      </c>
      <c r="C572" s="312" t="s">
        <v>1212</v>
      </c>
      <c r="D572" s="312" t="s">
        <v>1208</v>
      </c>
      <c r="E572" s="312" t="s">
        <v>1208</v>
      </c>
      <c r="F572" s="313">
        <v>7</v>
      </c>
      <c r="G572" s="312" t="s">
        <v>1208</v>
      </c>
      <c r="H572" s="312">
        <v>1</v>
      </c>
      <c r="I572" s="312" t="s">
        <v>1213</v>
      </c>
      <c r="J572" s="312">
        <v>67</v>
      </c>
      <c r="K572" s="312" t="s">
        <v>1215</v>
      </c>
      <c r="L572" s="312" t="s">
        <v>1112</v>
      </c>
      <c r="M572" s="312" t="s">
        <v>94</v>
      </c>
      <c r="N572" s="313" t="s">
        <v>2161</v>
      </c>
      <c r="O572" s="151"/>
      <c r="P572" s="151"/>
      <c r="Q572" s="151"/>
      <c r="R572" s="151"/>
      <c r="S572" s="151"/>
      <c r="T572" s="151"/>
      <c r="U572" s="151"/>
    </row>
    <row r="573" spans="1:21" ht="45">
      <c r="A573" s="306">
        <v>557</v>
      </c>
      <c r="B573" s="312" t="s">
        <v>2162</v>
      </c>
      <c r="C573" s="312" t="s">
        <v>1212</v>
      </c>
      <c r="D573" s="312" t="s">
        <v>1208</v>
      </c>
      <c r="E573" s="312" t="s">
        <v>1208</v>
      </c>
      <c r="F573" s="313">
        <v>7</v>
      </c>
      <c r="G573" s="312" t="s">
        <v>1208</v>
      </c>
      <c r="H573" s="312">
        <v>1</v>
      </c>
      <c r="I573" s="312" t="s">
        <v>1213</v>
      </c>
      <c r="J573" s="312">
        <v>76</v>
      </c>
      <c r="K573" s="312" t="s">
        <v>1215</v>
      </c>
      <c r="L573" s="312" t="s">
        <v>1112</v>
      </c>
      <c r="M573" s="312" t="s">
        <v>94</v>
      </c>
      <c r="N573" s="313" t="s">
        <v>2163</v>
      </c>
      <c r="O573" s="151"/>
      <c r="P573" s="151"/>
      <c r="Q573" s="151"/>
      <c r="R573" s="151"/>
      <c r="S573" s="151"/>
      <c r="T573" s="151"/>
      <c r="U573" s="151"/>
    </row>
    <row r="574" spans="1:21" ht="45">
      <c r="A574" s="306">
        <v>558</v>
      </c>
      <c r="B574" s="312" t="s">
        <v>2164</v>
      </c>
      <c r="C574" s="312" t="s">
        <v>1212</v>
      </c>
      <c r="D574" s="312" t="s">
        <v>1208</v>
      </c>
      <c r="E574" s="312" t="s">
        <v>1208</v>
      </c>
      <c r="F574" s="313">
        <v>7</v>
      </c>
      <c r="G574" s="312" t="s">
        <v>1208</v>
      </c>
      <c r="H574" s="316">
        <v>44621</v>
      </c>
      <c r="I574" s="312" t="s">
        <v>1213</v>
      </c>
      <c r="J574" s="312" t="s">
        <v>1250</v>
      </c>
      <c r="K574" s="312" t="s">
        <v>1215</v>
      </c>
      <c r="L574" s="312" t="s">
        <v>1112</v>
      </c>
      <c r="M574" s="312" t="s">
        <v>94</v>
      </c>
      <c r="N574" s="313" t="s">
        <v>2165</v>
      </c>
      <c r="O574" s="151"/>
      <c r="P574" s="151"/>
      <c r="Q574" s="151"/>
      <c r="R574" s="151"/>
      <c r="S574" s="151"/>
      <c r="T574" s="151"/>
      <c r="U574" s="151"/>
    </row>
    <row r="575" spans="1:21" ht="45">
      <c r="A575" s="306">
        <v>559</v>
      </c>
      <c r="B575" s="312" t="s">
        <v>2166</v>
      </c>
      <c r="C575" s="312" t="s">
        <v>1212</v>
      </c>
      <c r="D575" s="312" t="s">
        <v>1208</v>
      </c>
      <c r="E575" s="312" t="s">
        <v>1208</v>
      </c>
      <c r="F575" s="313">
        <v>7</v>
      </c>
      <c r="G575" s="312" t="s">
        <v>1208</v>
      </c>
      <c r="H575" s="316">
        <v>44622</v>
      </c>
      <c r="I575" s="312" t="s">
        <v>1213</v>
      </c>
      <c r="J575" s="312" t="s">
        <v>1268</v>
      </c>
      <c r="K575" s="312" t="s">
        <v>1215</v>
      </c>
      <c r="L575" s="312" t="s">
        <v>1112</v>
      </c>
      <c r="M575" s="312" t="s">
        <v>94</v>
      </c>
      <c r="N575" s="313" t="s">
        <v>2165</v>
      </c>
      <c r="O575" s="151"/>
      <c r="P575" s="151"/>
      <c r="Q575" s="151"/>
      <c r="R575" s="151"/>
      <c r="S575" s="151"/>
      <c r="T575" s="151"/>
      <c r="U575" s="151"/>
    </row>
    <row r="576" spans="1:21" ht="45">
      <c r="A576" s="306">
        <v>560</v>
      </c>
      <c r="B576" s="312" t="s">
        <v>2167</v>
      </c>
      <c r="C576" s="312" t="s">
        <v>1212</v>
      </c>
      <c r="D576" s="312" t="s">
        <v>1208</v>
      </c>
      <c r="E576" s="312" t="s">
        <v>1208</v>
      </c>
      <c r="F576" s="313">
        <v>7</v>
      </c>
      <c r="G576" s="312" t="s">
        <v>1208</v>
      </c>
      <c r="H576" s="316">
        <v>44623</v>
      </c>
      <c r="I576" s="312" t="s">
        <v>1213</v>
      </c>
      <c r="J576" s="312" t="s">
        <v>2168</v>
      </c>
      <c r="K576" s="312" t="s">
        <v>1215</v>
      </c>
      <c r="L576" s="312" t="s">
        <v>1112</v>
      </c>
      <c r="M576" s="312" t="s">
        <v>94</v>
      </c>
      <c r="N576" s="313" t="s">
        <v>2165</v>
      </c>
      <c r="O576" s="151"/>
      <c r="P576" s="151"/>
      <c r="Q576" s="151"/>
      <c r="R576" s="151"/>
      <c r="S576" s="151"/>
      <c r="T576" s="151"/>
      <c r="U576" s="151"/>
    </row>
    <row r="577" spans="1:21" ht="45">
      <c r="A577" s="306">
        <v>561</v>
      </c>
      <c r="B577" s="312" t="s">
        <v>2169</v>
      </c>
      <c r="C577" s="312" t="s">
        <v>1212</v>
      </c>
      <c r="D577" s="312" t="s">
        <v>1208</v>
      </c>
      <c r="E577" s="312" t="s">
        <v>1208</v>
      </c>
      <c r="F577" s="313">
        <v>8</v>
      </c>
      <c r="G577" s="312" t="s">
        <v>1208</v>
      </c>
      <c r="H577" s="312">
        <v>1</v>
      </c>
      <c r="I577" s="312" t="s">
        <v>1213</v>
      </c>
      <c r="J577" s="312">
        <v>34</v>
      </c>
      <c r="K577" s="312" t="s">
        <v>1215</v>
      </c>
      <c r="L577" s="312" t="s">
        <v>1112</v>
      </c>
      <c r="M577" s="312" t="s">
        <v>94</v>
      </c>
      <c r="N577" s="313" t="s">
        <v>2170</v>
      </c>
      <c r="O577" s="151"/>
      <c r="P577" s="151"/>
      <c r="Q577" s="151"/>
      <c r="R577" s="151"/>
      <c r="S577" s="151"/>
      <c r="T577" s="151"/>
      <c r="U577" s="151"/>
    </row>
    <row r="578" spans="1:21" ht="45">
      <c r="A578" s="306">
        <v>562</v>
      </c>
      <c r="B578" s="312" t="s">
        <v>2171</v>
      </c>
      <c r="C578" s="312" t="s">
        <v>1212</v>
      </c>
      <c r="D578" s="312" t="s">
        <v>1208</v>
      </c>
      <c r="E578" s="312" t="s">
        <v>1208</v>
      </c>
      <c r="F578" s="313">
        <v>8</v>
      </c>
      <c r="G578" s="312" t="s">
        <v>1208</v>
      </c>
      <c r="H578" s="312">
        <v>1</v>
      </c>
      <c r="I578" s="312" t="s">
        <v>1213</v>
      </c>
      <c r="J578" s="312">
        <v>93</v>
      </c>
      <c r="K578" s="312" t="s">
        <v>1215</v>
      </c>
      <c r="L578" s="312" t="s">
        <v>1112</v>
      </c>
      <c r="M578" s="312" t="s">
        <v>94</v>
      </c>
      <c r="N578" s="313" t="s">
        <v>2172</v>
      </c>
      <c r="O578" s="151"/>
      <c r="P578" s="151"/>
      <c r="Q578" s="151"/>
      <c r="R578" s="151"/>
      <c r="S578" s="151"/>
      <c r="T578" s="151"/>
      <c r="U578" s="151"/>
    </row>
    <row r="579" spans="1:21" ht="45">
      <c r="A579" s="306">
        <v>563</v>
      </c>
      <c r="B579" s="312" t="s">
        <v>2173</v>
      </c>
      <c r="C579" s="312" t="s">
        <v>1212</v>
      </c>
      <c r="D579" s="312" t="s">
        <v>1208</v>
      </c>
      <c r="E579" s="312" t="s">
        <v>1208</v>
      </c>
      <c r="F579" s="313">
        <v>8</v>
      </c>
      <c r="G579" s="312" t="s">
        <v>1208</v>
      </c>
      <c r="H579" s="316">
        <v>44621</v>
      </c>
      <c r="I579" s="312" t="s">
        <v>1213</v>
      </c>
      <c r="J579" s="312" t="s">
        <v>1250</v>
      </c>
      <c r="K579" s="312" t="s">
        <v>1215</v>
      </c>
      <c r="L579" s="312" t="s">
        <v>1112</v>
      </c>
      <c r="M579" s="312" t="s">
        <v>94</v>
      </c>
      <c r="N579" s="313" t="s">
        <v>2174</v>
      </c>
      <c r="O579" s="151"/>
      <c r="P579" s="151"/>
      <c r="Q579" s="151"/>
      <c r="R579" s="151"/>
      <c r="S579" s="151"/>
      <c r="T579" s="151"/>
      <c r="U579" s="151"/>
    </row>
    <row r="580" spans="1:21" ht="45">
      <c r="A580" s="306">
        <v>564</v>
      </c>
      <c r="B580" s="312" t="s">
        <v>2175</v>
      </c>
      <c r="C580" s="312" t="s">
        <v>1212</v>
      </c>
      <c r="D580" s="312" t="s">
        <v>1208</v>
      </c>
      <c r="E580" s="312" t="s">
        <v>1208</v>
      </c>
      <c r="F580" s="313">
        <v>8</v>
      </c>
      <c r="G580" s="312" t="s">
        <v>1208</v>
      </c>
      <c r="H580" s="316">
        <v>44622</v>
      </c>
      <c r="I580" s="312" t="s">
        <v>1213</v>
      </c>
      <c r="J580" s="312" t="s">
        <v>2176</v>
      </c>
      <c r="K580" s="312" t="s">
        <v>1215</v>
      </c>
      <c r="L580" s="312" t="s">
        <v>1112</v>
      </c>
      <c r="M580" s="312" t="s">
        <v>94</v>
      </c>
      <c r="N580" s="313" t="s">
        <v>2174</v>
      </c>
      <c r="O580" s="151"/>
      <c r="P580" s="151"/>
      <c r="Q580" s="151"/>
      <c r="R580" s="151"/>
      <c r="S580" s="151"/>
      <c r="T580" s="151"/>
      <c r="U580" s="151"/>
    </row>
    <row r="581" spans="1:21" ht="45">
      <c r="A581" s="306">
        <v>565</v>
      </c>
      <c r="B581" s="312" t="s">
        <v>2177</v>
      </c>
      <c r="C581" s="312" t="s">
        <v>1212</v>
      </c>
      <c r="D581" s="312" t="s">
        <v>1208</v>
      </c>
      <c r="E581" s="312" t="s">
        <v>1208</v>
      </c>
      <c r="F581" s="313">
        <v>8</v>
      </c>
      <c r="G581" s="312" t="s">
        <v>1208</v>
      </c>
      <c r="H581" s="316">
        <v>44623</v>
      </c>
      <c r="I581" s="312" t="s">
        <v>1213</v>
      </c>
      <c r="J581" s="312">
        <v>448</v>
      </c>
      <c r="K581" s="312" t="s">
        <v>1215</v>
      </c>
      <c r="L581" s="312" t="s">
        <v>1112</v>
      </c>
      <c r="M581" s="312" t="s">
        <v>94</v>
      </c>
      <c r="N581" s="313" t="s">
        <v>2174</v>
      </c>
      <c r="O581" s="151"/>
      <c r="P581" s="151"/>
      <c r="Q581" s="151"/>
      <c r="R581" s="151"/>
      <c r="S581" s="151"/>
      <c r="T581" s="151"/>
      <c r="U581" s="151"/>
    </row>
    <row r="582" spans="1:21" ht="45">
      <c r="A582" s="306">
        <v>566</v>
      </c>
      <c r="B582" s="312" t="s">
        <v>2178</v>
      </c>
      <c r="C582" s="312" t="s">
        <v>1212</v>
      </c>
      <c r="D582" s="312" t="s">
        <v>1208</v>
      </c>
      <c r="E582" s="312" t="s">
        <v>1208</v>
      </c>
      <c r="F582" s="313">
        <v>8</v>
      </c>
      <c r="G582" s="312" t="s">
        <v>1208</v>
      </c>
      <c r="H582" s="312">
        <v>1</v>
      </c>
      <c r="I582" s="312" t="s">
        <v>1213</v>
      </c>
      <c r="J582" s="312">
        <v>66</v>
      </c>
      <c r="K582" s="312" t="s">
        <v>1215</v>
      </c>
      <c r="L582" s="312" t="s">
        <v>1112</v>
      </c>
      <c r="M582" s="312" t="s">
        <v>94</v>
      </c>
      <c r="N582" s="313" t="s">
        <v>2179</v>
      </c>
      <c r="O582" s="151"/>
      <c r="P582" s="151"/>
      <c r="Q582" s="151"/>
      <c r="R582" s="151"/>
      <c r="S582" s="151"/>
      <c r="T582" s="151"/>
      <c r="U582" s="151"/>
    </row>
    <row r="583" spans="1:21" ht="45">
      <c r="A583" s="306">
        <v>567</v>
      </c>
      <c r="B583" s="312" t="s">
        <v>2180</v>
      </c>
      <c r="C583" s="312" t="s">
        <v>1212</v>
      </c>
      <c r="D583" s="312" t="s">
        <v>1208</v>
      </c>
      <c r="E583" s="312" t="s">
        <v>1208</v>
      </c>
      <c r="F583" s="313">
        <v>8</v>
      </c>
      <c r="G583" s="312" t="s">
        <v>1208</v>
      </c>
      <c r="H583" s="312">
        <v>1</v>
      </c>
      <c r="I583" s="312" t="s">
        <v>1213</v>
      </c>
      <c r="J583" s="312">
        <v>85</v>
      </c>
      <c r="K583" s="312" t="s">
        <v>1215</v>
      </c>
      <c r="L583" s="312" t="s">
        <v>1112</v>
      </c>
      <c r="M583" s="312" t="s">
        <v>94</v>
      </c>
      <c r="N583" s="313" t="s">
        <v>2181</v>
      </c>
      <c r="O583" s="151"/>
      <c r="P583" s="151"/>
      <c r="Q583" s="151"/>
      <c r="R583" s="151"/>
      <c r="S583" s="151"/>
      <c r="T583" s="151"/>
      <c r="U583" s="151"/>
    </row>
    <row r="584" spans="1:21" ht="45">
      <c r="A584" s="306">
        <v>568</v>
      </c>
      <c r="B584" s="312" t="s">
        <v>2182</v>
      </c>
      <c r="C584" s="312" t="s">
        <v>1212</v>
      </c>
      <c r="D584" s="312" t="s">
        <v>1208</v>
      </c>
      <c r="E584" s="312" t="s">
        <v>1208</v>
      </c>
      <c r="F584" s="313">
        <v>8</v>
      </c>
      <c r="G584" s="312" t="s">
        <v>1208</v>
      </c>
      <c r="H584" s="312">
        <v>1</v>
      </c>
      <c r="I584" s="312" t="s">
        <v>1213</v>
      </c>
      <c r="J584" s="312">
        <v>64</v>
      </c>
      <c r="K584" s="312" t="s">
        <v>1215</v>
      </c>
      <c r="L584" s="312" t="s">
        <v>1112</v>
      </c>
      <c r="M584" s="312" t="s">
        <v>94</v>
      </c>
      <c r="N584" s="313" t="s">
        <v>2183</v>
      </c>
      <c r="O584" s="151"/>
      <c r="P584" s="151"/>
      <c r="Q584" s="151"/>
      <c r="R584" s="151"/>
      <c r="S584" s="151"/>
      <c r="T584" s="151"/>
      <c r="U584" s="151"/>
    </row>
    <row r="585" spans="1:21" ht="45">
      <c r="A585" s="306">
        <v>569</v>
      </c>
      <c r="B585" s="312" t="s">
        <v>2184</v>
      </c>
      <c r="C585" s="312" t="s">
        <v>1212</v>
      </c>
      <c r="D585" s="312" t="s">
        <v>1208</v>
      </c>
      <c r="E585" s="312" t="s">
        <v>1208</v>
      </c>
      <c r="F585" s="313">
        <v>8</v>
      </c>
      <c r="G585" s="312" t="s">
        <v>1208</v>
      </c>
      <c r="H585" s="312">
        <v>1</v>
      </c>
      <c r="I585" s="312" t="s">
        <v>1213</v>
      </c>
      <c r="J585" s="312">
        <v>53</v>
      </c>
      <c r="K585" s="312" t="s">
        <v>1215</v>
      </c>
      <c r="L585" s="312" t="s">
        <v>1112</v>
      </c>
      <c r="M585" s="312" t="s">
        <v>94</v>
      </c>
      <c r="N585" s="313" t="s">
        <v>2185</v>
      </c>
      <c r="O585" s="151"/>
      <c r="P585" s="151"/>
      <c r="Q585" s="151"/>
      <c r="R585" s="151"/>
      <c r="S585" s="151"/>
      <c r="T585" s="151"/>
      <c r="U585" s="151"/>
    </row>
    <row r="586" spans="1:21" ht="45">
      <c r="A586" s="306">
        <v>570</v>
      </c>
      <c r="B586" s="312" t="s">
        <v>2186</v>
      </c>
      <c r="C586" s="312" t="s">
        <v>1212</v>
      </c>
      <c r="D586" s="312" t="s">
        <v>1208</v>
      </c>
      <c r="E586" s="312" t="s">
        <v>1208</v>
      </c>
      <c r="F586" s="313">
        <v>8</v>
      </c>
      <c r="G586" s="312" t="s">
        <v>1208</v>
      </c>
      <c r="H586" s="312">
        <v>1</v>
      </c>
      <c r="I586" s="312" t="s">
        <v>1213</v>
      </c>
      <c r="J586" s="312">
        <v>51</v>
      </c>
      <c r="K586" s="312" t="s">
        <v>1215</v>
      </c>
      <c r="L586" s="312" t="s">
        <v>1112</v>
      </c>
      <c r="M586" s="312" t="s">
        <v>94</v>
      </c>
      <c r="N586" s="313" t="s">
        <v>2187</v>
      </c>
      <c r="O586" s="151"/>
      <c r="P586" s="151"/>
      <c r="Q586" s="151"/>
      <c r="R586" s="151"/>
      <c r="S586" s="151"/>
      <c r="T586" s="151"/>
      <c r="U586" s="151"/>
    </row>
    <row r="587" spans="1:21" ht="45">
      <c r="A587" s="306">
        <v>571</v>
      </c>
      <c r="B587" s="312" t="s">
        <v>2188</v>
      </c>
      <c r="C587" s="312" t="s">
        <v>1212</v>
      </c>
      <c r="D587" s="312" t="s">
        <v>1208</v>
      </c>
      <c r="E587" s="312" t="s">
        <v>1208</v>
      </c>
      <c r="F587" s="313">
        <v>9</v>
      </c>
      <c r="G587" s="312" t="s">
        <v>1208</v>
      </c>
      <c r="H587" s="312">
        <v>1</v>
      </c>
      <c r="I587" s="312" t="s">
        <v>1213</v>
      </c>
      <c r="J587" s="312">
        <v>59</v>
      </c>
      <c r="K587" s="312" t="s">
        <v>1215</v>
      </c>
      <c r="L587" s="312" t="s">
        <v>1112</v>
      </c>
      <c r="M587" s="312" t="s">
        <v>94</v>
      </c>
      <c r="N587" s="313" t="s">
        <v>2189</v>
      </c>
      <c r="O587" s="151"/>
      <c r="P587" s="151"/>
      <c r="Q587" s="151"/>
      <c r="R587" s="151"/>
      <c r="S587" s="151"/>
      <c r="T587" s="151"/>
      <c r="U587" s="151"/>
    </row>
    <row r="588" spans="1:21" ht="45">
      <c r="A588" s="306">
        <v>572</v>
      </c>
      <c r="B588" s="312" t="s">
        <v>2190</v>
      </c>
      <c r="C588" s="312" t="s">
        <v>1212</v>
      </c>
      <c r="D588" s="312" t="s">
        <v>1208</v>
      </c>
      <c r="E588" s="312" t="s">
        <v>1208</v>
      </c>
      <c r="F588" s="313">
        <v>9</v>
      </c>
      <c r="G588" s="312" t="s">
        <v>1208</v>
      </c>
      <c r="H588" s="312">
        <v>1</v>
      </c>
      <c r="I588" s="312" t="s">
        <v>1213</v>
      </c>
      <c r="J588" s="312">
        <v>153</v>
      </c>
      <c r="K588" s="312" t="s">
        <v>1215</v>
      </c>
      <c r="L588" s="312" t="s">
        <v>1112</v>
      </c>
      <c r="M588" s="312" t="s">
        <v>94</v>
      </c>
      <c r="N588" s="313" t="s">
        <v>2191</v>
      </c>
      <c r="O588" s="151"/>
      <c r="P588" s="151"/>
      <c r="Q588" s="151"/>
      <c r="R588" s="151"/>
      <c r="S588" s="151"/>
      <c r="T588" s="151"/>
      <c r="U588" s="151"/>
    </row>
    <row r="589" spans="1:21" ht="45">
      <c r="A589" s="306">
        <v>573</v>
      </c>
      <c r="B589" s="312" t="s">
        <v>2192</v>
      </c>
      <c r="C589" s="312" t="s">
        <v>1212</v>
      </c>
      <c r="D589" s="312" t="s">
        <v>1208</v>
      </c>
      <c r="E589" s="312" t="s">
        <v>1208</v>
      </c>
      <c r="F589" s="313">
        <v>9</v>
      </c>
      <c r="G589" s="312" t="s">
        <v>1208</v>
      </c>
      <c r="H589" s="312">
        <v>1</v>
      </c>
      <c r="I589" s="312" t="s">
        <v>1213</v>
      </c>
      <c r="J589" s="312">
        <v>174</v>
      </c>
      <c r="K589" s="312" t="s">
        <v>1215</v>
      </c>
      <c r="L589" s="312" t="s">
        <v>1112</v>
      </c>
      <c r="M589" s="312" t="s">
        <v>94</v>
      </c>
      <c r="N589" s="313" t="s">
        <v>2193</v>
      </c>
      <c r="O589" s="151"/>
      <c r="P589" s="151"/>
      <c r="Q589" s="151"/>
      <c r="R589" s="151"/>
      <c r="S589" s="151"/>
      <c r="T589" s="151"/>
      <c r="U589" s="151"/>
    </row>
    <row r="590" spans="1:21" ht="45">
      <c r="A590" s="306">
        <v>574</v>
      </c>
      <c r="B590" s="312" t="s">
        <v>2194</v>
      </c>
      <c r="C590" s="312" t="s">
        <v>1212</v>
      </c>
      <c r="D590" s="312" t="s">
        <v>1208</v>
      </c>
      <c r="E590" s="312" t="s">
        <v>1208</v>
      </c>
      <c r="F590" s="313">
        <v>9</v>
      </c>
      <c r="G590" s="312" t="s">
        <v>1208</v>
      </c>
      <c r="H590" s="312">
        <v>1</v>
      </c>
      <c r="I590" s="312" t="s">
        <v>1213</v>
      </c>
      <c r="J590" s="312">
        <v>77</v>
      </c>
      <c r="K590" s="312" t="s">
        <v>1215</v>
      </c>
      <c r="L590" s="312" t="s">
        <v>1112</v>
      </c>
      <c r="M590" s="312" t="s">
        <v>94</v>
      </c>
      <c r="N590" s="313" t="s">
        <v>2195</v>
      </c>
      <c r="O590" s="151"/>
      <c r="P590" s="151"/>
      <c r="Q590" s="151"/>
      <c r="R590" s="151"/>
      <c r="S590" s="151"/>
      <c r="T590" s="151"/>
      <c r="U590" s="151"/>
    </row>
    <row r="591" spans="1:21" ht="45">
      <c r="A591" s="306">
        <v>575</v>
      </c>
      <c r="B591" s="312" t="s">
        <v>2196</v>
      </c>
      <c r="C591" s="312" t="s">
        <v>1212</v>
      </c>
      <c r="D591" s="312" t="s">
        <v>1208</v>
      </c>
      <c r="E591" s="312" t="s">
        <v>1208</v>
      </c>
      <c r="F591" s="313">
        <v>9</v>
      </c>
      <c r="G591" s="312" t="s">
        <v>1208</v>
      </c>
      <c r="H591" s="312">
        <v>1</v>
      </c>
      <c r="I591" s="312" t="s">
        <v>1213</v>
      </c>
      <c r="J591" s="312">
        <v>38</v>
      </c>
      <c r="K591" s="312" t="s">
        <v>1215</v>
      </c>
      <c r="L591" s="312" t="s">
        <v>1112</v>
      </c>
      <c r="M591" s="312" t="s">
        <v>94</v>
      </c>
      <c r="N591" s="313" t="s">
        <v>2197</v>
      </c>
      <c r="O591" s="151"/>
      <c r="P591" s="151"/>
      <c r="Q591" s="151"/>
      <c r="R591" s="151"/>
      <c r="S591" s="151"/>
      <c r="T591" s="151"/>
      <c r="U591" s="151"/>
    </row>
    <row r="592" spans="1:21" ht="45">
      <c r="A592" s="306">
        <v>576</v>
      </c>
      <c r="B592" s="312" t="s">
        <v>2198</v>
      </c>
      <c r="C592" s="312" t="s">
        <v>1212</v>
      </c>
      <c r="D592" s="312" t="s">
        <v>1208</v>
      </c>
      <c r="E592" s="312" t="s">
        <v>1208</v>
      </c>
      <c r="F592" s="313">
        <v>9</v>
      </c>
      <c r="G592" s="312" t="s">
        <v>1208</v>
      </c>
      <c r="H592" s="312">
        <v>1</v>
      </c>
      <c r="I592" s="312" t="s">
        <v>1213</v>
      </c>
      <c r="J592" s="312">
        <v>74</v>
      </c>
      <c r="K592" s="312" t="s">
        <v>1215</v>
      </c>
      <c r="L592" s="312" t="s">
        <v>1112</v>
      </c>
      <c r="M592" s="312" t="s">
        <v>94</v>
      </c>
      <c r="N592" s="313" t="s">
        <v>2199</v>
      </c>
      <c r="O592" s="151"/>
      <c r="P592" s="151"/>
      <c r="Q592" s="151"/>
      <c r="R592" s="151"/>
      <c r="S592" s="151"/>
      <c r="T592" s="151"/>
      <c r="U592" s="151"/>
    </row>
    <row r="593" spans="1:21" ht="45">
      <c r="A593" s="306">
        <v>577</v>
      </c>
      <c r="B593" s="312" t="s">
        <v>2200</v>
      </c>
      <c r="C593" s="312" t="s">
        <v>1212</v>
      </c>
      <c r="D593" s="312" t="s">
        <v>1208</v>
      </c>
      <c r="E593" s="312" t="s">
        <v>1208</v>
      </c>
      <c r="F593" s="313">
        <v>9</v>
      </c>
      <c r="G593" s="312" t="s">
        <v>1208</v>
      </c>
      <c r="H593" s="312">
        <v>1</v>
      </c>
      <c r="I593" s="312" t="s">
        <v>1213</v>
      </c>
      <c r="J593" s="312">
        <v>138</v>
      </c>
      <c r="K593" s="312" t="s">
        <v>1215</v>
      </c>
      <c r="L593" s="312" t="s">
        <v>1112</v>
      </c>
      <c r="M593" s="312" t="s">
        <v>94</v>
      </c>
      <c r="N593" s="313" t="s">
        <v>2201</v>
      </c>
      <c r="O593" s="151"/>
      <c r="P593" s="151"/>
      <c r="Q593" s="151"/>
      <c r="R593" s="151"/>
      <c r="S593" s="151"/>
      <c r="T593" s="151"/>
      <c r="U593" s="151"/>
    </row>
    <row r="594" spans="1:21" ht="45">
      <c r="A594" s="306">
        <v>578</v>
      </c>
      <c r="B594" s="312" t="s">
        <v>2202</v>
      </c>
      <c r="C594" s="312" t="s">
        <v>1212</v>
      </c>
      <c r="D594" s="312" t="s">
        <v>1208</v>
      </c>
      <c r="E594" s="312" t="s">
        <v>1208</v>
      </c>
      <c r="F594" s="313">
        <v>9</v>
      </c>
      <c r="G594" s="312" t="s">
        <v>1208</v>
      </c>
      <c r="H594" s="312">
        <v>1</v>
      </c>
      <c r="I594" s="312" t="s">
        <v>1213</v>
      </c>
      <c r="J594" s="312">
        <v>193</v>
      </c>
      <c r="K594" s="312" t="s">
        <v>1215</v>
      </c>
      <c r="L594" s="312" t="s">
        <v>1112</v>
      </c>
      <c r="M594" s="312" t="s">
        <v>94</v>
      </c>
      <c r="N594" s="313" t="s">
        <v>2203</v>
      </c>
      <c r="O594" s="151"/>
      <c r="P594" s="151"/>
      <c r="Q594" s="151"/>
      <c r="R594" s="151"/>
      <c r="S594" s="151"/>
      <c r="T594" s="151"/>
      <c r="U594" s="151"/>
    </row>
    <row r="595" spans="1:21" ht="45">
      <c r="A595" s="306">
        <v>579</v>
      </c>
      <c r="B595" s="312" t="s">
        <v>2204</v>
      </c>
      <c r="C595" s="312" t="s">
        <v>1212</v>
      </c>
      <c r="D595" s="312" t="s">
        <v>1208</v>
      </c>
      <c r="E595" s="312" t="s">
        <v>1208</v>
      </c>
      <c r="F595" s="313">
        <v>9</v>
      </c>
      <c r="G595" s="312" t="s">
        <v>1208</v>
      </c>
      <c r="H595" s="312">
        <v>1</v>
      </c>
      <c r="I595" s="312" t="s">
        <v>1213</v>
      </c>
      <c r="J595" s="312">
        <v>45</v>
      </c>
      <c r="K595" s="312" t="s">
        <v>1215</v>
      </c>
      <c r="L595" s="312" t="s">
        <v>1112</v>
      </c>
      <c r="M595" s="312" t="s">
        <v>94</v>
      </c>
      <c r="N595" s="313" t="s">
        <v>2205</v>
      </c>
      <c r="O595" s="151"/>
      <c r="P595" s="151"/>
      <c r="Q595" s="151"/>
      <c r="R595" s="151"/>
      <c r="S595" s="151"/>
      <c r="T595" s="151"/>
      <c r="U595" s="151"/>
    </row>
    <row r="596" spans="1:21" ht="45">
      <c r="A596" s="306">
        <v>580</v>
      </c>
      <c r="B596" s="312" t="s">
        <v>2206</v>
      </c>
      <c r="C596" s="312" t="s">
        <v>1212</v>
      </c>
      <c r="D596" s="312" t="s">
        <v>1208</v>
      </c>
      <c r="E596" s="312" t="s">
        <v>1208</v>
      </c>
      <c r="F596" s="313">
        <v>9</v>
      </c>
      <c r="G596" s="312" t="s">
        <v>1208</v>
      </c>
      <c r="H596" s="312">
        <v>1</v>
      </c>
      <c r="I596" s="312" t="s">
        <v>1213</v>
      </c>
      <c r="J596" s="312">
        <v>25</v>
      </c>
      <c r="K596" s="312" t="s">
        <v>1215</v>
      </c>
      <c r="L596" s="312" t="s">
        <v>1112</v>
      </c>
      <c r="M596" s="312" t="s">
        <v>94</v>
      </c>
      <c r="N596" s="313" t="s">
        <v>2207</v>
      </c>
      <c r="O596" s="151"/>
      <c r="P596" s="151"/>
      <c r="Q596" s="151"/>
      <c r="R596" s="151"/>
      <c r="S596" s="151"/>
      <c r="T596" s="151"/>
      <c r="U596" s="151"/>
    </row>
    <row r="597" spans="1:21" ht="45">
      <c r="A597" s="306">
        <v>581</v>
      </c>
      <c r="B597" s="312" t="s">
        <v>2208</v>
      </c>
      <c r="C597" s="312" t="s">
        <v>1212</v>
      </c>
      <c r="D597" s="312" t="s">
        <v>1208</v>
      </c>
      <c r="E597" s="312" t="s">
        <v>1208</v>
      </c>
      <c r="F597" s="313">
        <v>9</v>
      </c>
      <c r="G597" s="312" t="s">
        <v>1208</v>
      </c>
      <c r="H597" s="312">
        <v>1</v>
      </c>
      <c r="I597" s="312" t="s">
        <v>1213</v>
      </c>
      <c r="J597" s="312">
        <v>71</v>
      </c>
      <c r="K597" s="312" t="s">
        <v>1215</v>
      </c>
      <c r="L597" s="312" t="s">
        <v>1112</v>
      </c>
      <c r="M597" s="312" t="s">
        <v>94</v>
      </c>
      <c r="N597" s="313" t="s">
        <v>2209</v>
      </c>
      <c r="O597" s="151"/>
      <c r="P597" s="151"/>
      <c r="Q597" s="151"/>
      <c r="R597" s="151"/>
      <c r="S597" s="151"/>
      <c r="T597" s="151"/>
      <c r="U597" s="151"/>
    </row>
    <row r="598" spans="1:21" ht="45">
      <c r="A598" s="306">
        <v>582</v>
      </c>
      <c r="B598" s="312" t="s">
        <v>2210</v>
      </c>
      <c r="C598" s="312" t="s">
        <v>1212</v>
      </c>
      <c r="D598" s="312" t="s">
        <v>1208</v>
      </c>
      <c r="E598" s="312" t="s">
        <v>1208</v>
      </c>
      <c r="F598" s="313">
        <v>10</v>
      </c>
      <c r="G598" s="312" t="s">
        <v>1208</v>
      </c>
      <c r="H598" s="312">
        <v>1</v>
      </c>
      <c r="I598" s="312" t="s">
        <v>1213</v>
      </c>
      <c r="J598" s="312">
        <v>149</v>
      </c>
      <c r="K598" s="312" t="s">
        <v>1215</v>
      </c>
      <c r="L598" s="312" t="s">
        <v>1112</v>
      </c>
      <c r="M598" s="312" t="s">
        <v>94</v>
      </c>
      <c r="N598" s="313" t="s">
        <v>2211</v>
      </c>
      <c r="O598" s="151"/>
      <c r="P598" s="151"/>
      <c r="Q598" s="151"/>
      <c r="R598" s="151"/>
      <c r="S598" s="151"/>
      <c r="T598" s="151"/>
      <c r="U598" s="151"/>
    </row>
    <row r="599" spans="1:21" ht="45">
      <c r="A599" s="306">
        <v>583</v>
      </c>
      <c r="B599" s="312" t="s">
        <v>2212</v>
      </c>
      <c r="C599" s="312" t="s">
        <v>1212</v>
      </c>
      <c r="D599" s="312" t="s">
        <v>1208</v>
      </c>
      <c r="E599" s="312" t="s">
        <v>1208</v>
      </c>
      <c r="F599" s="313">
        <v>10</v>
      </c>
      <c r="G599" s="312" t="s">
        <v>1208</v>
      </c>
      <c r="H599" s="312">
        <v>1</v>
      </c>
      <c r="I599" s="312" t="s">
        <v>1213</v>
      </c>
      <c r="J599" s="312">
        <v>159</v>
      </c>
      <c r="K599" s="312" t="s">
        <v>1215</v>
      </c>
      <c r="L599" s="312" t="s">
        <v>1112</v>
      </c>
      <c r="M599" s="312" t="s">
        <v>94</v>
      </c>
      <c r="N599" s="313" t="s">
        <v>2213</v>
      </c>
      <c r="O599" s="151"/>
      <c r="P599" s="151"/>
      <c r="Q599" s="151"/>
      <c r="R599" s="151"/>
      <c r="S599" s="151"/>
      <c r="T599" s="151"/>
      <c r="U599" s="151"/>
    </row>
    <row r="600" spans="1:21" ht="45">
      <c r="A600" s="306">
        <v>584</v>
      </c>
      <c r="B600" s="312" t="s">
        <v>2214</v>
      </c>
      <c r="C600" s="312" t="s">
        <v>1212</v>
      </c>
      <c r="D600" s="312" t="s">
        <v>1208</v>
      </c>
      <c r="E600" s="312" t="s">
        <v>1208</v>
      </c>
      <c r="F600" s="313">
        <v>10</v>
      </c>
      <c r="G600" s="312" t="s">
        <v>1208</v>
      </c>
      <c r="H600" s="312">
        <v>1</v>
      </c>
      <c r="I600" s="312" t="s">
        <v>1213</v>
      </c>
      <c r="J600" s="312">
        <v>101</v>
      </c>
      <c r="K600" s="312" t="s">
        <v>1215</v>
      </c>
      <c r="L600" s="312" t="s">
        <v>1112</v>
      </c>
      <c r="M600" s="312" t="s">
        <v>94</v>
      </c>
      <c r="N600" s="313" t="s">
        <v>2215</v>
      </c>
      <c r="O600" s="151"/>
      <c r="P600" s="151"/>
      <c r="Q600" s="151"/>
      <c r="R600" s="151"/>
      <c r="S600" s="151"/>
      <c r="T600" s="151"/>
      <c r="U600" s="151"/>
    </row>
    <row r="601" spans="1:21" ht="45">
      <c r="A601" s="306">
        <v>585</v>
      </c>
      <c r="B601" s="312" t="s">
        <v>2216</v>
      </c>
      <c r="C601" s="312" t="s">
        <v>1212</v>
      </c>
      <c r="D601" s="312" t="s">
        <v>1208</v>
      </c>
      <c r="E601" s="312" t="s">
        <v>1208</v>
      </c>
      <c r="F601" s="313">
        <v>10</v>
      </c>
      <c r="G601" s="312" t="s">
        <v>1208</v>
      </c>
      <c r="H601" s="312">
        <v>1</v>
      </c>
      <c r="I601" s="312" t="s">
        <v>1213</v>
      </c>
      <c r="J601" s="312">
        <v>62</v>
      </c>
      <c r="K601" s="312" t="s">
        <v>1215</v>
      </c>
      <c r="L601" s="312" t="s">
        <v>1112</v>
      </c>
      <c r="M601" s="312" t="s">
        <v>94</v>
      </c>
      <c r="N601" s="313" t="s">
        <v>2217</v>
      </c>
      <c r="O601" s="151"/>
      <c r="P601" s="151"/>
      <c r="Q601" s="151"/>
      <c r="R601" s="151"/>
      <c r="S601" s="151"/>
      <c r="T601" s="151"/>
      <c r="U601" s="151"/>
    </row>
    <row r="602" spans="1:21" ht="45">
      <c r="A602" s="306">
        <v>586</v>
      </c>
      <c r="B602" s="312" t="s">
        <v>2218</v>
      </c>
      <c r="C602" s="312" t="s">
        <v>1212</v>
      </c>
      <c r="D602" s="312" t="s">
        <v>1208</v>
      </c>
      <c r="E602" s="312" t="s">
        <v>1208</v>
      </c>
      <c r="F602" s="313">
        <v>10</v>
      </c>
      <c r="G602" s="312" t="s">
        <v>1208</v>
      </c>
      <c r="H602" s="312">
        <v>1</v>
      </c>
      <c r="I602" s="312" t="s">
        <v>1213</v>
      </c>
      <c r="J602" s="312">
        <v>52</v>
      </c>
      <c r="K602" s="312" t="s">
        <v>1215</v>
      </c>
      <c r="L602" s="312" t="s">
        <v>1112</v>
      </c>
      <c r="M602" s="312" t="s">
        <v>94</v>
      </c>
      <c r="N602" s="313" t="s">
        <v>2219</v>
      </c>
      <c r="O602" s="151"/>
      <c r="P602" s="151"/>
      <c r="Q602" s="151"/>
      <c r="R602" s="151"/>
      <c r="S602" s="151"/>
      <c r="T602" s="151"/>
      <c r="U602" s="151"/>
    </row>
    <row r="603" spans="1:21" ht="45">
      <c r="A603" s="306">
        <v>587</v>
      </c>
      <c r="B603" s="312" t="s">
        <v>2220</v>
      </c>
      <c r="C603" s="312" t="s">
        <v>1212</v>
      </c>
      <c r="D603" s="312" t="s">
        <v>1208</v>
      </c>
      <c r="E603" s="312" t="s">
        <v>1208</v>
      </c>
      <c r="F603" s="313">
        <v>10</v>
      </c>
      <c r="G603" s="312" t="s">
        <v>1208</v>
      </c>
      <c r="H603" s="312">
        <v>1</v>
      </c>
      <c r="I603" s="312" t="s">
        <v>1213</v>
      </c>
      <c r="J603" s="312">
        <v>156</v>
      </c>
      <c r="K603" s="312" t="s">
        <v>1215</v>
      </c>
      <c r="L603" s="312" t="s">
        <v>1112</v>
      </c>
      <c r="M603" s="312" t="s">
        <v>94</v>
      </c>
      <c r="N603" s="313" t="s">
        <v>2221</v>
      </c>
      <c r="O603" s="151"/>
      <c r="P603" s="151"/>
      <c r="Q603" s="151"/>
      <c r="R603" s="151"/>
      <c r="S603" s="151"/>
      <c r="T603" s="151"/>
      <c r="U603" s="151"/>
    </row>
    <row r="604" spans="1:21" ht="45">
      <c r="A604" s="306">
        <v>588</v>
      </c>
      <c r="B604" s="312" t="s">
        <v>2222</v>
      </c>
      <c r="C604" s="312" t="s">
        <v>1212</v>
      </c>
      <c r="D604" s="312" t="s">
        <v>1208</v>
      </c>
      <c r="E604" s="312" t="s">
        <v>1208</v>
      </c>
      <c r="F604" s="313">
        <v>10</v>
      </c>
      <c r="G604" s="312" t="s">
        <v>1208</v>
      </c>
      <c r="H604" s="312">
        <v>1</v>
      </c>
      <c r="I604" s="312" t="s">
        <v>1213</v>
      </c>
      <c r="J604" s="312">
        <v>58</v>
      </c>
      <c r="K604" s="312" t="s">
        <v>1215</v>
      </c>
      <c r="L604" s="312" t="s">
        <v>1112</v>
      </c>
      <c r="M604" s="312" t="s">
        <v>94</v>
      </c>
      <c r="N604" s="313" t="s">
        <v>2223</v>
      </c>
      <c r="O604" s="151"/>
      <c r="P604" s="151"/>
      <c r="Q604" s="151"/>
      <c r="R604" s="151"/>
      <c r="S604" s="151"/>
      <c r="T604" s="151"/>
      <c r="U604" s="151"/>
    </row>
    <row r="605" spans="1:21" ht="45">
      <c r="A605" s="306">
        <v>589</v>
      </c>
      <c r="B605" s="312" t="s">
        <v>2224</v>
      </c>
      <c r="C605" s="312" t="s">
        <v>1212</v>
      </c>
      <c r="D605" s="312" t="s">
        <v>1208</v>
      </c>
      <c r="E605" s="312" t="s">
        <v>1208</v>
      </c>
      <c r="F605" s="313">
        <v>11</v>
      </c>
      <c r="G605" s="312" t="s">
        <v>1208</v>
      </c>
      <c r="H605" s="312">
        <v>1</v>
      </c>
      <c r="I605" s="312" t="s">
        <v>1213</v>
      </c>
      <c r="J605" s="312">
        <v>107</v>
      </c>
      <c r="K605" s="312" t="s">
        <v>1215</v>
      </c>
      <c r="L605" s="312" t="s">
        <v>1112</v>
      </c>
      <c r="M605" s="312" t="s">
        <v>94</v>
      </c>
      <c r="N605" s="313" t="s">
        <v>2225</v>
      </c>
      <c r="O605" s="151"/>
      <c r="P605" s="151"/>
      <c r="Q605" s="151"/>
      <c r="R605" s="151"/>
      <c r="S605" s="151"/>
      <c r="T605" s="151"/>
      <c r="U605" s="151"/>
    </row>
    <row r="606" spans="1:21" ht="45">
      <c r="A606" s="306">
        <v>590</v>
      </c>
      <c r="B606" s="312" t="s">
        <v>2226</v>
      </c>
      <c r="C606" s="312" t="s">
        <v>1212</v>
      </c>
      <c r="D606" s="312" t="s">
        <v>1208</v>
      </c>
      <c r="E606" s="312" t="s">
        <v>1208</v>
      </c>
      <c r="F606" s="313">
        <v>11</v>
      </c>
      <c r="G606" s="312" t="s">
        <v>1208</v>
      </c>
      <c r="H606" s="312">
        <v>1</v>
      </c>
      <c r="I606" s="312" t="s">
        <v>1213</v>
      </c>
      <c r="J606" s="312">
        <v>92</v>
      </c>
      <c r="K606" s="312" t="s">
        <v>1215</v>
      </c>
      <c r="L606" s="312" t="s">
        <v>1112</v>
      </c>
      <c r="M606" s="312" t="s">
        <v>94</v>
      </c>
      <c r="N606" s="313" t="s">
        <v>2227</v>
      </c>
      <c r="O606" s="151"/>
      <c r="P606" s="151"/>
      <c r="Q606" s="151"/>
      <c r="R606" s="151"/>
      <c r="S606" s="151"/>
      <c r="T606" s="151"/>
      <c r="U606" s="151"/>
    </row>
    <row r="607" spans="1:21" ht="45">
      <c r="A607" s="306">
        <v>591</v>
      </c>
      <c r="B607" s="312" t="s">
        <v>2228</v>
      </c>
      <c r="C607" s="312" t="s">
        <v>1212</v>
      </c>
      <c r="D607" s="312" t="s">
        <v>1208</v>
      </c>
      <c r="E607" s="312" t="s">
        <v>1208</v>
      </c>
      <c r="F607" s="313">
        <v>11</v>
      </c>
      <c r="G607" s="312" t="s">
        <v>1208</v>
      </c>
      <c r="H607" s="312">
        <v>1</v>
      </c>
      <c r="I607" s="312" t="s">
        <v>1213</v>
      </c>
      <c r="J607" s="312">
        <v>130</v>
      </c>
      <c r="K607" s="312" t="s">
        <v>1215</v>
      </c>
      <c r="L607" s="312" t="s">
        <v>1112</v>
      </c>
      <c r="M607" s="312" t="s">
        <v>94</v>
      </c>
      <c r="N607" s="313" t="s">
        <v>2229</v>
      </c>
      <c r="O607" s="151"/>
      <c r="P607" s="151"/>
      <c r="Q607" s="151"/>
      <c r="R607" s="151"/>
      <c r="S607" s="151"/>
      <c r="T607" s="151"/>
      <c r="U607" s="151"/>
    </row>
    <row r="608" spans="1:21" ht="45">
      <c r="A608" s="306">
        <v>592</v>
      </c>
      <c r="B608" s="312" t="s">
        <v>2230</v>
      </c>
      <c r="C608" s="312" t="s">
        <v>1212</v>
      </c>
      <c r="D608" s="312" t="s">
        <v>1208</v>
      </c>
      <c r="E608" s="312" t="s">
        <v>1208</v>
      </c>
      <c r="F608" s="313">
        <v>11</v>
      </c>
      <c r="G608" s="312" t="s">
        <v>1208</v>
      </c>
      <c r="H608" s="312">
        <v>1</v>
      </c>
      <c r="I608" s="312" t="s">
        <v>1213</v>
      </c>
      <c r="J608" s="312">
        <v>60</v>
      </c>
      <c r="K608" s="312" t="s">
        <v>1215</v>
      </c>
      <c r="L608" s="312" t="s">
        <v>1112</v>
      </c>
      <c r="M608" s="312" t="s">
        <v>94</v>
      </c>
      <c r="N608" s="313" t="s">
        <v>2231</v>
      </c>
      <c r="O608" s="151"/>
      <c r="P608" s="151"/>
      <c r="Q608" s="151"/>
      <c r="R608" s="151"/>
      <c r="S608" s="151"/>
      <c r="T608" s="151"/>
      <c r="U608" s="151"/>
    </row>
    <row r="609" spans="1:21" ht="45">
      <c r="A609" s="306">
        <v>593</v>
      </c>
      <c r="B609" s="312" t="s">
        <v>2232</v>
      </c>
      <c r="C609" s="312" t="s">
        <v>1212</v>
      </c>
      <c r="D609" s="312" t="s">
        <v>1208</v>
      </c>
      <c r="E609" s="312" t="s">
        <v>1208</v>
      </c>
      <c r="F609" s="313">
        <v>11</v>
      </c>
      <c r="G609" s="312" t="s">
        <v>1208</v>
      </c>
      <c r="H609" s="312">
        <v>1</v>
      </c>
      <c r="I609" s="312" t="s">
        <v>1213</v>
      </c>
      <c r="J609" s="312">
        <v>89</v>
      </c>
      <c r="K609" s="312" t="s">
        <v>1215</v>
      </c>
      <c r="L609" s="312" t="s">
        <v>1112</v>
      </c>
      <c r="M609" s="312" t="s">
        <v>94</v>
      </c>
      <c r="N609" s="313" t="s">
        <v>2233</v>
      </c>
      <c r="O609" s="151"/>
      <c r="P609" s="151"/>
      <c r="Q609" s="151"/>
      <c r="R609" s="151"/>
      <c r="S609" s="151"/>
      <c r="T609" s="151"/>
      <c r="U609" s="151"/>
    </row>
    <row r="610" spans="1:21" ht="45">
      <c r="A610" s="306">
        <v>594</v>
      </c>
      <c r="B610" s="312" t="s">
        <v>2234</v>
      </c>
      <c r="C610" s="312" t="s">
        <v>1212</v>
      </c>
      <c r="D610" s="312" t="s">
        <v>1208</v>
      </c>
      <c r="E610" s="312" t="s">
        <v>1208</v>
      </c>
      <c r="F610" s="313">
        <v>11</v>
      </c>
      <c r="G610" s="312" t="s">
        <v>1208</v>
      </c>
      <c r="H610" s="312">
        <v>1</v>
      </c>
      <c r="I610" s="312" t="s">
        <v>1213</v>
      </c>
      <c r="J610" s="312">
        <v>55</v>
      </c>
      <c r="K610" s="312" t="s">
        <v>1215</v>
      </c>
      <c r="L610" s="312" t="s">
        <v>1112</v>
      </c>
      <c r="M610" s="312" t="s">
        <v>94</v>
      </c>
      <c r="N610" s="313" t="s">
        <v>2235</v>
      </c>
      <c r="O610" s="151"/>
      <c r="P610" s="151"/>
      <c r="Q610" s="151"/>
      <c r="R610" s="151"/>
      <c r="S610" s="151"/>
      <c r="T610" s="151"/>
      <c r="U610" s="151"/>
    </row>
    <row r="611" spans="1:21" ht="45">
      <c r="A611" s="306">
        <v>595</v>
      </c>
      <c r="B611" s="312" t="s">
        <v>2236</v>
      </c>
      <c r="C611" s="312" t="s">
        <v>1212</v>
      </c>
      <c r="D611" s="312" t="s">
        <v>1208</v>
      </c>
      <c r="E611" s="312" t="s">
        <v>1208</v>
      </c>
      <c r="F611" s="313">
        <v>11</v>
      </c>
      <c r="G611" s="312" t="s">
        <v>1208</v>
      </c>
      <c r="H611" s="312">
        <v>1</v>
      </c>
      <c r="I611" s="312" t="s">
        <v>1213</v>
      </c>
      <c r="J611" s="312">
        <v>63</v>
      </c>
      <c r="K611" s="312" t="s">
        <v>1215</v>
      </c>
      <c r="L611" s="312" t="s">
        <v>1112</v>
      </c>
      <c r="M611" s="312" t="s">
        <v>94</v>
      </c>
      <c r="N611" s="313" t="s">
        <v>2237</v>
      </c>
      <c r="O611" s="151"/>
      <c r="P611" s="151"/>
      <c r="Q611" s="151"/>
      <c r="R611" s="151"/>
      <c r="S611" s="151"/>
      <c r="T611" s="151"/>
      <c r="U611" s="151"/>
    </row>
    <row r="612" spans="1:21" ht="45">
      <c r="A612" s="306">
        <v>596</v>
      </c>
      <c r="B612" s="312" t="s">
        <v>2238</v>
      </c>
      <c r="C612" s="312" t="s">
        <v>1212</v>
      </c>
      <c r="D612" s="312" t="s">
        <v>1208</v>
      </c>
      <c r="E612" s="312" t="s">
        <v>1208</v>
      </c>
      <c r="F612" s="313">
        <v>11</v>
      </c>
      <c r="G612" s="312" t="s">
        <v>1208</v>
      </c>
      <c r="H612" s="312">
        <v>1</v>
      </c>
      <c r="I612" s="312" t="s">
        <v>1213</v>
      </c>
      <c r="J612" s="312">
        <v>110</v>
      </c>
      <c r="K612" s="312" t="s">
        <v>1215</v>
      </c>
      <c r="L612" s="312" t="s">
        <v>1112</v>
      </c>
      <c r="M612" s="312" t="s">
        <v>94</v>
      </c>
      <c r="N612" s="313" t="s">
        <v>2239</v>
      </c>
      <c r="O612" s="151"/>
      <c r="P612" s="151"/>
      <c r="Q612" s="151"/>
      <c r="R612" s="151"/>
      <c r="S612" s="151"/>
      <c r="T612" s="151"/>
      <c r="U612" s="151"/>
    </row>
    <row r="613" spans="1:21" ht="45">
      <c r="A613" s="306">
        <v>597</v>
      </c>
      <c r="B613" s="312" t="s">
        <v>2240</v>
      </c>
      <c r="C613" s="312" t="s">
        <v>1212</v>
      </c>
      <c r="D613" s="312" t="s">
        <v>1208</v>
      </c>
      <c r="E613" s="312" t="s">
        <v>1208</v>
      </c>
      <c r="F613" s="313">
        <v>11</v>
      </c>
      <c r="G613" s="312" t="s">
        <v>1208</v>
      </c>
      <c r="H613" s="312">
        <v>1</v>
      </c>
      <c r="I613" s="312" t="s">
        <v>1213</v>
      </c>
      <c r="J613" s="312">
        <v>57</v>
      </c>
      <c r="K613" s="312" t="s">
        <v>1215</v>
      </c>
      <c r="L613" s="312" t="s">
        <v>1112</v>
      </c>
      <c r="M613" s="312" t="s">
        <v>94</v>
      </c>
      <c r="N613" s="313" t="s">
        <v>2241</v>
      </c>
      <c r="O613" s="151"/>
      <c r="P613" s="151"/>
      <c r="Q613" s="151"/>
      <c r="R613" s="151"/>
      <c r="S613" s="151"/>
      <c r="T613" s="151"/>
      <c r="U613" s="151"/>
    </row>
    <row r="614" spans="1:21" ht="45">
      <c r="A614" s="306">
        <v>598</v>
      </c>
      <c r="B614" s="312" t="s">
        <v>2242</v>
      </c>
      <c r="C614" s="312" t="s">
        <v>1212</v>
      </c>
      <c r="D614" s="312" t="s">
        <v>1208</v>
      </c>
      <c r="E614" s="312" t="s">
        <v>1208</v>
      </c>
      <c r="F614" s="313">
        <v>11</v>
      </c>
      <c r="G614" s="312" t="s">
        <v>1208</v>
      </c>
      <c r="H614" s="312">
        <v>1</v>
      </c>
      <c r="I614" s="312" t="s">
        <v>1213</v>
      </c>
      <c r="J614" s="312">
        <v>206</v>
      </c>
      <c r="K614" s="312" t="s">
        <v>1215</v>
      </c>
      <c r="L614" s="312" t="s">
        <v>1112</v>
      </c>
      <c r="M614" s="312" t="s">
        <v>94</v>
      </c>
      <c r="N614" s="313" t="s">
        <v>2243</v>
      </c>
      <c r="O614" s="151"/>
      <c r="P614" s="151"/>
      <c r="Q614" s="151"/>
      <c r="R614" s="151"/>
      <c r="S614" s="151"/>
      <c r="T614" s="151"/>
      <c r="U614" s="151"/>
    </row>
    <row r="615" spans="1:21" ht="45">
      <c r="A615" s="306">
        <v>599</v>
      </c>
      <c r="B615" s="312" t="s">
        <v>2244</v>
      </c>
      <c r="C615" s="312" t="s">
        <v>1212</v>
      </c>
      <c r="D615" s="312" t="s">
        <v>1208</v>
      </c>
      <c r="E615" s="312" t="s">
        <v>1208</v>
      </c>
      <c r="F615" s="313">
        <v>1</v>
      </c>
      <c r="G615" s="312" t="s">
        <v>1208</v>
      </c>
      <c r="H615" s="312">
        <v>1</v>
      </c>
      <c r="I615" s="312" t="s">
        <v>1213</v>
      </c>
      <c r="J615" s="312">
        <v>55</v>
      </c>
      <c r="K615" s="312" t="s">
        <v>1215</v>
      </c>
      <c r="L615" s="312" t="s">
        <v>1112</v>
      </c>
      <c r="M615" s="312" t="s">
        <v>94</v>
      </c>
      <c r="N615" s="313" t="s">
        <v>2245</v>
      </c>
      <c r="O615" s="151"/>
      <c r="P615" s="151"/>
      <c r="Q615" s="151"/>
      <c r="R615" s="151"/>
      <c r="S615" s="151"/>
      <c r="T615" s="151"/>
      <c r="U615" s="151"/>
    </row>
    <row r="616" spans="1:21" ht="45">
      <c r="A616" s="306">
        <v>600</v>
      </c>
      <c r="B616" s="312" t="s">
        <v>2246</v>
      </c>
      <c r="C616" s="312" t="s">
        <v>1212</v>
      </c>
      <c r="D616" s="312" t="s">
        <v>1208</v>
      </c>
      <c r="E616" s="312" t="s">
        <v>1208</v>
      </c>
      <c r="F616" s="313">
        <v>1</v>
      </c>
      <c r="G616" s="312" t="s">
        <v>1208</v>
      </c>
      <c r="H616" s="312">
        <v>1</v>
      </c>
      <c r="I616" s="312" t="s">
        <v>1213</v>
      </c>
      <c r="J616" s="312">
        <v>34</v>
      </c>
      <c r="K616" s="312" t="s">
        <v>1215</v>
      </c>
      <c r="L616" s="312" t="s">
        <v>1112</v>
      </c>
      <c r="M616" s="312" t="s">
        <v>94</v>
      </c>
      <c r="N616" s="313" t="s">
        <v>2247</v>
      </c>
      <c r="O616" s="151"/>
      <c r="P616" s="151"/>
      <c r="Q616" s="151"/>
      <c r="R616" s="151"/>
      <c r="S616" s="151"/>
      <c r="T616" s="151"/>
      <c r="U616" s="151"/>
    </row>
    <row r="617" spans="1:21" ht="45">
      <c r="A617" s="306">
        <v>601</v>
      </c>
      <c r="B617" s="312" t="s">
        <v>2248</v>
      </c>
      <c r="C617" s="312" t="s">
        <v>1212</v>
      </c>
      <c r="D617" s="312" t="s">
        <v>1208</v>
      </c>
      <c r="E617" s="312" t="s">
        <v>1208</v>
      </c>
      <c r="F617" s="313">
        <v>1</v>
      </c>
      <c r="G617" s="312" t="s">
        <v>1208</v>
      </c>
      <c r="H617" s="312">
        <v>1</v>
      </c>
      <c r="I617" s="312" t="s">
        <v>1213</v>
      </c>
      <c r="J617" s="312">
        <v>134</v>
      </c>
      <c r="K617" s="312" t="s">
        <v>1215</v>
      </c>
      <c r="L617" s="312" t="s">
        <v>1112</v>
      </c>
      <c r="M617" s="312" t="s">
        <v>94</v>
      </c>
      <c r="N617" s="313" t="s">
        <v>2249</v>
      </c>
      <c r="O617" s="151"/>
      <c r="P617" s="151"/>
      <c r="Q617" s="151"/>
      <c r="R617" s="151"/>
      <c r="S617" s="151"/>
      <c r="T617" s="151"/>
      <c r="U617" s="151"/>
    </row>
    <row r="618" spans="1:21" ht="45">
      <c r="A618" s="306">
        <v>602</v>
      </c>
      <c r="B618" s="312" t="s">
        <v>2250</v>
      </c>
      <c r="C618" s="312" t="s">
        <v>1212</v>
      </c>
      <c r="D618" s="312" t="s">
        <v>1208</v>
      </c>
      <c r="E618" s="312" t="s">
        <v>1208</v>
      </c>
      <c r="F618" s="313">
        <v>1</v>
      </c>
      <c r="G618" s="312" t="s">
        <v>1208</v>
      </c>
      <c r="H618" s="312">
        <v>1</v>
      </c>
      <c r="I618" s="312" t="s">
        <v>1213</v>
      </c>
      <c r="J618" s="312">
        <v>54</v>
      </c>
      <c r="K618" s="312" t="s">
        <v>1215</v>
      </c>
      <c r="L618" s="312" t="s">
        <v>1112</v>
      </c>
      <c r="M618" s="312" t="s">
        <v>94</v>
      </c>
      <c r="N618" s="313" t="s">
        <v>2251</v>
      </c>
      <c r="O618" s="151"/>
      <c r="P618" s="151"/>
      <c r="Q618" s="151"/>
      <c r="R618" s="151"/>
      <c r="S618" s="151"/>
      <c r="T618" s="151"/>
      <c r="U618" s="151"/>
    </row>
    <row r="619" spans="1:21" ht="45">
      <c r="A619" s="306">
        <v>603</v>
      </c>
      <c r="B619" s="312" t="s">
        <v>2252</v>
      </c>
      <c r="C619" s="312" t="s">
        <v>1212</v>
      </c>
      <c r="D619" s="312" t="s">
        <v>1208</v>
      </c>
      <c r="E619" s="312" t="s">
        <v>1208</v>
      </c>
      <c r="F619" s="313">
        <v>1</v>
      </c>
      <c r="G619" s="312" t="s">
        <v>1208</v>
      </c>
      <c r="H619" s="312">
        <v>1</v>
      </c>
      <c r="I619" s="312" t="s">
        <v>1213</v>
      </c>
      <c r="J619" s="312">
        <v>88</v>
      </c>
      <c r="K619" s="312" t="s">
        <v>1215</v>
      </c>
      <c r="L619" s="312" t="s">
        <v>1112</v>
      </c>
      <c r="M619" s="312" t="s">
        <v>94</v>
      </c>
      <c r="N619" s="313" t="s">
        <v>2253</v>
      </c>
      <c r="O619" s="151"/>
      <c r="P619" s="151"/>
      <c r="Q619" s="151"/>
      <c r="R619" s="151"/>
      <c r="S619" s="151"/>
      <c r="T619" s="151"/>
      <c r="U619" s="151"/>
    </row>
    <row r="620" spans="1:21" ht="45">
      <c r="A620" s="306">
        <v>604</v>
      </c>
      <c r="B620" s="312" t="s">
        <v>2254</v>
      </c>
      <c r="C620" s="312" t="s">
        <v>1212</v>
      </c>
      <c r="D620" s="312" t="s">
        <v>1208</v>
      </c>
      <c r="E620" s="312" t="s">
        <v>1208</v>
      </c>
      <c r="F620" s="313">
        <v>1</v>
      </c>
      <c r="G620" s="312" t="s">
        <v>1208</v>
      </c>
      <c r="H620" s="312">
        <v>1</v>
      </c>
      <c r="I620" s="312" t="s">
        <v>1213</v>
      </c>
      <c r="J620" s="312">
        <v>37</v>
      </c>
      <c r="K620" s="312" t="s">
        <v>1215</v>
      </c>
      <c r="L620" s="312" t="s">
        <v>1112</v>
      </c>
      <c r="M620" s="312" t="s">
        <v>94</v>
      </c>
      <c r="N620" s="313" t="s">
        <v>2255</v>
      </c>
      <c r="O620" s="151"/>
      <c r="P620" s="151"/>
      <c r="Q620" s="151"/>
      <c r="R620" s="151"/>
      <c r="S620" s="151"/>
      <c r="T620" s="151"/>
      <c r="U620" s="151"/>
    </row>
    <row r="621" spans="1:21" ht="45">
      <c r="A621" s="306">
        <v>605</v>
      </c>
      <c r="B621" s="312" t="s">
        <v>2256</v>
      </c>
      <c r="C621" s="312" t="s">
        <v>1212</v>
      </c>
      <c r="D621" s="312" t="s">
        <v>1208</v>
      </c>
      <c r="E621" s="312" t="s">
        <v>1208</v>
      </c>
      <c r="F621" s="313">
        <v>1</v>
      </c>
      <c r="G621" s="312" t="s">
        <v>1208</v>
      </c>
      <c r="H621" s="312">
        <v>1</v>
      </c>
      <c r="I621" s="312" t="s">
        <v>1213</v>
      </c>
      <c r="J621" s="312">
        <v>150</v>
      </c>
      <c r="K621" s="312" t="s">
        <v>1215</v>
      </c>
      <c r="L621" s="312" t="s">
        <v>1112</v>
      </c>
      <c r="M621" s="312" t="s">
        <v>94</v>
      </c>
      <c r="N621" s="313" t="s">
        <v>2257</v>
      </c>
      <c r="O621" s="151"/>
      <c r="P621" s="151"/>
      <c r="Q621" s="151"/>
      <c r="R621" s="151"/>
      <c r="S621" s="151"/>
      <c r="T621" s="151"/>
      <c r="U621" s="151"/>
    </row>
    <row r="622" spans="1:21" ht="45">
      <c r="A622" s="306">
        <v>606</v>
      </c>
      <c r="B622" s="312" t="s">
        <v>2258</v>
      </c>
      <c r="C622" s="312" t="s">
        <v>1212</v>
      </c>
      <c r="D622" s="312" t="s">
        <v>1208</v>
      </c>
      <c r="E622" s="312" t="s">
        <v>1208</v>
      </c>
      <c r="F622" s="313">
        <v>1</v>
      </c>
      <c r="G622" s="312" t="s">
        <v>1208</v>
      </c>
      <c r="H622" s="312">
        <v>1</v>
      </c>
      <c r="I622" s="312" t="s">
        <v>1213</v>
      </c>
      <c r="J622" s="312">
        <v>126</v>
      </c>
      <c r="K622" s="312" t="s">
        <v>1215</v>
      </c>
      <c r="L622" s="312" t="s">
        <v>1112</v>
      </c>
      <c r="M622" s="312" t="s">
        <v>94</v>
      </c>
      <c r="N622" s="313" t="s">
        <v>2257</v>
      </c>
      <c r="O622" s="151"/>
      <c r="P622" s="151"/>
      <c r="Q622" s="151"/>
      <c r="R622" s="151"/>
      <c r="S622" s="151"/>
      <c r="T622" s="151"/>
      <c r="U622" s="151"/>
    </row>
    <row r="623" spans="1:21" ht="45">
      <c r="A623" s="306">
        <v>607</v>
      </c>
      <c r="B623" s="312" t="s">
        <v>2259</v>
      </c>
      <c r="C623" s="312" t="s">
        <v>1212</v>
      </c>
      <c r="D623" s="312" t="s">
        <v>1208</v>
      </c>
      <c r="E623" s="312" t="s">
        <v>1208</v>
      </c>
      <c r="F623" s="313">
        <v>1</v>
      </c>
      <c r="G623" s="312" t="s">
        <v>1208</v>
      </c>
      <c r="H623" s="316">
        <v>44621</v>
      </c>
      <c r="I623" s="312" t="s">
        <v>1213</v>
      </c>
      <c r="J623" s="312" t="s">
        <v>1250</v>
      </c>
      <c r="K623" s="312" t="s">
        <v>1215</v>
      </c>
      <c r="L623" s="312" t="s">
        <v>1112</v>
      </c>
      <c r="M623" s="312" t="s">
        <v>94</v>
      </c>
      <c r="N623" s="313" t="s">
        <v>2260</v>
      </c>
      <c r="O623" s="151"/>
      <c r="P623" s="151"/>
      <c r="Q623" s="151"/>
      <c r="R623" s="151"/>
      <c r="S623" s="151"/>
      <c r="T623" s="151"/>
      <c r="U623" s="151"/>
    </row>
    <row r="624" spans="1:21" ht="45">
      <c r="A624" s="306">
        <v>608</v>
      </c>
      <c r="B624" s="312" t="s">
        <v>2261</v>
      </c>
      <c r="C624" s="312" t="s">
        <v>1212</v>
      </c>
      <c r="D624" s="312" t="s">
        <v>1208</v>
      </c>
      <c r="E624" s="312" t="s">
        <v>1208</v>
      </c>
      <c r="F624" s="313">
        <v>1</v>
      </c>
      <c r="G624" s="312" t="s">
        <v>1208</v>
      </c>
      <c r="H624" s="316">
        <v>44622</v>
      </c>
      <c r="I624" s="312" t="s">
        <v>1213</v>
      </c>
      <c r="J624" s="312" t="s">
        <v>1268</v>
      </c>
      <c r="K624" s="312" t="s">
        <v>1215</v>
      </c>
      <c r="L624" s="312" t="s">
        <v>1112</v>
      </c>
      <c r="M624" s="312" t="s">
        <v>94</v>
      </c>
      <c r="N624" s="313" t="s">
        <v>2260</v>
      </c>
      <c r="O624" s="151"/>
      <c r="P624" s="151"/>
      <c r="Q624" s="151"/>
      <c r="R624" s="151"/>
      <c r="S624" s="151"/>
      <c r="T624" s="151"/>
      <c r="U624" s="151"/>
    </row>
    <row r="625" spans="1:21" ht="45">
      <c r="A625" s="306">
        <v>609</v>
      </c>
      <c r="B625" s="312" t="s">
        <v>2262</v>
      </c>
      <c r="C625" s="312" t="s">
        <v>1212</v>
      </c>
      <c r="D625" s="312" t="s">
        <v>1208</v>
      </c>
      <c r="E625" s="312" t="s">
        <v>1208</v>
      </c>
      <c r="F625" s="313">
        <v>1</v>
      </c>
      <c r="G625" s="312" t="s">
        <v>1208</v>
      </c>
      <c r="H625" s="316">
        <v>44623</v>
      </c>
      <c r="I625" s="312" t="s">
        <v>1213</v>
      </c>
      <c r="J625" s="312" t="s">
        <v>2263</v>
      </c>
      <c r="K625" s="312" t="s">
        <v>1215</v>
      </c>
      <c r="L625" s="312" t="s">
        <v>1112</v>
      </c>
      <c r="M625" s="312" t="s">
        <v>94</v>
      </c>
      <c r="N625" s="313" t="s">
        <v>2260</v>
      </c>
      <c r="O625" s="151"/>
      <c r="P625" s="151"/>
      <c r="Q625" s="151"/>
      <c r="R625" s="151"/>
      <c r="S625" s="151"/>
      <c r="T625" s="151"/>
      <c r="U625" s="151"/>
    </row>
    <row r="626" spans="1:21" ht="45">
      <c r="A626" s="306">
        <v>610</v>
      </c>
      <c r="B626" s="312" t="s">
        <v>2264</v>
      </c>
      <c r="C626" s="312" t="s">
        <v>1212</v>
      </c>
      <c r="D626" s="312" t="s">
        <v>1208</v>
      </c>
      <c r="E626" s="312" t="s">
        <v>1208</v>
      </c>
      <c r="F626" s="313">
        <v>2</v>
      </c>
      <c r="G626" s="312" t="s">
        <v>1208</v>
      </c>
      <c r="H626" s="312">
        <v>1</v>
      </c>
      <c r="I626" s="312" t="s">
        <v>1213</v>
      </c>
      <c r="J626" s="312" t="s">
        <v>1208</v>
      </c>
      <c r="K626" s="312" t="s">
        <v>1215</v>
      </c>
      <c r="L626" s="312" t="s">
        <v>1112</v>
      </c>
      <c r="M626" s="312" t="s">
        <v>94</v>
      </c>
      <c r="N626" s="313" t="s">
        <v>2260</v>
      </c>
      <c r="O626" s="151"/>
      <c r="P626" s="151"/>
      <c r="Q626" s="151"/>
      <c r="R626" s="151"/>
      <c r="S626" s="151"/>
      <c r="T626" s="151"/>
      <c r="U626" s="151"/>
    </row>
    <row r="627" spans="1:21" ht="45">
      <c r="A627" s="306">
        <v>611</v>
      </c>
      <c r="B627" s="312" t="s">
        <v>2265</v>
      </c>
      <c r="C627" s="312" t="s">
        <v>1212</v>
      </c>
      <c r="D627" s="312" t="s">
        <v>1208</v>
      </c>
      <c r="E627" s="312" t="s">
        <v>1208</v>
      </c>
      <c r="F627" s="313">
        <v>2</v>
      </c>
      <c r="G627" s="312" t="s">
        <v>1208</v>
      </c>
      <c r="H627" s="312">
        <v>1</v>
      </c>
      <c r="I627" s="312" t="s">
        <v>1213</v>
      </c>
      <c r="J627" s="312">
        <v>179</v>
      </c>
      <c r="K627" s="312" t="s">
        <v>1215</v>
      </c>
      <c r="L627" s="312" t="s">
        <v>1112</v>
      </c>
      <c r="M627" s="312" t="s">
        <v>94</v>
      </c>
      <c r="N627" s="313" t="s">
        <v>2266</v>
      </c>
      <c r="O627" s="151"/>
      <c r="P627" s="151"/>
      <c r="Q627" s="151"/>
      <c r="R627" s="151"/>
      <c r="S627" s="151"/>
      <c r="T627" s="151"/>
      <c r="U627" s="151"/>
    </row>
    <row r="628" spans="1:21" ht="45">
      <c r="A628" s="306">
        <v>612</v>
      </c>
      <c r="B628" s="312" t="s">
        <v>2267</v>
      </c>
      <c r="C628" s="312" t="s">
        <v>1212</v>
      </c>
      <c r="D628" s="312" t="s">
        <v>1208</v>
      </c>
      <c r="E628" s="312" t="s">
        <v>1208</v>
      </c>
      <c r="F628" s="313">
        <v>2</v>
      </c>
      <c r="G628" s="312" t="s">
        <v>1208</v>
      </c>
      <c r="H628" s="312">
        <v>1</v>
      </c>
      <c r="I628" s="312" t="s">
        <v>1213</v>
      </c>
      <c r="J628" s="312">
        <v>140</v>
      </c>
      <c r="K628" s="312" t="s">
        <v>1215</v>
      </c>
      <c r="L628" s="312" t="s">
        <v>1112</v>
      </c>
      <c r="M628" s="312" t="s">
        <v>94</v>
      </c>
      <c r="N628" s="313" t="s">
        <v>2268</v>
      </c>
      <c r="O628" s="151"/>
      <c r="P628" s="151"/>
      <c r="Q628" s="151"/>
      <c r="R628" s="151"/>
      <c r="S628" s="151"/>
      <c r="T628" s="151"/>
      <c r="U628" s="151"/>
    </row>
    <row r="629" spans="1:21" ht="45">
      <c r="A629" s="306">
        <v>613</v>
      </c>
      <c r="B629" s="312" t="s">
        <v>2269</v>
      </c>
      <c r="C629" s="312" t="s">
        <v>1212</v>
      </c>
      <c r="D629" s="312" t="s">
        <v>1208</v>
      </c>
      <c r="E629" s="312" t="s">
        <v>1208</v>
      </c>
      <c r="F629" s="313">
        <v>2</v>
      </c>
      <c r="G629" s="312" t="s">
        <v>1208</v>
      </c>
      <c r="H629" s="312">
        <v>1</v>
      </c>
      <c r="I629" s="312" t="s">
        <v>1213</v>
      </c>
      <c r="J629" s="312">
        <v>141</v>
      </c>
      <c r="K629" s="312" t="s">
        <v>1215</v>
      </c>
      <c r="L629" s="312" t="s">
        <v>1112</v>
      </c>
      <c r="M629" s="312" t="s">
        <v>94</v>
      </c>
      <c r="N629" s="313" t="s">
        <v>2270</v>
      </c>
      <c r="O629" s="151"/>
      <c r="P629" s="151"/>
      <c r="Q629" s="151"/>
      <c r="R629" s="151"/>
      <c r="S629" s="151"/>
      <c r="T629" s="151"/>
      <c r="U629" s="151"/>
    </row>
    <row r="630" spans="1:21" ht="45">
      <c r="A630" s="306">
        <v>614</v>
      </c>
      <c r="B630" s="312" t="s">
        <v>2271</v>
      </c>
      <c r="C630" s="312" t="s">
        <v>1212</v>
      </c>
      <c r="D630" s="312" t="s">
        <v>1208</v>
      </c>
      <c r="E630" s="312" t="s">
        <v>1208</v>
      </c>
      <c r="F630" s="313">
        <v>2</v>
      </c>
      <c r="G630" s="312" t="s">
        <v>1208</v>
      </c>
      <c r="H630" s="312">
        <v>1</v>
      </c>
      <c r="I630" s="312" t="s">
        <v>1213</v>
      </c>
      <c r="J630" s="312">
        <v>79</v>
      </c>
      <c r="K630" s="312" t="s">
        <v>1215</v>
      </c>
      <c r="L630" s="312" t="s">
        <v>1112</v>
      </c>
      <c r="M630" s="312" t="s">
        <v>94</v>
      </c>
      <c r="N630" s="313" t="s">
        <v>2272</v>
      </c>
      <c r="O630" s="151"/>
      <c r="P630" s="151"/>
      <c r="Q630" s="151"/>
      <c r="R630" s="151"/>
      <c r="S630" s="151"/>
      <c r="T630" s="151"/>
      <c r="U630" s="151"/>
    </row>
    <row r="631" spans="1:21" ht="45">
      <c r="A631" s="306">
        <v>615</v>
      </c>
      <c r="B631" s="312" t="s">
        <v>2273</v>
      </c>
      <c r="C631" s="312" t="s">
        <v>1212</v>
      </c>
      <c r="D631" s="312" t="s">
        <v>1208</v>
      </c>
      <c r="E631" s="312" t="s">
        <v>1208</v>
      </c>
      <c r="F631" s="313">
        <v>2</v>
      </c>
      <c r="G631" s="312" t="s">
        <v>1208</v>
      </c>
      <c r="H631" s="312">
        <v>1</v>
      </c>
      <c r="I631" s="312" t="s">
        <v>1213</v>
      </c>
      <c r="J631" s="312">
        <v>28</v>
      </c>
      <c r="K631" s="312" t="s">
        <v>1215</v>
      </c>
      <c r="L631" s="312" t="s">
        <v>1112</v>
      </c>
      <c r="M631" s="312" t="s">
        <v>94</v>
      </c>
      <c r="N631" s="313" t="s">
        <v>2274</v>
      </c>
      <c r="O631" s="151"/>
      <c r="P631" s="151"/>
      <c r="Q631" s="151"/>
      <c r="R631" s="151"/>
      <c r="S631" s="151"/>
      <c r="T631" s="151"/>
      <c r="U631" s="151"/>
    </row>
    <row r="632" spans="1:21" ht="45">
      <c r="A632" s="306">
        <v>616</v>
      </c>
      <c r="B632" s="312" t="s">
        <v>2275</v>
      </c>
      <c r="C632" s="312" t="s">
        <v>1212</v>
      </c>
      <c r="D632" s="312" t="s">
        <v>1208</v>
      </c>
      <c r="E632" s="312" t="s">
        <v>1208</v>
      </c>
      <c r="F632" s="313">
        <v>2</v>
      </c>
      <c r="G632" s="312" t="s">
        <v>1208</v>
      </c>
      <c r="H632" s="312">
        <v>1</v>
      </c>
      <c r="I632" s="312" t="s">
        <v>1213</v>
      </c>
      <c r="J632" s="312">
        <v>89</v>
      </c>
      <c r="K632" s="312" t="s">
        <v>1215</v>
      </c>
      <c r="L632" s="312" t="s">
        <v>1112</v>
      </c>
      <c r="M632" s="312" t="s">
        <v>94</v>
      </c>
      <c r="N632" s="313" t="s">
        <v>2276</v>
      </c>
      <c r="O632" s="151"/>
      <c r="P632" s="151"/>
      <c r="Q632" s="151"/>
      <c r="R632" s="151"/>
      <c r="S632" s="151"/>
      <c r="T632" s="151"/>
      <c r="U632" s="151"/>
    </row>
    <row r="633" spans="1:21" ht="45">
      <c r="A633" s="306">
        <v>617</v>
      </c>
      <c r="B633" s="312" t="s">
        <v>2277</v>
      </c>
      <c r="C633" s="312" t="s">
        <v>1212</v>
      </c>
      <c r="D633" s="312" t="s">
        <v>1208</v>
      </c>
      <c r="E633" s="312" t="s">
        <v>1208</v>
      </c>
      <c r="F633" s="313">
        <v>3</v>
      </c>
      <c r="G633" s="312" t="s">
        <v>1208</v>
      </c>
      <c r="H633" s="312">
        <v>1</v>
      </c>
      <c r="I633" s="312" t="s">
        <v>1213</v>
      </c>
      <c r="J633" s="312">
        <v>156</v>
      </c>
      <c r="K633" s="312" t="s">
        <v>1215</v>
      </c>
      <c r="L633" s="312" t="s">
        <v>1112</v>
      </c>
      <c r="M633" s="312" t="s">
        <v>94</v>
      </c>
      <c r="N633" s="313" t="s">
        <v>2278</v>
      </c>
      <c r="O633" s="151"/>
      <c r="P633" s="151"/>
      <c r="Q633" s="151"/>
      <c r="R633" s="151"/>
      <c r="S633" s="151"/>
      <c r="T633" s="151"/>
      <c r="U633" s="151"/>
    </row>
    <row r="634" spans="1:21" ht="45">
      <c r="A634" s="306">
        <v>618</v>
      </c>
      <c r="B634" s="312" t="s">
        <v>2279</v>
      </c>
      <c r="C634" s="312" t="s">
        <v>1212</v>
      </c>
      <c r="D634" s="312" t="s">
        <v>1208</v>
      </c>
      <c r="E634" s="312" t="s">
        <v>1208</v>
      </c>
      <c r="F634" s="313">
        <v>3</v>
      </c>
      <c r="G634" s="312" t="s">
        <v>1208</v>
      </c>
      <c r="H634" s="312">
        <v>1</v>
      </c>
      <c r="I634" s="312" t="s">
        <v>1213</v>
      </c>
      <c r="J634" s="312">
        <v>12</v>
      </c>
      <c r="K634" s="312" t="s">
        <v>1215</v>
      </c>
      <c r="L634" s="312" t="s">
        <v>1112</v>
      </c>
      <c r="M634" s="312" t="s">
        <v>94</v>
      </c>
      <c r="N634" s="313" t="s">
        <v>2280</v>
      </c>
      <c r="O634" s="151"/>
      <c r="P634" s="151"/>
      <c r="Q634" s="151"/>
      <c r="R634" s="151"/>
      <c r="S634" s="151"/>
      <c r="T634" s="151"/>
      <c r="U634" s="151"/>
    </row>
    <row r="635" spans="1:21" ht="45">
      <c r="A635" s="306">
        <v>619</v>
      </c>
      <c r="B635" s="312" t="s">
        <v>2281</v>
      </c>
      <c r="C635" s="312" t="s">
        <v>1212</v>
      </c>
      <c r="D635" s="312" t="s">
        <v>1208</v>
      </c>
      <c r="E635" s="312" t="s">
        <v>1208</v>
      </c>
      <c r="F635" s="313">
        <v>3</v>
      </c>
      <c r="G635" s="312" t="s">
        <v>1208</v>
      </c>
      <c r="H635" s="316">
        <v>44593</v>
      </c>
      <c r="I635" s="312" t="s">
        <v>1213</v>
      </c>
      <c r="J635" s="312" t="s">
        <v>1296</v>
      </c>
      <c r="K635" s="312" t="s">
        <v>1215</v>
      </c>
      <c r="L635" s="312" t="s">
        <v>1112</v>
      </c>
      <c r="M635" s="312" t="s">
        <v>94</v>
      </c>
      <c r="N635" s="313" t="s">
        <v>2282</v>
      </c>
      <c r="O635" s="151"/>
      <c r="P635" s="151"/>
      <c r="Q635" s="151"/>
      <c r="R635" s="151"/>
      <c r="S635" s="151"/>
      <c r="T635" s="151"/>
      <c r="U635" s="151"/>
    </row>
    <row r="636" spans="1:21" ht="45">
      <c r="A636" s="306">
        <v>620</v>
      </c>
      <c r="B636" s="312" t="s">
        <v>2283</v>
      </c>
      <c r="C636" s="312" t="s">
        <v>1212</v>
      </c>
      <c r="D636" s="312" t="s">
        <v>1208</v>
      </c>
      <c r="E636" s="312" t="s">
        <v>1208</v>
      </c>
      <c r="F636" s="313">
        <v>3</v>
      </c>
      <c r="G636" s="312" t="s">
        <v>1208</v>
      </c>
      <c r="H636" s="316">
        <v>44594</v>
      </c>
      <c r="I636" s="312" t="s">
        <v>1213</v>
      </c>
      <c r="J636" s="312" t="s">
        <v>2284</v>
      </c>
      <c r="K636" s="312" t="s">
        <v>1215</v>
      </c>
      <c r="L636" s="312" t="s">
        <v>1112</v>
      </c>
      <c r="M636" s="312" t="s">
        <v>94</v>
      </c>
      <c r="N636" s="313" t="s">
        <v>2285</v>
      </c>
      <c r="O636" s="151"/>
      <c r="P636" s="151"/>
      <c r="Q636" s="151"/>
      <c r="R636" s="151"/>
      <c r="S636" s="151"/>
      <c r="T636" s="151"/>
      <c r="U636" s="151"/>
    </row>
    <row r="637" spans="1:21" ht="45">
      <c r="A637" s="306">
        <v>621</v>
      </c>
      <c r="B637" s="312" t="s">
        <v>2286</v>
      </c>
      <c r="C637" s="312" t="s">
        <v>1212</v>
      </c>
      <c r="D637" s="312" t="s">
        <v>1208</v>
      </c>
      <c r="E637" s="312" t="s">
        <v>1208</v>
      </c>
      <c r="F637" s="313">
        <v>3</v>
      </c>
      <c r="G637" s="312" t="s">
        <v>1208</v>
      </c>
      <c r="H637" s="312">
        <v>1</v>
      </c>
      <c r="I637" s="312" t="s">
        <v>1213</v>
      </c>
      <c r="J637" s="312">
        <v>93</v>
      </c>
      <c r="K637" s="312" t="s">
        <v>1215</v>
      </c>
      <c r="L637" s="312" t="s">
        <v>1112</v>
      </c>
      <c r="M637" s="312" t="s">
        <v>94</v>
      </c>
      <c r="N637" s="313" t="s">
        <v>2287</v>
      </c>
      <c r="O637" s="151"/>
      <c r="P637" s="151"/>
      <c r="Q637" s="151"/>
      <c r="R637" s="151"/>
      <c r="S637" s="151"/>
      <c r="T637" s="151"/>
      <c r="U637" s="151"/>
    </row>
    <row r="638" spans="1:21" ht="45">
      <c r="A638" s="306">
        <v>622</v>
      </c>
      <c r="B638" s="312" t="s">
        <v>2288</v>
      </c>
      <c r="C638" s="312" t="s">
        <v>1212</v>
      </c>
      <c r="D638" s="312" t="s">
        <v>1208</v>
      </c>
      <c r="E638" s="312" t="s">
        <v>1208</v>
      </c>
      <c r="F638" s="313">
        <v>3</v>
      </c>
      <c r="G638" s="312" t="s">
        <v>1208</v>
      </c>
      <c r="H638" s="312">
        <v>1</v>
      </c>
      <c r="I638" s="312" t="s">
        <v>1213</v>
      </c>
      <c r="J638" s="312">
        <v>25</v>
      </c>
      <c r="K638" s="312" t="s">
        <v>1215</v>
      </c>
      <c r="L638" s="312" t="s">
        <v>1112</v>
      </c>
      <c r="M638" s="312" t="s">
        <v>94</v>
      </c>
      <c r="N638" s="313" t="s">
        <v>2289</v>
      </c>
      <c r="O638" s="151"/>
      <c r="P638" s="151"/>
      <c r="Q638" s="151"/>
      <c r="R638" s="151"/>
      <c r="S638" s="151"/>
      <c r="T638" s="151"/>
      <c r="U638" s="151"/>
    </row>
    <row r="639" spans="1:21" ht="45">
      <c r="A639" s="306">
        <v>623</v>
      </c>
      <c r="B639" s="312" t="s">
        <v>2290</v>
      </c>
      <c r="C639" s="312" t="s">
        <v>1212</v>
      </c>
      <c r="D639" s="312" t="s">
        <v>1208</v>
      </c>
      <c r="E639" s="312" t="s">
        <v>1208</v>
      </c>
      <c r="F639" s="313">
        <v>3</v>
      </c>
      <c r="G639" s="312" t="s">
        <v>1208</v>
      </c>
      <c r="H639" s="312">
        <v>1</v>
      </c>
      <c r="I639" s="312" t="s">
        <v>1213</v>
      </c>
      <c r="J639" s="312">
        <v>19</v>
      </c>
      <c r="K639" s="312" t="s">
        <v>1215</v>
      </c>
      <c r="L639" s="312" t="s">
        <v>1112</v>
      </c>
      <c r="M639" s="312" t="s">
        <v>94</v>
      </c>
      <c r="N639" s="313" t="s">
        <v>2291</v>
      </c>
      <c r="O639" s="151"/>
      <c r="P639" s="151"/>
      <c r="Q639" s="151"/>
      <c r="R639" s="151"/>
      <c r="S639" s="151"/>
      <c r="T639" s="151"/>
      <c r="U639" s="151"/>
    </row>
    <row r="640" spans="1:21" ht="45">
      <c r="A640" s="306">
        <v>624</v>
      </c>
      <c r="B640" s="312" t="s">
        <v>2292</v>
      </c>
      <c r="C640" s="312" t="s">
        <v>1212</v>
      </c>
      <c r="D640" s="312" t="s">
        <v>1208</v>
      </c>
      <c r="E640" s="312" t="s">
        <v>1208</v>
      </c>
      <c r="F640" s="313">
        <v>3</v>
      </c>
      <c r="G640" s="312" t="s">
        <v>1208</v>
      </c>
      <c r="H640" s="312">
        <v>1</v>
      </c>
      <c r="I640" s="312" t="s">
        <v>1213</v>
      </c>
      <c r="J640" s="312">
        <v>29</v>
      </c>
      <c r="K640" s="312" t="s">
        <v>1215</v>
      </c>
      <c r="L640" s="312" t="s">
        <v>1112</v>
      </c>
      <c r="M640" s="312" t="s">
        <v>94</v>
      </c>
      <c r="N640" s="313" t="s">
        <v>2293</v>
      </c>
      <c r="O640" s="151"/>
      <c r="P640" s="151"/>
      <c r="Q640" s="151"/>
      <c r="R640" s="151"/>
      <c r="S640" s="151"/>
      <c r="T640" s="151"/>
      <c r="U640" s="151"/>
    </row>
    <row r="641" spans="1:21" ht="45">
      <c r="A641" s="306">
        <v>625</v>
      </c>
      <c r="B641" s="312" t="s">
        <v>2294</v>
      </c>
      <c r="C641" s="312" t="s">
        <v>1212</v>
      </c>
      <c r="D641" s="312" t="s">
        <v>1208</v>
      </c>
      <c r="E641" s="312" t="s">
        <v>1208</v>
      </c>
      <c r="F641" s="313">
        <v>3</v>
      </c>
      <c r="G641" s="312" t="s">
        <v>1208</v>
      </c>
      <c r="H641" s="312">
        <v>1</v>
      </c>
      <c r="I641" s="312" t="s">
        <v>1213</v>
      </c>
      <c r="J641" s="312">
        <v>62</v>
      </c>
      <c r="K641" s="312" t="s">
        <v>1215</v>
      </c>
      <c r="L641" s="312" t="s">
        <v>1112</v>
      </c>
      <c r="M641" s="312" t="s">
        <v>94</v>
      </c>
      <c r="N641" s="313" t="s">
        <v>2295</v>
      </c>
      <c r="O641" s="151"/>
      <c r="P641" s="151"/>
      <c r="Q641" s="151"/>
      <c r="R641" s="151"/>
      <c r="S641" s="151"/>
      <c r="T641" s="151"/>
      <c r="U641" s="151"/>
    </row>
    <row r="642" spans="1:21" ht="45">
      <c r="A642" s="306">
        <v>626</v>
      </c>
      <c r="B642" s="312" t="s">
        <v>2296</v>
      </c>
      <c r="C642" s="312" t="s">
        <v>1212</v>
      </c>
      <c r="D642" s="312" t="s">
        <v>1208</v>
      </c>
      <c r="E642" s="312" t="s">
        <v>1208</v>
      </c>
      <c r="F642" s="313">
        <v>3</v>
      </c>
      <c r="G642" s="312" t="s">
        <v>1208</v>
      </c>
      <c r="H642" s="312">
        <v>1</v>
      </c>
      <c r="I642" s="312" t="s">
        <v>1213</v>
      </c>
      <c r="J642" s="312">
        <v>16</v>
      </c>
      <c r="K642" s="312" t="s">
        <v>1215</v>
      </c>
      <c r="L642" s="312" t="s">
        <v>1112</v>
      </c>
      <c r="M642" s="312" t="s">
        <v>94</v>
      </c>
      <c r="N642" s="313" t="s">
        <v>2297</v>
      </c>
      <c r="O642" s="151"/>
      <c r="P642" s="151"/>
      <c r="Q642" s="151"/>
      <c r="R642" s="151"/>
      <c r="S642" s="151"/>
      <c r="T642" s="151"/>
      <c r="U642" s="151"/>
    </row>
    <row r="643" spans="1:21" ht="45">
      <c r="A643" s="306">
        <v>627</v>
      </c>
      <c r="B643" s="312" t="s">
        <v>2298</v>
      </c>
      <c r="C643" s="312" t="s">
        <v>1212</v>
      </c>
      <c r="D643" s="312" t="s">
        <v>1208</v>
      </c>
      <c r="E643" s="312" t="s">
        <v>1208</v>
      </c>
      <c r="F643" s="313">
        <v>3</v>
      </c>
      <c r="G643" s="312" t="s">
        <v>1208</v>
      </c>
      <c r="H643" s="312">
        <v>1</v>
      </c>
      <c r="I643" s="312" t="s">
        <v>1213</v>
      </c>
      <c r="J643" s="312">
        <v>49</v>
      </c>
      <c r="K643" s="312" t="s">
        <v>1215</v>
      </c>
      <c r="L643" s="312" t="s">
        <v>1112</v>
      </c>
      <c r="M643" s="312" t="s">
        <v>94</v>
      </c>
      <c r="N643" s="313" t="s">
        <v>2299</v>
      </c>
      <c r="O643" s="151"/>
      <c r="P643" s="151"/>
      <c r="Q643" s="151"/>
      <c r="R643" s="151"/>
      <c r="S643" s="151"/>
      <c r="T643" s="151"/>
      <c r="U643" s="151"/>
    </row>
    <row r="644" spans="1:21" ht="45">
      <c r="A644" s="306">
        <v>628</v>
      </c>
      <c r="B644" s="312" t="s">
        <v>2300</v>
      </c>
      <c r="C644" s="312" t="s">
        <v>1212</v>
      </c>
      <c r="D644" s="312" t="s">
        <v>1208</v>
      </c>
      <c r="E644" s="312" t="s">
        <v>1208</v>
      </c>
      <c r="F644" s="313">
        <v>3</v>
      </c>
      <c r="G644" s="312" t="s">
        <v>1208</v>
      </c>
      <c r="H644" s="312">
        <v>1</v>
      </c>
      <c r="I644" s="312" t="s">
        <v>1213</v>
      </c>
      <c r="J644" s="312">
        <v>69</v>
      </c>
      <c r="K644" s="312" t="s">
        <v>1215</v>
      </c>
      <c r="L644" s="312" t="s">
        <v>1112</v>
      </c>
      <c r="M644" s="312" t="s">
        <v>94</v>
      </c>
      <c r="N644" s="313" t="s">
        <v>2301</v>
      </c>
      <c r="O644" s="151"/>
      <c r="P644" s="151"/>
      <c r="Q644" s="151"/>
      <c r="R644" s="151"/>
      <c r="S644" s="151"/>
      <c r="T644" s="151"/>
      <c r="U644" s="151"/>
    </row>
    <row r="645" spans="1:21" ht="45">
      <c r="A645" s="306">
        <v>629</v>
      </c>
      <c r="B645" s="312" t="s">
        <v>2302</v>
      </c>
      <c r="C645" s="312" t="s">
        <v>1212</v>
      </c>
      <c r="D645" s="312" t="s">
        <v>1208</v>
      </c>
      <c r="E645" s="312" t="s">
        <v>1208</v>
      </c>
      <c r="F645" s="313">
        <v>4</v>
      </c>
      <c r="G645" s="312" t="s">
        <v>1208</v>
      </c>
      <c r="H645" s="312">
        <v>1</v>
      </c>
      <c r="I645" s="312" t="s">
        <v>1213</v>
      </c>
      <c r="J645" s="312">
        <v>70</v>
      </c>
      <c r="K645" s="312" t="s">
        <v>1215</v>
      </c>
      <c r="L645" s="312" t="s">
        <v>1112</v>
      </c>
      <c r="M645" s="312" t="s">
        <v>94</v>
      </c>
      <c r="N645" s="313" t="s">
        <v>2303</v>
      </c>
      <c r="O645" s="151"/>
      <c r="P645" s="151"/>
      <c r="Q645" s="151"/>
      <c r="R645" s="151"/>
      <c r="S645" s="151"/>
      <c r="T645" s="151"/>
      <c r="U645" s="151"/>
    </row>
    <row r="646" spans="1:21" ht="45">
      <c r="A646" s="306">
        <v>630</v>
      </c>
      <c r="B646" s="312" t="s">
        <v>2304</v>
      </c>
      <c r="C646" s="312" t="s">
        <v>1212</v>
      </c>
      <c r="D646" s="312" t="s">
        <v>1208</v>
      </c>
      <c r="E646" s="312" t="s">
        <v>1208</v>
      </c>
      <c r="F646" s="313">
        <v>4</v>
      </c>
      <c r="G646" s="312" t="s">
        <v>1208</v>
      </c>
      <c r="H646" s="312">
        <v>1</v>
      </c>
      <c r="I646" s="312" t="s">
        <v>1213</v>
      </c>
      <c r="J646" s="312">
        <v>74</v>
      </c>
      <c r="K646" s="312" t="s">
        <v>1215</v>
      </c>
      <c r="L646" s="312" t="s">
        <v>1112</v>
      </c>
      <c r="M646" s="312" t="s">
        <v>94</v>
      </c>
      <c r="N646" s="313" t="s">
        <v>2305</v>
      </c>
      <c r="O646" s="151"/>
      <c r="P646" s="151"/>
      <c r="Q646" s="151"/>
      <c r="R646" s="151"/>
      <c r="S646" s="151"/>
      <c r="T646" s="151"/>
      <c r="U646" s="151"/>
    </row>
    <row r="647" spans="1:21" ht="45">
      <c r="A647" s="306">
        <v>631</v>
      </c>
      <c r="B647" s="312" t="s">
        <v>2306</v>
      </c>
      <c r="C647" s="312" t="s">
        <v>1212</v>
      </c>
      <c r="D647" s="312" t="s">
        <v>1208</v>
      </c>
      <c r="E647" s="312" t="s">
        <v>1208</v>
      </c>
      <c r="F647" s="313">
        <v>4</v>
      </c>
      <c r="G647" s="312" t="s">
        <v>1208</v>
      </c>
      <c r="H647" s="312">
        <v>1</v>
      </c>
      <c r="I647" s="312" t="s">
        <v>1213</v>
      </c>
      <c r="J647" s="312">
        <v>140</v>
      </c>
      <c r="K647" s="312" t="s">
        <v>1215</v>
      </c>
      <c r="L647" s="312" t="s">
        <v>1112</v>
      </c>
      <c r="M647" s="312" t="s">
        <v>94</v>
      </c>
      <c r="N647" s="313" t="s">
        <v>2307</v>
      </c>
      <c r="O647" s="151"/>
      <c r="P647" s="151"/>
      <c r="Q647" s="151"/>
      <c r="R647" s="151"/>
      <c r="S647" s="151"/>
      <c r="T647" s="151"/>
      <c r="U647" s="151"/>
    </row>
    <row r="648" spans="1:21" ht="45">
      <c r="A648" s="306">
        <v>632</v>
      </c>
      <c r="B648" s="312" t="s">
        <v>2308</v>
      </c>
      <c r="C648" s="312" t="s">
        <v>1212</v>
      </c>
      <c r="D648" s="312" t="s">
        <v>1208</v>
      </c>
      <c r="E648" s="312" t="s">
        <v>1208</v>
      </c>
      <c r="F648" s="313">
        <v>4</v>
      </c>
      <c r="G648" s="312" t="s">
        <v>1208</v>
      </c>
      <c r="H648" s="312">
        <v>1</v>
      </c>
      <c r="I648" s="312" t="s">
        <v>1213</v>
      </c>
      <c r="J648" s="312">
        <v>47</v>
      </c>
      <c r="K648" s="312" t="s">
        <v>1215</v>
      </c>
      <c r="L648" s="312" t="s">
        <v>1112</v>
      </c>
      <c r="M648" s="312" t="s">
        <v>94</v>
      </c>
      <c r="N648" s="313" t="s">
        <v>2309</v>
      </c>
      <c r="O648" s="151"/>
      <c r="P648" s="151"/>
      <c r="Q648" s="151"/>
      <c r="R648" s="151"/>
      <c r="S648" s="151"/>
      <c r="T648" s="151"/>
      <c r="U648" s="151"/>
    </row>
    <row r="649" spans="1:21" ht="45">
      <c r="A649" s="306">
        <v>633</v>
      </c>
      <c r="B649" s="312" t="s">
        <v>2310</v>
      </c>
      <c r="C649" s="312" t="s">
        <v>1212</v>
      </c>
      <c r="D649" s="312" t="s">
        <v>1208</v>
      </c>
      <c r="E649" s="312" t="s">
        <v>1208</v>
      </c>
      <c r="F649" s="313">
        <v>4</v>
      </c>
      <c r="G649" s="312" t="s">
        <v>1208</v>
      </c>
      <c r="H649" s="312">
        <v>1</v>
      </c>
      <c r="I649" s="312" t="s">
        <v>1213</v>
      </c>
      <c r="J649" s="312">
        <v>51</v>
      </c>
      <c r="K649" s="312" t="s">
        <v>1215</v>
      </c>
      <c r="L649" s="312" t="s">
        <v>1112</v>
      </c>
      <c r="M649" s="312" t="s">
        <v>94</v>
      </c>
      <c r="N649" s="313" t="s">
        <v>2311</v>
      </c>
      <c r="O649" s="151"/>
      <c r="P649" s="151"/>
      <c r="Q649" s="151"/>
      <c r="R649" s="151"/>
      <c r="S649" s="151"/>
      <c r="T649" s="151"/>
      <c r="U649" s="151"/>
    </row>
    <row r="650" spans="1:21" ht="45">
      <c r="A650" s="306">
        <v>634</v>
      </c>
      <c r="B650" s="312" t="s">
        <v>2312</v>
      </c>
      <c r="C650" s="312" t="s">
        <v>1212</v>
      </c>
      <c r="D650" s="312" t="s">
        <v>1208</v>
      </c>
      <c r="E650" s="312" t="s">
        <v>1208</v>
      </c>
      <c r="F650" s="313">
        <v>4</v>
      </c>
      <c r="G650" s="312" t="s">
        <v>1208</v>
      </c>
      <c r="H650" s="312">
        <v>1</v>
      </c>
      <c r="I650" s="312" t="s">
        <v>1213</v>
      </c>
      <c r="J650" s="312">
        <v>42</v>
      </c>
      <c r="K650" s="312" t="s">
        <v>1215</v>
      </c>
      <c r="L650" s="312" t="s">
        <v>1112</v>
      </c>
      <c r="M650" s="312" t="s">
        <v>94</v>
      </c>
      <c r="N650" s="313" t="s">
        <v>2313</v>
      </c>
      <c r="O650" s="151"/>
      <c r="P650" s="151"/>
      <c r="Q650" s="151"/>
      <c r="R650" s="151"/>
      <c r="S650" s="151"/>
      <c r="T650" s="151"/>
      <c r="U650" s="151"/>
    </row>
    <row r="651" spans="1:21" ht="45">
      <c r="A651" s="306">
        <v>635</v>
      </c>
      <c r="B651" s="312" t="s">
        <v>2314</v>
      </c>
      <c r="C651" s="312" t="s">
        <v>1212</v>
      </c>
      <c r="D651" s="312" t="s">
        <v>1208</v>
      </c>
      <c r="E651" s="312" t="s">
        <v>1208</v>
      </c>
      <c r="F651" s="313">
        <v>4</v>
      </c>
      <c r="G651" s="312" t="s">
        <v>1208</v>
      </c>
      <c r="H651" s="312">
        <v>1</v>
      </c>
      <c r="I651" s="312" t="s">
        <v>1213</v>
      </c>
      <c r="J651" s="312">
        <v>36</v>
      </c>
      <c r="K651" s="312" t="s">
        <v>1215</v>
      </c>
      <c r="L651" s="312" t="s">
        <v>1112</v>
      </c>
      <c r="M651" s="312" t="s">
        <v>94</v>
      </c>
      <c r="N651" s="313" t="s">
        <v>2315</v>
      </c>
      <c r="O651" s="151"/>
      <c r="P651" s="151"/>
      <c r="Q651" s="151"/>
      <c r="R651" s="151"/>
      <c r="S651" s="151"/>
      <c r="T651" s="151"/>
      <c r="U651" s="151"/>
    </row>
    <row r="652" spans="1:21" ht="45">
      <c r="A652" s="306">
        <v>636</v>
      </c>
      <c r="B652" s="312" t="s">
        <v>2316</v>
      </c>
      <c r="C652" s="312" t="s">
        <v>1212</v>
      </c>
      <c r="D652" s="312" t="s">
        <v>1208</v>
      </c>
      <c r="E652" s="312" t="s">
        <v>1208</v>
      </c>
      <c r="F652" s="313">
        <v>4</v>
      </c>
      <c r="G652" s="312" t="s">
        <v>1208</v>
      </c>
      <c r="H652" s="312">
        <v>1</v>
      </c>
      <c r="I652" s="312" t="s">
        <v>1213</v>
      </c>
      <c r="J652" s="312">
        <v>37</v>
      </c>
      <c r="K652" s="312" t="s">
        <v>1215</v>
      </c>
      <c r="L652" s="312" t="s">
        <v>1112</v>
      </c>
      <c r="M652" s="312" t="s">
        <v>94</v>
      </c>
      <c r="N652" s="313" t="s">
        <v>2317</v>
      </c>
      <c r="O652" s="151"/>
      <c r="P652" s="151"/>
      <c r="Q652" s="151"/>
      <c r="R652" s="151"/>
      <c r="S652" s="151"/>
      <c r="T652" s="151"/>
      <c r="U652" s="151"/>
    </row>
    <row r="653" spans="1:21" ht="45">
      <c r="A653" s="306">
        <v>637</v>
      </c>
      <c r="B653" s="312" t="s">
        <v>2318</v>
      </c>
      <c r="C653" s="312" t="s">
        <v>1212</v>
      </c>
      <c r="D653" s="312" t="s">
        <v>1208</v>
      </c>
      <c r="E653" s="312" t="s">
        <v>1208</v>
      </c>
      <c r="F653" s="313">
        <v>4</v>
      </c>
      <c r="G653" s="312" t="s">
        <v>1208</v>
      </c>
      <c r="H653" s="312">
        <v>1</v>
      </c>
      <c r="I653" s="312" t="s">
        <v>1213</v>
      </c>
      <c r="J653" s="312">
        <v>41</v>
      </c>
      <c r="K653" s="312" t="s">
        <v>1215</v>
      </c>
      <c r="L653" s="312" t="s">
        <v>1112</v>
      </c>
      <c r="M653" s="312" t="s">
        <v>94</v>
      </c>
      <c r="N653" s="313" t="s">
        <v>2319</v>
      </c>
      <c r="O653" s="151"/>
      <c r="P653" s="151"/>
      <c r="Q653" s="151"/>
      <c r="R653" s="151"/>
      <c r="S653" s="151"/>
      <c r="T653" s="151"/>
      <c r="U653" s="151"/>
    </row>
    <row r="654" spans="1:21" ht="45">
      <c r="A654" s="306">
        <v>638</v>
      </c>
      <c r="B654" s="312" t="s">
        <v>2320</v>
      </c>
      <c r="C654" s="312" t="s">
        <v>1212</v>
      </c>
      <c r="D654" s="312" t="s">
        <v>1208</v>
      </c>
      <c r="E654" s="312" t="s">
        <v>1208</v>
      </c>
      <c r="F654" s="313">
        <v>4</v>
      </c>
      <c r="G654" s="312" t="s">
        <v>1208</v>
      </c>
      <c r="H654" s="312">
        <v>1</v>
      </c>
      <c r="I654" s="312" t="s">
        <v>1213</v>
      </c>
      <c r="J654" s="312">
        <v>41</v>
      </c>
      <c r="K654" s="312" t="s">
        <v>1215</v>
      </c>
      <c r="L654" s="312" t="s">
        <v>1112</v>
      </c>
      <c r="M654" s="312" t="s">
        <v>94</v>
      </c>
      <c r="N654" s="313" t="s">
        <v>2321</v>
      </c>
      <c r="O654" s="151"/>
      <c r="P654" s="151"/>
      <c r="Q654" s="151"/>
      <c r="R654" s="151"/>
      <c r="S654" s="151"/>
      <c r="T654" s="151"/>
      <c r="U654" s="151"/>
    </row>
    <row r="655" spans="1:21" ht="45">
      <c r="A655" s="306">
        <v>639</v>
      </c>
      <c r="B655" s="312" t="s">
        <v>2322</v>
      </c>
      <c r="C655" s="312" t="s">
        <v>1212</v>
      </c>
      <c r="D655" s="312" t="s">
        <v>1208</v>
      </c>
      <c r="E655" s="312" t="s">
        <v>1208</v>
      </c>
      <c r="F655" s="313">
        <v>4</v>
      </c>
      <c r="G655" s="312" t="s">
        <v>1208</v>
      </c>
      <c r="H655" s="312">
        <v>1</v>
      </c>
      <c r="I655" s="312" t="s">
        <v>1213</v>
      </c>
      <c r="J655" s="312">
        <v>30</v>
      </c>
      <c r="K655" s="312" t="s">
        <v>1215</v>
      </c>
      <c r="L655" s="312" t="s">
        <v>1112</v>
      </c>
      <c r="M655" s="312" t="s">
        <v>94</v>
      </c>
      <c r="N655" s="313" t="s">
        <v>2323</v>
      </c>
      <c r="O655" s="151"/>
      <c r="P655" s="151"/>
      <c r="Q655" s="151"/>
      <c r="R655" s="151"/>
      <c r="S655" s="151"/>
      <c r="T655" s="151"/>
      <c r="U655" s="151"/>
    </row>
    <row r="656" spans="1:21" ht="45">
      <c r="A656" s="306">
        <v>640</v>
      </c>
      <c r="B656" s="312" t="s">
        <v>2324</v>
      </c>
      <c r="C656" s="312" t="s">
        <v>1212</v>
      </c>
      <c r="D656" s="312" t="s">
        <v>1208</v>
      </c>
      <c r="E656" s="312" t="s">
        <v>1208</v>
      </c>
      <c r="F656" s="313">
        <v>4</v>
      </c>
      <c r="G656" s="312" t="s">
        <v>1208</v>
      </c>
      <c r="H656" s="312">
        <v>1</v>
      </c>
      <c r="I656" s="312" t="s">
        <v>1213</v>
      </c>
      <c r="J656" s="312">
        <v>22</v>
      </c>
      <c r="K656" s="312" t="s">
        <v>1215</v>
      </c>
      <c r="L656" s="312" t="s">
        <v>1112</v>
      </c>
      <c r="M656" s="312" t="s">
        <v>94</v>
      </c>
      <c r="N656" s="313" t="s">
        <v>2325</v>
      </c>
      <c r="O656" s="151"/>
      <c r="P656" s="151"/>
      <c r="Q656" s="151"/>
      <c r="R656" s="151"/>
      <c r="S656" s="151"/>
      <c r="T656" s="151"/>
      <c r="U656" s="151"/>
    </row>
    <row r="657" spans="1:21" ht="45">
      <c r="A657" s="306">
        <v>641</v>
      </c>
      <c r="B657" s="312" t="s">
        <v>2326</v>
      </c>
      <c r="C657" s="312" t="s">
        <v>1212</v>
      </c>
      <c r="D657" s="312" t="s">
        <v>1208</v>
      </c>
      <c r="E657" s="312" t="s">
        <v>1208</v>
      </c>
      <c r="F657" s="313">
        <v>5</v>
      </c>
      <c r="G657" s="312" t="s">
        <v>1208</v>
      </c>
      <c r="H657" s="312">
        <v>1</v>
      </c>
      <c r="I657" s="312" t="s">
        <v>1213</v>
      </c>
      <c r="J657" s="312">
        <v>101</v>
      </c>
      <c r="K657" s="312" t="s">
        <v>1215</v>
      </c>
      <c r="L657" s="312" t="s">
        <v>1112</v>
      </c>
      <c r="M657" s="312" t="s">
        <v>94</v>
      </c>
      <c r="N657" s="313" t="s">
        <v>2327</v>
      </c>
      <c r="O657" s="151"/>
      <c r="P657" s="151"/>
      <c r="Q657" s="151"/>
      <c r="R657" s="151"/>
      <c r="S657" s="151"/>
      <c r="T657" s="151"/>
      <c r="U657" s="151"/>
    </row>
    <row r="658" spans="1:21" ht="45">
      <c r="A658" s="306">
        <v>642</v>
      </c>
      <c r="B658" s="312" t="s">
        <v>2328</v>
      </c>
      <c r="C658" s="312" t="s">
        <v>1212</v>
      </c>
      <c r="D658" s="312" t="s">
        <v>1208</v>
      </c>
      <c r="E658" s="312" t="s">
        <v>1208</v>
      </c>
      <c r="F658" s="313">
        <v>5</v>
      </c>
      <c r="G658" s="312" t="s">
        <v>1208</v>
      </c>
      <c r="H658" s="312">
        <v>1</v>
      </c>
      <c r="I658" s="312" t="s">
        <v>1213</v>
      </c>
      <c r="J658" s="312">
        <v>34</v>
      </c>
      <c r="K658" s="312" t="s">
        <v>1215</v>
      </c>
      <c r="L658" s="312" t="s">
        <v>1112</v>
      </c>
      <c r="M658" s="312" t="s">
        <v>94</v>
      </c>
      <c r="N658" s="313" t="s">
        <v>2329</v>
      </c>
      <c r="O658" s="151"/>
      <c r="P658" s="151"/>
      <c r="Q658" s="151"/>
      <c r="R658" s="151"/>
      <c r="S658" s="151"/>
      <c r="T658" s="151"/>
      <c r="U658" s="151"/>
    </row>
    <row r="659" spans="1:21" ht="45">
      <c r="A659" s="306">
        <v>643</v>
      </c>
      <c r="B659" s="312" t="s">
        <v>2330</v>
      </c>
      <c r="C659" s="312" t="s">
        <v>1212</v>
      </c>
      <c r="D659" s="312" t="s">
        <v>1208</v>
      </c>
      <c r="E659" s="312" t="s">
        <v>1208</v>
      </c>
      <c r="F659" s="313">
        <v>5</v>
      </c>
      <c r="G659" s="312" t="s">
        <v>1208</v>
      </c>
      <c r="H659" s="316">
        <v>44593</v>
      </c>
      <c r="I659" s="312" t="s">
        <v>1213</v>
      </c>
      <c r="J659" s="312" t="s">
        <v>1250</v>
      </c>
      <c r="K659" s="312" t="s">
        <v>1215</v>
      </c>
      <c r="L659" s="312" t="s">
        <v>1112</v>
      </c>
      <c r="M659" s="312" t="s">
        <v>94</v>
      </c>
      <c r="N659" s="313" t="s">
        <v>2331</v>
      </c>
      <c r="O659" s="151"/>
      <c r="P659" s="151"/>
      <c r="Q659" s="151"/>
      <c r="R659" s="151"/>
      <c r="S659" s="151"/>
      <c r="T659" s="151"/>
      <c r="U659" s="151"/>
    </row>
    <row r="660" spans="1:21" ht="45">
      <c r="A660" s="306">
        <v>644</v>
      </c>
      <c r="B660" s="312" t="s">
        <v>2332</v>
      </c>
      <c r="C660" s="312" t="s">
        <v>1212</v>
      </c>
      <c r="D660" s="312" t="s">
        <v>1208</v>
      </c>
      <c r="E660" s="312" t="s">
        <v>1208</v>
      </c>
      <c r="F660" s="313">
        <v>5</v>
      </c>
      <c r="G660" s="312" t="s">
        <v>1208</v>
      </c>
      <c r="H660" s="316">
        <v>44594</v>
      </c>
      <c r="I660" s="312" t="s">
        <v>1213</v>
      </c>
      <c r="J660" s="312" t="s">
        <v>2333</v>
      </c>
      <c r="K660" s="312" t="s">
        <v>1215</v>
      </c>
      <c r="L660" s="312" t="s">
        <v>1112</v>
      </c>
      <c r="M660" s="312" t="s">
        <v>94</v>
      </c>
      <c r="N660" s="313" t="s">
        <v>2334</v>
      </c>
      <c r="O660" s="151"/>
      <c r="P660" s="151"/>
      <c r="Q660" s="151"/>
      <c r="R660" s="151"/>
      <c r="S660" s="151"/>
      <c r="T660" s="151"/>
      <c r="U660" s="151"/>
    </row>
    <row r="661" spans="1:21" ht="45">
      <c r="A661" s="306">
        <v>645</v>
      </c>
      <c r="B661" s="312" t="s">
        <v>2335</v>
      </c>
      <c r="C661" s="312" t="s">
        <v>1212</v>
      </c>
      <c r="D661" s="312" t="s">
        <v>1208</v>
      </c>
      <c r="E661" s="312" t="s">
        <v>1208</v>
      </c>
      <c r="F661" s="313">
        <v>5</v>
      </c>
      <c r="G661" s="312" t="s">
        <v>1208</v>
      </c>
      <c r="H661" s="312">
        <v>1</v>
      </c>
      <c r="I661" s="312" t="s">
        <v>1213</v>
      </c>
      <c r="J661" s="312">
        <v>23</v>
      </c>
      <c r="K661" s="312" t="s">
        <v>1215</v>
      </c>
      <c r="L661" s="312" t="s">
        <v>1112</v>
      </c>
      <c r="M661" s="312" t="s">
        <v>94</v>
      </c>
      <c r="N661" s="313" t="s">
        <v>2336</v>
      </c>
      <c r="O661" s="151"/>
      <c r="P661" s="151"/>
      <c r="Q661" s="151"/>
      <c r="R661" s="151"/>
      <c r="S661" s="151"/>
      <c r="T661" s="151"/>
      <c r="U661" s="151"/>
    </row>
    <row r="662" spans="1:21" ht="45">
      <c r="A662" s="306">
        <v>646</v>
      </c>
      <c r="B662" s="312" t="s">
        <v>2337</v>
      </c>
      <c r="C662" s="312" t="s">
        <v>1212</v>
      </c>
      <c r="D662" s="312" t="s">
        <v>1208</v>
      </c>
      <c r="E662" s="312" t="s">
        <v>1208</v>
      </c>
      <c r="F662" s="313">
        <v>5</v>
      </c>
      <c r="G662" s="312" t="s">
        <v>1208</v>
      </c>
      <c r="H662" s="312">
        <v>1</v>
      </c>
      <c r="I662" s="312" t="s">
        <v>1213</v>
      </c>
      <c r="J662" s="312">
        <v>221</v>
      </c>
      <c r="K662" s="312" t="s">
        <v>1215</v>
      </c>
      <c r="L662" s="312" t="s">
        <v>1112</v>
      </c>
      <c r="M662" s="312" t="s">
        <v>94</v>
      </c>
      <c r="N662" s="313" t="s">
        <v>2338</v>
      </c>
      <c r="O662" s="151"/>
      <c r="P662" s="151"/>
      <c r="Q662" s="151"/>
      <c r="R662" s="151"/>
      <c r="S662" s="151"/>
      <c r="T662" s="151"/>
      <c r="U662" s="151"/>
    </row>
    <row r="663" spans="1:21" ht="45">
      <c r="A663" s="306">
        <v>647</v>
      </c>
      <c r="B663" s="312" t="s">
        <v>2339</v>
      </c>
      <c r="C663" s="312" t="s">
        <v>1212</v>
      </c>
      <c r="D663" s="312" t="s">
        <v>1208</v>
      </c>
      <c r="E663" s="312" t="s">
        <v>1208</v>
      </c>
      <c r="F663" s="313">
        <v>5</v>
      </c>
      <c r="G663" s="312" t="s">
        <v>1208</v>
      </c>
      <c r="H663" s="312">
        <v>1</v>
      </c>
      <c r="I663" s="312" t="s">
        <v>1213</v>
      </c>
      <c r="J663" s="312">
        <v>61</v>
      </c>
      <c r="K663" s="312" t="s">
        <v>1215</v>
      </c>
      <c r="L663" s="312" t="s">
        <v>1112</v>
      </c>
      <c r="M663" s="312" t="s">
        <v>94</v>
      </c>
      <c r="N663" s="313" t="s">
        <v>2340</v>
      </c>
      <c r="O663" s="151"/>
      <c r="P663" s="151"/>
      <c r="Q663" s="151"/>
      <c r="R663" s="151"/>
      <c r="S663" s="151"/>
      <c r="T663" s="151"/>
      <c r="U663" s="151"/>
    </row>
    <row r="664" spans="1:21" ht="45">
      <c r="A664" s="306">
        <v>648</v>
      </c>
      <c r="B664" s="312" t="s">
        <v>2341</v>
      </c>
      <c r="C664" s="312" t="s">
        <v>1212</v>
      </c>
      <c r="D664" s="312" t="s">
        <v>1208</v>
      </c>
      <c r="E664" s="312" t="s">
        <v>1208</v>
      </c>
      <c r="F664" s="313">
        <v>5</v>
      </c>
      <c r="G664" s="312" t="s">
        <v>1208</v>
      </c>
      <c r="H664" s="312">
        <v>1</v>
      </c>
      <c r="I664" s="312" t="s">
        <v>1213</v>
      </c>
      <c r="J664" s="312">
        <v>123</v>
      </c>
      <c r="K664" s="312" t="s">
        <v>1215</v>
      </c>
      <c r="L664" s="312" t="s">
        <v>1112</v>
      </c>
      <c r="M664" s="312" t="s">
        <v>94</v>
      </c>
      <c r="N664" s="313" t="s">
        <v>2342</v>
      </c>
      <c r="O664" s="151"/>
      <c r="P664" s="151"/>
      <c r="Q664" s="151"/>
      <c r="R664" s="151"/>
      <c r="S664" s="151"/>
      <c r="T664" s="151"/>
      <c r="U664" s="151"/>
    </row>
    <row r="665" spans="1:21" ht="45">
      <c r="A665" s="306">
        <v>649</v>
      </c>
      <c r="B665" s="312" t="s">
        <v>2343</v>
      </c>
      <c r="C665" s="312" t="s">
        <v>1212</v>
      </c>
      <c r="D665" s="312" t="s">
        <v>1208</v>
      </c>
      <c r="E665" s="312" t="s">
        <v>1208</v>
      </c>
      <c r="F665" s="313">
        <v>5</v>
      </c>
      <c r="G665" s="312" t="s">
        <v>1208</v>
      </c>
      <c r="H665" s="312">
        <v>1</v>
      </c>
      <c r="I665" s="312" t="s">
        <v>1213</v>
      </c>
      <c r="J665" s="312">
        <v>57</v>
      </c>
      <c r="K665" s="312" t="s">
        <v>1215</v>
      </c>
      <c r="L665" s="312" t="s">
        <v>1112</v>
      </c>
      <c r="M665" s="312" t="s">
        <v>94</v>
      </c>
      <c r="N665" s="313" t="s">
        <v>2344</v>
      </c>
      <c r="O665" s="151"/>
      <c r="P665" s="151"/>
      <c r="Q665" s="151"/>
      <c r="R665" s="151"/>
      <c r="S665" s="151"/>
      <c r="T665" s="151"/>
      <c r="U665" s="151"/>
    </row>
    <row r="666" spans="1:21" ht="45">
      <c r="A666" s="306">
        <v>650</v>
      </c>
      <c r="B666" s="312" t="s">
        <v>2345</v>
      </c>
      <c r="C666" s="312" t="s">
        <v>1212</v>
      </c>
      <c r="D666" s="312" t="s">
        <v>1208</v>
      </c>
      <c r="E666" s="312" t="s">
        <v>1208</v>
      </c>
      <c r="F666" s="313">
        <v>6</v>
      </c>
      <c r="G666" s="312" t="s">
        <v>1208</v>
      </c>
      <c r="H666" s="312">
        <v>1</v>
      </c>
      <c r="I666" s="312" t="s">
        <v>1213</v>
      </c>
      <c r="J666" s="312">
        <v>175</v>
      </c>
      <c r="K666" s="312" t="s">
        <v>1215</v>
      </c>
      <c r="L666" s="312" t="s">
        <v>1112</v>
      </c>
      <c r="M666" s="312" t="s">
        <v>94</v>
      </c>
      <c r="N666" s="313" t="s">
        <v>2346</v>
      </c>
      <c r="O666" s="151"/>
      <c r="P666" s="151"/>
      <c r="Q666" s="151"/>
      <c r="R666" s="151"/>
      <c r="S666" s="151"/>
      <c r="T666" s="151"/>
      <c r="U666" s="151"/>
    </row>
    <row r="667" spans="1:21" ht="45">
      <c r="A667" s="306">
        <v>651</v>
      </c>
      <c r="B667" s="312" t="s">
        <v>2347</v>
      </c>
      <c r="C667" s="312" t="s">
        <v>1212</v>
      </c>
      <c r="D667" s="312" t="s">
        <v>1208</v>
      </c>
      <c r="E667" s="312" t="s">
        <v>1208</v>
      </c>
      <c r="F667" s="313">
        <v>6</v>
      </c>
      <c r="G667" s="312" t="s">
        <v>1208</v>
      </c>
      <c r="H667" s="312">
        <v>1</v>
      </c>
      <c r="I667" s="312" t="s">
        <v>1213</v>
      </c>
      <c r="J667" s="312">
        <v>67</v>
      </c>
      <c r="K667" s="312" t="s">
        <v>1215</v>
      </c>
      <c r="L667" s="312" t="s">
        <v>1112</v>
      </c>
      <c r="M667" s="312" t="s">
        <v>94</v>
      </c>
      <c r="N667" s="313" t="s">
        <v>2348</v>
      </c>
      <c r="O667" s="151"/>
      <c r="P667" s="151"/>
      <c r="Q667" s="151"/>
      <c r="R667" s="151"/>
      <c r="S667" s="151"/>
      <c r="T667" s="151"/>
      <c r="U667" s="151"/>
    </row>
    <row r="668" spans="1:21" ht="45">
      <c r="A668" s="306">
        <v>652</v>
      </c>
      <c r="B668" s="312" t="s">
        <v>2349</v>
      </c>
      <c r="C668" s="312" t="s">
        <v>1212</v>
      </c>
      <c r="D668" s="312" t="s">
        <v>1208</v>
      </c>
      <c r="E668" s="312" t="s">
        <v>1208</v>
      </c>
      <c r="F668" s="313">
        <v>6</v>
      </c>
      <c r="G668" s="312" t="s">
        <v>1208</v>
      </c>
      <c r="H668" s="312">
        <v>1</v>
      </c>
      <c r="I668" s="312" t="s">
        <v>1213</v>
      </c>
      <c r="J668" s="312">
        <v>27</v>
      </c>
      <c r="K668" s="312" t="s">
        <v>1215</v>
      </c>
      <c r="L668" s="312" t="s">
        <v>1112</v>
      </c>
      <c r="M668" s="312" t="s">
        <v>94</v>
      </c>
      <c r="N668" s="313" t="s">
        <v>2350</v>
      </c>
      <c r="O668" s="151"/>
      <c r="P668" s="151"/>
      <c r="Q668" s="151"/>
      <c r="R668" s="151"/>
      <c r="S668" s="151"/>
      <c r="T668" s="151"/>
      <c r="U668" s="151"/>
    </row>
    <row r="669" spans="1:21" ht="45">
      <c r="A669" s="306">
        <v>653</v>
      </c>
      <c r="B669" s="312" t="s">
        <v>2351</v>
      </c>
      <c r="C669" s="312" t="s">
        <v>1212</v>
      </c>
      <c r="D669" s="312" t="s">
        <v>1208</v>
      </c>
      <c r="E669" s="312" t="s">
        <v>1208</v>
      </c>
      <c r="F669" s="313">
        <v>6</v>
      </c>
      <c r="G669" s="312" t="s">
        <v>1208</v>
      </c>
      <c r="H669" s="312">
        <v>1</v>
      </c>
      <c r="I669" s="312" t="s">
        <v>1213</v>
      </c>
      <c r="J669" s="312">
        <v>75</v>
      </c>
      <c r="K669" s="312" t="s">
        <v>1215</v>
      </c>
      <c r="L669" s="312" t="s">
        <v>1112</v>
      </c>
      <c r="M669" s="312" t="s">
        <v>94</v>
      </c>
      <c r="N669" s="313" t="s">
        <v>2352</v>
      </c>
      <c r="O669" s="151"/>
      <c r="P669" s="151"/>
      <c r="Q669" s="151"/>
      <c r="R669" s="151"/>
      <c r="S669" s="151"/>
      <c r="T669" s="151"/>
      <c r="U669" s="151"/>
    </row>
    <row r="670" spans="1:21" ht="45">
      <c r="A670" s="306">
        <v>654</v>
      </c>
      <c r="B670" s="312" t="s">
        <v>2353</v>
      </c>
      <c r="C670" s="312" t="s">
        <v>1212</v>
      </c>
      <c r="D670" s="312" t="s">
        <v>1208</v>
      </c>
      <c r="E670" s="312" t="s">
        <v>1208</v>
      </c>
      <c r="F670" s="313">
        <v>6</v>
      </c>
      <c r="G670" s="312" t="s">
        <v>1208</v>
      </c>
      <c r="H670" s="312">
        <v>1</v>
      </c>
      <c r="I670" s="312" t="s">
        <v>1213</v>
      </c>
      <c r="J670" s="312">
        <v>20</v>
      </c>
      <c r="K670" s="312" t="s">
        <v>1215</v>
      </c>
      <c r="L670" s="312" t="s">
        <v>1112</v>
      </c>
      <c r="M670" s="312" t="s">
        <v>94</v>
      </c>
      <c r="N670" s="313" t="s">
        <v>2354</v>
      </c>
      <c r="O670" s="151"/>
      <c r="P670" s="151"/>
      <c r="Q670" s="151"/>
      <c r="R670" s="151"/>
      <c r="S670" s="151"/>
      <c r="T670" s="151"/>
      <c r="U670" s="151"/>
    </row>
    <row r="671" spans="1:21" ht="45">
      <c r="A671" s="306">
        <v>655</v>
      </c>
      <c r="B671" s="312" t="s">
        <v>2355</v>
      </c>
      <c r="C671" s="312" t="s">
        <v>1212</v>
      </c>
      <c r="D671" s="312" t="s">
        <v>1208</v>
      </c>
      <c r="E671" s="312" t="s">
        <v>1208</v>
      </c>
      <c r="F671" s="313">
        <v>6</v>
      </c>
      <c r="G671" s="312" t="s">
        <v>1208</v>
      </c>
      <c r="H671" s="312">
        <v>1</v>
      </c>
      <c r="I671" s="312" t="s">
        <v>1213</v>
      </c>
      <c r="J671" s="312">
        <v>104</v>
      </c>
      <c r="K671" s="312" t="s">
        <v>1215</v>
      </c>
      <c r="L671" s="312" t="s">
        <v>1112</v>
      </c>
      <c r="M671" s="312" t="s">
        <v>94</v>
      </c>
      <c r="N671" s="313" t="s">
        <v>2356</v>
      </c>
      <c r="O671" s="151"/>
      <c r="P671" s="151"/>
      <c r="Q671" s="151"/>
      <c r="R671" s="151"/>
      <c r="S671" s="151"/>
      <c r="T671" s="151"/>
      <c r="U671" s="151"/>
    </row>
    <row r="672" spans="1:21" ht="45">
      <c r="A672" s="306">
        <v>656</v>
      </c>
      <c r="B672" s="312" t="s">
        <v>2357</v>
      </c>
      <c r="C672" s="312" t="s">
        <v>1212</v>
      </c>
      <c r="D672" s="312" t="s">
        <v>1208</v>
      </c>
      <c r="E672" s="312" t="s">
        <v>1208</v>
      </c>
      <c r="F672" s="313">
        <v>6</v>
      </c>
      <c r="G672" s="312" t="s">
        <v>1208</v>
      </c>
      <c r="H672" s="312">
        <v>1</v>
      </c>
      <c r="I672" s="312" t="s">
        <v>1213</v>
      </c>
      <c r="J672" s="312">
        <v>37</v>
      </c>
      <c r="K672" s="312" t="s">
        <v>1215</v>
      </c>
      <c r="L672" s="312" t="s">
        <v>1112</v>
      </c>
      <c r="M672" s="312" t="s">
        <v>94</v>
      </c>
      <c r="N672" s="313" t="s">
        <v>2358</v>
      </c>
      <c r="O672" s="151"/>
      <c r="P672" s="151"/>
      <c r="Q672" s="151"/>
      <c r="R672" s="151"/>
      <c r="S672" s="151"/>
      <c r="T672" s="151"/>
      <c r="U672" s="151"/>
    </row>
    <row r="673" spans="1:21" ht="45">
      <c r="A673" s="306">
        <v>657</v>
      </c>
      <c r="B673" s="312" t="s">
        <v>2359</v>
      </c>
      <c r="C673" s="312" t="s">
        <v>1212</v>
      </c>
      <c r="D673" s="312" t="s">
        <v>1208</v>
      </c>
      <c r="E673" s="312" t="s">
        <v>1208</v>
      </c>
      <c r="F673" s="313">
        <v>6</v>
      </c>
      <c r="G673" s="312" t="s">
        <v>1208</v>
      </c>
      <c r="H673" s="312">
        <v>1</v>
      </c>
      <c r="I673" s="312" t="s">
        <v>1213</v>
      </c>
      <c r="J673" s="312">
        <v>32</v>
      </c>
      <c r="K673" s="312" t="s">
        <v>1215</v>
      </c>
      <c r="L673" s="312" t="s">
        <v>1112</v>
      </c>
      <c r="M673" s="312" t="s">
        <v>94</v>
      </c>
      <c r="N673" s="313" t="s">
        <v>2360</v>
      </c>
      <c r="O673" s="151"/>
      <c r="P673" s="151"/>
      <c r="Q673" s="151"/>
      <c r="R673" s="151"/>
      <c r="S673" s="151"/>
      <c r="T673" s="151"/>
      <c r="U673" s="151"/>
    </row>
    <row r="674" spans="1:21" ht="45">
      <c r="A674" s="306">
        <v>658</v>
      </c>
      <c r="B674" s="312" t="s">
        <v>2361</v>
      </c>
      <c r="C674" s="312" t="s">
        <v>1212</v>
      </c>
      <c r="D674" s="312" t="s">
        <v>1208</v>
      </c>
      <c r="E674" s="312" t="s">
        <v>1208</v>
      </c>
      <c r="F674" s="313">
        <v>6</v>
      </c>
      <c r="G674" s="312" t="s">
        <v>1208</v>
      </c>
      <c r="H674" s="312">
        <v>1</v>
      </c>
      <c r="I674" s="312" t="s">
        <v>1213</v>
      </c>
      <c r="J674" s="312">
        <v>43</v>
      </c>
      <c r="K674" s="312" t="s">
        <v>1215</v>
      </c>
      <c r="L674" s="312" t="s">
        <v>1112</v>
      </c>
      <c r="M674" s="312" t="s">
        <v>94</v>
      </c>
      <c r="N674" s="313" t="s">
        <v>2362</v>
      </c>
      <c r="O674" s="151"/>
      <c r="P674" s="151"/>
      <c r="Q674" s="151"/>
      <c r="R674" s="151"/>
      <c r="S674" s="151"/>
      <c r="T674" s="151"/>
      <c r="U674" s="151"/>
    </row>
    <row r="675" spans="1:21" ht="45">
      <c r="A675" s="306">
        <v>659</v>
      </c>
      <c r="B675" s="312" t="s">
        <v>2363</v>
      </c>
      <c r="C675" s="312" t="s">
        <v>1212</v>
      </c>
      <c r="D675" s="312" t="s">
        <v>1208</v>
      </c>
      <c r="E675" s="312" t="s">
        <v>1208</v>
      </c>
      <c r="F675" s="313">
        <v>6</v>
      </c>
      <c r="G675" s="312" t="s">
        <v>1208</v>
      </c>
      <c r="H675" s="312">
        <v>1</v>
      </c>
      <c r="I675" s="312" t="s">
        <v>1213</v>
      </c>
      <c r="J675" s="312">
        <v>76</v>
      </c>
      <c r="K675" s="312" t="s">
        <v>1215</v>
      </c>
      <c r="L675" s="312" t="s">
        <v>1112</v>
      </c>
      <c r="M675" s="312" t="s">
        <v>94</v>
      </c>
      <c r="N675" s="313" t="s">
        <v>2364</v>
      </c>
      <c r="O675" s="151"/>
      <c r="P675" s="151"/>
      <c r="Q675" s="151"/>
      <c r="R675" s="151"/>
      <c r="S675" s="151"/>
      <c r="T675" s="151"/>
      <c r="U675" s="151"/>
    </row>
    <row r="676" spans="1:21" ht="45">
      <c r="A676" s="306">
        <v>660</v>
      </c>
      <c r="B676" s="312" t="s">
        <v>2365</v>
      </c>
      <c r="C676" s="312" t="s">
        <v>1212</v>
      </c>
      <c r="D676" s="312" t="s">
        <v>1208</v>
      </c>
      <c r="E676" s="312" t="s">
        <v>1208</v>
      </c>
      <c r="F676" s="313">
        <v>6</v>
      </c>
      <c r="G676" s="312" t="s">
        <v>1208</v>
      </c>
      <c r="H676" s="312">
        <v>1</v>
      </c>
      <c r="I676" s="312" t="s">
        <v>1213</v>
      </c>
      <c r="J676" s="312">
        <v>44</v>
      </c>
      <c r="K676" s="312" t="s">
        <v>1215</v>
      </c>
      <c r="L676" s="312" t="s">
        <v>1112</v>
      </c>
      <c r="M676" s="312" t="s">
        <v>94</v>
      </c>
      <c r="N676" s="313" t="s">
        <v>2366</v>
      </c>
      <c r="O676" s="151"/>
      <c r="P676" s="151"/>
      <c r="Q676" s="151"/>
      <c r="R676" s="151"/>
      <c r="S676" s="151"/>
      <c r="T676" s="151"/>
      <c r="U676" s="151"/>
    </row>
    <row r="677" spans="1:21" ht="45">
      <c r="A677" s="306">
        <v>661</v>
      </c>
      <c r="B677" s="312" t="s">
        <v>2367</v>
      </c>
      <c r="C677" s="312" t="s">
        <v>1212</v>
      </c>
      <c r="D677" s="312" t="s">
        <v>1208</v>
      </c>
      <c r="E677" s="312" t="s">
        <v>1208</v>
      </c>
      <c r="F677" s="313">
        <v>6</v>
      </c>
      <c r="G677" s="312" t="s">
        <v>1208</v>
      </c>
      <c r="H677" s="312">
        <v>1</v>
      </c>
      <c r="I677" s="312" t="s">
        <v>1213</v>
      </c>
      <c r="J677" s="312">
        <v>69</v>
      </c>
      <c r="K677" s="312" t="s">
        <v>1215</v>
      </c>
      <c r="L677" s="312" t="s">
        <v>1112</v>
      </c>
      <c r="M677" s="312" t="s">
        <v>94</v>
      </c>
      <c r="N677" s="313" t="s">
        <v>2368</v>
      </c>
      <c r="O677" s="151"/>
      <c r="P677" s="151"/>
      <c r="Q677" s="151"/>
      <c r="R677" s="151"/>
      <c r="S677" s="151"/>
      <c r="T677" s="151"/>
      <c r="U677" s="151"/>
    </row>
    <row r="678" spans="1:21" ht="45">
      <c r="A678" s="306">
        <v>662</v>
      </c>
      <c r="B678" s="312" t="s">
        <v>2369</v>
      </c>
      <c r="C678" s="312" t="s">
        <v>1212</v>
      </c>
      <c r="D678" s="312" t="s">
        <v>1208</v>
      </c>
      <c r="E678" s="312" t="s">
        <v>1208</v>
      </c>
      <c r="F678" s="313">
        <v>7</v>
      </c>
      <c r="G678" s="312" t="s">
        <v>1208</v>
      </c>
      <c r="H678" s="312">
        <v>1</v>
      </c>
      <c r="I678" s="312" t="s">
        <v>1213</v>
      </c>
      <c r="J678" s="312">
        <v>73</v>
      </c>
      <c r="K678" s="312" t="s">
        <v>1215</v>
      </c>
      <c r="L678" s="312" t="s">
        <v>1112</v>
      </c>
      <c r="M678" s="312" t="s">
        <v>94</v>
      </c>
      <c r="N678" s="313" t="s">
        <v>2370</v>
      </c>
      <c r="O678" s="151"/>
      <c r="P678" s="151"/>
      <c r="Q678" s="151"/>
      <c r="R678" s="151"/>
      <c r="S678" s="151"/>
      <c r="T678" s="151"/>
      <c r="U678" s="151"/>
    </row>
    <row r="679" spans="1:21" ht="45">
      <c r="A679" s="306">
        <v>663</v>
      </c>
      <c r="B679" s="312" t="s">
        <v>2371</v>
      </c>
      <c r="C679" s="312" t="s">
        <v>1212</v>
      </c>
      <c r="D679" s="312" t="s">
        <v>1208</v>
      </c>
      <c r="E679" s="312" t="s">
        <v>1208</v>
      </c>
      <c r="F679" s="313">
        <v>7</v>
      </c>
      <c r="G679" s="312" t="s">
        <v>1208</v>
      </c>
      <c r="H679" s="312">
        <v>1</v>
      </c>
      <c r="I679" s="312" t="s">
        <v>1213</v>
      </c>
      <c r="J679" s="312">
        <v>59</v>
      </c>
      <c r="K679" s="312" t="s">
        <v>1215</v>
      </c>
      <c r="L679" s="312" t="s">
        <v>1112</v>
      </c>
      <c r="M679" s="312" t="s">
        <v>94</v>
      </c>
      <c r="N679" s="313" t="s">
        <v>2372</v>
      </c>
      <c r="O679" s="151"/>
      <c r="P679" s="151"/>
      <c r="Q679" s="151"/>
      <c r="R679" s="151"/>
      <c r="S679" s="151"/>
      <c r="T679" s="151"/>
      <c r="U679" s="151"/>
    </row>
    <row r="680" spans="1:21" ht="45">
      <c r="A680" s="306">
        <v>664</v>
      </c>
      <c r="B680" s="312" t="s">
        <v>2373</v>
      </c>
      <c r="C680" s="312" t="s">
        <v>1212</v>
      </c>
      <c r="D680" s="312" t="s">
        <v>1208</v>
      </c>
      <c r="E680" s="312" t="s">
        <v>1208</v>
      </c>
      <c r="F680" s="313">
        <v>7</v>
      </c>
      <c r="G680" s="312" t="s">
        <v>1208</v>
      </c>
      <c r="H680" s="312">
        <v>1</v>
      </c>
      <c r="I680" s="312" t="s">
        <v>1213</v>
      </c>
      <c r="J680" s="312">
        <v>17</v>
      </c>
      <c r="K680" s="312" t="s">
        <v>1215</v>
      </c>
      <c r="L680" s="312" t="s">
        <v>1112</v>
      </c>
      <c r="M680" s="312" t="s">
        <v>94</v>
      </c>
      <c r="N680" s="313" t="s">
        <v>2374</v>
      </c>
      <c r="O680" s="151"/>
      <c r="P680" s="151"/>
      <c r="Q680" s="151"/>
      <c r="R680" s="151"/>
      <c r="S680" s="151"/>
      <c r="T680" s="151"/>
      <c r="U680" s="151"/>
    </row>
    <row r="681" spans="1:21" ht="45">
      <c r="A681" s="306">
        <v>665</v>
      </c>
      <c r="B681" s="312" t="s">
        <v>2375</v>
      </c>
      <c r="C681" s="312" t="s">
        <v>1212</v>
      </c>
      <c r="D681" s="312" t="s">
        <v>1208</v>
      </c>
      <c r="E681" s="312" t="s">
        <v>1208</v>
      </c>
      <c r="F681" s="313">
        <v>7</v>
      </c>
      <c r="G681" s="312" t="s">
        <v>1208</v>
      </c>
      <c r="H681" s="312">
        <v>1</v>
      </c>
      <c r="I681" s="312" t="s">
        <v>1213</v>
      </c>
      <c r="J681" s="312">
        <v>25</v>
      </c>
      <c r="K681" s="312" t="s">
        <v>1215</v>
      </c>
      <c r="L681" s="312" t="s">
        <v>1112</v>
      </c>
      <c r="M681" s="312" t="s">
        <v>94</v>
      </c>
      <c r="N681" s="313" t="s">
        <v>2376</v>
      </c>
      <c r="O681" s="151"/>
      <c r="P681" s="151"/>
      <c r="Q681" s="151"/>
      <c r="R681" s="151"/>
      <c r="S681" s="151"/>
      <c r="T681" s="151"/>
      <c r="U681" s="151"/>
    </row>
    <row r="682" spans="1:21" ht="45">
      <c r="A682" s="306">
        <v>666</v>
      </c>
      <c r="B682" s="312" t="s">
        <v>2377</v>
      </c>
      <c r="C682" s="312" t="s">
        <v>1212</v>
      </c>
      <c r="D682" s="312" t="s">
        <v>1208</v>
      </c>
      <c r="E682" s="312" t="s">
        <v>1208</v>
      </c>
      <c r="F682" s="313">
        <v>7</v>
      </c>
      <c r="G682" s="312" t="s">
        <v>1208</v>
      </c>
      <c r="H682" s="312">
        <v>1</v>
      </c>
      <c r="I682" s="312" t="s">
        <v>1213</v>
      </c>
      <c r="J682" s="312">
        <v>41</v>
      </c>
      <c r="K682" s="312" t="s">
        <v>1215</v>
      </c>
      <c r="L682" s="312" t="s">
        <v>1112</v>
      </c>
      <c r="M682" s="312" t="s">
        <v>94</v>
      </c>
      <c r="N682" s="313" t="s">
        <v>2378</v>
      </c>
      <c r="O682" s="151"/>
      <c r="P682" s="151"/>
      <c r="Q682" s="151"/>
      <c r="R682" s="151"/>
      <c r="S682" s="151"/>
      <c r="T682" s="151"/>
      <c r="U682" s="151"/>
    </row>
    <row r="683" spans="1:21" ht="45">
      <c r="A683" s="306">
        <v>667</v>
      </c>
      <c r="B683" s="312" t="s">
        <v>2379</v>
      </c>
      <c r="C683" s="312" t="s">
        <v>1212</v>
      </c>
      <c r="D683" s="312" t="s">
        <v>1208</v>
      </c>
      <c r="E683" s="312" t="s">
        <v>1208</v>
      </c>
      <c r="F683" s="313">
        <v>7</v>
      </c>
      <c r="G683" s="312" t="s">
        <v>1208</v>
      </c>
      <c r="H683" s="312">
        <v>1</v>
      </c>
      <c r="I683" s="312" t="s">
        <v>1213</v>
      </c>
      <c r="J683" s="312">
        <v>61</v>
      </c>
      <c r="K683" s="312" t="s">
        <v>1215</v>
      </c>
      <c r="L683" s="312" t="s">
        <v>1112</v>
      </c>
      <c r="M683" s="312" t="s">
        <v>94</v>
      </c>
      <c r="N683" s="313" t="s">
        <v>2380</v>
      </c>
      <c r="O683" s="151"/>
      <c r="P683" s="151"/>
      <c r="Q683" s="151"/>
      <c r="R683" s="151"/>
      <c r="S683" s="151"/>
      <c r="T683" s="151"/>
      <c r="U683" s="151"/>
    </row>
    <row r="684" spans="1:21" ht="45">
      <c r="A684" s="306">
        <v>668</v>
      </c>
      <c r="B684" s="312" t="s">
        <v>2381</v>
      </c>
      <c r="C684" s="312" t="s">
        <v>1212</v>
      </c>
      <c r="D684" s="312" t="s">
        <v>1208</v>
      </c>
      <c r="E684" s="312" t="s">
        <v>1208</v>
      </c>
      <c r="F684" s="313">
        <v>7</v>
      </c>
      <c r="G684" s="312" t="s">
        <v>1208</v>
      </c>
      <c r="H684" s="312">
        <v>1</v>
      </c>
      <c r="I684" s="312" t="s">
        <v>1213</v>
      </c>
      <c r="J684" s="312">
        <v>103</v>
      </c>
      <c r="K684" s="312" t="s">
        <v>1215</v>
      </c>
      <c r="L684" s="312" t="s">
        <v>1112</v>
      </c>
      <c r="M684" s="312" t="s">
        <v>94</v>
      </c>
      <c r="N684" s="313" t="s">
        <v>2382</v>
      </c>
      <c r="O684" s="151"/>
      <c r="P684" s="151"/>
      <c r="Q684" s="151"/>
      <c r="R684" s="151"/>
      <c r="S684" s="151"/>
      <c r="T684" s="151"/>
      <c r="U684" s="151"/>
    </row>
    <row r="685" spans="1:21" ht="45">
      <c r="A685" s="306">
        <v>669</v>
      </c>
      <c r="B685" s="312" t="s">
        <v>2383</v>
      </c>
      <c r="C685" s="312" t="s">
        <v>1212</v>
      </c>
      <c r="D685" s="312" t="s">
        <v>1208</v>
      </c>
      <c r="E685" s="312" t="s">
        <v>1208</v>
      </c>
      <c r="F685" s="313">
        <v>7</v>
      </c>
      <c r="G685" s="312" t="s">
        <v>1208</v>
      </c>
      <c r="H685" s="312">
        <v>1</v>
      </c>
      <c r="I685" s="312" t="s">
        <v>1213</v>
      </c>
      <c r="J685" s="312">
        <v>47</v>
      </c>
      <c r="K685" s="312" t="s">
        <v>1215</v>
      </c>
      <c r="L685" s="312" t="s">
        <v>1112</v>
      </c>
      <c r="M685" s="312" t="s">
        <v>94</v>
      </c>
      <c r="N685" s="313" t="s">
        <v>2384</v>
      </c>
      <c r="O685" s="151"/>
      <c r="P685" s="151"/>
      <c r="Q685" s="151"/>
      <c r="R685" s="151"/>
      <c r="S685" s="151"/>
      <c r="T685" s="151"/>
      <c r="U685" s="151"/>
    </row>
    <row r="686" spans="1:21" ht="45">
      <c r="A686" s="306">
        <v>670</v>
      </c>
      <c r="B686" s="312" t="s">
        <v>2385</v>
      </c>
      <c r="C686" s="312" t="s">
        <v>1212</v>
      </c>
      <c r="D686" s="312" t="s">
        <v>1208</v>
      </c>
      <c r="E686" s="312" t="s">
        <v>1208</v>
      </c>
      <c r="F686" s="313">
        <v>7</v>
      </c>
      <c r="G686" s="312" t="s">
        <v>1208</v>
      </c>
      <c r="H686" s="312">
        <v>1</v>
      </c>
      <c r="I686" s="312" t="s">
        <v>1213</v>
      </c>
      <c r="J686" s="312">
        <v>69</v>
      </c>
      <c r="K686" s="312" t="s">
        <v>1215</v>
      </c>
      <c r="L686" s="312" t="s">
        <v>1112</v>
      </c>
      <c r="M686" s="312" t="s">
        <v>94</v>
      </c>
      <c r="N686" s="313" t="s">
        <v>2386</v>
      </c>
      <c r="O686" s="151"/>
      <c r="P686" s="151"/>
      <c r="Q686" s="151"/>
      <c r="R686" s="151"/>
      <c r="S686" s="151"/>
      <c r="T686" s="151"/>
      <c r="U686" s="151"/>
    </row>
    <row r="687" spans="1:21" ht="45">
      <c r="A687" s="306">
        <v>671</v>
      </c>
      <c r="B687" s="312" t="s">
        <v>2387</v>
      </c>
      <c r="C687" s="312" t="s">
        <v>1212</v>
      </c>
      <c r="D687" s="312" t="s">
        <v>1208</v>
      </c>
      <c r="E687" s="312" t="s">
        <v>1208</v>
      </c>
      <c r="F687" s="313">
        <v>7</v>
      </c>
      <c r="G687" s="312" t="s">
        <v>1208</v>
      </c>
      <c r="H687" s="312">
        <v>1</v>
      </c>
      <c r="I687" s="312" t="s">
        <v>1213</v>
      </c>
      <c r="J687" s="312">
        <v>204</v>
      </c>
      <c r="K687" s="312" t="s">
        <v>1215</v>
      </c>
      <c r="L687" s="312" t="s">
        <v>1112</v>
      </c>
      <c r="M687" s="312" t="s">
        <v>94</v>
      </c>
      <c r="N687" s="313" t="s">
        <v>2388</v>
      </c>
      <c r="O687" s="151"/>
      <c r="P687" s="151"/>
      <c r="Q687" s="151"/>
      <c r="R687" s="151"/>
      <c r="S687" s="151"/>
      <c r="T687" s="151"/>
      <c r="U687" s="151"/>
    </row>
    <row r="688" spans="1:21" ht="45">
      <c r="A688" s="306">
        <v>672</v>
      </c>
      <c r="B688" s="312" t="s">
        <v>2389</v>
      </c>
      <c r="C688" s="312" t="s">
        <v>1212</v>
      </c>
      <c r="D688" s="312" t="s">
        <v>1208</v>
      </c>
      <c r="E688" s="312" t="s">
        <v>1208</v>
      </c>
      <c r="F688" s="313">
        <v>7</v>
      </c>
      <c r="G688" s="312" t="s">
        <v>1208</v>
      </c>
      <c r="H688" s="312">
        <v>1</v>
      </c>
      <c r="I688" s="312" t="s">
        <v>1213</v>
      </c>
      <c r="J688" s="312">
        <v>223</v>
      </c>
      <c r="K688" s="312" t="s">
        <v>1215</v>
      </c>
      <c r="L688" s="312" t="s">
        <v>1112</v>
      </c>
      <c r="M688" s="312" t="s">
        <v>94</v>
      </c>
      <c r="N688" s="313" t="s">
        <v>2390</v>
      </c>
      <c r="O688" s="151"/>
      <c r="P688" s="151"/>
      <c r="Q688" s="151"/>
      <c r="R688" s="151"/>
      <c r="S688" s="151"/>
      <c r="T688" s="151"/>
      <c r="U688" s="151"/>
    </row>
    <row r="689" spans="1:21" ht="45">
      <c r="A689" s="306">
        <v>673</v>
      </c>
      <c r="B689" s="312" t="s">
        <v>2391</v>
      </c>
      <c r="C689" s="312" t="s">
        <v>1212</v>
      </c>
      <c r="D689" s="312" t="s">
        <v>1208</v>
      </c>
      <c r="E689" s="312" t="s">
        <v>1208</v>
      </c>
      <c r="F689" s="313">
        <v>7</v>
      </c>
      <c r="G689" s="312" t="s">
        <v>1208</v>
      </c>
      <c r="H689" s="312">
        <v>1</v>
      </c>
      <c r="I689" s="312" t="s">
        <v>1213</v>
      </c>
      <c r="J689" s="312">
        <v>25</v>
      </c>
      <c r="K689" s="312" t="s">
        <v>1215</v>
      </c>
      <c r="L689" s="312" t="s">
        <v>1112</v>
      </c>
      <c r="M689" s="312" t="s">
        <v>94</v>
      </c>
      <c r="N689" s="313" t="s">
        <v>2392</v>
      </c>
      <c r="O689" s="151"/>
      <c r="P689" s="151"/>
      <c r="Q689" s="151"/>
      <c r="R689" s="151"/>
      <c r="S689" s="151"/>
      <c r="T689" s="151"/>
      <c r="U689" s="151"/>
    </row>
    <row r="690" spans="1:21" ht="45">
      <c r="A690" s="306">
        <v>674</v>
      </c>
      <c r="B690" s="312" t="s">
        <v>2393</v>
      </c>
      <c r="C690" s="312" t="s">
        <v>1212</v>
      </c>
      <c r="D690" s="312" t="s">
        <v>1208</v>
      </c>
      <c r="E690" s="312" t="s">
        <v>1208</v>
      </c>
      <c r="F690" s="313">
        <v>8</v>
      </c>
      <c r="G690" s="312" t="s">
        <v>1208</v>
      </c>
      <c r="H690" s="312">
        <v>1</v>
      </c>
      <c r="I690" s="312" t="s">
        <v>1213</v>
      </c>
      <c r="J690" s="312">
        <v>53</v>
      </c>
      <c r="K690" s="312" t="s">
        <v>1215</v>
      </c>
      <c r="L690" s="312" t="s">
        <v>1112</v>
      </c>
      <c r="M690" s="312" t="s">
        <v>94</v>
      </c>
      <c r="N690" s="313" t="s">
        <v>2394</v>
      </c>
      <c r="O690" s="151"/>
      <c r="P690" s="151"/>
      <c r="Q690" s="151"/>
      <c r="R690" s="151"/>
      <c r="S690" s="151"/>
      <c r="T690" s="151"/>
      <c r="U690" s="151"/>
    </row>
    <row r="691" spans="1:21" ht="45">
      <c r="A691" s="306">
        <v>675</v>
      </c>
      <c r="B691" s="312" t="s">
        <v>2395</v>
      </c>
      <c r="C691" s="312" t="s">
        <v>1212</v>
      </c>
      <c r="D691" s="312" t="s">
        <v>1208</v>
      </c>
      <c r="E691" s="312" t="s">
        <v>1208</v>
      </c>
      <c r="F691" s="313">
        <v>8</v>
      </c>
      <c r="G691" s="312" t="s">
        <v>1208</v>
      </c>
      <c r="H691" s="312">
        <v>1</v>
      </c>
      <c r="I691" s="312" t="s">
        <v>1213</v>
      </c>
      <c r="J691" s="312">
        <v>54</v>
      </c>
      <c r="K691" s="312" t="s">
        <v>1215</v>
      </c>
      <c r="L691" s="312" t="s">
        <v>1112</v>
      </c>
      <c r="M691" s="312" t="s">
        <v>94</v>
      </c>
      <c r="N691" s="313" t="s">
        <v>2396</v>
      </c>
      <c r="O691" s="151"/>
      <c r="P691" s="151"/>
      <c r="Q691" s="151"/>
      <c r="R691" s="151"/>
      <c r="S691" s="151"/>
      <c r="T691" s="151"/>
      <c r="U691" s="151"/>
    </row>
    <row r="692" spans="1:21" ht="45">
      <c r="A692" s="306">
        <v>676</v>
      </c>
      <c r="B692" s="312" t="s">
        <v>2397</v>
      </c>
      <c r="C692" s="312" t="s">
        <v>1212</v>
      </c>
      <c r="D692" s="312" t="s">
        <v>1208</v>
      </c>
      <c r="E692" s="312" t="s">
        <v>1208</v>
      </c>
      <c r="F692" s="313">
        <v>8</v>
      </c>
      <c r="G692" s="312" t="s">
        <v>1208</v>
      </c>
      <c r="H692" s="312">
        <v>1</v>
      </c>
      <c r="I692" s="312" t="s">
        <v>1213</v>
      </c>
      <c r="J692" s="312">
        <v>47</v>
      </c>
      <c r="K692" s="312" t="s">
        <v>1215</v>
      </c>
      <c r="L692" s="312" t="s">
        <v>1112</v>
      </c>
      <c r="M692" s="312" t="s">
        <v>94</v>
      </c>
      <c r="N692" s="313" t="s">
        <v>2398</v>
      </c>
      <c r="O692" s="151"/>
      <c r="P692" s="151"/>
      <c r="Q692" s="151"/>
      <c r="R692" s="151"/>
      <c r="S692" s="151"/>
      <c r="T692" s="151"/>
      <c r="U692" s="151"/>
    </row>
    <row r="693" spans="1:21" ht="45">
      <c r="A693" s="306">
        <v>677</v>
      </c>
      <c r="B693" s="312" t="s">
        <v>2399</v>
      </c>
      <c r="C693" s="312" t="s">
        <v>1212</v>
      </c>
      <c r="D693" s="312" t="s">
        <v>1208</v>
      </c>
      <c r="E693" s="312" t="s">
        <v>1208</v>
      </c>
      <c r="F693" s="313">
        <v>8</v>
      </c>
      <c r="G693" s="312" t="s">
        <v>1208</v>
      </c>
      <c r="H693" s="312">
        <v>1</v>
      </c>
      <c r="I693" s="312" t="s">
        <v>1213</v>
      </c>
      <c r="J693" s="312">
        <v>97</v>
      </c>
      <c r="K693" s="312" t="s">
        <v>1215</v>
      </c>
      <c r="L693" s="312" t="s">
        <v>1112</v>
      </c>
      <c r="M693" s="312" t="s">
        <v>94</v>
      </c>
      <c r="N693" s="313" t="s">
        <v>2400</v>
      </c>
      <c r="O693" s="151"/>
      <c r="P693" s="151"/>
      <c r="Q693" s="151"/>
      <c r="R693" s="151"/>
      <c r="S693" s="151"/>
      <c r="T693" s="151"/>
      <c r="U693" s="151"/>
    </row>
    <row r="694" spans="1:21" ht="45">
      <c r="A694" s="306">
        <v>678</v>
      </c>
      <c r="B694" s="312" t="s">
        <v>2401</v>
      </c>
      <c r="C694" s="312" t="s">
        <v>1212</v>
      </c>
      <c r="D694" s="312" t="s">
        <v>1208</v>
      </c>
      <c r="E694" s="312" t="s">
        <v>1208</v>
      </c>
      <c r="F694" s="313">
        <v>8</v>
      </c>
      <c r="G694" s="312" t="s">
        <v>1208</v>
      </c>
      <c r="H694" s="312">
        <v>1</v>
      </c>
      <c r="I694" s="312" t="s">
        <v>1213</v>
      </c>
      <c r="J694" s="312">
        <v>87</v>
      </c>
      <c r="K694" s="312" t="s">
        <v>1215</v>
      </c>
      <c r="L694" s="312" t="s">
        <v>1112</v>
      </c>
      <c r="M694" s="312" t="s">
        <v>94</v>
      </c>
      <c r="N694" s="313" t="s">
        <v>2402</v>
      </c>
      <c r="O694" s="151"/>
      <c r="P694" s="151"/>
      <c r="Q694" s="151"/>
      <c r="R694" s="151"/>
      <c r="S694" s="151"/>
      <c r="T694" s="151"/>
      <c r="U694" s="151"/>
    </row>
    <row r="695" spans="1:21" ht="45">
      <c r="A695" s="306">
        <v>679</v>
      </c>
      <c r="B695" s="312" t="s">
        <v>2403</v>
      </c>
      <c r="C695" s="312" t="s">
        <v>1212</v>
      </c>
      <c r="D695" s="312" t="s">
        <v>1208</v>
      </c>
      <c r="E695" s="312" t="s">
        <v>1208</v>
      </c>
      <c r="F695" s="313">
        <v>8</v>
      </c>
      <c r="G695" s="312" t="s">
        <v>1208</v>
      </c>
      <c r="H695" s="312">
        <v>1</v>
      </c>
      <c r="I695" s="312" t="s">
        <v>1213</v>
      </c>
      <c r="J695" s="312">
        <v>74</v>
      </c>
      <c r="K695" s="312" t="s">
        <v>1215</v>
      </c>
      <c r="L695" s="312" t="s">
        <v>1112</v>
      </c>
      <c r="M695" s="312" t="s">
        <v>94</v>
      </c>
      <c r="N695" s="313" t="s">
        <v>2404</v>
      </c>
      <c r="O695" s="151"/>
      <c r="P695" s="151"/>
      <c r="Q695" s="151"/>
      <c r="R695" s="151"/>
      <c r="S695" s="151"/>
      <c r="T695" s="151"/>
      <c r="U695" s="151"/>
    </row>
    <row r="696" spans="1:21" ht="45">
      <c r="A696" s="306">
        <v>680</v>
      </c>
      <c r="B696" s="312" t="s">
        <v>2405</v>
      </c>
      <c r="C696" s="312" t="s">
        <v>1212</v>
      </c>
      <c r="D696" s="312" t="s">
        <v>1208</v>
      </c>
      <c r="E696" s="312" t="s">
        <v>1208</v>
      </c>
      <c r="F696" s="313">
        <v>8</v>
      </c>
      <c r="G696" s="312" t="s">
        <v>1208</v>
      </c>
      <c r="H696" s="312">
        <v>1</v>
      </c>
      <c r="I696" s="312" t="s">
        <v>1213</v>
      </c>
      <c r="J696" s="312">
        <v>80</v>
      </c>
      <c r="K696" s="312" t="s">
        <v>1215</v>
      </c>
      <c r="L696" s="312" t="s">
        <v>1112</v>
      </c>
      <c r="M696" s="312" t="s">
        <v>94</v>
      </c>
      <c r="N696" s="313" t="s">
        <v>2406</v>
      </c>
      <c r="O696" s="151"/>
      <c r="P696" s="151"/>
      <c r="Q696" s="151"/>
      <c r="R696" s="151"/>
      <c r="S696" s="151"/>
      <c r="T696" s="151"/>
      <c r="U696" s="151"/>
    </row>
    <row r="697" spans="1:21" ht="45">
      <c r="A697" s="306">
        <v>681</v>
      </c>
      <c r="B697" s="312" t="s">
        <v>2407</v>
      </c>
      <c r="C697" s="312" t="s">
        <v>1212</v>
      </c>
      <c r="D697" s="312" t="s">
        <v>1208</v>
      </c>
      <c r="E697" s="312" t="s">
        <v>1208</v>
      </c>
      <c r="F697" s="313">
        <v>8</v>
      </c>
      <c r="G697" s="312" t="s">
        <v>1208</v>
      </c>
      <c r="H697" s="312">
        <v>1</v>
      </c>
      <c r="I697" s="312" t="s">
        <v>1213</v>
      </c>
      <c r="J697" s="312">
        <v>117</v>
      </c>
      <c r="K697" s="312" t="s">
        <v>1215</v>
      </c>
      <c r="L697" s="312" t="s">
        <v>1112</v>
      </c>
      <c r="M697" s="312" t="s">
        <v>94</v>
      </c>
      <c r="N697" s="313" t="s">
        <v>2408</v>
      </c>
      <c r="O697" s="151"/>
      <c r="P697" s="151"/>
      <c r="Q697" s="151"/>
      <c r="R697" s="151"/>
      <c r="S697" s="151"/>
      <c r="T697" s="151"/>
      <c r="U697" s="151"/>
    </row>
    <row r="698" spans="1:21" ht="45">
      <c r="A698" s="306">
        <v>682</v>
      </c>
      <c r="B698" s="312" t="s">
        <v>2409</v>
      </c>
      <c r="C698" s="312" t="s">
        <v>1212</v>
      </c>
      <c r="D698" s="312" t="s">
        <v>1208</v>
      </c>
      <c r="E698" s="312" t="s">
        <v>1208</v>
      </c>
      <c r="F698" s="313">
        <v>8</v>
      </c>
      <c r="G698" s="312" t="s">
        <v>1208</v>
      </c>
      <c r="H698" s="312">
        <v>1</v>
      </c>
      <c r="I698" s="312" t="s">
        <v>1213</v>
      </c>
      <c r="J698" s="312">
        <v>106</v>
      </c>
      <c r="K698" s="312" t="s">
        <v>1215</v>
      </c>
      <c r="L698" s="312" t="s">
        <v>1112</v>
      </c>
      <c r="M698" s="312" t="s">
        <v>94</v>
      </c>
      <c r="N698" s="313" t="s">
        <v>2410</v>
      </c>
      <c r="O698" s="151"/>
      <c r="P698" s="151"/>
      <c r="Q698" s="151"/>
      <c r="R698" s="151"/>
      <c r="S698" s="151"/>
      <c r="T698" s="151"/>
      <c r="U698" s="151"/>
    </row>
    <row r="699" spans="1:21" ht="45">
      <c r="A699" s="306">
        <v>683</v>
      </c>
      <c r="B699" s="312" t="s">
        <v>2411</v>
      </c>
      <c r="C699" s="312" t="s">
        <v>1212</v>
      </c>
      <c r="D699" s="312" t="s">
        <v>1208</v>
      </c>
      <c r="E699" s="312" t="s">
        <v>1208</v>
      </c>
      <c r="F699" s="313">
        <v>8</v>
      </c>
      <c r="G699" s="312" t="s">
        <v>1208</v>
      </c>
      <c r="H699" s="312">
        <v>1</v>
      </c>
      <c r="I699" s="312" t="s">
        <v>1213</v>
      </c>
      <c r="J699" s="312">
        <v>93</v>
      </c>
      <c r="K699" s="312" t="s">
        <v>1215</v>
      </c>
      <c r="L699" s="312" t="s">
        <v>1112</v>
      </c>
      <c r="M699" s="312" t="s">
        <v>94</v>
      </c>
      <c r="N699" s="313" t="s">
        <v>2412</v>
      </c>
      <c r="O699" s="151"/>
      <c r="P699" s="151"/>
      <c r="Q699" s="151"/>
      <c r="R699" s="151"/>
      <c r="S699" s="151"/>
      <c r="T699" s="151"/>
      <c r="U699" s="151"/>
    </row>
    <row r="700" spans="1:21" ht="45">
      <c r="A700" s="306">
        <v>684</v>
      </c>
      <c r="B700" s="312" t="s">
        <v>2413</v>
      </c>
      <c r="C700" s="312" t="s">
        <v>1212</v>
      </c>
      <c r="D700" s="312" t="s">
        <v>1208</v>
      </c>
      <c r="E700" s="312" t="s">
        <v>1208</v>
      </c>
      <c r="F700" s="313">
        <v>9</v>
      </c>
      <c r="G700" s="312" t="s">
        <v>1208</v>
      </c>
      <c r="H700" s="316">
        <v>44621</v>
      </c>
      <c r="I700" s="312" t="s">
        <v>1213</v>
      </c>
      <c r="J700" s="312" t="s">
        <v>1250</v>
      </c>
      <c r="K700" s="312" t="s">
        <v>1215</v>
      </c>
      <c r="L700" s="312" t="s">
        <v>1112</v>
      </c>
      <c r="M700" s="312" t="s">
        <v>94</v>
      </c>
      <c r="N700" s="313" t="s">
        <v>2414</v>
      </c>
      <c r="O700" s="151"/>
      <c r="P700" s="151"/>
      <c r="Q700" s="151"/>
      <c r="R700" s="151"/>
      <c r="S700" s="151"/>
      <c r="T700" s="151"/>
      <c r="U700" s="151"/>
    </row>
    <row r="701" spans="1:21" ht="45">
      <c r="A701" s="306">
        <v>685</v>
      </c>
      <c r="B701" s="312" t="s">
        <v>2415</v>
      </c>
      <c r="C701" s="312" t="s">
        <v>1212</v>
      </c>
      <c r="D701" s="312" t="s">
        <v>1208</v>
      </c>
      <c r="E701" s="312" t="s">
        <v>1208</v>
      </c>
      <c r="F701" s="313">
        <v>9</v>
      </c>
      <c r="G701" s="312" t="s">
        <v>1208</v>
      </c>
      <c r="H701" s="316">
        <v>44622</v>
      </c>
      <c r="I701" s="312" t="s">
        <v>1213</v>
      </c>
      <c r="J701" s="312" t="s">
        <v>1268</v>
      </c>
      <c r="K701" s="312" t="s">
        <v>1215</v>
      </c>
      <c r="L701" s="312" t="s">
        <v>1112</v>
      </c>
      <c r="M701" s="312" t="s">
        <v>94</v>
      </c>
      <c r="N701" s="313" t="s">
        <v>2414</v>
      </c>
      <c r="O701" s="151"/>
      <c r="P701" s="151"/>
      <c r="Q701" s="151"/>
      <c r="R701" s="151"/>
      <c r="S701" s="151"/>
      <c r="T701" s="151"/>
      <c r="U701" s="151"/>
    </row>
    <row r="702" spans="1:21" ht="45">
      <c r="A702" s="306">
        <v>686</v>
      </c>
      <c r="B702" s="312" t="s">
        <v>2416</v>
      </c>
      <c r="C702" s="312" t="s">
        <v>1212</v>
      </c>
      <c r="D702" s="312" t="s">
        <v>1208</v>
      </c>
      <c r="E702" s="312" t="s">
        <v>1208</v>
      </c>
      <c r="F702" s="313">
        <v>9</v>
      </c>
      <c r="G702" s="312" t="s">
        <v>1208</v>
      </c>
      <c r="H702" s="316">
        <v>44623</v>
      </c>
      <c r="I702" s="312" t="s">
        <v>1213</v>
      </c>
      <c r="J702" s="312" t="s">
        <v>2417</v>
      </c>
      <c r="K702" s="312" t="s">
        <v>1215</v>
      </c>
      <c r="L702" s="312" t="s">
        <v>1112</v>
      </c>
      <c r="M702" s="312" t="s">
        <v>94</v>
      </c>
      <c r="N702" s="313" t="s">
        <v>2414</v>
      </c>
      <c r="O702" s="151"/>
      <c r="P702" s="151"/>
      <c r="Q702" s="151"/>
      <c r="R702" s="151"/>
      <c r="S702" s="151"/>
      <c r="T702" s="151"/>
      <c r="U702" s="151"/>
    </row>
    <row r="703" spans="1:21" ht="45">
      <c r="A703" s="306">
        <v>687</v>
      </c>
      <c r="B703" s="312" t="s">
        <v>2418</v>
      </c>
      <c r="C703" s="312" t="s">
        <v>1212</v>
      </c>
      <c r="D703" s="312" t="s">
        <v>1208</v>
      </c>
      <c r="E703" s="312" t="s">
        <v>1208</v>
      </c>
      <c r="F703" s="313">
        <v>9</v>
      </c>
      <c r="G703" s="312" t="s">
        <v>1208</v>
      </c>
      <c r="H703" s="312">
        <v>1</v>
      </c>
      <c r="I703" s="312" t="s">
        <v>1213</v>
      </c>
      <c r="J703" s="312">
        <v>156</v>
      </c>
      <c r="K703" s="312" t="s">
        <v>1215</v>
      </c>
      <c r="L703" s="312" t="s">
        <v>1112</v>
      </c>
      <c r="M703" s="312" t="s">
        <v>94</v>
      </c>
      <c r="N703" s="313" t="s">
        <v>2419</v>
      </c>
      <c r="O703" s="151"/>
      <c r="P703" s="151"/>
      <c r="Q703" s="151"/>
      <c r="R703" s="151"/>
      <c r="S703" s="151"/>
      <c r="T703" s="151"/>
      <c r="U703" s="151"/>
    </row>
    <row r="704" spans="1:21" ht="45">
      <c r="A704" s="306">
        <v>688</v>
      </c>
      <c r="B704" s="312" t="s">
        <v>2420</v>
      </c>
      <c r="C704" s="312" t="s">
        <v>1212</v>
      </c>
      <c r="D704" s="312" t="s">
        <v>1208</v>
      </c>
      <c r="E704" s="312" t="s">
        <v>1208</v>
      </c>
      <c r="F704" s="313">
        <v>9</v>
      </c>
      <c r="G704" s="312" t="s">
        <v>1208</v>
      </c>
      <c r="H704" s="312">
        <v>1</v>
      </c>
      <c r="I704" s="312" t="s">
        <v>1213</v>
      </c>
      <c r="J704" s="312">
        <v>38</v>
      </c>
      <c r="K704" s="312" t="s">
        <v>1215</v>
      </c>
      <c r="L704" s="312" t="s">
        <v>1112</v>
      </c>
      <c r="M704" s="312" t="s">
        <v>94</v>
      </c>
      <c r="N704" s="313" t="s">
        <v>2421</v>
      </c>
      <c r="O704" s="151"/>
      <c r="P704" s="151"/>
      <c r="Q704" s="151"/>
      <c r="R704" s="151"/>
      <c r="S704" s="151"/>
      <c r="T704" s="151"/>
      <c r="U704" s="151"/>
    </row>
    <row r="705" spans="1:21" ht="45">
      <c r="A705" s="306">
        <v>689</v>
      </c>
      <c r="B705" s="312" t="s">
        <v>2422</v>
      </c>
      <c r="C705" s="312" t="s">
        <v>1212</v>
      </c>
      <c r="D705" s="312" t="s">
        <v>1208</v>
      </c>
      <c r="E705" s="312" t="s">
        <v>1208</v>
      </c>
      <c r="F705" s="313">
        <v>9</v>
      </c>
      <c r="G705" s="312" t="s">
        <v>1208</v>
      </c>
      <c r="H705" s="312">
        <v>1</v>
      </c>
      <c r="I705" s="312" t="s">
        <v>1213</v>
      </c>
      <c r="J705" s="312">
        <v>120</v>
      </c>
      <c r="K705" s="312" t="s">
        <v>1215</v>
      </c>
      <c r="L705" s="312" t="s">
        <v>1112</v>
      </c>
      <c r="M705" s="312" t="s">
        <v>94</v>
      </c>
      <c r="N705" s="313" t="s">
        <v>2423</v>
      </c>
      <c r="O705" s="151"/>
      <c r="P705" s="151"/>
      <c r="Q705" s="151"/>
      <c r="R705" s="151"/>
      <c r="S705" s="151"/>
      <c r="T705" s="151"/>
      <c r="U705" s="151"/>
    </row>
    <row r="706" spans="1:21" ht="45">
      <c r="A706" s="306">
        <v>690</v>
      </c>
      <c r="B706" s="312" t="s">
        <v>2424</v>
      </c>
      <c r="C706" s="312" t="s">
        <v>1212</v>
      </c>
      <c r="D706" s="312" t="s">
        <v>1208</v>
      </c>
      <c r="E706" s="312" t="s">
        <v>1208</v>
      </c>
      <c r="F706" s="313">
        <v>9</v>
      </c>
      <c r="G706" s="312" t="s">
        <v>1208</v>
      </c>
      <c r="H706" s="312">
        <v>1</v>
      </c>
      <c r="I706" s="312" t="s">
        <v>1213</v>
      </c>
      <c r="J706" s="312">
        <v>29</v>
      </c>
      <c r="K706" s="312" t="s">
        <v>1215</v>
      </c>
      <c r="L706" s="312" t="s">
        <v>1112</v>
      </c>
      <c r="M706" s="312" t="s">
        <v>94</v>
      </c>
      <c r="N706" s="313" t="s">
        <v>2425</v>
      </c>
      <c r="O706" s="151"/>
      <c r="P706" s="151"/>
      <c r="Q706" s="151"/>
      <c r="R706" s="151"/>
      <c r="S706" s="151"/>
      <c r="T706" s="151"/>
      <c r="U706" s="151"/>
    </row>
    <row r="707" spans="1:21" ht="45">
      <c r="A707" s="306">
        <v>691</v>
      </c>
      <c r="B707" s="312" t="s">
        <v>2426</v>
      </c>
      <c r="C707" s="312" t="s">
        <v>1212</v>
      </c>
      <c r="D707" s="312" t="s">
        <v>1208</v>
      </c>
      <c r="E707" s="312" t="s">
        <v>1208</v>
      </c>
      <c r="F707" s="313">
        <v>10</v>
      </c>
      <c r="G707" s="312" t="s">
        <v>1208</v>
      </c>
      <c r="H707" s="316">
        <v>44593</v>
      </c>
      <c r="I707" s="312" t="s">
        <v>1213</v>
      </c>
      <c r="J707" s="312" t="s">
        <v>1250</v>
      </c>
      <c r="K707" s="312" t="s">
        <v>1215</v>
      </c>
      <c r="L707" s="312" t="s">
        <v>1112</v>
      </c>
      <c r="M707" s="312" t="s">
        <v>94</v>
      </c>
      <c r="N707" s="313" t="s">
        <v>2427</v>
      </c>
      <c r="O707" s="151"/>
      <c r="P707" s="151"/>
      <c r="Q707" s="151"/>
      <c r="R707" s="151"/>
      <c r="S707" s="151"/>
      <c r="T707" s="151"/>
      <c r="U707" s="151"/>
    </row>
    <row r="708" spans="1:21" ht="45">
      <c r="A708" s="306">
        <v>692</v>
      </c>
      <c r="B708" s="312" t="s">
        <v>2428</v>
      </c>
      <c r="C708" s="312" t="s">
        <v>1212</v>
      </c>
      <c r="D708" s="312" t="s">
        <v>1208</v>
      </c>
      <c r="E708" s="312" t="s">
        <v>1208</v>
      </c>
      <c r="F708" s="313">
        <v>10</v>
      </c>
      <c r="G708" s="312" t="s">
        <v>1208</v>
      </c>
      <c r="H708" s="316">
        <v>44594</v>
      </c>
      <c r="I708" s="312" t="s">
        <v>1213</v>
      </c>
      <c r="J708" s="312" t="s">
        <v>2429</v>
      </c>
      <c r="K708" s="312" t="s">
        <v>1215</v>
      </c>
      <c r="L708" s="312" t="s">
        <v>1112</v>
      </c>
      <c r="M708" s="312" t="s">
        <v>94</v>
      </c>
      <c r="N708" s="313" t="s">
        <v>2427</v>
      </c>
      <c r="O708" s="151"/>
      <c r="P708" s="151"/>
      <c r="Q708" s="151"/>
      <c r="R708" s="151"/>
      <c r="S708" s="151"/>
      <c r="T708" s="151"/>
      <c r="U708" s="151"/>
    </row>
    <row r="709" spans="1:21" ht="45">
      <c r="A709" s="306">
        <v>693</v>
      </c>
      <c r="B709" s="312" t="s">
        <v>2430</v>
      </c>
      <c r="C709" s="312" t="s">
        <v>1212</v>
      </c>
      <c r="D709" s="312" t="s">
        <v>1208</v>
      </c>
      <c r="E709" s="312" t="s">
        <v>1208</v>
      </c>
      <c r="F709" s="313">
        <v>10</v>
      </c>
      <c r="G709" s="312" t="s">
        <v>1208</v>
      </c>
      <c r="H709" s="312">
        <v>1</v>
      </c>
      <c r="I709" s="312" t="s">
        <v>1213</v>
      </c>
      <c r="J709" s="312">
        <v>48</v>
      </c>
      <c r="K709" s="312" t="s">
        <v>1215</v>
      </c>
      <c r="L709" s="312" t="s">
        <v>1112</v>
      </c>
      <c r="M709" s="312" t="s">
        <v>94</v>
      </c>
      <c r="N709" s="313" t="s">
        <v>2431</v>
      </c>
      <c r="O709" s="151"/>
      <c r="P709" s="151"/>
      <c r="Q709" s="151"/>
      <c r="R709" s="151"/>
      <c r="S709" s="151"/>
      <c r="T709" s="151"/>
      <c r="U709" s="151"/>
    </row>
    <row r="710" spans="1:21" ht="45">
      <c r="A710" s="306">
        <v>694</v>
      </c>
      <c r="B710" s="312" t="s">
        <v>2432</v>
      </c>
      <c r="C710" s="312" t="s">
        <v>1212</v>
      </c>
      <c r="D710" s="312" t="s">
        <v>1208</v>
      </c>
      <c r="E710" s="312" t="s">
        <v>1208</v>
      </c>
      <c r="F710" s="313">
        <v>10</v>
      </c>
      <c r="G710" s="312" t="s">
        <v>1208</v>
      </c>
      <c r="H710" s="312">
        <v>1</v>
      </c>
      <c r="I710" s="312" t="s">
        <v>1213</v>
      </c>
      <c r="J710" s="312">
        <v>86</v>
      </c>
      <c r="K710" s="312" t="s">
        <v>1215</v>
      </c>
      <c r="L710" s="312" t="s">
        <v>1112</v>
      </c>
      <c r="M710" s="312" t="s">
        <v>94</v>
      </c>
      <c r="N710" s="313" t="s">
        <v>2433</v>
      </c>
      <c r="O710" s="151"/>
      <c r="P710" s="151"/>
      <c r="Q710" s="151"/>
      <c r="R710" s="151"/>
      <c r="S710" s="151"/>
      <c r="T710" s="151"/>
      <c r="U710" s="151"/>
    </row>
    <row r="711" spans="1:21" ht="45">
      <c r="A711" s="306">
        <v>695</v>
      </c>
      <c r="B711" s="312" t="s">
        <v>2434</v>
      </c>
      <c r="C711" s="312" t="s">
        <v>1212</v>
      </c>
      <c r="D711" s="312" t="s">
        <v>1208</v>
      </c>
      <c r="E711" s="312" t="s">
        <v>1208</v>
      </c>
      <c r="F711" s="313">
        <v>10</v>
      </c>
      <c r="G711" s="312" t="s">
        <v>1208</v>
      </c>
      <c r="H711" s="312">
        <v>1</v>
      </c>
      <c r="I711" s="312" t="s">
        <v>1213</v>
      </c>
      <c r="J711" s="312">
        <v>92</v>
      </c>
      <c r="K711" s="312" t="s">
        <v>1215</v>
      </c>
      <c r="L711" s="312" t="s">
        <v>1112</v>
      </c>
      <c r="M711" s="312" t="s">
        <v>94</v>
      </c>
      <c r="N711" s="313" t="s">
        <v>2435</v>
      </c>
      <c r="O711" s="151"/>
      <c r="P711" s="151"/>
      <c r="Q711" s="151"/>
      <c r="R711" s="151"/>
      <c r="S711" s="151"/>
      <c r="T711" s="151"/>
      <c r="U711" s="151"/>
    </row>
    <row r="712" spans="1:21" ht="45">
      <c r="A712" s="306">
        <v>696</v>
      </c>
      <c r="B712" s="312" t="s">
        <v>2436</v>
      </c>
      <c r="C712" s="312" t="s">
        <v>1212</v>
      </c>
      <c r="D712" s="312" t="s">
        <v>1208</v>
      </c>
      <c r="E712" s="312" t="s">
        <v>1208</v>
      </c>
      <c r="F712" s="313">
        <v>10</v>
      </c>
      <c r="G712" s="312" t="s">
        <v>1208</v>
      </c>
      <c r="H712" s="312">
        <v>1</v>
      </c>
      <c r="I712" s="312" t="s">
        <v>1213</v>
      </c>
      <c r="J712" s="312">
        <v>78</v>
      </c>
      <c r="K712" s="312" t="s">
        <v>1215</v>
      </c>
      <c r="L712" s="312" t="s">
        <v>1112</v>
      </c>
      <c r="M712" s="312" t="s">
        <v>94</v>
      </c>
      <c r="N712" s="313" t="s">
        <v>2437</v>
      </c>
      <c r="O712" s="151"/>
      <c r="P712" s="151"/>
      <c r="Q712" s="151"/>
      <c r="R712" s="151"/>
      <c r="S712" s="151"/>
      <c r="T712" s="151"/>
      <c r="U712" s="151"/>
    </row>
    <row r="713" spans="1:21" ht="45">
      <c r="A713" s="306">
        <v>697</v>
      </c>
      <c r="B713" s="312" t="s">
        <v>2438</v>
      </c>
      <c r="C713" s="312" t="s">
        <v>1212</v>
      </c>
      <c r="D713" s="312" t="s">
        <v>1208</v>
      </c>
      <c r="E713" s="312" t="s">
        <v>1208</v>
      </c>
      <c r="F713" s="313">
        <v>10</v>
      </c>
      <c r="G713" s="312" t="s">
        <v>1208</v>
      </c>
      <c r="H713" s="312">
        <v>1</v>
      </c>
      <c r="I713" s="312" t="s">
        <v>1213</v>
      </c>
      <c r="J713" s="312">
        <v>75</v>
      </c>
      <c r="K713" s="312" t="s">
        <v>1215</v>
      </c>
      <c r="L713" s="312" t="s">
        <v>1112</v>
      </c>
      <c r="M713" s="312" t="s">
        <v>94</v>
      </c>
      <c r="N713" s="313" t="s">
        <v>2439</v>
      </c>
      <c r="O713" s="151"/>
      <c r="P713" s="151"/>
      <c r="Q713" s="151"/>
      <c r="R713" s="151"/>
      <c r="S713" s="151"/>
      <c r="T713" s="151"/>
      <c r="U713" s="151"/>
    </row>
    <row r="714" spans="1:21" ht="45">
      <c r="A714" s="306">
        <v>698</v>
      </c>
      <c r="B714" s="312" t="s">
        <v>2440</v>
      </c>
      <c r="C714" s="312" t="s">
        <v>1212</v>
      </c>
      <c r="D714" s="312" t="s">
        <v>1208</v>
      </c>
      <c r="E714" s="312" t="s">
        <v>1208</v>
      </c>
      <c r="F714" s="313">
        <v>10</v>
      </c>
      <c r="G714" s="312" t="s">
        <v>1208</v>
      </c>
      <c r="H714" s="312">
        <v>1</v>
      </c>
      <c r="I714" s="312" t="s">
        <v>1213</v>
      </c>
      <c r="J714" s="312">
        <v>109</v>
      </c>
      <c r="K714" s="312" t="s">
        <v>1215</v>
      </c>
      <c r="L714" s="312" t="s">
        <v>1112</v>
      </c>
      <c r="M714" s="312" t="s">
        <v>94</v>
      </c>
      <c r="N714" s="313" t="s">
        <v>2441</v>
      </c>
      <c r="O714" s="151"/>
      <c r="P714" s="151"/>
      <c r="Q714" s="151"/>
      <c r="R714" s="151"/>
      <c r="S714" s="151"/>
      <c r="T714" s="151"/>
      <c r="U714" s="151"/>
    </row>
    <row r="715" spans="1:21" ht="45">
      <c r="A715" s="306">
        <v>699</v>
      </c>
      <c r="B715" s="312" t="s">
        <v>2442</v>
      </c>
      <c r="C715" s="312" t="s">
        <v>1212</v>
      </c>
      <c r="D715" s="312" t="s">
        <v>1208</v>
      </c>
      <c r="E715" s="312" t="s">
        <v>1208</v>
      </c>
      <c r="F715" s="313">
        <v>10</v>
      </c>
      <c r="G715" s="312" t="s">
        <v>1208</v>
      </c>
      <c r="H715" s="312">
        <v>1</v>
      </c>
      <c r="I715" s="312" t="s">
        <v>1213</v>
      </c>
      <c r="J715" s="312">
        <v>92</v>
      </c>
      <c r="K715" s="312" t="s">
        <v>1215</v>
      </c>
      <c r="L715" s="312" t="s">
        <v>1112</v>
      </c>
      <c r="M715" s="312" t="s">
        <v>94</v>
      </c>
      <c r="N715" s="313" t="s">
        <v>2443</v>
      </c>
      <c r="O715" s="151"/>
      <c r="P715" s="151"/>
      <c r="Q715" s="151"/>
      <c r="R715" s="151"/>
      <c r="S715" s="151"/>
      <c r="T715" s="151"/>
      <c r="U715" s="151"/>
    </row>
    <row r="716" spans="1:21" ht="45">
      <c r="A716" s="306">
        <v>700</v>
      </c>
      <c r="B716" s="312" t="s">
        <v>2444</v>
      </c>
      <c r="C716" s="312" t="s">
        <v>1212</v>
      </c>
      <c r="D716" s="312" t="s">
        <v>1208</v>
      </c>
      <c r="E716" s="312" t="s">
        <v>1208</v>
      </c>
      <c r="F716" s="313">
        <v>11</v>
      </c>
      <c r="G716" s="312" t="s">
        <v>1208</v>
      </c>
      <c r="H716" s="312">
        <v>1</v>
      </c>
      <c r="I716" s="312" t="s">
        <v>1213</v>
      </c>
      <c r="J716" s="312">
        <v>15</v>
      </c>
      <c r="K716" s="312" t="s">
        <v>1215</v>
      </c>
      <c r="L716" s="312" t="s">
        <v>1112</v>
      </c>
      <c r="M716" s="312" t="s">
        <v>94</v>
      </c>
      <c r="N716" s="313" t="s">
        <v>2445</v>
      </c>
      <c r="O716" s="151"/>
      <c r="P716" s="151"/>
      <c r="Q716" s="151"/>
      <c r="R716" s="151"/>
      <c r="S716" s="151"/>
      <c r="T716" s="151"/>
      <c r="U716" s="151"/>
    </row>
    <row r="717" spans="1:21" ht="45">
      <c r="A717" s="306">
        <v>701</v>
      </c>
      <c r="B717" s="312" t="s">
        <v>2446</v>
      </c>
      <c r="C717" s="312" t="s">
        <v>1212</v>
      </c>
      <c r="D717" s="312" t="s">
        <v>1208</v>
      </c>
      <c r="E717" s="312" t="s">
        <v>1208</v>
      </c>
      <c r="F717" s="313">
        <v>11</v>
      </c>
      <c r="G717" s="312" t="s">
        <v>1208</v>
      </c>
      <c r="H717" s="312">
        <v>1</v>
      </c>
      <c r="I717" s="312" t="s">
        <v>1213</v>
      </c>
      <c r="J717" s="312">
        <v>16</v>
      </c>
      <c r="K717" s="312" t="s">
        <v>1215</v>
      </c>
      <c r="L717" s="312" t="s">
        <v>1112</v>
      </c>
      <c r="M717" s="312" t="s">
        <v>94</v>
      </c>
      <c r="N717" s="313" t="s">
        <v>2447</v>
      </c>
      <c r="O717" s="151"/>
      <c r="P717" s="151"/>
      <c r="Q717" s="151"/>
      <c r="R717" s="151"/>
      <c r="S717" s="151"/>
      <c r="T717" s="151"/>
      <c r="U717" s="151"/>
    </row>
    <row r="718" spans="1:21" ht="45">
      <c r="A718" s="306">
        <v>702</v>
      </c>
      <c r="B718" s="312" t="s">
        <v>2448</v>
      </c>
      <c r="C718" s="312" t="s">
        <v>1212</v>
      </c>
      <c r="D718" s="312" t="s">
        <v>1208</v>
      </c>
      <c r="E718" s="312" t="s">
        <v>1208</v>
      </c>
      <c r="F718" s="313">
        <v>11</v>
      </c>
      <c r="G718" s="312" t="s">
        <v>1208</v>
      </c>
      <c r="H718" s="312">
        <v>1</v>
      </c>
      <c r="I718" s="312" t="s">
        <v>1213</v>
      </c>
      <c r="J718" s="312">
        <v>74</v>
      </c>
      <c r="K718" s="312" t="s">
        <v>1215</v>
      </c>
      <c r="L718" s="312" t="s">
        <v>1112</v>
      </c>
      <c r="M718" s="312" t="s">
        <v>94</v>
      </c>
      <c r="N718" s="313" t="s">
        <v>2449</v>
      </c>
      <c r="O718" s="151"/>
      <c r="P718" s="151"/>
      <c r="Q718" s="151"/>
      <c r="R718" s="151"/>
      <c r="S718" s="151"/>
      <c r="T718" s="151"/>
      <c r="U718" s="151"/>
    </row>
    <row r="719" spans="1:21" ht="45">
      <c r="A719" s="306">
        <v>703</v>
      </c>
      <c r="B719" s="312" t="s">
        <v>2450</v>
      </c>
      <c r="C719" s="312" t="s">
        <v>1212</v>
      </c>
      <c r="D719" s="312" t="s">
        <v>1208</v>
      </c>
      <c r="E719" s="312" t="s">
        <v>1208</v>
      </c>
      <c r="F719" s="313">
        <v>11</v>
      </c>
      <c r="G719" s="312" t="s">
        <v>1208</v>
      </c>
      <c r="H719" s="312">
        <v>1</v>
      </c>
      <c r="I719" s="312" t="s">
        <v>1213</v>
      </c>
      <c r="J719" s="312">
        <v>19</v>
      </c>
      <c r="K719" s="312" t="s">
        <v>1215</v>
      </c>
      <c r="L719" s="312" t="s">
        <v>1112</v>
      </c>
      <c r="M719" s="312" t="s">
        <v>94</v>
      </c>
      <c r="N719" s="313" t="s">
        <v>2451</v>
      </c>
      <c r="O719" s="151"/>
      <c r="P719" s="151"/>
      <c r="Q719" s="151"/>
      <c r="R719" s="151"/>
      <c r="S719" s="151"/>
      <c r="T719" s="151"/>
      <c r="U719" s="151"/>
    </row>
    <row r="720" spans="1:21" ht="45">
      <c r="A720" s="306">
        <v>704</v>
      </c>
      <c r="B720" s="312" t="s">
        <v>2452</v>
      </c>
      <c r="C720" s="312" t="s">
        <v>1212</v>
      </c>
      <c r="D720" s="312" t="s">
        <v>1208</v>
      </c>
      <c r="E720" s="312" t="s">
        <v>1208</v>
      </c>
      <c r="F720" s="313">
        <v>11</v>
      </c>
      <c r="G720" s="312" t="s">
        <v>1208</v>
      </c>
      <c r="H720" s="312">
        <v>1</v>
      </c>
      <c r="I720" s="312" t="s">
        <v>1213</v>
      </c>
      <c r="J720" s="312">
        <v>18</v>
      </c>
      <c r="K720" s="312" t="s">
        <v>1215</v>
      </c>
      <c r="L720" s="312" t="s">
        <v>1112</v>
      </c>
      <c r="M720" s="312" t="s">
        <v>94</v>
      </c>
      <c r="N720" s="313" t="s">
        <v>2453</v>
      </c>
      <c r="O720" s="151"/>
      <c r="P720" s="151"/>
      <c r="Q720" s="151"/>
      <c r="R720" s="151"/>
      <c r="S720" s="151"/>
      <c r="T720" s="151"/>
      <c r="U720" s="151"/>
    </row>
    <row r="721" spans="1:21" ht="45">
      <c r="A721" s="306">
        <v>705</v>
      </c>
      <c r="B721" s="312" t="s">
        <v>2454</v>
      </c>
      <c r="C721" s="312" t="s">
        <v>1212</v>
      </c>
      <c r="D721" s="312" t="s">
        <v>1208</v>
      </c>
      <c r="E721" s="312" t="s">
        <v>1208</v>
      </c>
      <c r="F721" s="313">
        <v>11</v>
      </c>
      <c r="G721" s="312" t="s">
        <v>1208</v>
      </c>
      <c r="H721" s="312">
        <v>1</v>
      </c>
      <c r="I721" s="312" t="s">
        <v>1213</v>
      </c>
      <c r="J721" s="312">
        <v>31</v>
      </c>
      <c r="K721" s="312" t="s">
        <v>1215</v>
      </c>
      <c r="L721" s="312" t="s">
        <v>1112</v>
      </c>
      <c r="M721" s="312" t="s">
        <v>94</v>
      </c>
      <c r="N721" s="313" t="s">
        <v>2455</v>
      </c>
      <c r="O721" s="151"/>
      <c r="P721" s="151"/>
      <c r="Q721" s="151"/>
      <c r="R721" s="151"/>
      <c r="S721" s="151"/>
      <c r="T721" s="151"/>
      <c r="U721" s="151"/>
    </row>
    <row r="722" spans="1:21" ht="45">
      <c r="A722" s="306">
        <v>706</v>
      </c>
      <c r="B722" s="312" t="s">
        <v>2456</v>
      </c>
      <c r="C722" s="312" t="s">
        <v>1212</v>
      </c>
      <c r="D722" s="312" t="s">
        <v>1208</v>
      </c>
      <c r="E722" s="312" t="s">
        <v>1208</v>
      </c>
      <c r="F722" s="313">
        <v>11</v>
      </c>
      <c r="G722" s="312" t="s">
        <v>1208</v>
      </c>
      <c r="H722" s="312">
        <v>1</v>
      </c>
      <c r="I722" s="312" t="s">
        <v>1213</v>
      </c>
      <c r="J722" s="312">
        <v>92</v>
      </c>
      <c r="K722" s="312" t="s">
        <v>1215</v>
      </c>
      <c r="L722" s="312" t="s">
        <v>1112</v>
      </c>
      <c r="M722" s="312" t="s">
        <v>94</v>
      </c>
      <c r="N722" s="313" t="s">
        <v>2457</v>
      </c>
      <c r="O722" s="151"/>
      <c r="P722" s="151"/>
      <c r="Q722" s="151"/>
      <c r="R722" s="151"/>
      <c r="S722" s="151"/>
      <c r="T722" s="151"/>
      <c r="U722" s="151"/>
    </row>
    <row r="723" spans="1:21" ht="45">
      <c r="A723" s="306">
        <v>707</v>
      </c>
      <c r="B723" s="312" t="s">
        <v>2458</v>
      </c>
      <c r="C723" s="312" t="s">
        <v>1212</v>
      </c>
      <c r="D723" s="312" t="s">
        <v>1208</v>
      </c>
      <c r="E723" s="312" t="s">
        <v>1208</v>
      </c>
      <c r="F723" s="313">
        <v>11</v>
      </c>
      <c r="G723" s="312" t="s">
        <v>1208</v>
      </c>
      <c r="H723" s="312">
        <v>1</v>
      </c>
      <c r="I723" s="312" t="s">
        <v>1213</v>
      </c>
      <c r="J723" s="312">
        <v>48</v>
      </c>
      <c r="K723" s="312" t="s">
        <v>1215</v>
      </c>
      <c r="L723" s="312" t="s">
        <v>1112</v>
      </c>
      <c r="M723" s="312" t="s">
        <v>94</v>
      </c>
      <c r="N723" s="313" t="s">
        <v>2459</v>
      </c>
      <c r="O723" s="151"/>
      <c r="P723" s="151"/>
      <c r="Q723" s="151"/>
      <c r="R723" s="151"/>
      <c r="S723" s="151"/>
      <c r="T723" s="151"/>
      <c r="U723" s="151"/>
    </row>
    <row r="724" spans="1:21" ht="45">
      <c r="A724" s="306">
        <v>708</v>
      </c>
      <c r="B724" s="312" t="s">
        <v>2460</v>
      </c>
      <c r="C724" s="312" t="s">
        <v>1212</v>
      </c>
      <c r="D724" s="312" t="s">
        <v>1208</v>
      </c>
      <c r="E724" s="312" t="s">
        <v>1208</v>
      </c>
      <c r="F724" s="313">
        <v>11</v>
      </c>
      <c r="G724" s="312" t="s">
        <v>1208</v>
      </c>
      <c r="H724" s="312">
        <v>1</v>
      </c>
      <c r="I724" s="312" t="s">
        <v>1213</v>
      </c>
      <c r="J724" s="312">
        <v>24</v>
      </c>
      <c r="K724" s="312" t="s">
        <v>1215</v>
      </c>
      <c r="L724" s="312" t="s">
        <v>1112</v>
      </c>
      <c r="M724" s="312" t="s">
        <v>94</v>
      </c>
      <c r="N724" s="313" t="s">
        <v>2461</v>
      </c>
      <c r="O724" s="151"/>
      <c r="P724" s="151"/>
      <c r="Q724" s="151"/>
      <c r="R724" s="151"/>
      <c r="S724" s="151"/>
      <c r="T724" s="151"/>
      <c r="U724" s="151"/>
    </row>
    <row r="725" spans="1:21" ht="45">
      <c r="A725" s="306">
        <v>709</v>
      </c>
      <c r="B725" s="312" t="s">
        <v>2462</v>
      </c>
      <c r="C725" s="312" t="s">
        <v>1212</v>
      </c>
      <c r="D725" s="312" t="s">
        <v>1208</v>
      </c>
      <c r="E725" s="312" t="s">
        <v>1208</v>
      </c>
      <c r="F725" s="313">
        <v>11</v>
      </c>
      <c r="G725" s="312" t="s">
        <v>1208</v>
      </c>
      <c r="H725" s="312">
        <v>1</v>
      </c>
      <c r="I725" s="312" t="s">
        <v>1213</v>
      </c>
      <c r="J725" s="312">
        <v>23</v>
      </c>
      <c r="K725" s="312" t="s">
        <v>1215</v>
      </c>
      <c r="L725" s="312" t="s">
        <v>1112</v>
      </c>
      <c r="M725" s="312" t="s">
        <v>94</v>
      </c>
      <c r="N725" s="313" t="s">
        <v>2463</v>
      </c>
      <c r="O725" s="151"/>
      <c r="P725" s="151"/>
      <c r="Q725" s="151"/>
      <c r="R725" s="151"/>
      <c r="S725" s="151"/>
      <c r="T725" s="151"/>
      <c r="U725" s="151"/>
    </row>
    <row r="726" spans="1:21" ht="45">
      <c r="A726" s="306">
        <v>710</v>
      </c>
      <c r="B726" s="312" t="s">
        <v>2464</v>
      </c>
      <c r="C726" s="312" t="s">
        <v>1212</v>
      </c>
      <c r="D726" s="312" t="s">
        <v>1208</v>
      </c>
      <c r="E726" s="312" t="s">
        <v>1208</v>
      </c>
      <c r="F726" s="313">
        <v>11</v>
      </c>
      <c r="G726" s="312" t="s">
        <v>1208</v>
      </c>
      <c r="H726" s="312">
        <v>1</v>
      </c>
      <c r="I726" s="312" t="s">
        <v>1213</v>
      </c>
      <c r="J726" s="312">
        <v>17</v>
      </c>
      <c r="K726" s="312" t="s">
        <v>1215</v>
      </c>
      <c r="L726" s="312" t="s">
        <v>1112</v>
      </c>
      <c r="M726" s="312" t="s">
        <v>94</v>
      </c>
      <c r="N726" s="313" t="s">
        <v>2465</v>
      </c>
      <c r="O726" s="151"/>
      <c r="P726" s="151"/>
      <c r="Q726" s="151"/>
      <c r="R726" s="151"/>
      <c r="S726" s="151"/>
      <c r="T726" s="151"/>
      <c r="U726" s="151"/>
    </row>
    <row r="727" spans="1:21" ht="45">
      <c r="A727" s="306">
        <v>711</v>
      </c>
      <c r="B727" s="312" t="s">
        <v>2466</v>
      </c>
      <c r="C727" s="312" t="s">
        <v>1212</v>
      </c>
      <c r="D727" s="312" t="s">
        <v>1208</v>
      </c>
      <c r="E727" s="312" t="s">
        <v>1208</v>
      </c>
      <c r="F727" s="313">
        <v>11</v>
      </c>
      <c r="G727" s="312" t="s">
        <v>1208</v>
      </c>
      <c r="H727" s="312">
        <v>1</v>
      </c>
      <c r="I727" s="312" t="s">
        <v>1213</v>
      </c>
      <c r="J727" s="312">
        <v>106</v>
      </c>
      <c r="K727" s="312" t="s">
        <v>1215</v>
      </c>
      <c r="L727" s="312" t="s">
        <v>1112</v>
      </c>
      <c r="M727" s="312" t="s">
        <v>94</v>
      </c>
      <c r="N727" s="313" t="s">
        <v>2467</v>
      </c>
      <c r="O727" s="151"/>
      <c r="P727" s="151"/>
      <c r="Q727" s="151"/>
      <c r="R727" s="151"/>
      <c r="S727" s="151"/>
      <c r="T727" s="151"/>
      <c r="U727" s="151"/>
    </row>
    <row r="728" spans="1:21" ht="45">
      <c r="A728" s="306">
        <v>712</v>
      </c>
      <c r="B728" s="312" t="s">
        <v>2468</v>
      </c>
      <c r="C728" s="312" t="s">
        <v>1212</v>
      </c>
      <c r="D728" s="312" t="s">
        <v>1208</v>
      </c>
      <c r="E728" s="312" t="s">
        <v>1208</v>
      </c>
      <c r="F728" s="313">
        <v>11</v>
      </c>
      <c r="G728" s="312" t="s">
        <v>1208</v>
      </c>
      <c r="H728" s="312">
        <v>1</v>
      </c>
      <c r="I728" s="312" t="s">
        <v>1213</v>
      </c>
      <c r="J728" s="312">
        <v>51</v>
      </c>
      <c r="K728" s="312" t="s">
        <v>1215</v>
      </c>
      <c r="L728" s="312" t="s">
        <v>1112</v>
      </c>
      <c r="M728" s="312" t="s">
        <v>94</v>
      </c>
      <c r="N728" s="313" t="s">
        <v>2469</v>
      </c>
      <c r="O728" s="151"/>
      <c r="P728" s="151"/>
      <c r="Q728" s="151"/>
      <c r="R728" s="151"/>
      <c r="S728" s="151"/>
      <c r="T728" s="151"/>
      <c r="U728" s="151"/>
    </row>
    <row r="729" spans="1:21" ht="45">
      <c r="A729" s="306">
        <v>713</v>
      </c>
      <c r="B729" s="312" t="s">
        <v>2470</v>
      </c>
      <c r="C729" s="312" t="s">
        <v>1212</v>
      </c>
      <c r="D729" s="312" t="s">
        <v>1208</v>
      </c>
      <c r="E729" s="312" t="s">
        <v>1208</v>
      </c>
      <c r="F729" s="313">
        <v>11</v>
      </c>
      <c r="G729" s="312" t="s">
        <v>1208</v>
      </c>
      <c r="H729" s="312">
        <v>1</v>
      </c>
      <c r="I729" s="312" t="s">
        <v>1213</v>
      </c>
      <c r="J729" s="312">
        <v>32</v>
      </c>
      <c r="K729" s="312" t="s">
        <v>1215</v>
      </c>
      <c r="L729" s="312" t="s">
        <v>1112</v>
      </c>
      <c r="M729" s="312" t="s">
        <v>94</v>
      </c>
      <c r="N729" s="313" t="s">
        <v>2471</v>
      </c>
      <c r="O729" s="151"/>
      <c r="P729" s="151"/>
      <c r="Q729" s="151"/>
      <c r="R729" s="151"/>
      <c r="S729" s="151"/>
      <c r="T729" s="151"/>
      <c r="U729" s="151"/>
    </row>
    <row r="730" spans="1:21" ht="45">
      <c r="A730" s="306">
        <v>714</v>
      </c>
      <c r="B730" s="312" t="s">
        <v>2472</v>
      </c>
      <c r="C730" s="312" t="s">
        <v>1212</v>
      </c>
      <c r="D730" s="312" t="s">
        <v>1208</v>
      </c>
      <c r="E730" s="312" t="s">
        <v>1208</v>
      </c>
      <c r="F730" s="313">
        <v>11</v>
      </c>
      <c r="G730" s="312" t="s">
        <v>1208</v>
      </c>
      <c r="H730" s="312">
        <v>1</v>
      </c>
      <c r="I730" s="312" t="s">
        <v>1213</v>
      </c>
      <c r="J730" s="312">
        <v>29</v>
      </c>
      <c r="K730" s="312" t="s">
        <v>1215</v>
      </c>
      <c r="L730" s="312" t="s">
        <v>1112</v>
      </c>
      <c r="M730" s="312" t="s">
        <v>94</v>
      </c>
      <c r="N730" s="313" t="s">
        <v>2473</v>
      </c>
      <c r="O730" s="151"/>
      <c r="P730" s="151"/>
      <c r="Q730" s="151"/>
      <c r="R730" s="151"/>
      <c r="S730" s="151"/>
      <c r="T730" s="151"/>
      <c r="U730" s="151"/>
    </row>
    <row r="731" spans="1:21" ht="45">
      <c r="A731" s="306">
        <v>715</v>
      </c>
      <c r="B731" s="312" t="s">
        <v>2474</v>
      </c>
      <c r="C731" s="312" t="s">
        <v>1212</v>
      </c>
      <c r="D731" s="312" t="s">
        <v>1208</v>
      </c>
      <c r="E731" s="312" t="s">
        <v>1208</v>
      </c>
      <c r="F731" s="313">
        <v>12</v>
      </c>
      <c r="G731" s="312" t="s">
        <v>1208</v>
      </c>
      <c r="H731" s="312">
        <v>1</v>
      </c>
      <c r="I731" s="312" t="s">
        <v>1213</v>
      </c>
      <c r="J731" s="312">
        <v>65</v>
      </c>
      <c r="K731" s="312" t="s">
        <v>1215</v>
      </c>
      <c r="L731" s="312" t="s">
        <v>1112</v>
      </c>
      <c r="M731" s="312" t="s">
        <v>94</v>
      </c>
      <c r="N731" s="313" t="s">
        <v>2475</v>
      </c>
      <c r="O731" s="151"/>
      <c r="P731" s="151"/>
      <c r="Q731" s="151"/>
      <c r="R731" s="151"/>
      <c r="S731" s="151"/>
      <c r="T731" s="151"/>
      <c r="U731" s="151"/>
    </row>
    <row r="732" spans="1:21" ht="45">
      <c r="A732" s="306">
        <v>716</v>
      </c>
      <c r="B732" s="312" t="s">
        <v>2476</v>
      </c>
      <c r="C732" s="312" t="s">
        <v>1212</v>
      </c>
      <c r="D732" s="312" t="s">
        <v>1208</v>
      </c>
      <c r="E732" s="312" t="s">
        <v>1208</v>
      </c>
      <c r="F732" s="313">
        <v>12</v>
      </c>
      <c r="G732" s="312" t="s">
        <v>1208</v>
      </c>
      <c r="H732" s="312">
        <v>1</v>
      </c>
      <c r="I732" s="312" t="s">
        <v>1213</v>
      </c>
      <c r="J732" s="312">
        <v>80</v>
      </c>
      <c r="K732" s="312" t="s">
        <v>1215</v>
      </c>
      <c r="L732" s="312" t="s">
        <v>1112</v>
      </c>
      <c r="M732" s="312" t="s">
        <v>94</v>
      </c>
      <c r="N732" s="313" t="s">
        <v>2477</v>
      </c>
      <c r="O732" s="151"/>
      <c r="P732" s="151"/>
      <c r="Q732" s="151"/>
      <c r="R732" s="151"/>
      <c r="S732" s="151"/>
      <c r="T732" s="151"/>
      <c r="U732" s="151"/>
    </row>
    <row r="733" spans="1:21" ht="45">
      <c r="A733" s="306">
        <v>717</v>
      </c>
      <c r="B733" s="312" t="s">
        <v>2478</v>
      </c>
      <c r="C733" s="312" t="s">
        <v>1212</v>
      </c>
      <c r="D733" s="312" t="s">
        <v>1208</v>
      </c>
      <c r="E733" s="312" t="s">
        <v>1208</v>
      </c>
      <c r="F733" s="313">
        <v>12</v>
      </c>
      <c r="G733" s="312" t="s">
        <v>1208</v>
      </c>
      <c r="H733" s="312">
        <v>1</v>
      </c>
      <c r="I733" s="312" t="s">
        <v>1213</v>
      </c>
      <c r="J733" s="312">
        <v>23</v>
      </c>
      <c r="K733" s="312" t="s">
        <v>1215</v>
      </c>
      <c r="L733" s="312" t="s">
        <v>1112</v>
      </c>
      <c r="M733" s="312" t="s">
        <v>94</v>
      </c>
      <c r="N733" s="313" t="s">
        <v>2479</v>
      </c>
      <c r="O733" s="151"/>
      <c r="P733" s="151"/>
      <c r="Q733" s="151"/>
      <c r="R733" s="151"/>
      <c r="S733" s="151"/>
      <c r="T733" s="151"/>
      <c r="U733" s="151"/>
    </row>
    <row r="734" spans="1:21" ht="45">
      <c r="A734" s="306">
        <v>718</v>
      </c>
      <c r="B734" s="312" t="s">
        <v>2480</v>
      </c>
      <c r="C734" s="312" t="s">
        <v>1212</v>
      </c>
      <c r="D734" s="312" t="s">
        <v>1208</v>
      </c>
      <c r="E734" s="312" t="s">
        <v>1208</v>
      </c>
      <c r="F734" s="313">
        <v>12</v>
      </c>
      <c r="G734" s="312" t="s">
        <v>1208</v>
      </c>
      <c r="H734" s="312">
        <v>1</v>
      </c>
      <c r="I734" s="312" t="s">
        <v>1213</v>
      </c>
      <c r="J734" s="312">
        <v>83</v>
      </c>
      <c r="K734" s="312" t="s">
        <v>1215</v>
      </c>
      <c r="L734" s="312" t="s">
        <v>1112</v>
      </c>
      <c r="M734" s="312" t="s">
        <v>94</v>
      </c>
      <c r="N734" s="313" t="s">
        <v>2481</v>
      </c>
      <c r="O734" s="151"/>
      <c r="P734" s="151"/>
      <c r="Q734" s="151"/>
      <c r="R734" s="151"/>
      <c r="S734" s="151"/>
      <c r="T734" s="151"/>
      <c r="U734" s="151"/>
    </row>
    <row r="735" spans="1:21" ht="45">
      <c r="A735" s="306">
        <v>719</v>
      </c>
      <c r="B735" s="312" t="s">
        <v>2482</v>
      </c>
      <c r="C735" s="312" t="s">
        <v>1212</v>
      </c>
      <c r="D735" s="312" t="s">
        <v>1208</v>
      </c>
      <c r="E735" s="312" t="s">
        <v>1208</v>
      </c>
      <c r="F735" s="313">
        <v>12</v>
      </c>
      <c r="G735" s="312" t="s">
        <v>1208</v>
      </c>
      <c r="H735" s="312">
        <v>1</v>
      </c>
      <c r="I735" s="312" t="s">
        <v>1213</v>
      </c>
      <c r="J735" s="312">
        <v>28</v>
      </c>
      <c r="K735" s="312" t="s">
        <v>1215</v>
      </c>
      <c r="L735" s="312" t="s">
        <v>1112</v>
      </c>
      <c r="M735" s="312" t="s">
        <v>94</v>
      </c>
      <c r="N735" s="313" t="s">
        <v>2483</v>
      </c>
      <c r="O735" s="151"/>
      <c r="P735" s="151"/>
      <c r="Q735" s="151"/>
      <c r="R735" s="151"/>
      <c r="S735" s="151"/>
      <c r="T735" s="151"/>
      <c r="U735" s="151"/>
    </row>
    <row r="736" spans="1:21" ht="45">
      <c r="A736" s="306">
        <v>720</v>
      </c>
      <c r="B736" s="312" t="s">
        <v>2484</v>
      </c>
      <c r="C736" s="312" t="s">
        <v>1212</v>
      </c>
      <c r="D736" s="312" t="s">
        <v>1208</v>
      </c>
      <c r="E736" s="312" t="s">
        <v>1208</v>
      </c>
      <c r="F736" s="313">
        <v>12</v>
      </c>
      <c r="G736" s="312" t="s">
        <v>1208</v>
      </c>
      <c r="H736" s="312">
        <v>1</v>
      </c>
      <c r="I736" s="312" t="s">
        <v>1213</v>
      </c>
      <c r="J736" s="312">
        <v>180</v>
      </c>
      <c r="K736" s="312" t="s">
        <v>1215</v>
      </c>
      <c r="L736" s="312" t="s">
        <v>1112</v>
      </c>
      <c r="M736" s="312" t="s">
        <v>94</v>
      </c>
      <c r="N736" s="313" t="s">
        <v>2485</v>
      </c>
      <c r="O736" s="151"/>
      <c r="P736" s="151"/>
      <c r="Q736" s="151"/>
      <c r="R736" s="151"/>
      <c r="S736" s="151"/>
      <c r="T736" s="151"/>
      <c r="U736" s="151"/>
    </row>
    <row r="737" spans="1:21" ht="45">
      <c r="A737" s="306">
        <v>721</v>
      </c>
      <c r="B737" s="312" t="s">
        <v>2486</v>
      </c>
      <c r="C737" s="312" t="s">
        <v>1212</v>
      </c>
      <c r="D737" s="312" t="s">
        <v>1208</v>
      </c>
      <c r="E737" s="312" t="s">
        <v>1208</v>
      </c>
      <c r="F737" s="313">
        <v>12</v>
      </c>
      <c r="G737" s="312" t="s">
        <v>1208</v>
      </c>
      <c r="H737" s="312">
        <v>1</v>
      </c>
      <c r="I737" s="312" t="s">
        <v>1213</v>
      </c>
      <c r="J737" s="312">
        <v>30</v>
      </c>
      <c r="K737" s="312" t="s">
        <v>1215</v>
      </c>
      <c r="L737" s="312" t="s">
        <v>1112</v>
      </c>
      <c r="M737" s="312" t="s">
        <v>94</v>
      </c>
      <c r="N737" s="313" t="s">
        <v>2487</v>
      </c>
      <c r="O737" s="151"/>
      <c r="P737" s="151"/>
      <c r="Q737" s="151"/>
      <c r="R737" s="151"/>
      <c r="S737" s="151"/>
      <c r="T737" s="151"/>
      <c r="U737" s="151"/>
    </row>
    <row r="738" spans="1:21" ht="45">
      <c r="A738" s="306">
        <v>722</v>
      </c>
      <c r="B738" s="312" t="s">
        <v>2488</v>
      </c>
      <c r="C738" s="312" t="s">
        <v>1212</v>
      </c>
      <c r="D738" s="312" t="s">
        <v>1208</v>
      </c>
      <c r="E738" s="312" t="s">
        <v>1208</v>
      </c>
      <c r="F738" s="313">
        <v>12</v>
      </c>
      <c r="G738" s="312" t="s">
        <v>1208</v>
      </c>
      <c r="H738" s="312">
        <v>1</v>
      </c>
      <c r="I738" s="312" t="s">
        <v>1213</v>
      </c>
      <c r="J738" s="312">
        <v>132</v>
      </c>
      <c r="K738" s="312" t="s">
        <v>1215</v>
      </c>
      <c r="L738" s="312" t="s">
        <v>1112</v>
      </c>
      <c r="M738" s="312" t="s">
        <v>94</v>
      </c>
      <c r="N738" s="313" t="s">
        <v>2489</v>
      </c>
      <c r="O738" s="151"/>
      <c r="P738" s="151"/>
      <c r="Q738" s="151"/>
      <c r="R738" s="151"/>
      <c r="S738" s="151"/>
      <c r="T738" s="151"/>
      <c r="U738" s="151"/>
    </row>
    <row r="739" spans="1:21" ht="45">
      <c r="A739" s="306">
        <v>723</v>
      </c>
      <c r="B739" s="312" t="s">
        <v>2490</v>
      </c>
      <c r="C739" s="312" t="s">
        <v>1212</v>
      </c>
      <c r="D739" s="312" t="s">
        <v>1208</v>
      </c>
      <c r="E739" s="312" t="s">
        <v>1208</v>
      </c>
      <c r="F739" s="313">
        <v>12</v>
      </c>
      <c r="G739" s="312" t="s">
        <v>1208</v>
      </c>
      <c r="H739" s="312">
        <v>1</v>
      </c>
      <c r="I739" s="312" t="s">
        <v>1213</v>
      </c>
      <c r="J739" s="312">
        <v>27</v>
      </c>
      <c r="K739" s="312" t="s">
        <v>1215</v>
      </c>
      <c r="L739" s="312" t="s">
        <v>1112</v>
      </c>
      <c r="M739" s="312" t="s">
        <v>94</v>
      </c>
      <c r="N739" s="313" t="s">
        <v>2491</v>
      </c>
      <c r="O739" s="151"/>
      <c r="P739" s="151"/>
      <c r="Q739" s="151"/>
      <c r="R739" s="151"/>
      <c r="S739" s="151"/>
      <c r="T739" s="151"/>
      <c r="U739" s="151"/>
    </row>
    <row r="740" spans="1:21" ht="45">
      <c r="A740" s="306">
        <v>724</v>
      </c>
      <c r="B740" s="312" t="s">
        <v>2492</v>
      </c>
      <c r="C740" s="312" t="s">
        <v>1212</v>
      </c>
      <c r="D740" s="312" t="s">
        <v>1208</v>
      </c>
      <c r="E740" s="312" t="s">
        <v>1208</v>
      </c>
      <c r="F740" s="313">
        <v>12</v>
      </c>
      <c r="G740" s="312" t="s">
        <v>1208</v>
      </c>
      <c r="H740" s="312">
        <v>1</v>
      </c>
      <c r="I740" s="312" t="s">
        <v>1213</v>
      </c>
      <c r="J740" s="312">
        <v>59</v>
      </c>
      <c r="K740" s="312" t="s">
        <v>1215</v>
      </c>
      <c r="L740" s="312" t="s">
        <v>1112</v>
      </c>
      <c r="M740" s="312" t="s">
        <v>94</v>
      </c>
      <c r="N740" s="313" t="s">
        <v>2493</v>
      </c>
      <c r="O740" s="151"/>
      <c r="P740" s="151"/>
      <c r="Q740" s="151"/>
      <c r="R740" s="151"/>
      <c r="S740" s="151"/>
      <c r="T740" s="151"/>
      <c r="U740" s="151"/>
    </row>
    <row r="741" spans="1:21" ht="45">
      <c r="A741" s="306">
        <v>725</v>
      </c>
      <c r="B741" s="312" t="s">
        <v>2494</v>
      </c>
      <c r="C741" s="312" t="s">
        <v>1212</v>
      </c>
      <c r="D741" s="312" t="s">
        <v>1208</v>
      </c>
      <c r="E741" s="312" t="s">
        <v>1208</v>
      </c>
      <c r="F741" s="313">
        <v>1</v>
      </c>
      <c r="G741" s="312" t="s">
        <v>1208</v>
      </c>
      <c r="H741" s="312">
        <v>1</v>
      </c>
      <c r="I741" s="312" t="s">
        <v>1213</v>
      </c>
      <c r="J741" s="312">
        <v>32</v>
      </c>
      <c r="K741" s="312" t="s">
        <v>1215</v>
      </c>
      <c r="L741" s="312" t="s">
        <v>1112</v>
      </c>
      <c r="M741" s="312" t="s">
        <v>94</v>
      </c>
      <c r="N741" s="313" t="s">
        <v>2495</v>
      </c>
      <c r="O741" s="151"/>
      <c r="P741" s="151"/>
      <c r="Q741" s="151"/>
      <c r="R741" s="151"/>
      <c r="S741" s="151"/>
      <c r="T741" s="151"/>
      <c r="U741" s="151"/>
    </row>
    <row r="742" spans="1:21" ht="45">
      <c r="A742" s="306">
        <v>726</v>
      </c>
      <c r="B742" s="312" t="s">
        <v>2496</v>
      </c>
      <c r="C742" s="312" t="s">
        <v>1212</v>
      </c>
      <c r="D742" s="312" t="s">
        <v>1208</v>
      </c>
      <c r="E742" s="312" t="s">
        <v>1208</v>
      </c>
      <c r="F742" s="313">
        <v>1</v>
      </c>
      <c r="G742" s="312" t="s">
        <v>1208</v>
      </c>
      <c r="H742" s="312">
        <v>1</v>
      </c>
      <c r="I742" s="312" t="s">
        <v>1213</v>
      </c>
      <c r="J742" s="312">
        <v>88</v>
      </c>
      <c r="K742" s="312" t="s">
        <v>1215</v>
      </c>
      <c r="L742" s="312" t="s">
        <v>1112</v>
      </c>
      <c r="M742" s="312" t="s">
        <v>94</v>
      </c>
      <c r="N742" s="313" t="s">
        <v>2497</v>
      </c>
      <c r="O742" s="151"/>
      <c r="P742" s="151"/>
      <c r="Q742" s="151"/>
      <c r="R742" s="151"/>
      <c r="S742" s="151"/>
      <c r="T742" s="151"/>
      <c r="U742" s="151"/>
    </row>
    <row r="743" spans="1:21" ht="45">
      <c r="A743" s="306">
        <v>727</v>
      </c>
      <c r="B743" s="312" t="s">
        <v>2498</v>
      </c>
      <c r="C743" s="312" t="s">
        <v>1212</v>
      </c>
      <c r="D743" s="312" t="s">
        <v>1208</v>
      </c>
      <c r="E743" s="312" t="s">
        <v>1208</v>
      </c>
      <c r="F743" s="313">
        <v>1</v>
      </c>
      <c r="G743" s="312" t="s">
        <v>1208</v>
      </c>
      <c r="H743" s="312">
        <v>1</v>
      </c>
      <c r="I743" s="312" t="s">
        <v>1213</v>
      </c>
      <c r="J743" s="312">
        <v>23</v>
      </c>
      <c r="K743" s="312" t="s">
        <v>1215</v>
      </c>
      <c r="L743" s="312" t="s">
        <v>1112</v>
      </c>
      <c r="M743" s="312" t="s">
        <v>94</v>
      </c>
      <c r="N743" s="313" t="s">
        <v>2499</v>
      </c>
      <c r="O743" s="151"/>
      <c r="P743" s="151"/>
      <c r="Q743" s="151"/>
      <c r="R743" s="151"/>
      <c r="S743" s="151"/>
      <c r="T743" s="151"/>
      <c r="U743" s="151"/>
    </row>
    <row r="744" spans="1:21" ht="45">
      <c r="A744" s="306">
        <v>728</v>
      </c>
      <c r="B744" s="312" t="s">
        <v>2500</v>
      </c>
      <c r="C744" s="312" t="s">
        <v>1212</v>
      </c>
      <c r="D744" s="312" t="s">
        <v>1208</v>
      </c>
      <c r="E744" s="312" t="s">
        <v>1208</v>
      </c>
      <c r="F744" s="313">
        <v>1</v>
      </c>
      <c r="G744" s="312" t="s">
        <v>1208</v>
      </c>
      <c r="H744" s="312">
        <v>1</v>
      </c>
      <c r="I744" s="312" t="s">
        <v>1213</v>
      </c>
      <c r="J744" s="312">
        <v>21</v>
      </c>
      <c r="K744" s="312" t="s">
        <v>1215</v>
      </c>
      <c r="L744" s="312" t="s">
        <v>1112</v>
      </c>
      <c r="M744" s="312" t="s">
        <v>94</v>
      </c>
      <c r="N744" s="313" t="s">
        <v>2501</v>
      </c>
      <c r="O744" s="151"/>
      <c r="P744" s="151"/>
      <c r="Q744" s="151"/>
      <c r="R744" s="151"/>
      <c r="S744" s="151"/>
      <c r="T744" s="151"/>
      <c r="U744" s="151"/>
    </row>
    <row r="745" spans="1:21" ht="45">
      <c r="A745" s="306">
        <v>729</v>
      </c>
      <c r="B745" s="312" t="s">
        <v>2502</v>
      </c>
      <c r="C745" s="312" t="s">
        <v>1212</v>
      </c>
      <c r="D745" s="312" t="s">
        <v>1208</v>
      </c>
      <c r="E745" s="312" t="s">
        <v>1208</v>
      </c>
      <c r="F745" s="313">
        <v>1</v>
      </c>
      <c r="G745" s="312" t="s">
        <v>1208</v>
      </c>
      <c r="H745" s="312">
        <v>1</v>
      </c>
      <c r="I745" s="312" t="s">
        <v>1213</v>
      </c>
      <c r="J745" s="312">
        <v>76</v>
      </c>
      <c r="K745" s="312" t="s">
        <v>1215</v>
      </c>
      <c r="L745" s="312" t="s">
        <v>1112</v>
      </c>
      <c r="M745" s="312" t="s">
        <v>94</v>
      </c>
      <c r="N745" s="313" t="s">
        <v>2503</v>
      </c>
      <c r="O745" s="151"/>
      <c r="P745" s="151"/>
      <c r="Q745" s="151"/>
      <c r="R745" s="151"/>
      <c r="S745" s="151"/>
      <c r="T745" s="151"/>
      <c r="U745" s="151"/>
    </row>
    <row r="746" spans="1:21" ht="45">
      <c r="A746" s="306">
        <v>730</v>
      </c>
      <c r="B746" s="312" t="s">
        <v>2504</v>
      </c>
      <c r="C746" s="312" t="s">
        <v>1212</v>
      </c>
      <c r="D746" s="312" t="s">
        <v>1208</v>
      </c>
      <c r="E746" s="312" t="s">
        <v>1208</v>
      </c>
      <c r="F746" s="313">
        <v>1</v>
      </c>
      <c r="G746" s="312" t="s">
        <v>1208</v>
      </c>
      <c r="H746" s="312">
        <v>1</v>
      </c>
      <c r="I746" s="312" t="s">
        <v>1213</v>
      </c>
      <c r="J746" s="312">
        <v>57</v>
      </c>
      <c r="K746" s="312" t="s">
        <v>1215</v>
      </c>
      <c r="L746" s="312" t="s">
        <v>1112</v>
      </c>
      <c r="M746" s="312" t="s">
        <v>94</v>
      </c>
      <c r="N746" s="313" t="s">
        <v>2505</v>
      </c>
      <c r="O746" s="151"/>
      <c r="P746" s="151"/>
      <c r="Q746" s="151"/>
      <c r="R746" s="151"/>
      <c r="S746" s="151"/>
      <c r="T746" s="151"/>
      <c r="U746" s="151"/>
    </row>
    <row r="747" spans="1:21" ht="45">
      <c r="A747" s="306">
        <v>731</v>
      </c>
      <c r="B747" s="312" t="s">
        <v>2506</v>
      </c>
      <c r="C747" s="312" t="s">
        <v>1212</v>
      </c>
      <c r="D747" s="312" t="s">
        <v>1208</v>
      </c>
      <c r="E747" s="312" t="s">
        <v>1208</v>
      </c>
      <c r="F747" s="313">
        <v>1</v>
      </c>
      <c r="G747" s="312" t="s">
        <v>1208</v>
      </c>
      <c r="H747" s="312">
        <v>1</v>
      </c>
      <c r="I747" s="312" t="s">
        <v>1213</v>
      </c>
      <c r="J747" s="312">
        <v>79</v>
      </c>
      <c r="K747" s="312" t="s">
        <v>1215</v>
      </c>
      <c r="L747" s="312" t="s">
        <v>1112</v>
      </c>
      <c r="M747" s="312" t="s">
        <v>94</v>
      </c>
      <c r="N747" s="313" t="s">
        <v>2507</v>
      </c>
      <c r="O747" s="151"/>
      <c r="P747" s="151"/>
      <c r="Q747" s="151"/>
      <c r="R747" s="151"/>
      <c r="S747" s="151"/>
      <c r="T747" s="151"/>
      <c r="U747" s="151"/>
    </row>
    <row r="748" spans="1:21" ht="45">
      <c r="A748" s="306">
        <v>732</v>
      </c>
      <c r="B748" s="312" t="s">
        <v>2508</v>
      </c>
      <c r="C748" s="312" t="s">
        <v>1212</v>
      </c>
      <c r="D748" s="312" t="s">
        <v>1208</v>
      </c>
      <c r="E748" s="312" t="s">
        <v>1208</v>
      </c>
      <c r="F748" s="313">
        <v>1</v>
      </c>
      <c r="G748" s="312" t="s">
        <v>1208</v>
      </c>
      <c r="H748" s="312">
        <v>1</v>
      </c>
      <c r="I748" s="312" t="s">
        <v>1213</v>
      </c>
      <c r="J748" s="312">
        <v>40</v>
      </c>
      <c r="K748" s="312" t="s">
        <v>1215</v>
      </c>
      <c r="L748" s="312" t="s">
        <v>1112</v>
      </c>
      <c r="M748" s="312" t="s">
        <v>94</v>
      </c>
      <c r="N748" s="313" t="s">
        <v>2509</v>
      </c>
      <c r="O748" s="151"/>
      <c r="P748" s="151"/>
      <c r="Q748" s="151"/>
      <c r="R748" s="151"/>
      <c r="S748" s="151"/>
      <c r="T748" s="151"/>
      <c r="U748" s="151"/>
    </row>
    <row r="749" spans="1:21" ht="45">
      <c r="A749" s="306">
        <v>733</v>
      </c>
      <c r="B749" s="312" t="s">
        <v>2510</v>
      </c>
      <c r="C749" s="312" t="s">
        <v>1212</v>
      </c>
      <c r="D749" s="312" t="s">
        <v>1208</v>
      </c>
      <c r="E749" s="312" t="s">
        <v>1208</v>
      </c>
      <c r="F749" s="313">
        <v>1</v>
      </c>
      <c r="G749" s="312" t="s">
        <v>1208</v>
      </c>
      <c r="H749" s="312">
        <v>1</v>
      </c>
      <c r="I749" s="312" t="s">
        <v>1213</v>
      </c>
      <c r="J749" s="312">
        <v>139</v>
      </c>
      <c r="K749" s="312" t="s">
        <v>1215</v>
      </c>
      <c r="L749" s="312" t="s">
        <v>1112</v>
      </c>
      <c r="M749" s="312" t="s">
        <v>94</v>
      </c>
      <c r="N749" s="313" t="s">
        <v>2511</v>
      </c>
      <c r="O749" s="151"/>
      <c r="P749" s="151"/>
      <c r="Q749" s="151"/>
      <c r="R749" s="151"/>
      <c r="S749" s="151"/>
      <c r="T749" s="151"/>
      <c r="U749" s="151"/>
    </row>
    <row r="750" spans="1:21" ht="45">
      <c r="A750" s="306">
        <v>734</v>
      </c>
      <c r="B750" s="312" t="s">
        <v>2512</v>
      </c>
      <c r="C750" s="312" t="s">
        <v>1212</v>
      </c>
      <c r="D750" s="312" t="s">
        <v>1208</v>
      </c>
      <c r="E750" s="312" t="s">
        <v>1208</v>
      </c>
      <c r="F750" s="313">
        <v>1</v>
      </c>
      <c r="G750" s="312" t="s">
        <v>1208</v>
      </c>
      <c r="H750" s="312">
        <v>1</v>
      </c>
      <c r="I750" s="312" t="s">
        <v>1213</v>
      </c>
      <c r="J750" s="312">
        <v>201</v>
      </c>
      <c r="K750" s="312" t="s">
        <v>1215</v>
      </c>
      <c r="L750" s="312" t="s">
        <v>1112</v>
      </c>
      <c r="M750" s="312" t="s">
        <v>94</v>
      </c>
      <c r="N750" s="313" t="s">
        <v>2513</v>
      </c>
      <c r="O750" s="151"/>
      <c r="P750" s="151"/>
      <c r="Q750" s="151"/>
      <c r="R750" s="151"/>
      <c r="S750" s="151"/>
      <c r="T750" s="151"/>
      <c r="U750" s="151"/>
    </row>
    <row r="751" spans="1:21" ht="45">
      <c r="A751" s="306">
        <v>735</v>
      </c>
      <c r="B751" s="312" t="s">
        <v>2514</v>
      </c>
      <c r="C751" s="312" t="s">
        <v>1212</v>
      </c>
      <c r="D751" s="312" t="s">
        <v>1208</v>
      </c>
      <c r="E751" s="312" t="s">
        <v>1208</v>
      </c>
      <c r="F751" s="313">
        <v>2</v>
      </c>
      <c r="G751" s="312" t="s">
        <v>1208</v>
      </c>
      <c r="H751" s="312">
        <v>1</v>
      </c>
      <c r="I751" s="312" t="s">
        <v>1213</v>
      </c>
      <c r="J751" s="312">
        <v>22</v>
      </c>
      <c r="K751" s="312" t="s">
        <v>1215</v>
      </c>
      <c r="L751" s="312" t="s">
        <v>1112</v>
      </c>
      <c r="M751" s="312" t="s">
        <v>94</v>
      </c>
      <c r="N751" s="313" t="s">
        <v>2515</v>
      </c>
      <c r="O751" s="151"/>
      <c r="P751" s="151"/>
      <c r="Q751" s="151"/>
      <c r="R751" s="151"/>
      <c r="S751" s="151"/>
      <c r="T751" s="151"/>
      <c r="U751" s="151"/>
    </row>
    <row r="752" spans="1:21" ht="45">
      <c r="A752" s="306">
        <v>736</v>
      </c>
      <c r="B752" s="312" t="s">
        <v>2516</v>
      </c>
      <c r="C752" s="312" t="s">
        <v>1212</v>
      </c>
      <c r="D752" s="312" t="s">
        <v>1208</v>
      </c>
      <c r="E752" s="312" t="s">
        <v>1208</v>
      </c>
      <c r="F752" s="313">
        <v>2</v>
      </c>
      <c r="G752" s="312" t="s">
        <v>1208</v>
      </c>
      <c r="H752" s="312">
        <v>1</v>
      </c>
      <c r="I752" s="312" t="s">
        <v>1213</v>
      </c>
      <c r="J752" s="312">
        <v>50</v>
      </c>
      <c r="K752" s="312" t="s">
        <v>1215</v>
      </c>
      <c r="L752" s="312" t="s">
        <v>1112</v>
      </c>
      <c r="M752" s="312" t="s">
        <v>94</v>
      </c>
      <c r="N752" s="313" t="s">
        <v>2517</v>
      </c>
      <c r="O752" s="151"/>
      <c r="P752" s="151"/>
      <c r="Q752" s="151"/>
      <c r="R752" s="151"/>
      <c r="S752" s="151"/>
      <c r="T752" s="151"/>
      <c r="U752" s="151"/>
    </row>
    <row r="753" spans="1:21" ht="45">
      <c r="A753" s="306">
        <v>737</v>
      </c>
      <c r="B753" s="312" t="s">
        <v>2518</v>
      </c>
      <c r="C753" s="312" t="s">
        <v>1212</v>
      </c>
      <c r="D753" s="312" t="s">
        <v>1208</v>
      </c>
      <c r="E753" s="312" t="s">
        <v>1208</v>
      </c>
      <c r="F753" s="313">
        <v>2</v>
      </c>
      <c r="G753" s="312" t="s">
        <v>1208</v>
      </c>
      <c r="H753" s="312">
        <v>1</v>
      </c>
      <c r="I753" s="312" t="s">
        <v>1213</v>
      </c>
      <c r="J753" s="312">
        <v>51</v>
      </c>
      <c r="K753" s="312" t="s">
        <v>1215</v>
      </c>
      <c r="L753" s="312" t="s">
        <v>1112</v>
      </c>
      <c r="M753" s="312" t="s">
        <v>94</v>
      </c>
      <c r="N753" s="313" t="s">
        <v>2519</v>
      </c>
      <c r="O753" s="151"/>
      <c r="P753" s="151"/>
      <c r="Q753" s="151"/>
      <c r="R753" s="151"/>
      <c r="S753" s="151"/>
      <c r="T753" s="151"/>
      <c r="U753" s="151"/>
    </row>
    <row r="754" spans="1:21" ht="45">
      <c r="A754" s="306">
        <v>738</v>
      </c>
      <c r="B754" s="312" t="s">
        <v>2518</v>
      </c>
      <c r="C754" s="312" t="s">
        <v>1212</v>
      </c>
      <c r="D754" s="312" t="s">
        <v>1208</v>
      </c>
      <c r="E754" s="312" t="s">
        <v>1208</v>
      </c>
      <c r="F754" s="313">
        <v>2</v>
      </c>
      <c r="G754" s="312" t="s">
        <v>1208</v>
      </c>
      <c r="H754" s="312">
        <v>1</v>
      </c>
      <c r="I754" s="312" t="s">
        <v>1213</v>
      </c>
      <c r="J754" s="312">
        <v>39</v>
      </c>
      <c r="K754" s="312" t="s">
        <v>1215</v>
      </c>
      <c r="L754" s="312" t="s">
        <v>1112</v>
      </c>
      <c r="M754" s="312" t="s">
        <v>94</v>
      </c>
      <c r="N754" s="313" t="s">
        <v>2520</v>
      </c>
      <c r="O754" s="151"/>
      <c r="P754" s="151"/>
      <c r="Q754" s="151"/>
      <c r="R754" s="151"/>
      <c r="S754" s="151"/>
      <c r="T754" s="151"/>
      <c r="U754" s="151"/>
    </row>
    <row r="755" spans="1:21" ht="45">
      <c r="A755" s="306">
        <v>739</v>
      </c>
      <c r="B755" s="312" t="s">
        <v>2521</v>
      </c>
      <c r="C755" s="312" t="s">
        <v>1212</v>
      </c>
      <c r="D755" s="312" t="s">
        <v>1208</v>
      </c>
      <c r="E755" s="312" t="s">
        <v>1208</v>
      </c>
      <c r="F755" s="313">
        <v>2</v>
      </c>
      <c r="G755" s="312" t="s">
        <v>1208</v>
      </c>
      <c r="H755" s="312">
        <v>1</v>
      </c>
      <c r="I755" s="312" t="s">
        <v>1213</v>
      </c>
      <c r="J755" s="312">
        <v>56</v>
      </c>
      <c r="K755" s="312" t="s">
        <v>1215</v>
      </c>
      <c r="L755" s="312" t="s">
        <v>1112</v>
      </c>
      <c r="M755" s="312" t="s">
        <v>94</v>
      </c>
      <c r="N755" s="313" t="s">
        <v>2522</v>
      </c>
      <c r="O755" s="151"/>
      <c r="P755" s="151"/>
      <c r="Q755" s="151"/>
      <c r="R755" s="151"/>
      <c r="S755" s="151"/>
      <c r="T755" s="151"/>
      <c r="U755" s="151"/>
    </row>
    <row r="756" spans="1:21" ht="45">
      <c r="A756" s="306">
        <v>740</v>
      </c>
      <c r="B756" s="312" t="s">
        <v>2523</v>
      </c>
      <c r="C756" s="312" t="s">
        <v>1212</v>
      </c>
      <c r="D756" s="312" t="s">
        <v>1208</v>
      </c>
      <c r="E756" s="312" t="s">
        <v>1208</v>
      </c>
      <c r="F756" s="313">
        <v>2</v>
      </c>
      <c r="G756" s="312" t="s">
        <v>1208</v>
      </c>
      <c r="H756" s="312">
        <v>1</v>
      </c>
      <c r="I756" s="312" t="s">
        <v>1213</v>
      </c>
      <c r="J756" s="312">
        <v>70</v>
      </c>
      <c r="K756" s="312" t="s">
        <v>1215</v>
      </c>
      <c r="L756" s="312" t="s">
        <v>1112</v>
      </c>
      <c r="M756" s="312" t="s">
        <v>94</v>
      </c>
      <c r="N756" s="313" t="s">
        <v>2524</v>
      </c>
      <c r="O756" s="151"/>
      <c r="P756" s="151"/>
      <c r="Q756" s="151"/>
      <c r="R756" s="151"/>
      <c r="S756" s="151"/>
      <c r="T756" s="151"/>
      <c r="U756" s="151"/>
    </row>
    <row r="757" spans="1:21" ht="45">
      <c r="A757" s="306">
        <v>741</v>
      </c>
      <c r="B757" s="312" t="s">
        <v>2525</v>
      </c>
      <c r="C757" s="312" t="s">
        <v>1212</v>
      </c>
      <c r="D757" s="312" t="s">
        <v>1208</v>
      </c>
      <c r="E757" s="312" t="s">
        <v>1208</v>
      </c>
      <c r="F757" s="313">
        <v>2</v>
      </c>
      <c r="G757" s="312" t="s">
        <v>1208</v>
      </c>
      <c r="H757" s="312">
        <v>1</v>
      </c>
      <c r="I757" s="312" t="s">
        <v>1213</v>
      </c>
      <c r="J757" s="312">
        <v>54</v>
      </c>
      <c r="K757" s="312" t="s">
        <v>1215</v>
      </c>
      <c r="L757" s="312" t="s">
        <v>1112</v>
      </c>
      <c r="M757" s="312" t="s">
        <v>94</v>
      </c>
      <c r="N757" s="313" t="s">
        <v>2526</v>
      </c>
      <c r="O757" s="151"/>
      <c r="P757" s="151"/>
      <c r="Q757" s="151"/>
      <c r="R757" s="151"/>
      <c r="S757" s="151"/>
      <c r="T757" s="151"/>
      <c r="U757" s="151"/>
    </row>
    <row r="758" spans="1:21" ht="45">
      <c r="A758" s="306">
        <v>742</v>
      </c>
      <c r="B758" s="312" t="s">
        <v>2527</v>
      </c>
      <c r="C758" s="312" t="s">
        <v>1212</v>
      </c>
      <c r="D758" s="312" t="s">
        <v>1208</v>
      </c>
      <c r="E758" s="312" t="s">
        <v>1208</v>
      </c>
      <c r="F758" s="313">
        <v>2</v>
      </c>
      <c r="G758" s="312" t="s">
        <v>1208</v>
      </c>
      <c r="H758" s="312">
        <v>1</v>
      </c>
      <c r="I758" s="312" t="s">
        <v>1213</v>
      </c>
      <c r="J758" s="312">
        <v>121</v>
      </c>
      <c r="K758" s="312" t="s">
        <v>1215</v>
      </c>
      <c r="L758" s="312" t="s">
        <v>1112</v>
      </c>
      <c r="M758" s="312" t="s">
        <v>94</v>
      </c>
      <c r="N758" s="313" t="s">
        <v>2528</v>
      </c>
      <c r="O758" s="151"/>
      <c r="P758" s="151"/>
      <c r="Q758" s="151"/>
      <c r="R758" s="151"/>
      <c r="S758" s="151"/>
      <c r="T758" s="151"/>
      <c r="U758" s="151"/>
    </row>
    <row r="759" spans="1:21" ht="45">
      <c r="A759" s="306">
        <v>743</v>
      </c>
      <c r="B759" s="312" t="s">
        <v>2529</v>
      </c>
      <c r="C759" s="312" t="s">
        <v>1212</v>
      </c>
      <c r="D759" s="312" t="s">
        <v>1208</v>
      </c>
      <c r="E759" s="312" t="s">
        <v>1208</v>
      </c>
      <c r="F759" s="313">
        <v>2</v>
      </c>
      <c r="G759" s="312" t="s">
        <v>1208</v>
      </c>
      <c r="H759" s="312">
        <v>1</v>
      </c>
      <c r="I759" s="312" t="s">
        <v>1213</v>
      </c>
      <c r="J759" s="312">
        <v>47</v>
      </c>
      <c r="K759" s="312" t="s">
        <v>1215</v>
      </c>
      <c r="L759" s="312" t="s">
        <v>1112</v>
      </c>
      <c r="M759" s="312" t="s">
        <v>94</v>
      </c>
      <c r="N759" s="313" t="s">
        <v>2530</v>
      </c>
      <c r="O759" s="151"/>
      <c r="P759" s="151"/>
      <c r="Q759" s="151"/>
      <c r="R759" s="151"/>
      <c r="S759" s="151"/>
      <c r="T759" s="151"/>
      <c r="U759" s="151"/>
    </row>
    <row r="760" spans="1:21" ht="45">
      <c r="A760" s="306">
        <v>744</v>
      </c>
      <c r="B760" s="312" t="s">
        <v>2531</v>
      </c>
      <c r="C760" s="312" t="s">
        <v>1212</v>
      </c>
      <c r="D760" s="312" t="s">
        <v>1208</v>
      </c>
      <c r="E760" s="312" t="s">
        <v>1208</v>
      </c>
      <c r="F760" s="313">
        <v>2</v>
      </c>
      <c r="G760" s="312" t="s">
        <v>1208</v>
      </c>
      <c r="H760" s="312">
        <v>1</v>
      </c>
      <c r="I760" s="312" t="s">
        <v>1213</v>
      </c>
      <c r="J760" s="312">
        <v>23</v>
      </c>
      <c r="K760" s="312" t="s">
        <v>1215</v>
      </c>
      <c r="L760" s="312" t="s">
        <v>1112</v>
      </c>
      <c r="M760" s="312" t="s">
        <v>94</v>
      </c>
      <c r="N760" s="313" t="s">
        <v>2532</v>
      </c>
      <c r="O760" s="151"/>
      <c r="P760" s="151"/>
      <c r="Q760" s="151"/>
      <c r="R760" s="151"/>
      <c r="S760" s="151"/>
      <c r="T760" s="151"/>
      <c r="U760" s="151"/>
    </row>
    <row r="761" spans="1:21" ht="45">
      <c r="A761" s="306">
        <v>745</v>
      </c>
      <c r="B761" s="312" t="s">
        <v>2533</v>
      </c>
      <c r="C761" s="312" t="s">
        <v>1212</v>
      </c>
      <c r="D761" s="312" t="s">
        <v>1208</v>
      </c>
      <c r="E761" s="312" t="s">
        <v>1208</v>
      </c>
      <c r="F761" s="313">
        <v>3</v>
      </c>
      <c r="G761" s="312" t="s">
        <v>1208</v>
      </c>
      <c r="H761" s="316">
        <v>44593</v>
      </c>
      <c r="I761" s="312" t="s">
        <v>1213</v>
      </c>
      <c r="J761" s="312" t="s">
        <v>1250</v>
      </c>
      <c r="K761" s="312" t="s">
        <v>1215</v>
      </c>
      <c r="L761" s="312" t="s">
        <v>1112</v>
      </c>
      <c r="M761" s="312" t="s">
        <v>94</v>
      </c>
      <c r="N761" s="313" t="s">
        <v>2534</v>
      </c>
      <c r="O761" s="151"/>
      <c r="P761" s="151"/>
      <c r="Q761" s="151"/>
      <c r="R761" s="151"/>
      <c r="S761" s="151"/>
      <c r="T761" s="151"/>
      <c r="U761" s="151"/>
    </row>
    <row r="762" spans="1:21" ht="45">
      <c r="A762" s="306">
        <v>746</v>
      </c>
      <c r="B762" s="312" t="s">
        <v>2535</v>
      </c>
      <c r="C762" s="312" t="s">
        <v>1212</v>
      </c>
      <c r="D762" s="312" t="s">
        <v>1208</v>
      </c>
      <c r="E762" s="312" t="s">
        <v>1208</v>
      </c>
      <c r="F762" s="313">
        <v>3</v>
      </c>
      <c r="G762" s="312" t="s">
        <v>1208</v>
      </c>
      <c r="H762" s="316">
        <v>44594</v>
      </c>
      <c r="I762" s="312" t="s">
        <v>1213</v>
      </c>
      <c r="J762" s="312" t="s">
        <v>2536</v>
      </c>
      <c r="K762" s="312" t="s">
        <v>1215</v>
      </c>
      <c r="L762" s="312" t="s">
        <v>1112</v>
      </c>
      <c r="M762" s="312" t="s">
        <v>94</v>
      </c>
      <c r="N762" s="313" t="s">
        <v>2534</v>
      </c>
      <c r="O762" s="151"/>
      <c r="P762" s="151"/>
      <c r="Q762" s="151"/>
      <c r="R762" s="151"/>
      <c r="S762" s="151"/>
      <c r="T762" s="151"/>
      <c r="U762" s="151"/>
    </row>
    <row r="763" spans="1:21" ht="45">
      <c r="A763" s="306">
        <v>747</v>
      </c>
      <c r="B763" s="312" t="s">
        <v>2537</v>
      </c>
      <c r="C763" s="312" t="s">
        <v>1212</v>
      </c>
      <c r="D763" s="312" t="s">
        <v>1208</v>
      </c>
      <c r="E763" s="312" t="s">
        <v>1208</v>
      </c>
      <c r="F763" s="313">
        <v>3</v>
      </c>
      <c r="G763" s="312" t="s">
        <v>1208</v>
      </c>
      <c r="H763" s="312">
        <v>1</v>
      </c>
      <c r="I763" s="312" t="s">
        <v>1213</v>
      </c>
      <c r="J763" s="312">
        <v>140</v>
      </c>
      <c r="K763" s="312" t="s">
        <v>1215</v>
      </c>
      <c r="L763" s="312" t="s">
        <v>1112</v>
      </c>
      <c r="M763" s="312" t="s">
        <v>94</v>
      </c>
      <c r="N763" s="313" t="s">
        <v>2538</v>
      </c>
      <c r="O763" s="151"/>
      <c r="P763" s="151"/>
      <c r="Q763" s="151"/>
      <c r="R763" s="151"/>
      <c r="S763" s="151"/>
      <c r="T763" s="151"/>
      <c r="U763" s="151"/>
    </row>
    <row r="764" spans="1:21" ht="45">
      <c r="A764" s="306">
        <v>748</v>
      </c>
      <c r="B764" s="312" t="s">
        <v>2539</v>
      </c>
      <c r="C764" s="312" t="s">
        <v>1212</v>
      </c>
      <c r="D764" s="312" t="s">
        <v>1208</v>
      </c>
      <c r="E764" s="312" t="s">
        <v>1208</v>
      </c>
      <c r="F764" s="313">
        <v>3</v>
      </c>
      <c r="G764" s="312" t="s">
        <v>1208</v>
      </c>
      <c r="H764" s="312">
        <v>1</v>
      </c>
      <c r="I764" s="312" t="s">
        <v>1213</v>
      </c>
      <c r="J764" s="312">
        <v>12</v>
      </c>
      <c r="K764" s="312" t="s">
        <v>1215</v>
      </c>
      <c r="L764" s="312" t="s">
        <v>1112</v>
      </c>
      <c r="M764" s="312" t="s">
        <v>94</v>
      </c>
      <c r="N764" s="313" t="s">
        <v>2540</v>
      </c>
      <c r="O764" s="151"/>
      <c r="P764" s="151"/>
      <c r="Q764" s="151"/>
      <c r="R764" s="151"/>
      <c r="S764" s="151"/>
      <c r="T764" s="151"/>
      <c r="U764" s="151"/>
    </row>
    <row r="765" spans="1:21" ht="45">
      <c r="A765" s="306">
        <v>749</v>
      </c>
      <c r="B765" s="312" t="s">
        <v>2541</v>
      </c>
      <c r="C765" s="312" t="s">
        <v>1212</v>
      </c>
      <c r="D765" s="312" t="s">
        <v>1208</v>
      </c>
      <c r="E765" s="312" t="s">
        <v>1208</v>
      </c>
      <c r="F765" s="313">
        <v>3</v>
      </c>
      <c r="G765" s="312" t="s">
        <v>1208</v>
      </c>
      <c r="H765" s="312">
        <v>1</v>
      </c>
      <c r="I765" s="312" t="s">
        <v>1213</v>
      </c>
      <c r="J765" s="312">
        <v>190</v>
      </c>
      <c r="K765" s="312" t="s">
        <v>1215</v>
      </c>
      <c r="L765" s="312" t="s">
        <v>1112</v>
      </c>
      <c r="M765" s="312" t="s">
        <v>94</v>
      </c>
      <c r="N765" s="313" t="s">
        <v>2542</v>
      </c>
      <c r="O765" s="151"/>
      <c r="P765" s="151"/>
      <c r="Q765" s="151"/>
      <c r="R765" s="151"/>
      <c r="S765" s="151"/>
      <c r="T765" s="151"/>
      <c r="U765" s="151"/>
    </row>
    <row r="766" spans="1:21" ht="45">
      <c r="A766" s="306">
        <v>750</v>
      </c>
      <c r="B766" s="312" t="s">
        <v>2543</v>
      </c>
      <c r="C766" s="312" t="s">
        <v>1212</v>
      </c>
      <c r="D766" s="312" t="s">
        <v>1208</v>
      </c>
      <c r="E766" s="312" t="s">
        <v>1208</v>
      </c>
      <c r="F766" s="313">
        <v>3</v>
      </c>
      <c r="G766" s="312" t="s">
        <v>1208</v>
      </c>
      <c r="H766" s="312">
        <v>1</v>
      </c>
      <c r="I766" s="312" t="s">
        <v>1213</v>
      </c>
      <c r="J766" s="312">
        <v>37</v>
      </c>
      <c r="K766" s="312" t="s">
        <v>1215</v>
      </c>
      <c r="L766" s="312" t="s">
        <v>1112</v>
      </c>
      <c r="M766" s="312" t="s">
        <v>94</v>
      </c>
      <c r="N766" s="313" t="s">
        <v>2544</v>
      </c>
      <c r="O766" s="151"/>
      <c r="P766" s="151"/>
      <c r="Q766" s="151"/>
      <c r="R766" s="151"/>
      <c r="S766" s="151"/>
      <c r="T766" s="151"/>
      <c r="U766" s="151"/>
    </row>
    <row r="767" spans="1:21" ht="45">
      <c r="A767" s="306">
        <v>751</v>
      </c>
      <c r="B767" s="312" t="s">
        <v>2545</v>
      </c>
      <c r="C767" s="312" t="s">
        <v>1212</v>
      </c>
      <c r="D767" s="312" t="s">
        <v>1208</v>
      </c>
      <c r="E767" s="312" t="s">
        <v>1208</v>
      </c>
      <c r="F767" s="313">
        <v>3</v>
      </c>
      <c r="G767" s="312" t="s">
        <v>1208</v>
      </c>
      <c r="H767" s="312">
        <v>1</v>
      </c>
      <c r="I767" s="312" t="s">
        <v>1213</v>
      </c>
      <c r="J767" s="312">
        <v>71</v>
      </c>
      <c r="K767" s="312" t="s">
        <v>1215</v>
      </c>
      <c r="L767" s="312" t="s">
        <v>1112</v>
      </c>
      <c r="M767" s="312" t="s">
        <v>94</v>
      </c>
      <c r="N767" s="313" t="s">
        <v>2546</v>
      </c>
      <c r="O767" s="151"/>
      <c r="P767" s="151"/>
      <c r="Q767" s="151"/>
      <c r="R767" s="151"/>
      <c r="S767" s="151"/>
      <c r="T767" s="151"/>
      <c r="U767" s="151"/>
    </row>
    <row r="768" spans="1:21" ht="45">
      <c r="A768" s="306">
        <v>752</v>
      </c>
      <c r="B768" s="312" t="s">
        <v>2547</v>
      </c>
      <c r="C768" s="312" t="s">
        <v>1212</v>
      </c>
      <c r="D768" s="312" t="s">
        <v>1208</v>
      </c>
      <c r="E768" s="312" t="s">
        <v>1208</v>
      </c>
      <c r="F768" s="313">
        <v>3</v>
      </c>
      <c r="G768" s="312" t="s">
        <v>1208</v>
      </c>
      <c r="H768" s="312">
        <v>1</v>
      </c>
      <c r="I768" s="312" t="s">
        <v>1213</v>
      </c>
      <c r="J768" s="312">
        <v>49</v>
      </c>
      <c r="K768" s="312" t="s">
        <v>1215</v>
      </c>
      <c r="L768" s="312" t="s">
        <v>1112</v>
      </c>
      <c r="M768" s="312" t="s">
        <v>94</v>
      </c>
      <c r="N768" s="313" t="s">
        <v>2548</v>
      </c>
      <c r="O768" s="151"/>
      <c r="P768" s="151"/>
      <c r="Q768" s="151"/>
      <c r="R768" s="151"/>
      <c r="S768" s="151"/>
      <c r="T768" s="151"/>
      <c r="U768" s="151"/>
    </row>
    <row r="769" spans="1:21" ht="45">
      <c r="A769" s="306">
        <v>753</v>
      </c>
      <c r="B769" s="312" t="s">
        <v>2549</v>
      </c>
      <c r="C769" s="312" t="s">
        <v>1212</v>
      </c>
      <c r="D769" s="312" t="s">
        <v>1208</v>
      </c>
      <c r="E769" s="312" t="s">
        <v>1208</v>
      </c>
      <c r="F769" s="313">
        <v>3</v>
      </c>
      <c r="G769" s="312" t="s">
        <v>1208</v>
      </c>
      <c r="H769" s="312">
        <v>1</v>
      </c>
      <c r="I769" s="312" t="s">
        <v>1213</v>
      </c>
      <c r="J769" s="312">
        <v>30</v>
      </c>
      <c r="K769" s="312" t="s">
        <v>1215</v>
      </c>
      <c r="L769" s="312" t="s">
        <v>1112</v>
      </c>
      <c r="M769" s="312" t="s">
        <v>94</v>
      </c>
      <c r="N769" s="313" t="s">
        <v>2550</v>
      </c>
      <c r="O769" s="151"/>
      <c r="P769" s="151"/>
      <c r="Q769" s="151"/>
      <c r="R769" s="151"/>
      <c r="S769" s="151"/>
      <c r="T769" s="151"/>
      <c r="U769" s="151"/>
    </row>
    <row r="770" spans="1:21" ht="45">
      <c r="A770" s="306">
        <v>754</v>
      </c>
      <c r="B770" s="312" t="s">
        <v>2551</v>
      </c>
      <c r="C770" s="312" t="s">
        <v>1212</v>
      </c>
      <c r="D770" s="312" t="s">
        <v>1208</v>
      </c>
      <c r="E770" s="312" t="s">
        <v>1208</v>
      </c>
      <c r="F770" s="313">
        <v>4</v>
      </c>
      <c r="G770" s="312" t="s">
        <v>1208</v>
      </c>
      <c r="H770" s="312">
        <v>1</v>
      </c>
      <c r="I770" s="312" t="s">
        <v>1213</v>
      </c>
      <c r="J770" s="312">
        <v>50</v>
      </c>
      <c r="K770" s="312" t="s">
        <v>1215</v>
      </c>
      <c r="L770" s="312" t="s">
        <v>1112</v>
      </c>
      <c r="M770" s="312" t="s">
        <v>94</v>
      </c>
      <c r="N770" s="313" t="s">
        <v>2552</v>
      </c>
      <c r="O770" s="151"/>
      <c r="P770" s="151"/>
      <c r="Q770" s="151"/>
      <c r="R770" s="151"/>
      <c r="S770" s="151"/>
      <c r="T770" s="151"/>
      <c r="U770" s="151"/>
    </row>
    <row r="771" spans="1:21" ht="45">
      <c r="A771" s="306">
        <v>755</v>
      </c>
      <c r="B771" s="312" t="s">
        <v>2553</v>
      </c>
      <c r="C771" s="312" t="s">
        <v>1212</v>
      </c>
      <c r="D771" s="312" t="s">
        <v>1208</v>
      </c>
      <c r="E771" s="312" t="s">
        <v>1208</v>
      </c>
      <c r="F771" s="313">
        <v>4</v>
      </c>
      <c r="G771" s="312" t="s">
        <v>1208</v>
      </c>
      <c r="H771" s="312">
        <v>1</v>
      </c>
      <c r="I771" s="312" t="s">
        <v>1213</v>
      </c>
      <c r="J771" s="312">
        <v>232</v>
      </c>
      <c r="K771" s="312" t="s">
        <v>1215</v>
      </c>
      <c r="L771" s="312" t="s">
        <v>1112</v>
      </c>
      <c r="M771" s="312" t="s">
        <v>94</v>
      </c>
      <c r="N771" s="313" t="s">
        <v>2554</v>
      </c>
      <c r="O771" s="151"/>
      <c r="P771" s="151"/>
      <c r="Q771" s="151"/>
      <c r="R771" s="151"/>
      <c r="S771" s="151"/>
      <c r="T771" s="151"/>
      <c r="U771" s="151"/>
    </row>
    <row r="772" spans="1:21" ht="45">
      <c r="A772" s="306">
        <v>756</v>
      </c>
      <c r="B772" s="312" t="s">
        <v>2555</v>
      </c>
      <c r="C772" s="312" t="s">
        <v>1212</v>
      </c>
      <c r="D772" s="312" t="s">
        <v>1208</v>
      </c>
      <c r="E772" s="312" t="s">
        <v>1208</v>
      </c>
      <c r="F772" s="313">
        <v>4</v>
      </c>
      <c r="G772" s="312" t="s">
        <v>1208</v>
      </c>
      <c r="H772" s="312">
        <v>1</v>
      </c>
      <c r="I772" s="312" t="s">
        <v>1213</v>
      </c>
      <c r="J772" s="312">
        <v>76</v>
      </c>
      <c r="K772" s="312" t="s">
        <v>1215</v>
      </c>
      <c r="L772" s="312" t="s">
        <v>1112</v>
      </c>
      <c r="M772" s="312" t="s">
        <v>94</v>
      </c>
      <c r="N772" s="313" t="s">
        <v>2556</v>
      </c>
      <c r="O772" s="151"/>
      <c r="P772" s="151"/>
      <c r="Q772" s="151"/>
      <c r="R772" s="151"/>
      <c r="S772" s="151"/>
      <c r="T772" s="151"/>
      <c r="U772" s="151"/>
    </row>
    <row r="773" spans="1:21" ht="45">
      <c r="A773" s="306">
        <v>757</v>
      </c>
      <c r="B773" s="312" t="s">
        <v>2557</v>
      </c>
      <c r="C773" s="312" t="s">
        <v>1212</v>
      </c>
      <c r="D773" s="312" t="s">
        <v>1208</v>
      </c>
      <c r="E773" s="312" t="s">
        <v>1208</v>
      </c>
      <c r="F773" s="313">
        <v>4</v>
      </c>
      <c r="G773" s="312" t="s">
        <v>1208</v>
      </c>
      <c r="H773" s="312">
        <v>1</v>
      </c>
      <c r="I773" s="312" t="s">
        <v>1213</v>
      </c>
      <c r="J773" s="312" t="s">
        <v>1208</v>
      </c>
      <c r="K773" s="312" t="s">
        <v>1215</v>
      </c>
      <c r="L773" s="312" t="s">
        <v>1112</v>
      </c>
      <c r="M773" s="312" t="s">
        <v>94</v>
      </c>
      <c r="N773" s="313" t="s">
        <v>2558</v>
      </c>
      <c r="O773" s="151"/>
      <c r="P773" s="151"/>
      <c r="Q773" s="151"/>
      <c r="R773" s="151"/>
      <c r="S773" s="151"/>
      <c r="T773" s="151"/>
      <c r="U773" s="151"/>
    </row>
    <row r="774" spans="1:21" ht="45">
      <c r="A774" s="306">
        <v>758</v>
      </c>
      <c r="B774" s="312" t="s">
        <v>2559</v>
      </c>
      <c r="C774" s="312" t="s">
        <v>1212</v>
      </c>
      <c r="D774" s="312" t="s">
        <v>1208</v>
      </c>
      <c r="E774" s="312" t="s">
        <v>1208</v>
      </c>
      <c r="F774" s="313">
        <v>4</v>
      </c>
      <c r="G774" s="312" t="s">
        <v>1208</v>
      </c>
      <c r="H774" s="312">
        <v>1</v>
      </c>
      <c r="I774" s="312" t="s">
        <v>1213</v>
      </c>
      <c r="J774" s="312">
        <v>56</v>
      </c>
      <c r="K774" s="312" t="s">
        <v>1215</v>
      </c>
      <c r="L774" s="312" t="s">
        <v>1112</v>
      </c>
      <c r="M774" s="312" t="s">
        <v>94</v>
      </c>
      <c r="N774" s="313" t="s">
        <v>2560</v>
      </c>
      <c r="O774" s="151"/>
      <c r="P774" s="151"/>
      <c r="Q774" s="151"/>
      <c r="R774" s="151"/>
      <c r="S774" s="151"/>
      <c r="T774" s="151"/>
      <c r="U774" s="151"/>
    </row>
    <row r="775" spans="1:21" ht="45">
      <c r="A775" s="306">
        <v>759</v>
      </c>
      <c r="B775" s="312" t="s">
        <v>2561</v>
      </c>
      <c r="C775" s="312" t="s">
        <v>1212</v>
      </c>
      <c r="D775" s="312" t="s">
        <v>1208</v>
      </c>
      <c r="E775" s="312" t="s">
        <v>1208</v>
      </c>
      <c r="F775" s="313">
        <v>4</v>
      </c>
      <c r="G775" s="312" t="s">
        <v>1208</v>
      </c>
      <c r="H775" s="312">
        <v>1</v>
      </c>
      <c r="I775" s="312" t="s">
        <v>1213</v>
      </c>
      <c r="J775" s="312">
        <v>115</v>
      </c>
      <c r="K775" s="312" t="s">
        <v>1215</v>
      </c>
      <c r="L775" s="312" t="s">
        <v>1112</v>
      </c>
      <c r="M775" s="312" t="s">
        <v>94</v>
      </c>
      <c r="N775" s="313" t="s">
        <v>2562</v>
      </c>
      <c r="O775" s="151"/>
      <c r="P775" s="151"/>
      <c r="Q775" s="151"/>
      <c r="R775" s="151"/>
      <c r="S775" s="151"/>
      <c r="T775" s="151"/>
      <c r="U775" s="151"/>
    </row>
    <row r="776" spans="1:21" ht="45">
      <c r="A776" s="306">
        <v>760</v>
      </c>
      <c r="B776" s="312" t="s">
        <v>2561</v>
      </c>
      <c r="C776" s="312" t="s">
        <v>1212</v>
      </c>
      <c r="D776" s="312" t="s">
        <v>1208</v>
      </c>
      <c r="E776" s="312" t="s">
        <v>1208</v>
      </c>
      <c r="F776" s="313">
        <v>4</v>
      </c>
      <c r="G776" s="312" t="s">
        <v>1208</v>
      </c>
      <c r="H776" s="316">
        <v>44593</v>
      </c>
      <c r="I776" s="312" t="s">
        <v>1213</v>
      </c>
      <c r="J776" s="312" t="s">
        <v>2563</v>
      </c>
      <c r="K776" s="312" t="s">
        <v>1215</v>
      </c>
      <c r="L776" s="312" t="s">
        <v>1112</v>
      </c>
      <c r="M776" s="312" t="s">
        <v>94</v>
      </c>
      <c r="N776" s="313" t="s">
        <v>2564</v>
      </c>
      <c r="O776" s="151"/>
      <c r="P776" s="151"/>
      <c r="Q776" s="151"/>
      <c r="R776" s="151"/>
      <c r="S776" s="151"/>
      <c r="T776" s="151"/>
      <c r="U776" s="151"/>
    </row>
    <row r="777" spans="1:21" ht="45">
      <c r="A777" s="306">
        <v>761</v>
      </c>
      <c r="B777" s="312" t="s">
        <v>2561</v>
      </c>
      <c r="C777" s="312" t="s">
        <v>1212</v>
      </c>
      <c r="D777" s="312" t="s">
        <v>1208</v>
      </c>
      <c r="E777" s="312" t="s">
        <v>1208</v>
      </c>
      <c r="F777" s="313">
        <v>4</v>
      </c>
      <c r="G777" s="312" t="s">
        <v>1208</v>
      </c>
      <c r="H777" s="316">
        <v>44594</v>
      </c>
      <c r="I777" s="312" t="s">
        <v>1213</v>
      </c>
      <c r="J777" s="312" t="s">
        <v>2565</v>
      </c>
      <c r="K777" s="312" t="s">
        <v>1215</v>
      </c>
      <c r="L777" s="312" t="s">
        <v>1112</v>
      </c>
      <c r="M777" s="312" t="s">
        <v>94</v>
      </c>
      <c r="N777" s="313" t="s">
        <v>2564</v>
      </c>
      <c r="O777" s="151"/>
      <c r="P777" s="151"/>
      <c r="Q777" s="151"/>
      <c r="R777" s="151"/>
      <c r="S777" s="151"/>
      <c r="T777" s="151"/>
      <c r="U777" s="151"/>
    </row>
    <row r="778" spans="1:21" ht="45">
      <c r="A778" s="306">
        <v>762</v>
      </c>
      <c r="B778" s="312" t="s">
        <v>2566</v>
      </c>
      <c r="C778" s="312" t="s">
        <v>1212</v>
      </c>
      <c r="D778" s="312" t="s">
        <v>1208</v>
      </c>
      <c r="E778" s="312" t="s">
        <v>1208</v>
      </c>
      <c r="F778" s="313">
        <v>4</v>
      </c>
      <c r="G778" s="312" t="s">
        <v>1208</v>
      </c>
      <c r="H778" s="312">
        <v>1</v>
      </c>
      <c r="I778" s="312" t="s">
        <v>1213</v>
      </c>
      <c r="J778" s="312">
        <v>28</v>
      </c>
      <c r="K778" s="312" t="s">
        <v>1215</v>
      </c>
      <c r="L778" s="312" t="s">
        <v>1112</v>
      </c>
      <c r="M778" s="312" t="s">
        <v>94</v>
      </c>
      <c r="N778" s="313" t="s">
        <v>2567</v>
      </c>
      <c r="O778" s="151"/>
      <c r="P778" s="151"/>
      <c r="Q778" s="151"/>
      <c r="R778" s="151"/>
      <c r="S778" s="151"/>
      <c r="T778" s="151"/>
      <c r="U778" s="151"/>
    </row>
    <row r="779" spans="1:21" ht="45">
      <c r="A779" s="306">
        <v>763</v>
      </c>
      <c r="B779" s="312" t="s">
        <v>2568</v>
      </c>
      <c r="C779" s="312" t="s">
        <v>1212</v>
      </c>
      <c r="D779" s="312" t="s">
        <v>1208</v>
      </c>
      <c r="E779" s="312" t="s">
        <v>1208</v>
      </c>
      <c r="F779" s="313">
        <v>4</v>
      </c>
      <c r="G779" s="312" t="s">
        <v>1208</v>
      </c>
      <c r="H779" s="312">
        <v>1</v>
      </c>
      <c r="I779" s="312" t="s">
        <v>1213</v>
      </c>
      <c r="J779" s="312">
        <v>112</v>
      </c>
      <c r="K779" s="312" t="s">
        <v>1215</v>
      </c>
      <c r="L779" s="312" t="s">
        <v>1112</v>
      </c>
      <c r="M779" s="312" t="s">
        <v>94</v>
      </c>
      <c r="N779" s="313" t="s">
        <v>2569</v>
      </c>
      <c r="O779" s="151"/>
      <c r="P779" s="151"/>
      <c r="Q779" s="151"/>
      <c r="R779" s="151"/>
      <c r="S779" s="151"/>
      <c r="T779" s="151"/>
      <c r="U779" s="151"/>
    </row>
    <row r="780" spans="1:21" ht="45">
      <c r="A780" s="306">
        <v>764</v>
      </c>
      <c r="B780" s="312" t="s">
        <v>2570</v>
      </c>
      <c r="C780" s="312" t="s">
        <v>1212</v>
      </c>
      <c r="D780" s="312" t="s">
        <v>1208</v>
      </c>
      <c r="E780" s="312" t="s">
        <v>1208</v>
      </c>
      <c r="F780" s="313">
        <v>5</v>
      </c>
      <c r="G780" s="312" t="s">
        <v>1208</v>
      </c>
      <c r="H780" s="312">
        <v>1</v>
      </c>
      <c r="I780" s="312" t="s">
        <v>1213</v>
      </c>
      <c r="J780" s="312">
        <v>53</v>
      </c>
      <c r="K780" s="312" t="s">
        <v>1215</v>
      </c>
      <c r="L780" s="312" t="s">
        <v>1112</v>
      </c>
      <c r="M780" s="312" t="s">
        <v>94</v>
      </c>
      <c r="N780" s="313" t="s">
        <v>2571</v>
      </c>
      <c r="O780" s="151"/>
      <c r="P780" s="151"/>
      <c r="Q780" s="151"/>
      <c r="R780" s="151"/>
      <c r="S780" s="151"/>
      <c r="T780" s="151"/>
      <c r="U780" s="151"/>
    </row>
    <row r="781" spans="1:21" ht="45">
      <c r="A781" s="306">
        <v>765</v>
      </c>
      <c r="B781" s="312" t="s">
        <v>2572</v>
      </c>
      <c r="C781" s="312" t="s">
        <v>1212</v>
      </c>
      <c r="D781" s="312" t="s">
        <v>1208</v>
      </c>
      <c r="E781" s="312" t="s">
        <v>1208</v>
      </c>
      <c r="F781" s="313">
        <v>5</v>
      </c>
      <c r="G781" s="312" t="s">
        <v>1208</v>
      </c>
      <c r="H781" s="312">
        <v>1</v>
      </c>
      <c r="I781" s="312" t="s">
        <v>1213</v>
      </c>
      <c r="J781" s="312">
        <v>125</v>
      </c>
      <c r="K781" s="312" t="s">
        <v>1215</v>
      </c>
      <c r="L781" s="312" t="s">
        <v>1112</v>
      </c>
      <c r="M781" s="312" t="s">
        <v>94</v>
      </c>
      <c r="N781" s="313" t="s">
        <v>2573</v>
      </c>
      <c r="O781" s="151"/>
      <c r="P781" s="151"/>
      <c r="Q781" s="151"/>
      <c r="R781" s="151"/>
      <c r="S781" s="151"/>
      <c r="T781" s="151"/>
      <c r="U781" s="151"/>
    </row>
    <row r="782" spans="1:21" ht="45">
      <c r="A782" s="306">
        <v>766</v>
      </c>
      <c r="B782" s="312" t="s">
        <v>2574</v>
      </c>
      <c r="C782" s="312" t="s">
        <v>1212</v>
      </c>
      <c r="D782" s="312" t="s">
        <v>1208</v>
      </c>
      <c r="E782" s="312" t="s">
        <v>1208</v>
      </c>
      <c r="F782" s="313">
        <v>5</v>
      </c>
      <c r="G782" s="312" t="s">
        <v>1208</v>
      </c>
      <c r="H782" s="312">
        <v>1</v>
      </c>
      <c r="I782" s="312" t="s">
        <v>1213</v>
      </c>
      <c r="J782" s="312">
        <v>70</v>
      </c>
      <c r="K782" s="312" t="s">
        <v>1215</v>
      </c>
      <c r="L782" s="312" t="s">
        <v>1112</v>
      </c>
      <c r="M782" s="312" t="s">
        <v>94</v>
      </c>
      <c r="N782" s="313" t="s">
        <v>2575</v>
      </c>
      <c r="O782" s="151"/>
      <c r="P782" s="151"/>
      <c r="Q782" s="151"/>
      <c r="R782" s="151"/>
      <c r="S782" s="151"/>
      <c r="T782" s="151"/>
      <c r="U782" s="151"/>
    </row>
    <row r="783" spans="1:21" ht="45">
      <c r="A783" s="306">
        <v>767</v>
      </c>
      <c r="B783" s="312" t="s">
        <v>2576</v>
      </c>
      <c r="C783" s="312" t="s">
        <v>1212</v>
      </c>
      <c r="D783" s="312" t="s">
        <v>1208</v>
      </c>
      <c r="E783" s="312" t="s">
        <v>1208</v>
      </c>
      <c r="F783" s="313">
        <v>5</v>
      </c>
      <c r="G783" s="312" t="s">
        <v>1208</v>
      </c>
      <c r="H783" s="312">
        <v>1</v>
      </c>
      <c r="I783" s="312" t="s">
        <v>1213</v>
      </c>
      <c r="J783" s="312">
        <v>102</v>
      </c>
      <c r="K783" s="312" t="s">
        <v>1215</v>
      </c>
      <c r="L783" s="312" t="s">
        <v>1112</v>
      </c>
      <c r="M783" s="312" t="s">
        <v>94</v>
      </c>
      <c r="N783" s="313" t="s">
        <v>2577</v>
      </c>
      <c r="O783" s="151"/>
      <c r="P783" s="151"/>
      <c r="Q783" s="151"/>
      <c r="R783" s="151"/>
      <c r="S783" s="151"/>
      <c r="T783" s="151"/>
      <c r="U783" s="151"/>
    </row>
    <row r="784" spans="1:21" ht="45">
      <c r="A784" s="306">
        <v>768</v>
      </c>
      <c r="B784" s="312" t="s">
        <v>2578</v>
      </c>
      <c r="C784" s="312" t="s">
        <v>1212</v>
      </c>
      <c r="D784" s="312" t="s">
        <v>1208</v>
      </c>
      <c r="E784" s="312" t="s">
        <v>1208</v>
      </c>
      <c r="F784" s="313">
        <v>5</v>
      </c>
      <c r="G784" s="312" t="s">
        <v>1208</v>
      </c>
      <c r="H784" s="312">
        <v>1</v>
      </c>
      <c r="I784" s="312" t="s">
        <v>1213</v>
      </c>
      <c r="J784" s="312">
        <v>53</v>
      </c>
      <c r="K784" s="312" t="s">
        <v>1215</v>
      </c>
      <c r="L784" s="312" t="s">
        <v>1112</v>
      </c>
      <c r="M784" s="312" t="s">
        <v>94</v>
      </c>
      <c r="N784" s="313" t="s">
        <v>2579</v>
      </c>
      <c r="O784" s="151"/>
      <c r="P784" s="151"/>
      <c r="Q784" s="151"/>
      <c r="R784" s="151"/>
      <c r="S784" s="151"/>
      <c r="T784" s="151"/>
      <c r="U784" s="151"/>
    </row>
    <row r="785" spans="1:21" ht="45">
      <c r="A785" s="306">
        <v>769</v>
      </c>
      <c r="B785" s="312" t="s">
        <v>2580</v>
      </c>
      <c r="C785" s="312" t="s">
        <v>1212</v>
      </c>
      <c r="D785" s="312" t="s">
        <v>1208</v>
      </c>
      <c r="E785" s="312" t="s">
        <v>1208</v>
      </c>
      <c r="F785" s="313">
        <v>5</v>
      </c>
      <c r="G785" s="312" t="s">
        <v>1208</v>
      </c>
      <c r="H785" s="316">
        <v>44593</v>
      </c>
      <c r="I785" s="312" t="s">
        <v>1213</v>
      </c>
      <c r="J785" s="312" t="s">
        <v>1250</v>
      </c>
      <c r="K785" s="312" t="s">
        <v>1215</v>
      </c>
      <c r="L785" s="312" t="s">
        <v>1112</v>
      </c>
      <c r="M785" s="312" t="s">
        <v>94</v>
      </c>
      <c r="N785" s="313" t="s">
        <v>2581</v>
      </c>
      <c r="O785" s="151"/>
      <c r="P785" s="151"/>
      <c r="Q785" s="151"/>
      <c r="R785" s="151"/>
      <c r="S785" s="151"/>
      <c r="T785" s="151"/>
      <c r="U785" s="151"/>
    </row>
    <row r="786" spans="1:21" ht="45">
      <c r="A786" s="306">
        <v>770</v>
      </c>
      <c r="B786" s="312" t="s">
        <v>2582</v>
      </c>
      <c r="C786" s="312" t="s">
        <v>1212</v>
      </c>
      <c r="D786" s="312" t="s">
        <v>1208</v>
      </c>
      <c r="E786" s="312" t="s">
        <v>1208</v>
      </c>
      <c r="F786" s="313">
        <v>5</v>
      </c>
      <c r="G786" s="312" t="s">
        <v>1208</v>
      </c>
      <c r="H786" s="316">
        <v>44594</v>
      </c>
      <c r="I786" s="312" t="s">
        <v>1213</v>
      </c>
      <c r="J786" s="312" t="s">
        <v>1268</v>
      </c>
      <c r="K786" s="312" t="s">
        <v>1215</v>
      </c>
      <c r="L786" s="312" t="s">
        <v>1112</v>
      </c>
      <c r="M786" s="312" t="s">
        <v>94</v>
      </c>
      <c r="N786" s="313" t="s">
        <v>2581</v>
      </c>
      <c r="O786" s="151"/>
      <c r="P786" s="151"/>
      <c r="Q786" s="151"/>
      <c r="R786" s="151"/>
      <c r="S786" s="151"/>
      <c r="T786" s="151"/>
      <c r="U786" s="151"/>
    </row>
    <row r="787" spans="1:21" ht="45">
      <c r="A787" s="306">
        <v>771</v>
      </c>
      <c r="B787" s="312" t="s">
        <v>2583</v>
      </c>
      <c r="C787" s="312" t="s">
        <v>1212</v>
      </c>
      <c r="D787" s="312" t="s">
        <v>1208</v>
      </c>
      <c r="E787" s="312" t="s">
        <v>1208</v>
      </c>
      <c r="F787" s="313">
        <v>6</v>
      </c>
      <c r="G787" s="312" t="s">
        <v>1208</v>
      </c>
      <c r="H787" s="312">
        <v>1</v>
      </c>
      <c r="I787" s="312" t="s">
        <v>1213</v>
      </c>
      <c r="J787" s="312">
        <v>70</v>
      </c>
      <c r="K787" s="312" t="s">
        <v>1215</v>
      </c>
      <c r="L787" s="312" t="s">
        <v>1112</v>
      </c>
      <c r="M787" s="312" t="s">
        <v>94</v>
      </c>
      <c r="N787" s="313" t="s">
        <v>2584</v>
      </c>
      <c r="O787" s="151"/>
      <c r="P787" s="151"/>
      <c r="Q787" s="151"/>
      <c r="R787" s="151"/>
      <c r="S787" s="151"/>
      <c r="T787" s="151"/>
      <c r="U787" s="151"/>
    </row>
    <row r="788" spans="1:21" ht="45">
      <c r="A788" s="306">
        <v>772</v>
      </c>
      <c r="B788" s="312" t="s">
        <v>2585</v>
      </c>
      <c r="C788" s="312" t="s">
        <v>1212</v>
      </c>
      <c r="D788" s="312" t="s">
        <v>1208</v>
      </c>
      <c r="E788" s="312" t="s">
        <v>1208</v>
      </c>
      <c r="F788" s="313">
        <v>6</v>
      </c>
      <c r="G788" s="312" t="s">
        <v>1208</v>
      </c>
      <c r="H788" s="312">
        <v>1</v>
      </c>
      <c r="I788" s="312" t="s">
        <v>1213</v>
      </c>
      <c r="J788" s="312">
        <v>22</v>
      </c>
      <c r="K788" s="312" t="s">
        <v>1215</v>
      </c>
      <c r="L788" s="312" t="s">
        <v>1112</v>
      </c>
      <c r="M788" s="312" t="s">
        <v>94</v>
      </c>
      <c r="N788" s="313" t="s">
        <v>2586</v>
      </c>
      <c r="O788" s="151"/>
      <c r="P788" s="151"/>
      <c r="Q788" s="151"/>
      <c r="R788" s="151"/>
      <c r="S788" s="151"/>
      <c r="T788" s="151"/>
      <c r="U788" s="151"/>
    </row>
    <row r="789" spans="1:21" ht="45">
      <c r="A789" s="306">
        <v>773</v>
      </c>
      <c r="B789" s="312" t="s">
        <v>2587</v>
      </c>
      <c r="C789" s="312" t="s">
        <v>1212</v>
      </c>
      <c r="D789" s="312" t="s">
        <v>1208</v>
      </c>
      <c r="E789" s="312" t="s">
        <v>1208</v>
      </c>
      <c r="F789" s="313">
        <v>6</v>
      </c>
      <c r="G789" s="312" t="s">
        <v>1208</v>
      </c>
      <c r="H789" s="312">
        <v>1</v>
      </c>
      <c r="I789" s="312" t="s">
        <v>1213</v>
      </c>
      <c r="J789" s="312">
        <v>63</v>
      </c>
      <c r="K789" s="312" t="s">
        <v>1215</v>
      </c>
      <c r="L789" s="312" t="s">
        <v>1112</v>
      </c>
      <c r="M789" s="312" t="s">
        <v>94</v>
      </c>
      <c r="N789" s="313" t="s">
        <v>2588</v>
      </c>
      <c r="O789" s="151"/>
      <c r="P789" s="151"/>
      <c r="Q789" s="151"/>
      <c r="R789" s="151"/>
      <c r="S789" s="151"/>
      <c r="T789" s="151"/>
      <c r="U789" s="151"/>
    </row>
    <row r="790" spans="1:21" ht="45">
      <c r="A790" s="306">
        <v>774</v>
      </c>
      <c r="B790" s="312" t="s">
        <v>2589</v>
      </c>
      <c r="C790" s="312" t="s">
        <v>1212</v>
      </c>
      <c r="D790" s="312" t="s">
        <v>1208</v>
      </c>
      <c r="E790" s="312" t="s">
        <v>1208</v>
      </c>
      <c r="F790" s="313">
        <v>6</v>
      </c>
      <c r="G790" s="312" t="s">
        <v>1208</v>
      </c>
      <c r="H790" s="312">
        <v>1</v>
      </c>
      <c r="I790" s="312" t="s">
        <v>1213</v>
      </c>
      <c r="J790" s="312">
        <v>24</v>
      </c>
      <c r="K790" s="312" t="s">
        <v>1215</v>
      </c>
      <c r="L790" s="312" t="s">
        <v>1112</v>
      </c>
      <c r="M790" s="312" t="s">
        <v>94</v>
      </c>
      <c r="N790" s="313" t="s">
        <v>2590</v>
      </c>
      <c r="O790" s="151"/>
      <c r="P790" s="151"/>
      <c r="Q790" s="151"/>
      <c r="R790" s="151"/>
      <c r="S790" s="151"/>
      <c r="T790" s="151"/>
      <c r="U790" s="151"/>
    </row>
    <row r="791" spans="1:21" ht="45">
      <c r="A791" s="306">
        <v>775</v>
      </c>
      <c r="B791" s="312" t="s">
        <v>2591</v>
      </c>
      <c r="C791" s="312" t="s">
        <v>1212</v>
      </c>
      <c r="D791" s="312" t="s">
        <v>1208</v>
      </c>
      <c r="E791" s="312" t="s">
        <v>1208</v>
      </c>
      <c r="F791" s="313">
        <v>6</v>
      </c>
      <c r="G791" s="312" t="s">
        <v>1208</v>
      </c>
      <c r="H791" s="312">
        <v>1</v>
      </c>
      <c r="I791" s="312" t="s">
        <v>1213</v>
      </c>
      <c r="J791" s="312">
        <v>12</v>
      </c>
      <c r="K791" s="312" t="s">
        <v>1215</v>
      </c>
      <c r="L791" s="312" t="s">
        <v>1112</v>
      </c>
      <c r="M791" s="312" t="s">
        <v>94</v>
      </c>
      <c r="N791" s="313" t="s">
        <v>2592</v>
      </c>
      <c r="O791" s="151"/>
      <c r="P791" s="151"/>
      <c r="Q791" s="151"/>
      <c r="R791" s="151"/>
      <c r="S791" s="151"/>
      <c r="T791" s="151"/>
      <c r="U791" s="151"/>
    </row>
    <row r="792" spans="1:21" ht="45">
      <c r="A792" s="306">
        <v>776</v>
      </c>
      <c r="B792" s="312" t="s">
        <v>2593</v>
      </c>
      <c r="C792" s="312" t="s">
        <v>1212</v>
      </c>
      <c r="D792" s="312" t="s">
        <v>1208</v>
      </c>
      <c r="E792" s="312" t="s">
        <v>1208</v>
      </c>
      <c r="F792" s="313">
        <v>6</v>
      </c>
      <c r="G792" s="312" t="s">
        <v>1208</v>
      </c>
      <c r="H792" s="312">
        <v>1</v>
      </c>
      <c r="I792" s="312" t="s">
        <v>1213</v>
      </c>
      <c r="J792" s="312">
        <v>50</v>
      </c>
      <c r="K792" s="312" t="s">
        <v>1215</v>
      </c>
      <c r="L792" s="312" t="s">
        <v>1112</v>
      </c>
      <c r="M792" s="312" t="s">
        <v>94</v>
      </c>
      <c r="N792" s="313" t="s">
        <v>2594</v>
      </c>
      <c r="O792" s="151"/>
      <c r="P792" s="151"/>
      <c r="Q792" s="151"/>
      <c r="R792" s="151"/>
      <c r="S792" s="151"/>
      <c r="T792" s="151"/>
      <c r="U792" s="151"/>
    </row>
    <row r="793" spans="1:21" ht="45">
      <c r="A793" s="306">
        <v>777</v>
      </c>
      <c r="B793" s="312" t="s">
        <v>2595</v>
      </c>
      <c r="C793" s="312" t="s">
        <v>1212</v>
      </c>
      <c r="D793" s="312" t="s">
        <v>1208</v>
      </c>
      <c r="E793" s="312" t="s">
        <v>1208</v>
      </c>
      <c r="F793" s="313">
        <v>6</v>
      </c>
      <c r="G793" s="312" t="s">
        <v>1208</v>
      </c>
      <c r="H793" s="312">
        <v>1</v>
      </c>
      <c r="I793" s="312" t="s">
        <v>1213</v>
      </c>
      <c r="J793" s="312">
        <v>95</v>
      </c>
      <c r="K793" s="312" t="s">
        <v>1215</v>
      </c>
      <c r="L793" s="312" t="s">
        <v>1112</v>
      </c>
      <c r="M793" s="312" t="s">
        <v>94</v>
      </c>
      <c r="N793" s="313" t="s">
        <v>2596</v>
      </c>
      <c r="O793" s="151"/>
      <c r="P793" s="151"/>
      <c r="Q793" s="151"/>
      <c r="R793" s="151"/>
      <c r="S793" s="151"/>
      <c r="T793" s="151"/>
      <c r="U793" s="151"/>
    </row>
    <row r="794" spans="1:21" ht="45">
      <c r="A794" s="306">
        <v>778</v>
      </c>
      <c r="B794" s="312" t="s">
        <v>2597</v>
      </c>
      <c r="C794" s="312" t="s">
        <v>1212</v>
      </c>
      <c r="D794" s="312" t="s">
        <v>1208</v>
      </c>
      <c r="E794" s="312" t="s">
        <v>1208</v>
      </c>
      <c r="F794" s="313">
        <v>6</v>
      </c>
      <c r="G794" s="312" t="s">
        <v>1208</v>
      </c>
      <c r="H794" s="312">
        <v>1</v>
      </c>
      <c r="I794" s="312" t="s">
        <v>1213</v>
      </c>
      <c r="J794" s="312">
        <v>124</v>
      </c>
      <c r="K794" s="312" t="s">
        <v>1215</v>
      </c>
      <c r="L794" s="312" t="s">
        <v>1112</v>
      </c>
      <c r="M794" s="312" t="s">
        <v>94</v>
      </c>
      <c r="N794" s="313" t="s">
        <v>2598</v>
      </c>
      <c r="O794" s="151"/>
      <c r="P794" s="151"/>
      <c r="Q794" s="151"/>
      <c r="R794" s="151"/>
      <c r="S794" s="151"/>
      <c r="T794" s="151"/>
      <c r="U794" s="151"/>
    </row>
    <row r="795" spans="1:21" ht="45">
      <c r="A795" s="306">
        <v>779</v>
      </c>
      <c r="B795" s="312" t="s">
        <v>2599</v>
      </c>
      <c r="C795" s="312" t="s">
        <v>1212</v>
      </c>
      <c r="D795" s="312" t="s">
        <v>1208</v>
      </c>
      <c r="E795" s="312" t="s">
        <v>1208</v>
      </c>
      <c r="F795" s="313">
        <v>6</v>
      </c>
      <c r="G795" s="312" t="s">
        <v>1208</v>
      </c>
      <c r="H795" s="312">
        <v>1</v>
      </c>
      <c r="I795" s="312" t="s">
        <v>1213</v>
      </c>
      <c r="J795" s="312">
        <v>71</v>
      </c>
      <c r="K795" s="312" t="s">
        <v>1215</v>
      </c>
      <c r="L795" s="312" t="s">
        <v>1112</v>
      </c>
      <c r="M795" s="312" t="s">
        <v>94</v>
      </c>
      <c r="N795" s="313" t="s">
        <v>2600</v>
      </c>
      <c r="O795" s="151"/>
      <c r="P795" s="151"/>
      <c r="Q795" s="151"/>
      <c r="R795" s="151"/>
      <c r="S795" s="151"/>
      <c r="T795" s="151"/>
      <c r="U795" s="151"/>
    </row>
    <row r="796" spans="1:21" ht="45">
      <c r="A796" s="306">
        <v>780</v>
      </c>
      <c r="B796" s="312" t="s">
        <v>2601</v>
      </c>
      <c r="C796" s="312" t="s">
        <v>1212</v>
      </c>
      <c r="D796" s="312" t="s">
        <v>1208</v>
      </c>
      <c r="E796" s="312" t="s">
        <v>1208</v>
      </c>
      <c r="F796" s="313">
        <v>6</v>
      </c>
      <c r="G796" s="312" t="s">
        <v>1208</v>
      </c>
      <c r="H796" s="312">
        <v>1</v>
      </c>
      <c r="I796" s="312" t="s">
        <v>1213</v>
      </c>
      <c r="J796" s="312">
        <v>89</v>
      </c>
      <c r="K796" s="312" t="s">
        <v>1215</v>
      </c>
      <c r="L796" s="312" t="s">
        <v>1112</v>
      </c>
      <c r="M796" s="312" t="s">
        <v>94</v>
      </c>
      <c r="N796" s="313" t="s">
        <v>2602</v>
      </c>
      <c r="O796" s="151"/>
      <c r="P796" s="151"/>
      <c r="Q796" s="151"/>
      <c r="R796" s="151"/>
      <c r="S796" s="151"/>
      <c r="T796" s="151"/>
      <c r="U796" s="151"/>
    </row>
    <row r="797" spans="1:21" ht="45">
      <c r="A797" s="306">
        <v>781</v>
      </c>
      <c r="B797" s="312" t="s">
        <v>2603</v>
      </c>
      <c r="C797" s="312" t="s">
        <v>1212</v>
      </c>
      <c r="D797" s="312" t="s">
        <v>1208</v>
      </c>
      <c r="E797" s="312" t="s">
        <v>1208</v>
      </c>
      <c r="F797" s="313">
        <v>7</v>
      </c>
      <c r="G797" s="312" t="s">
        <v>1208</v>
      </c>
      <c r="H797" s="312">
        <v>1</v>
      </c>
      <c r="I797" s="312" t="s">
        <v>1213</v>
      </c>
      <c r="J797" s="312">
        <v>53</v>
      </c>
      <c r="K797" s="312" t="s">
        <v>1215</v>
      </c>
      <c r="L797" s="312" t="s">
        <v>1112</v>
      </c>
      <c r="M797" s="312" t="s">
        <v>94</v>
      </c>
      <c r="N797" s="313" t="s">
        <v>2604</v>
      </c>
      <c r="O797" s="151"/>
      <c r="P797" s="151"/>
      <c r="Q797" s="151"/>
      <c r="R797" s="151"/>
      <c r="S797" s="151"/>
      <c r="T797" s="151"/>
      <c r="U797" s="151"/>
    </row>
    <row r="798" spans="1:21" ht="45">
      <c r="A798" s="306">
        <v>782</v>
      </c>
      <c r="B798" s="312" t="s">
        <v>2605</v>
      </c>
      <c r="C798" s="312" t="s">
        <v>1212</v>
      </c>
      <c r="D798" s="312" t="s">
        <v>1208</v>
      </c>
      <c r="E798" s="312" t="s">
        <v>1208</v>
      </c>
      <c r="F798" s="313">
        <v>7</v>
      </c>
      <c r="G798" s="312" t="s">
        <v>1208</v>
      </c>
      <c r="H798" s="312">
        <v>1</v>
      </c>
      <c r="I798" s="312" t="s">
        <v>1213</v>
      </c>
      <c r="J798" s="312">
        <v>40</v>
      </c>
      <c r="K798" s="312" t="s">
        <v>1215</v>
      </c>
      <c r="L798" s="312" t="s">
        <v>1112</v>
      </c>
      <c r="M798" s="312" t="s">
        <v>94</v>
      </c>
      <c r="N798" s="313" t="s">
        <v>2606</v>
      </c>
      <c r="O798" s="151"/>
      <c r="P798" s="151"/>
      <c r="Q798" s="151"/>
      <c r="R798" s="151"/>
      <c r="S798" s="151"/>
      <c r="T798" s="151"/>
      <c r="U798" s="151"/>
    </row>
    <row r="799" spans="1:21" ht="45">
      <c r="A799" s="306">
        <v>783</v>
      </c>
      <c r="B799" s="312" t="s">
        <v>2607</v>
      </c>
      <c r="C799" s="312" t="s">
        <v>1212</v>
      </c>
      <c r="D799" s="312" t="s">
        <v>1208</v>
      </c>
      <c r="E799" s="312" t="s">
        <v>1208</v>
      </c>
      <c r="F799" s="313">
        <v>7</v>
      </c>
      <c r="G799" s="312" t="s">
        <v>1208</v>
      </c>
      <c r="H799" s="312">
        <v>1</v>
      </c>
      <c r="I799" s="312" t="s">
        <v>1213</v>
      </c>
      <c r="J799" s="312">
        <v>36</v>
      </c>
      <c r="K799" s="312" t="s">
        <v>1215</v>
      </c>
      <c r="L799" s="312" t="s">
        <v>1112</v>
      </c>
      <c r="M799" s="312" t="s">
        <v>94</v>
      </c>
      <c r="N799" s="313" t="s">
        <v>2608</v>
      </c>
      <c r="O799" s="151"/>
      <c r="P799" s="151"/>
      <c r="Q799" s="151"/>
      <c r="R799" s="151"/>
      <c r="S799" s="151"/>
      <c r="T799" s="151"/>
      <c r="U799" s="151"/>
    </row>
    <row r="800" spans="1:21" ht="45">
      <c r="A800" s="306">
        <v>784</v>
      </c>
      <c r="B800" s="312" t="s">
        <v>2609</v>
      </c>
      <c r="C800" s="312" t="s">
        <v>1212</v>
      </c>
      <c r="D800" s="312" t="s">
        <v>1208</v>
      </c>
      <c r="E800" s="312" t="s">
        <v>1208</v>
      </c>
      <c r="F800" s="313">
        <v>7</v>
      </c>
      <c r="G800" s="312" t="s">
        <v>1208</v>
      </c>
      <c r="H800" s="316">
        <v>44593</v>
      </c>
      <c r="I800" s="312" t="s">
        <v>1213</v>
      </c>
      <c r="J800" s="312" t="s">
        <v>1246</v>
      </c>
      <c r="K800" s="312" t="s">
        <v>1215</v>
      </c>
      <c r="L800" s="312" t="s">
        <v>1112</v>
      </c>
      <c r="M800" s="312" t="s">
        <v>94</v>
      </c>
      <c r="N800" s="313" t="s">
        <v>2610</v>
      </c>
      <c r="O800" s="151"/>
      <c r="P800" s="151"/>
      <c r="Q800" s="151"/>
      <c r="R800" s="151"/>
      <c r="S800" s="151"/>
      <c r="T800" s="151"/>
      <c r="U800" s="151"/>
    </row>
    <row r="801" spans="1:21" ht="45">
      <c r="A801" s="306">
        <v>785</v>
      </c>
      <c r="B801" s="312" t="s">
        <v>2611</v>
      </c>
      <c r="C801" s="312" t="s">
        <v>1212</v>
      </c>
      <c r="D801" s="312" t="s">
        <v>1208</v>
      </c>
      <c r="E801" s="312" t="s">
        <v>1208</v>
      </c>
      <c r="F801" s="313">
        <v>7</v>
      </c>
      <c r="G801" s="312" t="s">
        <v>1208</v>
      </c>
      <c r="H801" s="316">
        <v>44594</v>
      </c>
      <c r="I801" s="312" t="s">
        <v>1213</v>
      </c>
      <c r="J801" s="312" t="s">
        <v>2612</v>
      </c>
      <c r="K801" s="312" t="s">
        <v>1215</v>
      </c>
      <c r="L801" s="312" t="s">
        <v>1112</v>
      </c>
      <c r="M801" s="312" t="s">
        <v>94</v>
      </c>
      <c r="N801" s="313" t="s">
        <v>2610</v>
      </c>
      <c r="O801" s="151"/>
      <c r="P801" s="151"/>
      <c r="Q801" s="151"/>
      <c r="R801" s="151"/>
      <c r="S801" s="151"/>
      <c r="T801" s="151"/>
      <c r="U801" s="151"/>
    </row>
    <row r="802" spans="1:21" ht="45">
      <c r="A802" s="306">
        <v>786</v>
      </c>
      <c r="B802" s="312" t="s">
        <v>2613</v>
      </c>
      <c r="C802" s="312" t="s">
        <v>1212</v>
      </c>
      <c r="D802" s="312" t="s">
        <v>1208</v>
      </c>
      <c r="E802" s="312" t="s">
        <v>1208</v>
      </c>
      <c r="F802" s="313">
        <v>7</v>
      </c>
      <c r="G802" s="312" t="s">
        <v>1208</v>
      </c>
      <c r="H802" s="312">
        <v>1</v>
      </c>
      <c r="I802" s="312" t="s">
        <v>1213</v>
      </c>
      <c r="J802" s="312">
        <v>28</v>
      </c>
      <c r="K802" s="312" t="s">
        <v>1215</v>
      </c>
      <c r="L802" s="312" t="s">
        <v>1112</v>
      </c>
      <c r="M802" s="312" t="s">
        <v>94</v>
      </c>
      <c r="N802" s="313" t="s">
        <v>2614</v>
      </c>
      <c r="O802" s="151"/>
      <c r="P802" s="151"/>
      <c r="Q802" s="151"/>
      <c r="R802" s="151"/>
      <c r="S802" s="151"/>
      <c r="T802" s="151"/>
      <c r="U802" s="151"/>
    </row>
    <row r="803" spans="1:21" ht="45">
      <c r="A803" s="306">
        <v>787</v>
      </c>
      <c r="B803" s="312" t="s">
        <v>2615</v>
      </c>
      <c r="C803" s="312" t="s">
        <v>1212</v>
      </c>
      <c r="D803" s="312" t="s">
        <v>1208</v>
      </c>
      <c r="E803" s="312" t="s">
        <v>1208</v>
      </c>
      <c r="F803" s="313">
        <v>7</v>
      </c>
      <c r="G803" s="312" t="s">
        <v>1208</v>
      </c>
      <c r="H803" s="312">
        <v>1</v>
      </c>
      <c r="I803" s="312" t="s">
        <v>1213</v>
      </c>
      <c r="J803" s="312">
        <v>96</v>
      </c>
      <c r="K803" s="312" t="s">
        <v>1215</v>
      </c>
      <c r="L803" s="312" t="s">
        <v>1112</v>
      </c>
      <c r="M803" s="312" t="s">
        <v>94</v>
      </c>
      <c r="N803" s="313" t="s">
        <v>2616</v>
      </c>
      <c r="O803" s="151"/>
      <c r="P803" s="151"/>
      <c r="Q803" s="151"/>
      <c r="R803" s="151"/>
      <c r="S803" s="151"/>
      <c r="T803" s="151"/>
      <c r="U803" s="151"/>
    </row>
    <row r="804" spans="1:21" ht="45">
      <c r="A804" s="306">
        <v>788</v>
      </c>
      <c r="B804" s="312" t="s">
        <v>2617</v>
      </c>
      <c r="C804" s="312" t="s">
        <v>1212</v>
      </c>
      <c r="D804" s="312" t="s">
        <v>1208</v>
      </c>
      <c r="E804" s="312" t="s">
        <v>1208</v>
      </c>
      <c r="F804" s="313">
        <v>7</v>
      </c>
      <c r="G804" s="312" t="s">
        <v>1208</v>
      </c>
      <c r="H804" s="312">
        <v>1</v>
      </c>
      <c r="I804" s="312" t="s">
        <v>1213</v>
      </c>
      <c r="J804" s="312">
        <v>54</v>
      </c>
      <c r="K804" s="312" t="s">
        <v>1215</v>
      </c>
      <c r="L804" s="312" t="s">
        <v>1112</v>
      </c>
      <c r="M804" s="312" t="s">
        <v>94</v>
      </c>
      <c r="N804" s="313" t="s">
        <v>2618</v>
      </c>
      <c r="O804" s="151"/>
      <c r="P804" s="151"/>
      <c r="Q804" s="151"/>
      <c r="R804" s="151"/>
      <c r="S804" s="151"/>
      <c r="T804" s="151"/>
      <c r="U804" s="151"/>
    </row>
    <row r="805" spans="1:21" ht="45">
      <c r="A805" s="306">
        <v>789</v>
      </c>
      <c r="B805" s="312" t="s">
        <v>2619</v>
      </c>
      <c r="C805" s="312" t="s">
        <v>1212</v>
      </c>
      <c r="D805" s="312" t="s">
        <v>1208</v>
      </c>
      <c r="E805" s="312" t="s">
        <v>1208</v>
      </c>
      <c r="F805" s="313">
        <v>7</v>
      </c>
      <c r="G805" s="312" t="s">
        <v>1208</v>
      </c>
      <c r="H805" s="312">
        <v>1</v>
      </c>
      <c r="I805" s="312" t="s">
        <v>1213</v>
      </c>
      <c r="J805" s="312">
        <v>53</v>
      </c>
      <c r="K805" s="312" t="s">
        <v>1215</v>
      </c>
      <c r="L805" s="312" t="s">
        <v>1112</v>
      </c>
      <c r="M805" s="312" t="s">
        <v>94</v>
      </c>
      <c r="N805" s="313" t="s">
        <v>2620</v>
      </c>
      <c r="O805" s="151"/>
      <c r="P805" s="151"/>
      <c r="Q805" s="151"/>
      <c r="R805" s="151"/>
      <c r="S805" s="151"/>
      <c r="T805" s="151"/>
      <c r="U805" s="151"/>
    </row>
    <row r="806" spans="1:21" ht="45">
      <c r="A806" s="306">
        <v>790</v>
      </c>
      <c r="B806" s="312" t="s">
        <v>2621</v>
      </c>
      <c r="C806" s="312" t="s">
        <v>1212</v>
      </c>
      <c r="D806" s="312" t="s">
        <v>1208</v>
      </c>
      <c r="E806" s="312" t="s">
        <v>1208</v>
      </c>
      <c r="F806" s="313">
        <v>8</v>
      </c>
      <c r="G806" s="312" t="s">
        <v>1208</v>
      </c>
      <c r="H806" s="312">
        <v>1</v>
      </c>
      <c r="I806" s="312" t="s">
        <v>1213</v>
      </c>
      <c r="J806" s="312">
        <v>199</v>
      </c>
      <c r="K806" s="312" t="s">
        <v>1215</v>
      </c>
      <c r="L806" s="312" t="s">
        <v>1112</v>
      </c>
      <c r="M806" s="312" t="s">
        <v>94</v>
      </c>
      <c r="N806" s="313" t="s">
        <v>2622</v>
      </c>
      <c r="O806" s="151"/>
      <c r="P806" s="151"/>
      <c r="Q806" s="151"/>
      <c r="R806" s="151"/>
      <c r="S806" s="151"/>
      <c r="T806" s="151"/>
      <c r="U806" s="151"/>
    </row>
    <row r="807" spans="1:21" ht="45">
      <c r="A807" s="306">
        <v>791</v>
      </c>
      <c r="B807" s="312" t="s">
        <v>2623</v>
      </c>
      <c r="C807" s="312" t="s">
        <v>1212</v>
      </c>
      <c r="D807" s="312" t="s">
        <v>1208</v>
      </c>
      <c r="E807" s="312" t="s">
        <v>1208</v>
      </c>
      <c r="F807" s="313">
        <v>8</v>
      </c>
      <c r="G807" s="312" t="s">
        <v>1208</v>
      </c>
      <c r="H807" s="312">
        <v>1</v>
      </c>
      <c r="I807" s="312" t="s">
        <v>1213</v>
      </c>
      <c r="J807" s="312">
        <v>87</v>
      </c>
      <c r="K807" s="312" t="s">
        <v>1215</v>
      </c>
      <c r="L807" s="312" t="s">
        <v>1112</v>
      </c>
      <c r="M807" s="312" t="s">
        <v>94</v>
      </c>
      <c r="N807" s="313" t="s">
        <v>2624</v>
      </c>
      <c r="O807" s="151"/>
      <c r="P807" s="151"/>
      <c r="Q807" s="151"/>
      <c r="R807" s="151"/>
      <c r="S807" s="151"/>
      <c r="T807" s="151"/>
      <c r="U807" s="151"/>
    </row>
    <row r="808" spans="1:21" ht="45">
      <c r="A808" s="306">
        <v>792</v>
      </c>
      <c r="B808" s="312" t="s">
        <v>2625</v>
      </c>
      <c r="C808" s="312" t="s">
        <v>1212</v>
      </c>
      <c r="D808" s="312" t="s">
        <v>1208</v>
      </c>
      <c r="E808" s="312" t="s">
        <v>1208</v>
      </c>
      <c r="F808" s="262">
        <v>1</v>
      </c>
      <c r="G808" s="312" t="s">
        <v>1208</v>
      </c>
      <c r="H808" s="312">
        <v>1</v>
      </c>
      <c r="I808" s="312" t="s">
        <v>1213</v>
      </c>
      <c r="J808" s="312">
        <v>74</v>
      </c>
      <c r="K808" s="312" t="s">
        <v>1215</v>
      </c>
      <c r="L808" s="312" t="s">
        <v>1112</v>
      </c>
      <c r="M808" s="312" t="s">
        <v>94</v>
      </c>
      <c r="N808" s="313" t="s">
        <v>2626</v>
      </c>
      <c r="O808" s="151"/>
      <c r="P808" s="151"/>
      <c r="Q808" s="151"/>
      <c r="R808" s="151"/>
      <c r="S808" s="151"/>
      <c r="T808" s="151"/>
      <c r="U808" s="151"/>
    </row>
    <row r="809" spans="1:21" ht="45">
      <c r="A809" s="306" t="s">
        <v>1208</v>
      </c>
      <c r="B809" s="312" t="s">
        <v>1208</v>
      </c>
      <c r="C809" s="312" t="s">
        <v>1212</v>
      </c>
      <c r="D809" s="312" t="s">
        <v>1208</v>
      </c>
      <c r="E809" s="312" t="s">
        <v>1208</v>
      </c>
      <c r="F809" s="262">
        <v>1</v>
      </c>
      <c r="G809" s="312" t="s">
        <v>1208</v>
      </c>
      <c r="H809" s="312">
        <v>1</v>
      </c>
      <c r="I809" s="312" t="s">
        <v>1213</v>
      </c>
      <c r="J809" s="312" t="s">
        <v>1208</v>
      </c>
      <c r="K809" s="312" t="s">
        <v>1215</v>
      </c>
      <c r="L809" s="312" t="s">
        <v>1112</v>
      </c>
      <c r="M809" s="312" t="s">
        <v>94</v>
      </c>
      <c r="N809" s="313" t="s">
        <v>2627</v>
      </c>
      <c r="O809" s="151"/>
      <c r="P809" s="151"/>
      <c r="Q809" s="151"/>
      <c r="R809" s="151"/>
      <c r="S809" s="151"/>
      <c r="T809" s="151"/>
      <c r="U809" s="151"/>
    </row>
    <row r="810" spans="1:21" ht="45">
      <c r="A810" s="306">
        <v>793</v>
      </c>
      <c r="B810" s="312" t="s">
        <v>2628</v>
      </c>
      <c r="C810" s="312" t="s">
        <v>1212</v>
      </c>
      <c r="D810" s="312" t="s">
        <v>1208</v>
      </c>
      <c r="E810" s="312" t="s">
        <v>1208</v>
      </c>
      <c r="F810" s="262">
        <v>1</v>
      </c>
      <c r="G810" s="312" t="s">
        <v>1208</v>
      </c>
      <c r="H810" s="312">
        <v>1</v>
      </c>
      <c r="I810" s="312" t="s">
        <v>1213</v>
      </c>
      <c r="J810" s="312">
        <v>63</v>
      </c>
      <c r="K810" s="312" t="s">
        <v>1215</v>
      </c>
      <c r="L810" s="312" t="s">
        <v>1112</v>
      </c>
      <c r="M810" s="312" t="s">
        <v>94</v>
      </c>
      <c r="N810" s="313" t="s">
        <v>2629</v>
      </c>
      <c r="O810" s="151"/>
      <c r="P810" s="151"/>
      <c r="Q810" s="151"/>
      <c r="R810" s="151"/>
      <c r="S810" s="151"/>
      <c r="T810" s="151"/>
      <c r="U810" s="151"/>
    </row>
    <row r="811" spans="1:21" ht="45">
      <c r="A811" s="306">
        <v>794</v>
      </c>
      <c r="B811" s="312" t="s">
        <v>2630</v>
      </c>
      <c r="C811" s="312" t="s">
        <v>1212</v>
      </c>
      <c r="D811" s="312" t="s">
        <v>1208</v>
      </c>
      <c r="E811" s="312" t="s">
        <v>1208</v>
      </c>
      <c r="F811" s="262">
        <v>1</v>
      </c>
      <c r="G811" s="312" t="s">
        <v>1208</v>
      </c>
      <c r="H811" s="312">
        <v>1</v>
      </c>
      <c r="I811" s="312" t="s">
        <v>1213</v>
      </c>
      <c r="J811" s="312">
        <v>67</v>
      </c>
      <c r="K811" s="312" t="s">
        <v>1215</v>
      </c>
      <c r="L811" s="312" t="s">
        <v>1112</v>
      </c>
      <c r="M811" s="312" t="s">
        <v>94</v>
      </c>
      <c r="N811" s="313" t="s">
        <v>2631</v>
      </c>
      <c r="O811" s="151"/>
      <c r="P811" s="151"/>
      <c r="Q811" s="151"/>
      <c r="R811" s="151"/>
      <c r="S811" s="151"/>
      <c r="T811" s="151"/>
      <c r="U811" s="151"/>
    </row>
    <row r="812" spans="1:21" ht="45">
      <c r="A812" s="306">
        <v>795</v>
      </c>
      <c r="B812" s="312" t="s">
        <v>2632</v>
      </c>
      <c r="C812" s="312" t="s">
        <v>1212</v>
      </c>
      <c r="D812" s="312" t="s">
        <v>1208</v>
      </c>
      <c r="E812" s="312" t="s">
        <v>1208</v>
      </c>
      <c r="F812" s="262">
        <v>1</v>
      </c>
      <c r="G812" s="312" t="s">
        <v>1208</v>
      </c>
      <c r="H812" s="312">
        <v>1</v>
      </c>
      <c r="I812" s="312" t="s">
        <v>1213</v>
      </c>
      <c r="J812" s="312">
        <v>61</v>
      </c>
      <c r="K812" s="312" t="s">
        <v>1215</v>
      </c>
      <c r="L812" s="312" t="s">
        <v>1112</v>
      </c>
      <c r="M812" s="312" t="s">
        <v>94</v>
      </c>
      <c r="N812" s="313" t="s">
        <v>2633</v>
      </c>
      <c r="O812" s="151"/>
      <c r="P812" s="151"/>
      <c r="Q812" s="151"/>
      <c r="R812" s="151"/>
      <c r="S812" s="151"/>
      <c r="T812" s="151"/>
      <c r="U812" s="151"/>
    </row>
    <row r="813" spans="1:21" ht="45">
      <c r="A813" s="306">
        <v>796</v>
      </c>
      <c r="B813" s="312" t="s">
        <v>2634</v>
      </c>
      <c r="C813" s="312" t="s">
        <v>1212</v>
      </c>
      <c r="D813" s="312" t="s">
        <v>1208</v>
      </c>
      <c r="E813" s="312" t="s">
        <v>1208</v>
      </c>
      <c r="F813" s="262">
        <v>1</v>
      </c>
      <c r="G813" s="312" t="s">
        <v>1208</v>
      </c>
      <c r="H813" s="312">
        <v>1</v>
      </c>
      <c r="I813" s="312" t="s">
        <v>1213</v>
      </c>
      <c r="J813" s="312">
        <v>79</v>
      </c>
      <c r="K813" s="312" t="s">
        <v>1215</v>
      </c>
      <c r="L813" s="312" t="s">
        <v>1112</v>
      </c>
      <c r="M813" s="312" t="s">
        <v>94</v>
      </c>
      <c r="N813" s="313" t="s">
        <v>2635</v>
      </c>
      <c r="O813" s="151"/>
      <c r="P813" s="151"/>
      <c r="Q813" s="151"/>
      <c r="R813" s="151"/>
      <c r="S813" s="151"/>
      <c r="T813" s="151"/>
      <c r="U813" s="151"/>
    </row>
    <row r="814" spans="1:21" ht="45">
      <c r="A814" s="306">
        <v>797</v>
      </c>
      <c r="B814" s="312" t="s">
        <v>2636</v>
      </c>
      <c r="C814" s="312" t="s">
        <v>1212</v>
      </c>
      <c r="D814" s="312" t="s">
        <v>1208</v>
      </c>
      <c r="E814" s="312" t="s">
        <v>1208</v>
      </c>
      <c r="F814" s="262">
        <v>1</v>
      </c>
      <c r="G814" s="312" t="s">
        <v>1208</v>
      </c>
      <c r="H814" s="312">
        <v>1</v>
      </c>
      <c r="I814" s="312" t="s">
        <v>1213</v>
      </c>
      <c r="J814" s="312">
        <v>87</v>
      </c>
      <c r="K814" s="312" t="s">
        <v>1215</v>
      </c>
      <c r="L814" s="312" t="s">
        <v>1112</v>
      </c>
      <c r="M814" s="312" t="s">
        <v>94</v>
      </c>
      <c r="N814" s="313" t="s">
        <v>2637</v>
      </c>
      <c r="O814" s="151"/>
      <c r="P814" s="151"/>
      <c r="Q814" s="151"/>
      <c r="R814" s="151"/>
      <c r="S814" s="151"/>
      <c r="T814" s="151"/>
      <c r="U814" s="151"/>
    </row>
    <row r="815" spans="1:21" ht="45">
      <c r="A815" s="306">
        <v>798</v>
      </c>
      <c r="B815" s="312" t="s">
        <v>2638</v>
      </c>
      <c r="C815" s="312" t="s">
        <v>1212</v>
      </c>
      <c r="D815" s="312" t="s">
        <v>1208</v>
      </c>
      <c r="E815" s="312" t="s">
        <v>1208</v>
      </c>
      <c r="F815" s="262">
        <v>1</v>
      </c>
      <c r="G815" s="312" t="s">
        <v>1208</v>
      </c>
      <c r="H815" s="312">
        <v>1</v>
      </c>
      <c r="I815" s="312" t="s">
        <v>1213</v>
      </c>
      <c r="J815" s="312">
        <v>71</v>
      </c>
      <c r="K815" s="312" t="s">
        <v>1215</v>
      </c>
      <c r="L815" s="312" t="s">
        <v>1112</v>
      </c>
      <c r="M815" s="312" t="s">
        <v>94</v>
      </c>
      <c r="N815" s="313" t="s">
        <v>2639</v>
      </c>
      <c r="O815" s="151"/>
      <c r="P815" s="151"/>
      <c r="Q815" s="151"/>
      <c r="R815" s="151"/>
      <c r="S815" s="151"/>
      <c r="T815" s="151"/>
      <c r="U815" s="151"/>
    </row>
    <row r="816" spans="1:21" ht="45">
      <c r="A816" s="306">
        <v>799</v>
      </c>
      <c r="B816" s="312" t="s">
        <v>2640</v>
      </c>
      <c r="C816" s="312" t="s">
        <v>1212</v>
      </c>
      <c r="D816" s="312" t="s">
        <v>1208</v>
      </c>
      <c r="E816" s="312" t="s">
        <v>1208</v>
      </c>
      <c r="F816" s="262">
        <v>1</v>
      </c>
      <c r="G816" s="312" t="s">
        <v>1208</v>
      </c>
      <c r="H816" s="316">
        <v>44593</v>
      </c>
      <c r="I816" s="312" t="s">
        <v>1213</v>
      </c>
      <c r="J816" s="312" t="s">
        <v>2641</v>
      </c>
      <c r="K816" s="312" t="s">
        <v>1215</v>
      </c>
      <c r="L816" s="312" t="s">
        <v>1112</v>
      </c>
      <c r="M816" s="312" t="s">
        <v>94</v>
      </c>
      <c r="N816" s="313" t="s">
        <v>2642</v>
      </c>
      <c r="O816" s="151"/>
      <c r="P816" s="151"/>
      <c r="Q816" s="151"/>
      <c r="R816" s="151"/>
      <c r="S816" s="151"/>
      <c r="T816" s="151"/>
      <c r="U816" s="151"/>
    </row>
    <row r="817" spans="1:21" ht="45">
      <c r="A817" s="306">
        <v>800</v>
      </c>
      <c r="B817" s="312" t="s">
        <v>2643</v>
      </c>
      <c r="C817" s="312" t="s">
        <v>1212</v>
      </c>
      <c r="D817" s="312" t="s">
        <v>1208</v>
      </c>
      <c r="E817" s="312" t="s">
        <v>1208</v>
      </c>
      <c r="F817" s="262">
        <v>1</v>
      </c>
      <c r="G817" s="312" t="s">
        <v>1208</v>
      </c>
      <c r="H817" s="316">
        <v>44594</v>
      </c>
      <c r="I817" s="312" t="s">
        <v>1213</v>
      </c>
      <c r="J817" s="312" t="s">
        <v>2644</v>
      </c>
      <c r="K817" s="312" t="s">
        <v>1215</v>
      </c>
      <c r="L817" s="312" t="s">
        <v>1112</v>
      </c>
      <c r="M817" s="312" t="s">
        <v>94</v>
      </c>
      <c r="N817" s="313" t="s">
        <v>2642</v>
      </c>
      <c r="O817" s="151"/>
      <c r="P817" s="151"/>
      <c r="Q817" s="151"/>
      <c r="R817" s="151"/>
      <c r="S817" s="151"/>
      <c r="T817" s="151"/>
      <c r="U817" s="151"/>
    </row>
    <row r="818" spans="1:21" ht="45">
      <c r="A818" s="306">
        <v>801</v>
      </c>
      <c r="B818" s="312" t="s">
        <v>2645</v>
      </c>
      <c r="C818" s="312" t="s">
        <v>1212</v>
      </c>
      <c r="D818" s="312" t="s">
        <v>1208</v>
      </c>
      <c r="E818" s="312" t="s">
        <v>1208</v>
      </c>
      <c r="F818" s="262">
        <v>2</v>
      </c>
      <c r="G818" s="312" t="s">
        <v>1208</v>
      </c>
      <c r="H818" s="312">
        <v>1</v>
      </c>
      <c r="I818" s="312" t="s">
        <v>1213</v>
      </c>
      <c r="J818" s="312">
        <v>122</v>
      </c>
      <c r="K818" s="312" t="s">
        <v>1215</v>
      </c>
      <c r="L818" s="312" t="s">
        <v>1112</v>
      </c>
      <c r="M818" s="312" t="s">
        <v>94</v>
      </c>
      <c r="N818" s="313" t="s">
        <v>2646</v>
      </c>
      <c r="O818" s="151"/>
      <c r="P818" s="151"/>
      <c r="Q818" s="151"/>
      <c r="R818" s="151"/>
      <c r="S818" s="151"/>
      <c r="T818" s="151"/>
      <c r="U818" s="151"/>
    </row>
    <row r="819" spans="1:21" ht="45">
      <c r="A819" s="306">
        <v>802</v>
      </c>
      <c r="B819" s="312" t="s">
        <v>2647</v>
      </c>
      <c r="C819" s="312" t="s">
        <v>1212</v>
      </c>
      <c r="D819" s="312" t="s">
        <v>1208</v>
      </c>
      <c r="E819" s="312" t="s">
        <v>1208</v>
      </c>
      <c r="F819" s="262">
        <v>2</v>
      </c>
      <c r="G819" s="312" t="s">
        <v>1208</v>
      </c>
      <c r="H819" s="312">
        <v>1</v>
      </c>
      <c r="I819" s="312" t="s">
        <v>1213</v>
      </c>
      <c r="J819" s="312">
        <v>136</v>
      </c>
      <c r="K819" s="312" t="s">
        <v>1215</v>
      </c>
      <c r="L819" s="312" t="s">
        <v>1112</v>
      </c>
      <c r="M819" s="312" t="s">
        <v>94</v>
      </c>
      <c r="N819" s="313" t="s">
        <v>2648</v>
      </c>
      <c r="O819" s="151"/>
      <c r="P819" s="151"/>
      <c r="Q819" s="151"/>
      <c r="R819" s="151"/>
      <c r="S819" s="151"/>
      <c r="T819" s="151"/>
      <c r="U819" s="151"/>
    </row>
    <row r="820" spans="1:21" ht="45">
      <c r="A820" s="306">
        <v>803</v>
      </c>
      <c r="B820" s="312" t="s">
        <v>2649</v>
      </c>
      <c r="C820" s="312" t="s">
        <v>1212</v>
      </c>
      <c r="D820" s="312" t="s">
        <v>1208</v>
      </c>
      <c r="E820" s="312" t="s">
        <v>1208</v>
      </c>
      <c r="F820" s="262">
        <v>2</v>
      </c>
      <c r="G820" s="312" t="s">
        <v>1208</v>
      </c>
      <c r="H820" s="312">
        <v>1</v>
      </c>
      <c r="I820" s="312" t="s">
        <v>1213</v>
      </c>
      <c r="J820" s="312">
        <v>50</v>
      </c>
      <c r="K820" s="312" t="s">
        <v>1215</v>
      </c>
      <c r="L820" s="312" t="s">
        <v>1112</v>
      </c>
      <c r="M820" s="312" t="s">
        <v>94</v>
      </c>
      <c r="N820" s="313" t="s">
        <v>2650</v>
      </c>
      <c r="O820" s="151"/>
      <c r="P820" s="151"/>
      <c r="Q820" s="151"/>
      <c r="R820" s="151"/>
      <c r="S820" s="151"/>
      <c r="T820" s="151"/>
      <c r="U820" s="151"/>
    </row>
    <row r="821" spans="1:21" ht="45">
      <c r="A821" s="306">
        <v>804</v>
      </c>
      <c r="B821" s="312" t="s">
        <v>2651</v>
      </c>
      <c r="C821" s="312" t="s">
        <v>1212</v>
      </c>
      <c r="D821" s="312" t="s">
        <v>1208</v>
      </c>
      <c r="E821" s="312" t="s">
        <v>1208</v>
      </c>
      <c r="F821" s="262">
        <v>2</v>
      </c>
      <c r="G821" s="312" t="s">
        <v>1208</v>
      </c>
      <c r="H821" s="316">
        <v>44621</v>
      </c>
      <c r="I821" s="312" t="s">
        <v>1213</v>
      </c>
      <c r="J821" s="312" t="s">
        <v>1250</v>
      </c>
      <c r="K821" s="312" t="s">
        <v>1215</v>
      </c>
      <c r="L821" s="312" t="s">
        <v>1112</v>
      </c>
      <c r="M821" s="312" t="s">
        <v>94</v>
      </c>
      <c r="N821" s="313" t="s">
        <v>2652</v>
      </c>
      <c r="O821" s="151"/>
      <c r="P821" s="151"/>
      <c r="Q821" s="151"/>
      <c r="R821" s="151"/>
      <c r="S821" s="151"/>
      <c r="T821" s="151"/>
      <c r="U821" s="151"/>
    </row>
    <row r="822" spans="1:21" ht="45">
      <c r="A822" s="306">
        <v>805</v>
      </c>
      <c r="B822" s="312" t="s">
        <v>2653</v>
      </c>
      <c r="C822" s="312" t="s">
        <v>1212</v>
      </c>
      <c r="D822" s="312" t="s">
        <v>1208</v>
      </c>
      <c r="E822" s="312" t="s">
        <v>1208</v>
      </c>
      <c r="F822" s="262">
        <v>2</v>
      </c>
      <c r="G822" s="312" t="s">
        <v>1208</v>
      </c>
      <c r="H822" s="316">
        <v>44622</v>
      </c>
      <c r="I822" s="312" t="s">
        <v>1213</v>
      </c>
      <c r="J822" s="312" t="s">
        <v>2654</v>
      </c>
      <c r="K822" s="312" t="s">
        <v>1215</v>
      </c>
      <c r="L822" s="312" t="s">
        <v>1112</v>
      </c>
      <c r="M822" s="312" t="s">
        <v>94</v>
      </c>
      <c r="N822" s="313" t="s">
        <v>2652</v>
      </c>
      <c r="O822" s="151"/>
      <c r="P822" s="151"/>
      <c r="Q822" s="151"/>
      <c r="R822" s="151"/>
      <c r="S822" s="151"/>
      <c r="T822" s="151"/>
      <c r="U822" s="151"/>
    </row>
    <row r="823" spans="1:21" ht="45">
      <c r="A823" s="306">
        <v>806</v>
      </c>
      <c r="B823" s="312" t="s">
        <v>2655</v>
      </c>
      <c r="C823" s="312" t="s">
        <v>1212</v>
      </c>
      <c r="D823" s="312" t="s">
        <v>1208</v>
      </c>
      <c r="E823" s="312" t="s">
        <v>1208</v>
      </c>
      <c r="F823" s="262">
        <v>2</v>
      </c>
      <c r="G823" s="312" t="s">
        <v>1208</v>
      </c>
      <c r="H823" s="316">
        <v>44623</v>
      </c>
      <c r="I823" s="312" t="s">
        <v>1213</v>
      </c>
      <c r="J823" s="312" t="s">
        <v>2656</v>
      </c>
      <c r="K823" s="312" t="s">
        <v>1215</v>
      </c>
      <c r="L823" s="312" t="s">
        <v>1112</v>
      </c>
      <c r="M823" s="312" t="s">
        <v>94</v>
      </c>
      <c r="N823" s="313" t="s">
        <v>2652</v>
      </c>
      <c r="O823" s="151"/>
      <c r="P823" s="151"/>
      <c r="Q823" s="151"/>
      <c r="R823" s="151"/>
      <c r="S823" s="151"/>
      <c r="T823" s="151"/>
      <c r="U823" s="151"/>
    </row>
    <row r="824" spans="1:21" ht="45">
      <c r="A824" s="306">
        <v>807</v>
      </c>
      <c r="B824" s="312" t="s">
        <v>2657</v>
      </c>
      <c r="C824" s="312" t="s">
        <v>1212</v>
      </c>
      <c r="D824" s="312" t="s">
        <v>1208</v>
      </c>
      <c r="E824" s="312" t="s">
        <v>1208</v>
      </c>
      <c r="F824" s="262">
        <v>2</v>
      </c>
      <c r="G824" s="312" t="s">
        <v>1208</v>
      </c>
      <c r="H824" s="312">
        <v>1</v>
      </c>
      <c r="I824" s="312" t="s">
        <v>1213</v>
      </c>
      <c r="J824" s="312">
        <v>36</v>
      </c>
      <c r="K824" s="312" t="s">
        <v>1215</v>
      </c>
      <c r="L824" s="312" t="s">
        <v>1112</v>
      </c>
      <c r="M824" s="312" t="s">
        <v>94</v>
      </c>
      <c r="N824" s="313" t="s">
        <v>2658</v>
      </c>
      <c r="O824" s="151"/>
      <c r="P824" s="151"/>
      <c r="Q824" s="151"/>
      <c r="R824" s="151"/>
      <c r="S824" s="151"/>
      <c r="T824" s="151"/>
      <c r="U824" s="151"/>
    </row>
    <row r="825" spans="1:21" ht="45">
      <c r="A825" s="306">
        <v>808</v>
      </c>
      <c r="B825" s="312" t="s">
        <v>2659</v>
      </c>
      <c r="C825" s="312" t="s">
        <v>1212</v>
      </c>
      <c r="D825" s="312" t="s">
        <v>1208</v>
      </c>
      <c r="E825" s="312" t="s">
        <v>1208</v>
      </c>
      <c r="F825" s="262">
        <v>2</v>
      </c>
      <c r="G825" s="312" t="s">
        <v>1208</v>
      </c>
      <c r="H825" s="312">
        <v>1</v>
      </c>
      <c r="I825" s="312" t="s">
        <v>1213</v>
      </c>
      <c r="J825" s="312">
        <v>61</v>
      </c>
      <c r="K825" s="312" t="s">
        <v>1215</v>
      </c>
      <c r="L825" s="312" t="s">
        <v>1112</v>
      </c>
      <c r="M825" s="312" t="s">
        <v>94</v>
      </c>
      <c r="N825" s="313" t="s">
        <v>2660</v>
      </c>
      <c r="O825" s="151"/>
      <c r="P825" s="151"/>
      <c r="Q825" s="151"/>
      <c r="R825" s="151"/>
      <c r="S825" s="151"/>
      <c r="T825" s="151"/>
      <c r="U825" s="151"/>
    </row>
    <row r="826" spans="1:21" ht="45">
      <c r="A826" s="306">
        <v>809</v>
      </c>
      <c r="B826" s="312" t="s">
        <v>2661</v>
      </c>
      <c r="C826" s="312" t="s">
        <v>1212</v>
      </c>
      <c r="D826" s="312" t="s">
        <v>1208</v>
      </c>
      <c r="E826" s="312" t="s">
        <v>1208</v>
      </c>
      <c r="F826" s="313">
        <v>3</v>
      </c>
      <c r="G826" s="312" t="s">
        <v>1208</v>
      </c>
      <c r="H826" s="312">
        <v>1</v>
      </c>
      <c r="I826" s="312" t="s">
        <v>1213</v>
      </c>
      <c r="J826" s="312">
        <v>81</v>
      </c>
      <c r="K826" s="312" t="s">
        <v>1215</v>
      </c>
      <c r="L826" s="312" t="s">
        <v>1112</v>
      </c>
      <c r="M826" s="312" t="s">
        <v>94</v>
      </c>
      <c r="N826" s="313" t="s">
        <v>2662</v>
      </c>
      <c r="O826" s="151"/>
      <c r="P826" s="151"/>
      <c r="Q826" s="151"/>
      <c r="R826" s="151"/>
      <c r="S826" s="151"/>
      <c r="T826" s="151"/>
      <c r="U826" s="151"/>
    </row>
    <row r="827" spans="1:21" ht="45">
      <c r="A827" s="306">
        <v>810</v>
      </c>
      <c r="B827" s="312" t="s">
        <v>2663</v>
      </c>
      <c r="C827" s="312" t="s">
        <v>1212</v>
      </c>
      <c r="D827" s="312" t="s">
        <v>1208</v>
      </c>
      <c r="E827" s="312" t="s">
        <v>1208</v>
      </c>
      <c r="F827" s="313">
        <v>3</v>
      </c>
      <c r="G827" s="312" t="s">
        <v>1208</v>
      </c>
      <c r="H827" s="312">
        <v>1</v>
      </c>
      <c r="I827" s="312" t="s">
        <v>1213</v>
      </c>
      <c r="J827" s="312">
        <v>117</v>
      </c>
      <c r="K827" s="312" t="s">
        <v>1215</v>
      </c>
      <c r="L827" s="312" t="s">
        <v>1112</v>
      </c>
      <c r="M827" s="312" t="s">
        <v>94</v>
      </c>
      <c r="N827" s="313" t="s">
        <v>2664</v>
      </c>
      <c r="O827" s="151"/>
      <c r="P827" s="151"/>
      <c r="Q827" s="151"/>
      <c r="R827" s="151"/>
      <c r="S827" s="151"/>
      <c r="T827" s="151"/>
      <c r="U827" s="151"/>
    </row>
    <row r="828" spans="1:21" ht="45">
      <c r="A828" s="306">
        <v>811</v>
      </c>
      <c r="B828" s="312" t="s">
        <v>2665</v>
      </c>
      <c r="C828" s="312" t="s">
        <v>1212</v>
      </c>
      <c r="D828" s="312" t="s">
        <v>1208</v>
      </c>
      <c r="E828" s="312" t="s">
        <v>1208</v>
      </c>
      <c r="F828" s="313">
        <v>3</v>
      </c>
      <c r="G828" s="312" t="s">
        <v>1208</v>
      </c>
      <c r="H828" s="312">
        <v>1</v>
      </c>
      <c r="I828" s="312" t="s">
        <v>1213</v>
      </c>
      <c r="J828" s="312">
        <v>207</v>
      </c>
      <c r="K828" s="312" t="s">
        <v>1215</v>
      </c>
      <c r="L828" s="312" t="s">
        <v>1112</v>
      </c>
      <c r="M828" s="312" t="s">
        <v>94</v>
      </c>
      <c r="N828" s="313" t="s">
        <v>2666</v>
      </c>
      <c r="O828" s="151"/>
      <c r="P828" s="151"/>
      <c r="Q828" s="151"/>
      <c r="R828" s="151"/>
      <c r="S828" s="151"/>
      <c r="T828" s="151"/>
      <c r="U828" s="151"/>
    </row>
    <row r="829" spans="1:21" ht="45">
      <c r="A829" s="306">
        <v>812</v>
      </c>
      <c r="B829" s="312" t="s">
        <v>2667</v>
      </c>
      <c r="C829" s="312" t="s">
        <v>1212</v>
      </c>
      <c r="D829" s="312" t="s">
        <v>1208</v>
      </c>
      <c r="E829" s="312" t="s">
        <v>1208</v>
      </c>
      <c r="F829" s="313">
        <v>3</v>
      </c>
      <c r="G829" s="312" t="s">
        <v>1208</v>
      </c>
      <c r="H829" s="312">
        <v>1</v>
      </c>
      <c r="I829" s="312" t="s">
        <v>1213</v>
      </c>
      <c r="J829" s="312">
        <v>69</v>
      </c>
      <c r="K829" s="312" t="s">
        <v>1215</v>
      </c>
      <c r="L829" s="312" t="s">
        <v>1112</v>
      </c>
      <c r="M829" s="312" t="s">
        <v>94</v>
      </c>
      <c r="N829" s="313" t="s">
        <v>2668</v>
      </c>
      <c r="O829" s="151"/>
      <c r="P829" s="151"/>
      <c r="Q829" s="151"/>
      <c r="R829" s="151"/>
      <c r="S829" s="151"/>
      <c r="T829" s="151"/>
      <c r="U829" s="151"/>
    </row>
    <row r="830" spans="1:21" ht="45">
      <c r="A830" s="306">
        <v>813</v>
      </c>
      <c r="B830" s="312" t="s">
        <v>2669</v>
      </c>
      <c r="C830" s="312" t="s">
        <v>1212</v>
      </c>
      <c r="D830" s="312" t="s">
        <v>1208</v>
      </c>
      <c r="E830" s="312" t="s">
        <v>1208</v>
      </c>
      <c r="F830" s="313">
        <v>3</v>
      </c>
      <c r="G830" s="312" t="s">
        <v>1208</v>
      </c>
      <c r="H830" s="312">
        <v>1</v>
      </c>
      <c r="I830" s="312" t="s">
        <v>1213</v>
      </c>
      <c r="J830" s="312">
        <v>43</v>
      </c>
      <c r="K830" s="312" t="s">
        <v>1215</v>
      </c>
      <c r="L830" s="312" t="s">
        <v>1112</v>
      </c>
      <c r="M830" s="312" t="s">
        <v>94</v>
      </c>
      <c r="N830" s="313" t="s">
        <v>2670</v>
      </c>
      <c r="O830" s="151"/>
      <c r="P830" s="151"/>
      <c r="Q830" s="151"/>
      <c r="R830" s="151"/>
      <c r="S830" s="151"/>
      <c r="T830" s="151"/>
      <c r="U830" s="151"/>
    </row>
    <row r="831" spans="1:21" ht="45">
      <c r="A831" s="306">
        <v>814</v>
      </c>
      <c r="B831" s="312" t="s">
        <v>2671</v>
      </c>
      <c r="C831" s="312" t="s">
        <v>1212</v>
      </c>
      <c r="D831" s="312" t="s">
        <v>1208</v>
      </c>
      <c r="E831" s="312" t="s">
        <v>1208</v>
      </c>
      <c r="F831" s="313">
        <v>3</v>
      </c>
      <c r="G831" s="312" t="s">
        <v>1208</v>
      </c>
      <c r="H831" s="312">
        <v>1</v>
      </c>
      <c r="I831" s="312" t="s">
        <v>1213</v>
      </c>
      <c r="J831" s="312">
        <v>128</v>
      </c>
      <c r="K831" s="312" t="s">
        <v>1215</v>
      </c>
      <c r="L831" s="312" t="s">
        <v>1112</v>
      </c>
      <c r="M831" s="312" t="s">
        <v>94</v>
      </c>
      <c r="N831" s="313" t="s">
        <v>2672</v>
      </c>
      <c r="O831" s="151"/>
      <c r="P831" s="151"/>
      <c r="Q831" s="151"/>
      <c r="R831" s="151"/>
      <c r="S831" s="151"/>
      <c r="T831" s="151"/>
      <c r="U831" s="151"/>
    </row>
    <row r="832" spans="1:21" ht="45">
      <c r="A832" s="306">
        <v>815</v>
      </c>
      <c r="B832" s="312" t="s">
        <v>2673</v>
      </c>
      <c r="C832" s="312" t="s">
        <v>1212</v>
      </c>
      <c r="D832" s="312" t="s">
        <v>1208</v>
      </c>
      <c r="E832" s="312" t="s">
        <v>1208</v>
      </c>
      <c r="F832" s="313">
        <v>4</v>
      </c>
      <c r="G832" s="312" t="s">
        <v>1208</v>
      </c>
      <c r="H832" s="312">
        <v>1</v>
      </c>
      <c r="I832" s="312" t="s">
        <v>1213</v>
      </c>
      <c r="J832" s="312">
        <v>132</v>
      </c>
      <c r="K832" s="312" t="s">
        <v>1215</v>
      </c>
      <c r="L832" s="312" t="s">
        <v>1112</v>
      </c>
      <c r="M832" s="312" t="s">
        <v>94</v>
      </c>
      <c r="N832" s="313" t="s">
        <v>2674</v>
      </c>
      <c r="O832" s="151"/>
      <c r="P832" s="151"/>
      <c r="Q832" s="151"/>
      <c r="R832" s="151"/>
      <c r="S832" s="151"/>
      <c r="T832" s="151"/>
      <c r="U832" s="151"/>
    </row>
    <row r="833" spans="1:21" ht="45">
      <c r="A833" s="306">
        <v>816</v>
      </c>
      <c r="B833" s="312" t="s">
        <v>2675</v>
      </c>
      <c r="C833" s="312" t="s">
        <v>1212</v>
      </c>
      <c r="D833" s="312" t="s">
        <v>1208</v>
      </c>
      <c r="E833" s="312" t="s">
        <v>1208</v>
      </c>
      <c r="F833" s="313">
        <v>4</v>
      </c>
      <c r="G833" s="312" t="s">
        <v>1208</v>
      </c>
      <c r="H833" s="312">
        <v>1</v>
      </c>
      <c r="I833" s="312" t="s">
        <v>1213</v>
      </c>
      <c r="J833" s="312">
        <v>73</v>
      </c>
      <c r="K833" s="312" t="s">
        <v>1215</v>
      </c>
      <c r="L833" s="312" t="s">
        <v>1112</v>
      </c>
      <c r="M833" s="312" t="s">
        <v>94</v>
      </c>
      <c r="N833" s="313" t="s">
        <v>2676</v>
      </c>
      <c r="O833" s="151"/>
      <c r="P833" s="151"/>
      <c r="Q833" s="151"/>
      <c r="R833" s="151"/>
      <c r="S833" s="151"/>
      <c r="T833" s="151"/>
      <c r="U833" s="151"/>
    </row>
    <row r="834" spans="1:21" ht="45">
      <c r="A834" s="306">
        <v>817</v>
      </c>
      <c r="B834" s="312" t="s">
        <v>2677</v>
      </c>
      <c r="C834" s="312" t="s">
        <v>1212</v>
      </c>
      <c r="D834" s="312" t="s">
        <v>1208</v>
      </c>
      <c r="E834" s="312" t="s">
        <v>1208</v>
      </c>
      <c r="F834" s="313">
        <v>4</v>
      </c>
      <c r="G834" s="312" t="s">
        <v>1208</v>
      </c>
      <c r="H834" s="312">
        <v>1</v>
      </c>
      <c r="I834" s="312" t="s">
        <v>1213</v>
      </c>
      <c r="J834" s="312">
        <v>131</v>
      </c>
      <c r="K834" s="312" t="s">
        <v>1215</v>
      </c>
      <c r="L834" s="312" t="s">
        <v>1112</v>
      </c>
      <c r="M834" s="312" t="s">
        <v>94</v>
      </c>
      <c r="N834" s="313" t="s">
        <v>2678</v>
      </c>
      <c r="O834" s="151"/>
      <c r="P834" s="151"/>
      <c r="Q834" s="151"/>
      <c r="R834" s="151"/>
      <c r="S834" s="151"/>
      <c r="T834" s="151"/>
      <c r="U834" s="151"/>
    </row>
    <row r="835" spans="1:21" ht="45">
      <c r="A835" s="306">
        <v>818</v>
      </c>
      <c r="B835" s="312" t="s">
        <v>2679</v>
      </c>
      <c r="C835" s="312" t="s">
        <v>1212</v>
      </c>
      <c r="D835" s="312" t="s">
        <v>1208</v>
      </c>
      <c r="E835" s="312" t="s">
        <v>1208</v>
      </c>
      <c r="F835" s="313">
        <v>4</v>
      </c>
      <c r="G835" s="312" t="s">
        <v>1208</v>
      </c>
      <c r="H835" s="312">
        <v>1</v>
      </c>
      <c r="I835" s="312" t="s">
        <v>1213</v>
      </c>
      <c r="J835" s="312">
        <v>138</v>
      </c>
      <c r="K835" s="312" t="s">
        <v>1215</v>
      </c>
      <c r="L835" s="312" t="s">
        <v>1112</v>
      </c>
      <c r="M835" s="312" t="s">
        <v>94</v>
      </c>
      <c r="N835" s="313" t="s">
        <v>2680</v>
      </c>
      <c r="O835" s="151"/>
      <c r="P835" s="151"/>
      <c r="Q835" s="151"/>
      <c r="R835" s="151"/>
      <c r="S835" s="151"/>
      <c r="T835" s="151"/>
      <c r="U835" s="151"/>
    </row>
    <row r="836" spans="1:21" ht="45">
      <c r="A836" s="306">
        <v>819</v>
      </c>
      <c r="B836" s="312" t="s">
        <v>2681</v>
      </c>
      <c r="C836" s="312" t="s">
        <v>1212</v>
      </c>
      <c r="D836" s="312" t="s">
        <v>1208</v>
      </c>
      <c r="E836" s="312" t="s">
        <v>1208</v>
      </c>
      <c r="F836" s="313">
        <v>4</v>
      </c>
      <c r="G836" s="312" t="s">
        <v>1208</v>
      </c>
      <c r="H836" s="312">
        <v>1</v>
      </c>
      <c r="I836" s="312" t="s">
        <v>1213</v>
      </c>
      <c r="J836" s="312">
        <v>83</v>
      </c>
      <c r="K836" s="312" t="s">
        <v>1215</v>
      </c>
      <c r="L836" s="312" t="s">
        <v>1112</v>
      </c>
      <c r="M836" s="312" t="s">
        <v>94</v>
      </c>
      <c r="N836" s="313" t="s">
        <v>2682</v>
      </c>
      <c r="O836" s="151"/>
      <c r="P836" s="151"/>
      <c r="Q836" s="151"/>
      <c r="R836" s="151"/>
      <c r="S836" s="151"/>
      <c r="T836" s="151"/>
      <c r="U836" s="151"/>
    </row>
    <row r="837" spans="1:21" ht="45">
      <c r="A837" s="306">
        <v>820</v>
      </c>
      <c r="B837" s="312" t="s">
        <v>2683</v>
      </c>
      <c r="C837" s="312" t="s">
        <v>1212</v>
      </c>
      <c r="D837" s="312" t="s">
        <v>1208</v>
      </c>
      <c r="E837" s="312" t="s">
        <v>1208</v>
      </c>
      <c r="F837" s="313">
        <v>4</v>
      </c>
      <c r="G837" s="312" t="s">
        <v>1208</v>
      </c>
      <c r="H837" s="312">
        <v>1</v>
      </c>
      <c r="I837" s="312" t="s">
        <v>1213</v>
      </c>
      <c r="J837" s="312">
        <v>136</v>
      </c>
      <c r="K837" s="312" t="s">
        <v>1215</v>
      </c>
      <c r="L837" s="312" t="s">
        <v>1112</v>
      </c>
      <c r="M837" s="312" t="s">
        <v>94</v>
      </c>
      <c r="N837" s="313" t="s">
        <v>2684</v>
      </c>
      <c r="O837" s="151"/>
      <c r="P837" s="151"/>
      <c r="Q837" s="151"/>
      <c r="R837" s="151"/>
      <c r="S837" s="151"/>
      <c r="T837" s="151"/>
      <c r="U837" s="151"/>
    </row>
    <row r="838" spans="1:21" ht="45">
      <c r="A838" s="306">
        <v>821</v>
      </c>
      <c r="B838" s="312" t="s">
        <v>2685</v>
      </c>
      <c r="C838" s="312" t="s">
        <v>1212</v>
      </c>
      <c r="D838" s="312" t="s">
        <v>1208</v>
      </c>
      <c r="E838" s="312" t="s">
        <v>1208</v>
      </c>
      <c r="F838" s="313">
        <v>4</v>
      </c>
      <c r="G838" s="312" t="s">
        <v>1208</v>
      </c>
      <c r="H838" s="312">
        <v>1</v>
      </c>
      <c r="I838" s="312" t="s">
        <v>1213</v>
      </c>
      <c r="J838" s="312">
        <v>196</v>
      </c>
      <c r="K838" s="312" t="s">
        <v>1215</v>
      </c>
      <c r="L838" s="312" t="s">
        <v>1112</v>
      </c>
      <c r="M838" s="312" t="s">
        <v>94</v>
      </c>
      <c r="N838" s="313" t="s">
        <v>2686</v>
      </c>
      <c r="O838" s="151"/>
      <c r="P838" s="151"/>
      <c r="Q838" s="151"/>
      <c r="R838" s="151"/>
      <c r="S838" s="151"/>
      <c r="T838" s="151"/>
      <c r="U838" s="151"/>
    </row>
    <row r="839" spans="1:21" ht="45">
      <c r="A839" s="306">
        <v>822</v>
      </c>
      <c r="B839" s="312" t="s">
        <v>2687</v>
      </c>
      <c r="C839" s="312" t="s">
        <v>1212</v>
      </c>
      <c r="D839" s="312" t="s">
        <v>1208</v>
      </c>
      <c r="E839" s="312" t="s">
        <v>1208</v>
      </c>
      <c r="F839" s="313">
        <v>4</v>
      </c>
      <c r="G839" s="312" t="s">
        <v>1208</v>
      </c>
      <c r="H839" s="312">
        <v>1</v>
      </c>
      <c r="I839" s="312" t="s">
        <v>1213</v>
      </c>
      <c r="J839" s="312">
        <v>46</v>
      </c>
      <c r="K839" s="312" t="s">
        <v>1215</v>
      </c>
      <c r="L839" s="312" t="s">
        <v>1112</v>
      </c>
      <c r="M839" s="312" t="s">
        <v>94</v>
      </c>
      <c r="N839" s="313" t="s">
        <v>2688</v>
      </c>
      <c r="O839" s="151"/>
      <c r="P839" s="151"/>
      <c r="Q839" s="151"/>
      <c r="R839" s="151"/>
      <c r="S839" s="151"/>
      <c r="T839" s="151"/>
      <c r="U839" s="151"/>
    </row>
    <row r="840" spans="1:21" ht="45">
      <c r="A840" s="306">
        <v>823</v>
      </c>
      <c r="B840" s="312" t="s">
        <v>2689</v>
      </c>
      <c r="C840" s="312" t="s">
        <v>1212</v>
      </c>
      <c r="D840" s="312" t="s">
        <v>1208</v>
      </c>
      <c r="E840" s="312" t="s">
        <v>1208</v>
      </c>
      <c r="F840" s="313">
        <v>5</v>
      </c>
      <c r="G840" s="312" t="s">
        <v>1208</v>
      </c>
      <c r="H840" s="312">
        <v>1</v>
      </c>
      <c r="I840" s="312" t="s">
        <v>1213</v>
      </c>
      <c r="J840" s="312">
        <v>51</v>
      </c>
      <c r="K840" s="312" t="s">
        <v>1215</v>
      </c>
      <c r="L840" s="312" t="s">
        <v>1112</v>
      </c>
      <c r="M840" s="312" t="s">
        <v>94</v>
      </c>
      <c r="N840" s="313" t="s">
        <v>2690</v>
      </c>
      <c r="O840" s="151"/>
      <c r="P840" s="151"/>
      <c r="Q840" s="151"/>
      <c r="R840" s="151"/>
      <c r="S840" s="151"/>
      <c r="T840" s="151"/>
      <c r="U840" s="151"/>
    </row>
    <row r="841" spans="1:21" ht="45">
      <c r="A841" s="306">
        <v>824</v>
      </c>
      <c r="B841" s="312" t="s">
        <v>2691</v>
      </c>
      <c r="C841" s="312" t="s">
        <v>1212</v>
      </c>
      <c r="D841" s="312" t="s">
        <v>1208</v>
      </c>
      <c r="E841" s="312" t="s">
        <v>1208</v>
      </c>
      <c r="F841" s="313">
        <v>5</v>
      </c>
      <c r="G841" s="312" t="s">
        <v>1208</v>
      </c>
      <c r="H841" s="312">
        <v>1</v>
      </c>
      <c r="I841" s="312" t="s">
        <v>1213</v>
      </c>
      <c r="J841" s="312">
        <v>71</v>
      </c>
      <c r="K841" s="312" t="s">
        <v>1215</v>
      </c>
      <c r="L841" s="312" t="s">
        <v>1112</v>
      </c>
      <c r="M841" s="312" t="s">
        <v>94</v>
      </c>
      <c r="N841" s="313" t="s">
        <v>2692</v>
      </c>
      <c r="O841" s="151"/>
      <c r="P841" s="151"/>
      <c r="Q841" s="151"/>
      <c r="R841" s="151"/>
      <c r="S841" s="151"/>
      <c r="T841" s="151"/>
      <c r="U841" s="151"/>
    </row>
    <row r="842" spans="1:21" ht="45">
      <c r="A842" s="306">
        <v>825</v>
      </c>
      <c r="B842" s="312" t="s">
        <v>2693</v>
      </c>
      <c r="C842" s="312" t="s">
        <v>1212</v>
      </c>
      <c r="D842" s="312" t="s">
        <v>1208</v>
      </c>
      <c r="E842" s="312" t="s">
        <v>1208</v>
      </c>
      <c r="F842" s="313">
        <v>5</v>
      </c>
      <c r="G842" s="312" t="s">
        <v>1208</v>
      </c>
      <c r="H842" s="312">
        <v>1</v>
      </c>
      <c r="I842" s="312" t="s">
        <v>1213</v>
      </c>
      <c r="J842" s="312">
        <v>36</v>
      </c>
      <c r="K842" s="312" t="s">
        <v>1215</v>
      </c>
      <c r="L842" s="312" t="s">
        <v>1112</v>
      </c>
      <c r="M842" s="312" t="s">
        <v>94</v>
      </c>
      <c r="N842" s="313" t="s">
        <v>2694</v>
      </c>
      <c r="O842" s="151"/>
      <c r="P842" s="151"/>
      <c r="Q842" s="151"/>
      <c r="R842" s="151"/>
      <c r="S842" s="151"/>
      <c r="T842" s="151"/>
      <c r="U842" s="151"/>
    </row>
    <row r="843" spans="1:21" ht="45">
      <c r="A843" s="306">
        <v>826</v>
      </c>
      <c r="B843" s="312" t="s">
        <v>2695</v>
      </c>
      <c r="C843" s="312" t="s">
        <v>1212</v>
      </c>
      <c r="D843" s="312" t="s">
        <v>1208</v>
      </c>
      <c r="E843" s="312" t="s">
        <v>1208</v>
      </c>
      <c r="F843" s="313">
        <v>5</v>
      </c>
      <c r="G843" s="312" t="s">
        <v>1208</v>
      </c>
      <c r="H843" s="312">
        <v>1</v>
      </c>
      <c r="I843" s="312" t="s">
        <v>1213</v>
      </c>
      <c r="J843" s="312">
        <v>15</v>
      </c>
      <c r="K843" s="312" t="s">
        <v>1215</v>
      </c>
      <c r="L843" s="312" t="s">
        <v>1112</v>
      </c>
      <c r="M843" s="312" t="s">
        <v>94</v>
      </c>
      <c r="N843" s="313" t="s">
        <v>2696</v>
      </c>
      <c r="O843" s="151"/>
      <c r="P843" s="151"/>
      <c r="Q843" s="151"/>
      <c r="R843" s="151"/>
      <c r="S843" s="151"/>
      <c r="T843" s="151"/>
      <c r="U843" s="151"/>
    </row>
    <row r="844" spans="1:21" ht="45">
      <c r="A844" s="306">
        <v>827</v>
      </c>
      <c r="B844" s="312" t="s">
        <v>2697</v>
      </c>
      <c r="C844" s="312" t="s">
        <v>1212</v>
      </c>
      <c r="D844" s="312" t="s">
        <v>1208</v>
      </c>
      <c r="E844" s="312" t="s">
        <v>1208</v>
      </c>
      <c r="F844" s="313">
        <v>5</v>
      </c>
      <c r="G844" s="312" t="s">
        <v>1208</v>
      </c>
      <c r="H844" s="312">
        <v>1</v>
      </c>
      <c r="I844" s="312" t="s">
        <v>1213</v>
      </c>
      <c r="J844" s="312">
        <v>106</v>
      </c>
      <c r="K844" s="312" t="s">
        <v>1215</v>
      </c>
      <c r="L844" s="312" t="s">
        <v>1112</v>
      </c>
      <c r="M844" s="312" t="s">
        <v>94</v>
      </c>
      <c r="N844" s="313" t="s">
        <v>2698</v>
      </c>
      <c r="O844" s="151"/>
      <c r="P844" s="151"/>
      <c r="Q844" s="151"/>
      <c r="R844" s="151"/>
      <c r="S844" s="151"/>
      <c r="T844" s="151"/>
      <c r="U844" s="151"/>
    </row>
    <row r="845" spans="1:21" ht="45">
      <c r="A845" s="306">
        <v>828</v>
      </c>
      <c r="B845" s="312" t="s">
        <v>2699</v>
      </c>
      <c r="C845" s="312" t="s">
        <v>1212</v>
      </c>
      <c r="D845" s="312" t="s">
        <v>1208</v>
      </c>
      <c r="E845" s="312" t="s">
        <v>1208</v>
      </c>
      <c r="F845" s="313">
        <v>5</v>
      </c>
      <c r="G845" s="312" t="s">
        <v>1208</v>
      </c>
      <c r="H845" s="312">
        <v>1</v>
      </c>
      <c r="I845" s="312" t="s">
        <v>1213</v>
      </c>
      <c r="J845" s="312">
        <v>121</v>
      </c>
      <c r="K845" s="312" t="s">
        <v>1215</v>
      </c>
      <c r="L845" s="312" t="s">
        <v>1112</v>
      </c>
      <c r="M845" s="312" t="s">
        <v>94</v>
      </c>
      <c r="N845" s="313" t="s">
        <v>2700</v>
      </c>
      <c r="O845" s="151"/>
      <c r="P845" s="151"/>
      <c r="Q845" s="151"/>
      <c r="R845" s="151"/>
      <c r="S845" s="151"/>
      <c r="T845" s="151"/>
      <c r="U845" s="151"/>
    </row>
    <row r="846" spans="1:21" ht="45">
      <c r="A846" s="306">
        <v>829</v>
      </c>
      <c r="B846" s="312" t="s">
        <v>2701</v>
      </c>
      <c r="C846" s="312" t="s">
        <v>1212</v>
      </c>
      <c r="D846" s="312" t="s">
        <v>1208</v>
      </c>
      <c r="E846" s="312" t="s">
        <v>1208</v>
      </c>
      <c r="F846" s="313">
        <v>5</v>
      </c>
      <c r="G846" s="312" t="s">
        <v>1208</v>
      </c>
      <c r="H846" s="312">
        <v>1</v>
      </c>
      <c r="I846" s="312" t="s">
        <v>1213</v>
      </c>
      <c r="J846" s="312">
        <v>118</v>
      </c>
      <c r="K846" s="312" t="s">
        <v>1215</v>
      </c>
      <c r="L846" s="312" t="s">
        <v>1112</v>
      </c>
      <c r="M846" s="312" t="s">
        <v>94</v>
      </c>
      <c r="N846" s="313" t="s">
        <v>2702</v>
      </c>
      <c r="O846" s="151"/>
      <c r="P846" s="151"/>
      <c r="Q846" s="151"/>
      <c r="R846" s="151"/>
      <c r="S846" s="151"/>
      <c r="T846" s="151"/>
      <c r="U846" s="151"/>
    </row>
    <row r="847" spans="1:21" ht="45">
      <c r="A847" s="306">
        <v>830</v>
      </c>
      <c r="B847" s="312" t="s">
        <v>2703</v>
      </c>
      <c r="C847" s="312" t="s">
        <v>1212</v>
      </c>
      <c r="D847" s="312" t="s">
        <v>1208</v>
      </c>
      <c r="E847" s="312" t="s">
        <v>1208</v>
      </c>
      <c r="F847" s="313">
        <v>5</v>
      </c>
      <c r="G847" s="312" t="s">
        <v>1208</v>
      </c>
      <c r="H847" s="316">
        <v>44593</v>
      </c>
      <c r="I847" s="312" t="s">
        <v>1213</v>
      </c>
      <c r="J847" s="312" t="s">
        <v>1250</v>
      </c>
      <c r="K847" s="312" t="s">
        <v>1215</v>
      </c>
      <c r="L847" s="312" t="s">
        <v>1112</v>
      </c>
      <c r="M847" s="312" t="s">
        <v>94</v>
      </c>
      <c r="N847" s="313" t="s">
        <v>2704</v>
      </c>
      <c r="O847" s="151"/>
      <c r="P847" s="151"/>
      <c r="Q847" s="151"/>
      <c r="R847" s="151"/>
      <c r="S847" s="151"/>
      <c r="T847" s="151"/>
      <c r="U847" s="151"/>
    </row>
    <row r="848" spans="1:21" ht="45">
      <c r="A848" s="306">
        <v>831</v>
      </c>
      <c r="B848" s="312" t="s">
        <v>2705</v>
      </c>
      <c r="C848" s="312" t="s">
        <v>1212</v>
      </c>
      <c r="D848" s="312" t="s">
        <v>1208</v>
      </c>
      <c r="E848" s="312" t="s">
        <v>1208</v>
      </c>
      <c r="F848" s="313">
        <v>5</v>
      </c>
      <c r="G848" s="312" t="s">
        <v>1208</v>
      </c>
      <c r="H848" s="316">
        <v>44594</v>
      </c>
      <c r="I848" s="312" t="s">
        <v>1213</v>
      </c>
      <c r="J848" s="312" t="s">
        <v>2706</v>
      </c>
      <c r="K848" s="312" t="s">
        <v>1215</v>
      </c>
      <c r="L848" s="312" t="s">
        <v>1112</v>
      </c>
      <c r="M848" s="312" t="s">
        <v>94</v>
      </c>
      <c r="N848" s="313" t="s">
        <v>2704</v>
      </c>
      <c r="O848" s="151"/>
      <c r="P848" s="151"/>
      <c r="Q848" s="151"/>
      <c r="R848" s="151"/>
      <c r="S848" s="151"/>
      <c r="T848" s="151"/>
      <c r="U848" s="151"/>
    </row>
    <row r="849" spans="1:21" ht="45">
      <c r="A849" s="306">
        <v>832</v>
      </c>
      <c r="B849" s="312" t="s">
        <v>2707</v>
      </c>
      <c r="C849" s="312" t="s">
        <v>1212</v>
      </c>
      <c r="D849" s="312" t="s">
        <v>1208</v>
      </c>
      <c r="E849" s="312" t="s">
        <v>1208</v>
      </c>
      <c r="F849" s="313">
        <v>6</v>
      </c>
      <c r="G849" s="312" t="s">
        <v>1208</v>
      </c>
      <c r="H849" s="312">
        <v>1</v>
      </c>
      <c r="I849" s="312" t="s">
        <v>1213</v>
      </c>
      <c r="J849" s="312">
        <v>79</v>
      </c>
      <c r="K849" s="312" t="s">
        <v>1215</v>
      </c>
      <c r="L849" s="312" t="s">
        <v>1112</v>
      </c>
      <c r="M849" s="312" t="s">
        <v>94</v>
      </c>
      <c r="N849" s="313" t="s">
        <v>2708</v>
      </c>
      <c r="O849" s="151"/>
      <c r="P849" s="151"/>
      <c r="Q849" s="151"/>
      <c r="R849" s="151"/>
      <c r="S849" s="151"/>
      <c r="T849" s="151"/>
      <c r="U849" s="151"/>
    </row>
    <row r="850" spans="1:21" ht="45">
      <c r="A850" s="306">
        <v>833</v>
      </c>
      <c r="B850" s="312" t="s">
        <v>2709</v>
      </c>
      <c r="C850" s="312" t="s">
        <v>1212</v>
      </c>
      <c r="D850" s="312" t="s">
        <v>1208</v>
      </c>
      <c r="E850" s="312" t="s">
        <v>1208</v>
      </c>
      <c r="F850" s="313">
        <v>6</v>
      </c>
      <c r="G850" s="312" t="s">
        <v>1208</v>
      </c>
      <c r="H850" s="312">
        <v>1</v>
      </c>
      <c r="I850" s="312" t="s">
        <v>1213</v>
      </c>
      <c r="J850" s="312">
        <v>22</v>
      </c>
      <c r="K850" s="312" t="s">
        <v>1215</v>
      </c>
      <c r="L850" s="312" t="s">
        <v>1112</v>
      </c>
      <c r="M850" s="312" t="s">
        <v>94</v>
      </c>
      <c r="N850" s="313" t="s">
        <v>2710</v>
      </c>
      <c r="O850" s="151"/>
      <c r="P850" s="151"/>
      <c r="Q850" s="151"/>
      <c r="R850" s="151"/>
      <c r="S850" s="151"/>
      <c r="T850" s="151"/>
      <c r="U850" s="151"/>
    </row>
    <row r="851" spans="1:21" ht="45">
      <c r="A851" s="306">
        <v>834</v>
      </c>
      <c r="B851" s="312" t="s">
        <v>2711</v>
      </c>
      <c r="C851" s="312" t="s">
        <v>1212</v>
      </c>
      <c r="D851" s="312" t="s">
        <v>1208</v>
      </c>
      <c r="E851" s="312" t="s">
        <v>1208</v>
      </c>
      <c r="F851" s="313">
        <v>6</v>
      </c>
      <c r="G851" s="312" t="s">
        <v>1208</v>
      </c>
      <c r="H851" s="312">
        <v>1</v>
      </c>
      <c r="I851" s="312" t="s">
        <v>1213</v>
      </c>
      <c r="J851" s="312">
        <v>115</v>
      </c>
      <c r="K851" s="312" t="s">
        <v>1215</v>
      </c>
      <c r="L851" s="312" t="s">
        <v>1112</v>
      </c>
      <c r="M851" s="312" t="s">
        <v>94</v>
      </c>
      <c r="N851" s="313" t="s">
        <v>2712</v>
      </c>
      <c r="O851" s="151"/>
      <c r="P851" s="151"/>
      <c r="Q851" s="151"/>
      <c r="R851" s="151"/>
      <c r="S851" s="151"/>
      <c r="T851" s="151"/>
      <c r="U851" s="151"/>
    </row>
    <row r="852" spans="1:21" ht="45">
      <c r="A852" s="306">
        <v>835</v>
      </c>
      <c r="B852" s="312" t="s">
        <v>2713</v>
      </c>
      <c r="C852" s="312" t="s">
        <v>1212</v>
      </c>
      <c r="D852" s="312" t="s">
        <v>1208</v>
      </c>
      <c r="E852" s="312" t="s">
        <v>1208</v>
      </c>
      <c r="F852" s="313">
        <v>6</v>
      </c>
      <c r="G852" s="312" t="s">
        <v>1208</v>
      </c>
      <c r="H852" s="312">
        <v>1</v>
      </c>
      <c r="I852" s="312" t="s">
        <v>1213</v>
      </c>
      <c r="J852" s="312">
        <v>65</v>
      </c>
      <c r="K852" s="312" t="s">
        <v>1215</v>
      </c>
      <c r="L852" s="312" t="s">
        <v>1112</v>
      </c>
      <c r="M852" s="312" t="s">
        <v>94</v>
      </c>
      <c r="N852" s="313" t="s">
        <v>2714</v>
      </c>
      <c r="O852" s="151"/>
      <c r="P852" s="151"/>
      <c r="Q852" s="151"/>
      <c r="R852" s="151"/>
      <c r="S852" s="151"/>
      <c r="T852" s="151"/>
      <c r="U852" s="151"/>
    </row>
    <row r="853" spans="1:21" ht="45">
      <c r="A853" s="306">
        <v>836</v>
      </c>
      <c r="B853" s="312" t="s">
        <v>2715</v>
      </c>
      <c r="C853" s="312" t="s">
        <v>1212</v>
      </c>
      <c r="D853" s="312" t="s">
        <v>1208</v>
      </c>
      <c r="E853" s="312" t="s">
        <v>1208</v>
      </c>
      <c r="F853" s="313">
        <v>6</v>
      </c>
      <c r="G853" s="312" t="s">
        <v>1208</v>
      </c>
      <c r="H853" s="312">
        <v>1</v>
      </c>
      <c r="I853" s="312" t="s">
        <v>1213</v>
      </c>
      <c r="J853" s="312">
        <v>68</v>
      </c>
      <c r="K853" s="312" t="s">
        <v>1215</v>
      </c>
      <c r="L853" s="312" t="s">
        <v>1112</v>
      </c>
      <c r="M853" s="312" t="s">
        <v>94</v>
      </c>
      <c r="N853" s="313" t="s">
        <v>2716</v>
      </c>
      <c r="O853" s="151"/>
      <c r="P853" s="151"/>
      <c r="Q853" s="151"/>
      <c r="R853" s="151"/>
      <c r="S853" s="151"/>
      <c r="T853" s="151"/>
      <c r="U853" s="151"/>
    </row>
    <row r="854" spans="1:21" ht="45">
      <c r="A854" s="306">
        <v>837</v>
      </c>
      <c r="B854" s="312" t="s">
        <v>2717</v>
      </c>
      <c r="C854" s="312" t="s">
        <v>1212</v>
      </c>
      <c r="D854" s="312" t="s">
        <v>1208</v>
      </c>
      <c r="E854" s="312" t="s">
        <v>1208</v>
      </c>
      <c r="F854" s="313">
        <v>6</v>
      </c>
      <c r="G854" s="312" t="s">
        <v>1208</v>
      </c>
      <c r="H854" s="312">
        <v>1</v>
      </c>
      <c r="I854" s="312" t="s">
        <v>1213</v>
      </c>
      <c r="J854" s="312">
        <v>113</v>
      </c>
      <c r="K854" s="312" t="s">
        <v>1215</v>
      </c>
      <c r="L854" s="312" t="s">
        <v>1112</v>
      </c>
      <c r="M854" s="312" t="s">
        <v>94</v>
      </c>
      <c r="N854" s="313" t="s">
        <v>2718</v>
      </c>
      <c r="O854" s="151"/>
      <c r="P854" s="151"/>
      <c r="Q854" s="151"/>
      <c r="R854" s="151"/>
      <c r="S854" s="151"/>
      <c r="T854" s="151"/>
      <c r="U854" s="151"/>
    </row>
    <row r="855" spans="1:21" ht="45">
      <c r="A855" s="306">
        <v>838</v>
      </c>
      <c r="B855" s="312" t="s">
        <v>2719</v>
      </c>
      <c r="C855" s="312" t="s">
        <v>1212</v>
      </c>
      <c r="D855" s="312" t="s">
        <v>1208</v>
      </c>
      <c r="E855" s="312" t="s">
        <v>1208</v>
      </c>
      <c r="F855" s="313">
        <v>6</v>
      </c>
      <c r="G855" s="312" t="s">
        <v>1208</v>
      </c>
      <c r="H855" s="312">
        <v>1</v>
      </c>
      <c r="I855" s="312" t="s">
        <v>1213</v>
      </c>
      <c r="J855" s="312">
        <v>43</v>
      </c>
      <c r="K855" s="312" t="s">
        <v>1215</v>
      </c>
      <c r="L855" s="312" t="s">
        <v>1112</v>
      </c>
      <c r="M855" s="312" t="s">
        <v>94</v>
      </c>
      <c r="N855" s="313" t="s">
        <v>2720</v>
      </c>
      <c r="O855" s="151"/>
      <c r="P855" s="151"/>
      <c r="Q855" s="151"/>
      <c r="R855" s="151"/>
      <c r="S855" s="151"/>
      <c r="T855" s="151"/>
      <c r="U855" s="151"/>
    </row>
    <row r="856" spans="1:21" ht="45">
      <c r="A856" s="306">
        <v>839</v>
      </c>
      <c r="B856" s="312" t="s">
        <v>2721</v>
      </c>
      <c r="C856" s="312" t="s">
        <v>1212</v>
      </c>
      <c r="D856" s="312" t="s">
        <v>1208</v>
      </c>
      <c r="E856" s="312" t="s">
        <v>1208</v>
      </c>
      <c r="F856" s="313">
        <v>6</v>
      </c>
      <c r="G856" s="312" t="s">
        <v>1208</v>
      </c>
      <c r="H856" s="312">
        <v>1</v>
      </c>
      <c r="I856" s="312" t="s">
        <v>1213</v>
      </c>
      <c r="J856" s="312">
        <v>57</v>
      </c>
      <c r="K856" s="312" t="s">
        <v>1215</v>
      </c>
      <c r="L856" s="312" t="s">
        <v>1112</v>
      </c>
      <c r="M856" s="312" t="s">
        <v>94</v>
      </c>
      <c r="N856" s="313" t="s">
        <v>2722</v>
      </c>
      <c r="O856" s="151"/>
      <c r="P856" s="151"/>
      <c r="Q856" s="151"/>
      <c r="R856" s="151"/>
      <c r="S856" s="151"/>
      <c r="T856" s="151"/>
      <c r="U856" s="151"/>
    </row>
    <row r="857" spans="1:21" ht="45">
      <c r="A857" s="306">
        <v>840</v>
      </c>
      <c r="B857" s="312" t="s">
        <v>2723</v>
      </c>
      <c r="C857" s="312" t="s">
        <v>1212</v>
      </c>
      <c r="D857" s="312" t="s">
        <v>1208</v>
      </c>
      <c r="E857" s="312" t="s">
        <v>1208</v>
      </c>
      <c r="F857" s="313">
        <v>7</v>
      </c>
      <c r="G857" s="312" t="s">
        <v>1208</v>
      </c>
      <c r="H857" s="312">
        <v>1</v>
      </c>
      <c r="I857" s="312" t="s">
        <v>1213</v>
      </c>
      <c r="J857" s="312">
        <v>121</v>
      </c>
      <c r="K857" s="312" t="s">
        <v>1215</v>
      </c>
      <c r="L857" s="312" t="s">
        <v>1112</v>
      </c>
      <c r="M857" s="312" t="s">
        <v>94</v>
      </c>
      <c r="N857" s="313" t="s">
        <v>2724</v>
      </c>
      <c r="O857" s="151"/>
      <c r="P857" s="151"/>
      <c r="Q857" s="151"/>
      <c r="R857" s="151"/>
      <c r="S857" s="151"/>
      <c r="T857" s="151"/>
      <c r="U857" s="151"/>
    </row>
    <row r="858" spans="1:21" ht="45">
      <c r="A858" s="306">
        <v>841</v>
      </c>
      <c r="B858" s="312" t="s">
        <v>2725</v>
      </c>
      <c r="C858" s="312" t="s">
        <v>1212</v>
      </c>
      <c r="D858" s="312" t="s">
        <v>1208</v>
      </c>
      <c r="E858" s="312" t="s">
        <v>1208</v>
      </c>
      <c r="F858" s="313">
        <v>7</v>
      </c>
      <c r="G858" s="312" t="s">
        <v>1208</v>
      </c>
      <c r="H858" s="312">
        <v>1</v>
      </c>
      <c r="I858" s="312" t="s">
        <v>1213</v>
      </c>
      <c r="J858" s="312">
        <v>22</v>
      </c>
      <c r="K858" s="312" t="s">
        <v>1215</v>
      </c>
      <c r="L858" s="312" t="s">
        <v>1112</v>
      </c>
      <c r="M858" s="312" t="s">
        <v>94</v>
      </c>
      <c r="N858" s="313" t="s">
        <v>2726</v>
      </c>
      <c r="O858" s="151"/>
      <c r="P858" s="151"/>
      <c r="Q858" s="151"/>
      <c r="R858" s="151"/>
      <c r="S858" s="151"/>
      <c r="T858" s="151"/>
      <c r="U858" s="151"/>
    </row>
    <row r="859" spans="1:21" ht="45">
      <c r="A859" s="306">
        <v>842</v>
      </c>
      <c r="B859" s="312" t="s">
        <v>2727</v>
      </c>
      <c r="C859" s="312" t="s">
        <v>1212</v>
      </c>
      <c r="D859" s="312" t="s">
        <v>1208</v>
      </c>
      <c r="E859" s="312" t="s">
        <v>1208</v>
      </c>
      <c r="F859" s="313">
        <v>7</v>
      </c>
      <c r="G859" s="312" t="s">
        <v>1208</v>
      </c>
      <c r="H859" s="312">
        <v>1</v>
      </c>
      <c r="I859" s="312" t="s">
        <v>1213</v>
      </c>
      <c r="J859" s="312">
        <v>34</v>
      </c>
      <c r="K859" s="312" t="s">
        <v>1215</v>
      </c>
      <c r="L859" s="312" t="s">
        <v>1112</v>
      </c>
      <c r="M859" s="312" t="s">
        <v>94</v>
      </c>
      <c r="N859" s="313" t="s">
        <v>2728</v>
      </c>
      <c r="O859" s="151"/>
      <c r="P859" s="151"/>
      <c r="Q859" s="151"/>
      <c r="R859" s="151"/>
      <c r="S859" s="151"/>
      <c r="T859" s="151"/>
      <c r="U859" s="151"/>
    </row>
    <row r="860" spans="1:21" ht="45">
      <c r="A860" s="306">
        <v>843</v>
      </c>
      <c r="B860" s="312" t="s">
        <v>2729</v>
      </c>
      <c r="C860" s="312" t="s">
        <v>1212</v>
      </c>
      <c r="D860" s="312" t="s">
        <v>1208</v>
      </c>
      <c r="E860" s="312" t="s">
        <v>1208</v>
      </c>
      <c r="F860" s="313">
        <v>7</v>
      </c>
      <c r="G860" s="312" t="s">
        <v>1208</v>
      </c>
      <c r="H860" s="312">
        <v>1</v>
      </c>
      <c r="I860" s="312" t="s">
        <v>1213</v>
      </c>
      <c r="J860" s="312">
        <v>108</v>
      </c>
      <c r="K860" s="312" t="s">
        <v>1215</v>
      </c>
      <c r="L860" s="312" t="s">
        <v>1112</v>
      </c>
      <c r="M860" s="312" t="s">
        <v>94</v>
      </c>
      <c r="N860" s="313" t="s">
        <v>2730</v>
      </c>
      <c r="O860" s="151"/>
      <c r="P860" s="151"/>
      <c r="Q860" s="151"/>
      <c r="R860" s="151"/>
      <c r="S860" s="151"/>
      <c r="T860" s="151"/>
      <c r="U860" s="151"/>
    </row>
    <row r="861" spans="1:21" ht="45">
      <c r="A861" s="306">
        <v>844</v>
      </c>
      <c r="B861" s="312" t="s">
        <v>2731</v>
      </c>
      <c r="C861" s="312" t="s">
        <v>1212</v>
      </c>
      <c r="D861" s="312" t="s">
        <v>1208</v>
      </c>
      <c r="E861" s="312" t="s">
        <v>1208</v>
      </c>
      <c r="F861" s="313">
        <v>7</v>
      </c>
      <c r="G861" s="312" t="s">
        <v>1208</v>
      </c>
      <c r="H861" s="312">
        <v>1</v>
      </c>
      <c r="I861" s="312" t="s">
        <v>1213</v>
      </c>
      <c r="J861" s="312">
        <v>49</v>
      </c>
      <c r="K861" s="312" t="s">
        <v>1215</v>
      </c>
      <c r="L861" s="312" t="s">
        <v>1112</v>
      </c>
      <c r="M861" s="312" t="s">
        <v>94</v>
      </c>
      <c r="N861" s="313" t="s">
        <v>2732</v>
      </c>
      <c r="O861" s="151"/>
      <c r="P861" s="151"/>
      <c r="Q861" s="151"/>
      <c r="R861" s="151"/>
      <c r="S861" s="151"/>
      <c r="T861" s="151"/>
      <c r="U861" s="151"/>
    </row>
    <row r="862" spans="1:21" ht="45">
      <c r="A862" s="306">
        <v>845</v>
      </c>
      <c r="B862" s="312" t="s">
        <v>2733</v>
      </c>
      <c r="C862" s="312" t="s">
        <v>1212</v>
      </c>
      <c r="D862" s="312" t="s">
        <v>1208</v>
      </c>
      <c r="E862" s="312" t="s">
        <v>1208</v>
      </c>
      <c r="F862" s="313">
        <v>7</v>
      </c>
      <c r="G862" s="312" t="s">
        <v>1208</v>
      </c>
      <c r="H862" s="312">
        <v>1</v>
      </c>
      <c r="I862" s="312" t="s">
        <v>1213</v>
      </c>
      <c r="J862" s="312">
        <v>47</v>
      </c>
      <c r="K862" s="312" t="s">
        <v>1215</v>
      </c>
      <c r="L862" s="312" t="s">
        <v>1112</v>
      </c>
      <c r="M862" s="312" t="s">
        <v>94</v>
      </c>
      <c r="N862" s="313" t="s">
        <v>2734</v>
      </c>
      <c r="O862" s="151"/>
      <c r="P862" s="151"/>
      <c r="Q862" s="151"/>
      <c r="R862" s="151"/>
      <c r="S862" s="151"/>
      <c r="T862" s="151"/>
      <c r="U862" s="151"/>
    </row>
    <row r="863" spans="1:21" ht="45">
      <c r="A863" s="306">
        <v>846</v>
      </c>
      <c r="B863" s="312" t="s">
        <v>2735</v>
      </c>
      <c r="C863" s="312" t="s">
        <v>1212</v>
      </c>
      <c r="D863" s="312" t="s">
        <v>1208</v>
      </c>
      <c r="E863" s="312" t="s">
        <v>1208</v>
      </c>
      <c r="F863" s="313">
        <v>7</v>
      </c>
      <c r="G863" s="312" t="s">
        <v>1208</v>
      </c>
      <c r="H863" s="312">
        <v>1</v>
      </c>
      <c r="I863" s="312" t="s">
        <v>1213</v>
      </c>
      <c r="J863" s="312">
        <v>130</v>
      </c>
      <c r="K863" s="312" t="s">
        <v>1215</v>
      </c>
      <c r="L863" s="312" t="s">
        <v>1112</v>
      </c>
      <c r="M863" s="312" t="s">
        <v>94</v>
      </c>
      <c r="N863" s="313" t="s">
        <v>2736</v>
      </c>
      <c r="O863" s="151"/>
      <c r="P863" s="151"/>
      <c r="Q863" s="151"/>
      <c r="R863" s="151"/>
      <c r="S863" s="151"/>
      <c r="T863" s="151"/>
      <c r="U863" s="151"/>
    </row>
    <row r="864" spans="1:21" ht="45">
      <c r="A864" s="306">
        <v>847</v>
      </c>
      <c r="B864" s="312" t="s">
        <v>2737</v>
      </c>
      <c r="C864" s="312" t="s">
        <v>1212</v>
      </c>
      <c r="D864" s="312" t="s">
        <v>1208</v>
      </c>
      <c r="E864" s="312" t="s">
        <v>1208</v>
      </c>
      <c r="F864" s="313">
        <v>7</v>
      </c>
      <c r="G864" s="312" t="s">
        <v>1208</v>
      </c>
      <c r="H864" s="312">
        <v>1</v>
      </c>
      <c r="I864" s="312" t="s">
        <v>1213</v>
      </c>
      <c r="J864" s="312">
        <v>28</v>
      </c>
      <c r="K864" s="312" t="s">
        <v>1215</v>
      </c>
      <c r="L864" s="312" t="s">
        <v>1112</v>
      </c>
      <c r="M864" s="312" t="s">
        <v>94</v>
      </c>
      <c r="N864" s="313" t="s">
        <v>2738</v>
      </c>
      <c r="O864" s="151"/>
      <c r="P864" s="151"/>
      <c r="Q864" s="151"/>
      <c r="R864" s="151"/>
      <c r="S864" s="151"/>
      <c r="T864" s="151"/>
      <c r="U864" s="151"/>
    </row>
    <row r="865" spans="1:21" ht="45">
      <c r="A865" s="306">
        <v>848</v>
      </c>
      <c r="B865" s="312" t="s">
        <v>2739</v>
      </c>
      <c r="C865" s="312" t="s">
        <v>1212</v>
      </c>
      <c r="D865" s="312" t="s">
        <v>1208</v>
      </c>
      <c r="E865" s="312" t="s">
        <v>1208</v>
      </c>
      <c r="F865" s="313">
        <v>7</v>
      </c>
      <c r="G865" s="312" t="s">
        <v>1208</v>
      </c>
      <c r="H865" s="312">
        <v>1</v>
      </c>
      <c r="I865" s="312" t="s">
        <v>1213</v>
      </c>
      <c r="J865" s="312" t="s">
        <v>1208</v>
      </c>
      <c r="K865" s="312" t="s">
        <v>1215</v>
      </c>
      <c r="L865" s="312" t="s">
        <v>1112</v>
      </c>
      <c r="M865" s="312" t="s">
        <v>94</v>
      </c>
      <c r="N865" s="313" t="s">
        <v>2740</v>
      </c>
      <c r="O865" s="151"/>
      <c r="P865" s="151"/>
      <c r="Q865" s="151"/>
      <c r="R865" s="151"/>
      <c r="S865" s="151"/>
      <c r="T865" s="151"/>
      <c r="U865" s="151"/>
    </row>
    <row r="866" spans="1:21" ht="45">
      <c r="A866" s="306">
        <v>849</v>
      </c>
      <c r="B866" s="312" t="s">
        <v>2741</v>
      </c>
      <c r="C866" s="312" t="s">
        <v>1212</v>
      </c>
      <c r="D866" s="312" t="s">
        <v>1208</v>
      </c>
      <c r="E866" s="312" t="s">
        <v>1208</v>
      </c>
      <c r="F866" s="313">
        <v>8</v>
      </c>
      <c r="G866" s="312" t="s">
        <v>1208</v>
      </c>
      <c r="H866" s="312">
        <v>1</v>
      </c>
      <c r="I866" s="312" t="s">
        <v>1213</v>
      </c>
      <c r="J866" s="312">
        <v>79</v>
      </c>
      <c r="K866" s="312" t="s">
        <v>1215</v>
      </c>
      <c r="L866" s="312" t="s">
        <v>1112</v>
      </c>
      <c r="M866" s="312" t="s">
        <v>94</v>
      </c>
      <c r="N866" s="313" t="s">
        <v>2742</v>
      </c>
      <c r="O866" s="151"/>
      <c r="P866" s="151"/>
      <c r="Q866" s="151"/>
      <c r="R866" s="151"/>
      <c r="S866" s="151"/>
      <c r="T866" s="151"/>
      <c r="U866" s="151"/>
    </row>
    <row r="867" spans="1:21" ht="45">
      <c r="A867" s="306">
        <v>850</v>
      </c>
      <c r="B867" s="312" t="s">
        <v>2743</v>
      </c>
      <c r="C867" s="312" t="s">
        <v>1212</v>
      </c>
      <c r="D867" s="312" t="s">
        <v>1208</v>
      </c>
      <c r="E867" s="312" t="s">
        <v>1208</v>
      </c>
      <c r="F867" s="313">
        <v>8</v>
      </c>
      <c r="G867" s="312" t="s">
        <v>1208</v>
      </c>
      <c r="H867" s="312">
        <v>1</v>
      </c>
      <c r="I867" s="312" t="s">
        <v>1213</v>
      </c>
      <c r="J867" s="312">
        <v>37</v>
      </c>
      <c r="K867" s="312" t="s">
        <v>1215</v>
      </c>
      <c r="L867" s="312" t="s">
        <v>1112</v>
      </c>
      <c r="M867" s="312" t="s">
        <v>94</v>
      </c>
      <c r="N867" s="313" t="s">
        <v>2744</v>
      </c>
      <c r="O867" s="151"/>
      <c r="P867" s="151"/>
      <c r="Q867" s="151"/>
      <c r="R867" s="151"/>
      <c r="S867" s="151"/>
      <c r="T867" s="151"/>
      <c r="U867" s="151"/>
    </row>
    <row r="868" spans="1:21" ht="45">
      <c r="A868" s="306">
        <v>851</v>
      </c>
      <c r="B868" s="312" t="s">
        <v>2745</v>
      </c>
      <c r="C868" s="312" t="s">
        <v>1212</v>
      </c>
      <c r="D868" s="312" t="s">
        <v>1208</v>
      </c>
      <c r="E868" s="312" t="s">
        <v>1208</v>
      </c>
      <c r="F868" s="313">
        <v>8</v>
      </c>
      <c r="G868" s="312" t="s">
        <v>1208</v>
      </c>
      <c r="H868" s="312">
        <v>1</v>
      </c>
      <c r="I868" s="312" t="s">
        <v>1213</v>
      </c>
      <c r="J868" s="312">
        <v>71</v>
      </c>
      <c r="K868" s="312" t="s">
        <v>1215</v>
      </c>
      <c r="L868" s="312" t="s">
        <v>1112</v>
      </c>
      <c r="M868" s="312" t="s">
        <v>94</v>
      </c>
      <c r="N868" s="313" t="s">
        <v>2746</v>
      </c>
      <c r="O868" s="151"/>
      <c r="P868" s="151"/>
      <c r="Q868" s="151"/>
      <c r="R868" s="151"/>
      <c r="S868" s="151"/>
      <c r="T868" s="151"/>
      <c r="U868" s="151"/>
    </row>
    <row r="869" spans="1:21" ht="45">
      <c r="A869" s="306">
        <v>852</v>
      </c>
      <c r="B869" s="312" t="s">
        <v>2747</v>
      </c>
      <c r="C869" s="312" t="s">
        <v>1212</v>
      </c>
      <c r="D869" s="312" t="s">
        <v>1208</v>
      </c>
      <c r="E869" s="312" t="s">
        <v>1208</v>
      </c>
      <c r="F869" s="313">
        <v>8</v>
      </c>
      <c r="G869" s="312" t="s">
        <v>1208</v>
      </c>
      <c r="H869" s="312">
        <v>1</v>
      </c>
      <c r="I869" s="312" t="s">
        <v>1213</v>
      </c>
      <c r="J869" s="312">
        <v>44</v>
      </c>
      <c r="K869" s="312" t="s">
        <v>1215</v>
      </c>
      <c r="L869" s="312" t="s">
        <v>1112</v>
      </c>
      <c r="M869" s="312" t="s">
        <v>94</v>
      </c>
      <c r="N869" s="313" t="s">
        <v>2748</v>
      </c>
      <c r="O869" s="151"/>
      <c r="P869" s="151"/>
      <c r="Q869" s="151"/>
      <c r="R869" s="151"/>
      <c r="S869" s="151"/>
      <c r="T869" s="151"/>
      <c r="U869" s="151"/>
    </row>
    <row r="870" spans="1:21" ht="45">
      <c r="A870" s="306">
        <v>853</v>
      </c>
      <c r="B870" s="312" t="s">
        <v>2749</v>
      </c>
      <c r="C870" s="312" t="s">
        <v>1212</v>
      </c>
      <c r="D870" s="312" t="s">
        <v>1208</v>
      </c>
      <c r="E870" s="312" t="s">
        <v>1208</v>
      </c>
      <c r="F870" s="313">
        <v>8</v>
      </c>
      <c r="G870" s="312" t="s">
        <v>1208</v>
      </c>
      <c r="H870" s="312">
        <v>1</v>
      </c>
      <c r="I870" s="312" t="s">
        <v>1213</v>
      </c>
      <c r="J870" s="312">
        <v>38</v>
      </c>
      <c r="K870" s="312" t="s">
        <v>1215</v>
      </c>
      <c r="L870" s="312" t="s">
        <v>1112</v>
      </c>
      <c r="M870" s="312" t="s">
        <v>94</v>
      </c>
      <c r="N870" s="313" t="s">
        <v>2750</v>
      </c>
      <c r="O870" s="151"/>
      <c r="P870" s="151"/>
      <c r="Q870" s="151"/>
      <c r="R870" s="151"/>
      <c r="S870" s="151"/>
      <c r="T870" s="151"/>
      <c r="U870" s="151"/>
    </row>
    <row r="871" spans="1:21" ht="45">
      <c r="A871" s="306">
        <v>854</v>
      </c>
      <c r="B871" s="312" t="s">
        <v>2751</v>
      </c>
      <c r="C871" s="312" t="s">
        <v>1212</v>
      </c>
      <c r="D871" s="312" t="s">
        <v>1208</v>
      </c>
      <c r="E871" s="312" t="s">
        <v>1208</v>
      </c>
      <c r="F871" s="313">
        <v>8</v>
      </c>
      <c r="G871" s="312" t="s">
        <v>1208</v>
      </c>
      <c r="H871" s="312">
        <v>1</v>
      </c>
      <c r="I871" s="312" t="s">
        <v>1213</v>
      </c>
      <c r="J871" s="312">
        <v>144</v>
      </c>
      <c r="K871" s="312" t="s">
        <v>1215</v>
      </c>
      <c r="L871" s="312" t="s">
        <v>1112</v>
      </c>
      <c r="M871" s="312" t="s">
        <v>94</v>
      </c>
      <c r="N871" s="313" t="s">
        <v>2752</v>
      </c>
      <c r="O871" s="151"/>
      <c r="P871" s="151"/>
      <c r="Q871" s="151"/>
      <c r="R871" s="151"/>
      <c r="S871" s="151"/>
      <c r="T871" s="151"/>
      <c r="U871" s="151"/>
    </row>
    <row r="872" spans="1:21" ht="45">
      <c r="A872" s="306">
        <v>855</v>
      </c>
      <c r="B872" s="312" t="s">
        <v>2753</v>
      </c>
      <c r="C872" s="312" t="s">
        <v>1212</v>
      </c>
      <c r="D872" s="312" t="s">
        <v>1208</v>
      </c>
      <c r="E872" s="312" t="s">
        <v>1208</v>
      </c>
      <c r="F872" s="313">
        <v>8</v>
      </c>
      <c r="G872" s="312" t="s">
        <v>1208</v>
      </c>
      <c r="H872" s="312">
        <v>1</v>
      </c>
      <c r="I872" s="312" t="s">
        <v>1213</v>
      </c>
      <c r="J872" s="312">
        <v>129</v>
      </c>
      <c r="K872" s="312" t="s">
        <v>1215</v>
      </c>
      <c r="L872" s="312" t="s">
        <v>1112</v>
      </c>
      <c r="M872" s="312" t="s">
        <v>94</v>
      </c>
      <c r="N872" s="313" t="s">
        <v>2754</v>
      </c>
      <c r="O872" s="151"/>
      <c r="P872" s="151"/>
      <c r="Q872" s="151"/>
      <c r="R872" s="151"/>
      <c r="S872" s="151"/>
      <c r="T872" s="151"/>
      <c r="U872" s="151"/>
    </row>
    <row r="873" spans="1:21" ht="45">
      <c r="A873" s="306">
        <v>856</v>
      </c>
      <c r="B873" s="312" t="s">
        <v>2755</v>
      </c>
      <c r="C873" s="312" t="s">
        <v>1212</v>
      </c>
      <c r="D873" s="312" t="s">
        <v>1208</v>
      </c>
      <c r="E873" s="312" t="s">
        <v>1208</v>
      </c>
      <c r="F873" s="313">
        <v>8</v>
      </c>
      <c r="G873" s="312" t="s">
        <v>1208</v>
      </c>
      <c r="H873" s="312">
        <v>1</v>
      </c>
      <c r="I873" s="312" t="s">
        <v>1213</v>
      </c>
      <c r="J873" s="312">
        <v>41</v>
      </c>
      <c r="K873" s="312" t="s">
        <v>1215</v>
      </c>
      <c r="L873" s="312" t="s">
        <v>1112</v>
      </c>
      <c r="M873" s="312" t="s">
        <v>94</v>
      </c>
      <c r="N873" s="313" t="s">
        <v>2756</v>
      </c>
      <c r="O873" s="151"/>
      <c r="P873" s="151"/>
      <c r="Q873" s="151"/>
      <c r="R873" s="151"/>
      <c r="S873" s="151"/>
      <c r="T873" s="151"/>
      <c r="U873" s="151"/>
    </row>
    <row r="874" spans="1:21" ht="45">
      <c r="A874" s="306">
        <v>857</v>
      </c>
      <c r="B874" s="312" t="s">
        <v>2757</v>
      </c>
      <c r="C874" s="312" t="s">
        <v>1212</v>
      </c>
      <c r="D874" s="312" t="s">
        <v>1208</v>
      </c>
      <c r="E874" s="312" t="s">
        <v>1208</v>
      </c>
      <c r="F874" s="313">
        <v>8</v>
      </c>
      <c r="G874" s="312" t="s">
        <v>1208</v>
      </c>
      <c r="H874" s="312">
        <v>1</v>
      </c>
      <c r="I874" s="312" t="s">
        <v>1213</v>
      </c>
      <c r="J874" s="312">
        <v>141</v>
      </c>
      <c r="K874" s="312" t="s">
        <v>1215</v>
      </c>
      <c r="L874" s="312" t="s">
        <v>1112</v>
      </c>
      <c r="M874" s="312" t="s">
        <v>94</v>
      </c>
      <c r="N874" s="313" t="s">
        <v>2758</v>
      </c>
      <c r="O874" s="151"/>
      <c r="P874" s="151"/>
      <c r="Q874" s="151"/>
      <c r="R874" s="151"/>
      <c r="S874" s="151"/>
      <c r="T874" s="151"/>
      <c r="U874" s="151"/>
    </row>
    <row r="875" spans="1:21" ht="45">
      <c r="A875" s="306">
        <v>858</v>
      </c>
      <c r="B875" s="312" t="s">
        <v>2759</v>
      </c>
      <c r="C875" s="312" t="s">
        <v>1212</v>
      </c>
      <c r="D875" s="312" t="s">
        <v>1208</v>
      </c>
      <c r="E875" s="312" t="s">
        <v>1208</v>
      </c>
      <c r="F875" s="313">
        <v>9</v>
      </c>
      <c r="G875" s="312" t="s">
        <v>1208</v>
      </c>
      <c r="H875" s="312">
        <v>1</v>
      </c>
      <c r="I875" s="312" t="s">
        <v>1213</v>
      </c>
      <c r="J875" s="312">
        <v>72</v>
      </c>
      <c r="K875" s="312" t="s">
        <v>1215</v>
      </c>
      <c r="L875" s="312" t="s">
        <v>1112</v>
      </c>
      <c r="M875" s="312" t="s">
        <v>94</v>
      </c>
      <c r="N875" s="313" t="s">
        <v>2760</v>
      </c>
      <c r="O875" s="151"/>
      <c r="P875" s="151"/>
      <c r="Q875" s="151"/>
      <c r="R875" s="151"/>
      <c r="S875" s="151"/>
      <c r="T875" s="151"/>
      <c r="U875" s="151"/>
    </row>
    <row r="876" spans="1:21" ht="45">
      <c r="A876" s="306">
        <v>859</v>
      </c>
      <c r="B876" s="312" t="s">
        <v>2761</v>
      </c>
      <c r="C876" s="312" t="s">
        <v>1212</v>
      </c>
      <c r="D876" s="312" t="s">
        <v>1208</v>
      </c>
      <c r="E876" s="312" t="s">
        <v>1208</v>
      </c>
      <c r="F876" s="313">
        <v>9</v>
      </c>
      <c r="G876" s="312" t="s">
        <v>1208</v>
      </c>
      <c r="H876" s="312">
        <v>1</v>
      </c>
      <c r="I876" s="312" t="s">
        <v>1213</v>
      </c>
      <c r="J876" s="312">
        <v>19</v>
      </c>
      <c r="K876" s="312" t="s">
        <v>1215</v>
      </c>
      <c r="L876" s="312" t="s">
        <v>1112</v>
      </c>
      <c r="M876" s="312" t="s">
        <v>94</v>
      </c>
      <c r="N876" s="313" t="s">
        <v>2762</v>
      </c>
      <c r="O876" s="151"/>
      <c r="P876" s="151"/>
      <c r="Q876" s="151"/>
      <c r="R876" s="151"/>
      <c r="S876" s="151"/>
      <c r="T876" s="151"/>
      <c r="U876" s="151"/>
    </row>
    <row r="877" spans="1:21" ht="45">
      <c r="A877" s="306">
        <v>860</v>
      </c>
      <c r="B877" s="312" t="s">
        <v>1208</v>
      </c>
      <c r="C877" s="312" t="s">
        <v>1212</v>
      </c>
      <c r="D877" s="312" t="s">
        <v>1208</v>
      </c>
      <c r="E877" s="312" t="s">
        <v>1208</v>
      </c>
      <c r="F877" s="313">
        <v>9</v>
      </c>
      <c r="G877" s="312" t="s">
        <v>1208</v>
      </c>
      <c r="H877" s="312">
        <v>1</v>
      </c>
      <c r="I877" s="312" t="s">
        <v>1213</v>
      </c>
      <c r="J877" s="312">
        <v>134</v>
      </c>
      <c r="K877" s="312" t="s">
        <v>1215</v>
      </c>
      <c r="L877" s="312" t="s">
        <v>1112</v>
      </c>
      <c r="M877" s="312" t="s">
        <v>94</v>
      </c>
      <c r="N877" s="313" t="s">
        <v>2763</v>
      </c>
      <c r="O877" s="151"/>
      <c r="P877" s="151"/>
      <c r="Q877" s="151"/>
      <c r="R877" s="151"/>
      <c r="S877" s="151"/>
      <c r="T877" s="151"/>
      <c r="U877" s="151"/>
    </row>
    <row r="878" spans="1:21" ht="45">
      <c r="A878" s="306">
        <v>861</v>
      </c>
      <c r="B878" s="312" t="s">
        <v>2764</v>
      </c>
      <c r="C878" s="312" t="s">
        <v>1212</v>
      </c>
      <c r="D878" s="312" t="s">
        <v>1208</v>
      </c>
      <c r="E878" s="312" t="s">
        <v>1208</v>
      </c>
      <c r="F878" s="313">
        <v>9</v>
      </c>
      <c r="G878" s="312" t="s">
        <v>1208</v>
      </c>
      <c r="H878" s="312">
        <v>1</v>
      </c>
      <c r="I878" s="312" t="s">
        <v>1213</v>
      </c>
      <c r="J878" s="312">
        <v>26</v>
      </c>
      <c r="K878" s="312" t="s">
        <v>1215</v>
      </c>
      <c r="L878" s="312" t="s">
        <v>1112</v>
      </c>
      <c r="M878" s="312" t="s">
        <v>94</v>
      </c>
      <c r="N878" s="313" t="s">
        <v>2765</v>
      </c>
      <c r="O878" s="151"/>
      <c r="P878" s="151"/>
      <c r="Q878" s="151"/>
      <c r="R878" s="151"/>
      <c r="S878" s="151"/>
      <c r="T878" s="151"/>
      <c r="U878" s="151"/>
    </row>
    <row r="879" spans="1:21" ht="45">
      <c r="A879" s="306">
        <v>862</v>
      </c>
      <c r="B879" s="312" t="s">
        <v>2766</v>
      </c>
      <c r="C879" s="312" t="s">
        <v>1212</v>
      </c>
      <c r="D879" s="312" t="s">
        <v>1208</v>
      </c>
      <c r="E879" s="312" t="s">
        <v>1208</v>
      </c>
      <c r="F879" s="313">
        <v>9</v>
      </c>
      <c r="G879" s="312" t="s">
        <v>1208</v>
      </c>
      <c r="H879" s="312">
        <v>1</v>
      </c>
      <c r="I879" s="312" t="s">
        <v>1213</v>
      </c>
      <c r="J879" s="312">
        <v>80</v>
      </c>
      <c r="K879" s="312" t="s">
        <v>1215</v>
      </c>
      <c r="L879" s="312" t="s">
        <v>1112</v>
      </c>
      <c r="M879" s="312" t="s">
        <v>94</v>
      </c>
      <c r="N879" s="313" t="s">
        <v>2767</v>
      </c>
      <c r="O879" s="151"/>
      <c r="P879" s="151"/>
      <c r="Q879" s="151"/>
      <c r="R879" s="151"/>
      <c r="S879" s="151"/>
      <c r="T879" s="151"/>
      <c r="U879" s="151"/>
    </row>
    <row r="880" spans="1:21" ht="45">
      <c r="A880" s="306">
        <v>863</v>
      </c>
      <c r="B880" s="312" t="s">
        <v>2768</v>
      </c>
      <c r="C880" s="312" t="s">
        <v>1212</v>
      </c>
      <c r="D880" s="312" t="s">
        <v>1208</v>
      </c>
      <c r="E880" s="312" t="s">
        <v>1208</v>
      </c>
      <c r="F880" s="313">
        <v>9</v>
      </c>
      <c r="G880" s="312" t="s">
        <v>1208</v>
      </c>
      <c r="H880" s="312">
        <v>1</v>
      </c>
      <c r="I880" s="312" t="s">
        <v>1213</v>
      </c>
      <c r="J880" s="312">
        <v>49</v>
      </c>
      <c r="K880" s="312" t="s">
        <v>1215</v>
      </c>
      <c r="L880" s="312" t="s">
        <v>1112</v>
      </c>
      <c r="M880" s="312" t="s">
        <v>94</v>
      </c>
      <c r="N880" s="313" t="s">
        <v>2769</v>
      </c>
      <c r="O880" s="151"/>
      <c r="P880" s="151"/>
      <c r="Q880" s="151"/>
      <c r="R880" s="151"/>
      <c r="S880" s="151"/>
      <c r="T880" s="151"/>
      <c r="U880" s="151"/>
    </row>
    <row r="881" spans="1:21" ht="45">
      <c r="A881" s="306">
        <v>864</v>
      </c>
      <c r="B881" s="312" t="s">
        <v>2770</v>
      </c>
      <c r="C881" s="312" t="s">
        <v>1212</v>
      </c>
      <c r="D881" s="312" t="s">
        <v>1208</v>
      </c>
      <c r="E881" s="312" t="s">
        <v>1208</v>
      </c>
      <c r="F881" s="313">
        <v>9</v>
      </c>
      <c r="G881" s="312" t="s">
        <v>1208</v>
      </c>
      <c r="H881" s="312">
        <v>1</v>
      </c>
      <c r="I881" s="312" t="s">
        <v>1213</v>
      </c>
      <c r="J881" s="312">
        <v>90</v>
      </c>
      <c r="K881" s="312" t="s">
        <v>1215</v>
      </c>
      <c r="L881" s="312" t="s">
        <v>1112</v>
      </c>
      <c r="M881" s="312" t="s">
        <v>94</v>
      </c>
      <c r="N881" s="313" t="s">
        <v>2771</v>
      </c>
      <c r="O881" s="151"/>
      <c r="P881" s="151"/>
      <c r="Q881" s="151"/>
      <c r="R881" s="151"/>
      <c r="S881" s="151"/>
      <c r="T881" s="151"/>
      <c r="U881" s="151"/>
    </row>
    <row r="882" spans="1:21" ht="45">
      <c r="A882" s="306">
        <v>865</v>
      </c>
      <c r="B882" s="312" t="s">
        <v>2772</v>
      </c>
      <c r="C882" s="312" t="s">
        <v>1212</v>
      </c>
      <c r="D882" s="312" t="s">
        <v>1208</v>
      </c>
      <c r="E882" s="312" t="s">
        <v>1208</v>
      </c>
      <c r="F882" s="313">
        <v>9</v>
      </c>
      <c r="G882" s="312" t="s">
        <v>1208</v>
      </c>
      <c r="H882" s="312">
        <v>1</v>
      </c>
      <c r="I882" s="312" t="s">
        <v>1213</v>
      </c>
      <c r="J882" s="312">
        <v>25</v>
      </c>
      <c r="K882" s="312" t="s">
        <v>1215</v>
      </c>
      <c r="L882" s="312" t="s">
        <v>1112</v>
      </c>
      <c r="M882" s="312" t="s">
        <v>94</v>
      </c>
      <c r="N882" s="313" t="s">
        <v>2773</v>
      </c>
      <c r="O882" s="151"/>
      <c r="P882" s="151"/>
      <c r="Q882" s="151"/>
      <c r="R882" s="151"/>
      <c r="S882" s="151"/>
      <c r="T882" s="151"/>
      <c r="U882" s="151"/>
    </row>
    <row r="883" spans="1:21" ht="45">
      <c r="A883" s="306">
        <v>866</v>
      </c>
      <c r="B883" s="312" t="s">
        <v>2774</v>
      </c>
      <c r="C883" s="312" t="s">
        <v>1212</v>
      </c>
      <c r="D883" s="312" t="s">
        <v>1208</v>
      </c>
      <c r="E883" s="312" t="s">
        <v>1208</v>
      </c>
      <c r="F883" s="313">
        <v>9</v>
      </c>
      <c r="G883" s="312" t="s">
        <v>1208</v>
      </c>
      <c r="H883" s="312">
        <v>1</v>
      </c>
      <c r="I883" s="312" t="s">
        <v>1213</v>
      </c>
      <c r="J883" s="312">
        <v>27</v>
      </c>
      <c r="K883" s="312" t="s">
        <v>1215</v>
      </c>
      <c r="L883" s="312" t="s">
        <v>1112</v>
      </c>
      <c r="M883" s="312" t="s">
        <v>94</v>
      </c>
      <c r="N883" s="313" t="s">
        <v>2775</v>
      </c>
      <c r="O883" s="151"/>
      <c r="P883" s="151"/>
      <c r="Q883" s="151"/>
      <c r="R883" s="151"/>
      <c r="S883" s="151"/>
      <c r="T883" s="151"/>
      <c r="U883" s="151"/>
    </row>
    <row r="884" spans="1:21" ht="45">
      <c r="A884" s="306">
        <v>867</v>
      </c>
      <c r="B884" s="312" t="s">
        <v>2776</v>
      </c>
      <c r="C884" s="312" t="s">
        <v>1212</v>
      </c>
      <c r="D884" s="312" t="s">
        <v>1208</v>
      </c>
      <c r="E884" s="312" t="s">
        <v>1208</v>
      </c>
      <c r="F884" s="313">
        <v>9</v>
      </c>
      <c r="G884" s="312" t="s">
        <v>1208</v>
      </c>
      <c r="H884" s="312">
        <v>1</v>
      </c>
      <c r="I884" s="312" t="s">
        <v>1213</v>
      </c>
      <c r="J884" s="312">
        <v>62</v>
      </c>
      <c r="K884" s="312" t="s">
        <v>1215</v>
      </c>
      <c r="L884" s="312" t="s">
        <v>1112</v>
      </c>
      <c r="M884" s="312" t="s">
        <v>94</v>
      </c>
      <c r="N884" s="313" t="s">
        <v>2777</v>
      </c>
      <c r="O884" s="151"/>
      <c r="P884" s="151"/>
      <c r="Q884" s="151"/>
      <c r="R884" s="151"/>
      <c r="S884" s="151"/>
      <c r="T884" s="151"/>
      <c r="U884" s="151"/>
    </row>
    <row r="885" spans="1:21" ht="45">
      <c r="A885" s="306">
        <v>868</v>
      </c>
      <c r="B885" s="312" t="s">
        <v>2778</v>
      </c>
      <c r="C885" s="312" t="s">
        <v>1212</v>
      </c>
      <c r="D885" s="312" t="s">
        <v>1208</v>
      </c>
      <c r="E885" s="312" t="s">
        <v>1208</v>
      </c>
      <c r="F885" s="313">
        <v>9</v>
      </c>
      <c r="G885" s="312" t="s">
        <v>1208</v>
      </c>
      <c r="H885" s="312">
        <v>1</v>
      </c>
      <c r="I885" s="312" t="s">
        <v>1213</v>
      </c>
      <c r="J885" s="312">
        <v>75</v>
      </c>
      <c r="K885" s="312" t="s">
        <v>1215</v>
      </c>
      <c r="L885" s="312" t="s">
        <v>1112</v>
      </c>
      <c r="M885" s="312" t="s">
        <v>94</v>
      </c>
      <c r="N885" s="313" t="s">
        <v>2779</v>
      </c>
      <c r="O885" s="151"/>
      <c r="P885" s="151"/>
      <c r="Q885" s="151"/>
      <c r="R885" s="151"/>
      <c r="S885" s="151"/>
      <c r="T885" s="151"/>
      <c r="U885" s="151"/>
    </row>
    <row r="886" spans="1:21" ht="45">
      <c r="A886" s="306">
        <v>869</v>
      </c>
      <c r="B886" s="312" t="s">
        <v>2780</v>
      </c>
      <c r="C886" s="312" t="s">
        <v>1212</v>
      </c>
      <c r="D886" s="312" t="s">
        <v>1208</v>
      </c>
      <c r="E886" s="312" t="s">
        <v>1208</v>
      </c>
      <c r="F886" s="313">
        <v>10</v>
      </c>
      <c r="G886" s="312" t="s">
        <v>1208</v>
      </c>
      <c r="H886" s="312">
        <v>1</v>
      </c>
      <c r="I886" s="312" t="s">
        <v>1213</v>
      </c>
      <c r="J886" s="312">
        <v>212</v>
      </c>
      <c r="K886" s="312" t="s">
        <v>1215</v>
      </c>
      <c r="L886" s="312" t="s">
        <v>1112</v>
      </c>
      <c r="M886" s="312" t="s">
        <v>94</v>
      </c>
      <c r="N886" s="313" t="s">
        <v>2781</v>
      </c>
      <c r="O886" s="151"/>
      <c r="P886" s="151"/>
      <c r="Q886" s="151"/>
      <c r="R886" s="151"/>
      <c r="S886" s="151"/>
      <c r="T886" s="151"/>
      <c r="U886" s="151"/>
    </row>
    <row r="887" spans="1:21" ht="45">
      <c r="A887" s="306">
        <v>870</v>
      </c>
      <c r="B887" s="312" t="s">
        <v>2782</v>
      </c>
      <c r="C887" s="312" t="s">
        <v>1212</v>
      </c>
      <c r="D887" s="312" t="s">
        <v>1208</v>
      </c>
      <c r="E887" s="312" t="s">
        <v>1208</v>
      </c>
      <c r="F887" s="313">
        <v>10</v>
      </c>
      <c r="G887" s="312" t="s">
        <v>1208</v>
      </c>
      <c r="H887" s="312">
        <v>1</v>
      </c>
      <c r="I887" s="312" t="s">
        <v>1213</v>
      </c>
      <c r="J887" s="312">
        <v>58</v>
      </c>
      <c r="K887" s="312" t="s">
        <v>1215</v>
      </c>
      <c r="L887" s="312" t="s">
        <v>1112</v>
      </c>
      <c r="M887" s="312" t="s">
        <v>94</v>
      </c>
      <c r="N887" s="313" t="s">
        <v>2783</v>
      </c>
      <c r="O887" s="151"/>
      <c r="P887" s="151"/>
      <c r="Q887" s="151"/>
      <c r="R887" s="151"/>
      <c r="S887" s="151"/>
      <c r="T887" s="151"/>
      <c r="U887" s="151"/>
    </row>
    <row r="888" spans="1:21" ht="45">
      <c r="A888" s="306">
        <v>871</v>
      </c>
      <c r="B888" s="312" t="s">
        <v>2784</v>
      </c>
      <c r="C888" s="312" t="s">
        <v>1212</v>
      </c>
      <c r="D888" s="312" t="s">
        <v>1208</v>
      </c>
      <c r="E888" s="312" t="s">
        <v>1208</v>
      </c>
      <c r="F888" s="313">
        <v>10</v>
      </c>
      <c r="G888" s="312" t="s">
        <v>1208</v>
      </c>
      <c r="H888" s="312">
        <v>1</v>
      </c>
      <c r="I888" s="312" t="s">
        <v>1213</v>
      </c>
      <c r="J888" s="312">
        <v>41</v>
      </c>
      <c r="K888" s="312" t="s">
        <v>1215</v>
      </c>
      <c r="L888" s="312" t="s">
        <v>1112</v>
      </c>
      <c r="M888" s="312" t="s">
        <v>94</v>
      </c>
      <c r="N888" s="313" t="s">
        <v>2785</v>
      </c>
      <c r="O888" s="151"/>
      <c r="P888" s="151"/>
      <c r="Q888" s="151"/>
      <c r="R888" s="151"/>
      <c r="S888" s="151"/>
      <c r="T888" s="151"/>
      <c r="U888" s="151"/>
    </row>
    <row r="889" spans="1:21" ht="45">
      <c r="A889" s="306">
        <v>872</v>
      </c>
      <c r="B889" s="312" t="s">
        <v>2786</v>
      </c>
      <c r="C889" s="312" t="s">
        <v>1212</v>
      </c>
      <c r="D889" s="312" t="s">
        <v>1208</v>
      </c>
      <c r="E889" s="312" t="s">
        <v>1208</v>
      </c>
      <c r="F889" s="313">
        <v>10</v>
      </c>
      <c r="G889" s="312" t="s">
        <v>1208</v>
      </c>
      <c r="H889" s="312">
        <v>1</v>
      </c>
      <c r="I889" s="312" t="s">
        <v>1213</v>
      </c>
      <c r="J889" s="312">
        <v>29</v>
      </c>
      <c r="K889" s="312" t="s">
        <v>1215</v>
      </c>
      <c r="L889" s="312" t="s">
        <v>1112</v>
      </c>
      <c r="M889" s="312" t="s">
        <v>94</v>
      </c>
      <c r="N889" s="313" t="s">
        <v>2787</v>
      </c>
      <c r="O889" s="151"/>
      <c r="P889" s="151"/>
      <c r="Q889" s="151"/>
      <c r="R889" s="151"/>
      <c r="S889" s="151"/>
      <c r="T889" s="151"/>
      <c r="U889" s="151"/>
    </row>
    <row r="890" spans="1:21" ht="45">
      <c r="A890" s="306">
        <v>873</v>
      </c>
      <c r="B890" s="312" t="s">
        <v>2788</v>
      </c>
      <c r="C890" s="312" t="s">
        <v>1212</v>
      </c>
      <c r="D890" s="312" t="s">
        <v>1208</v>
      </c>
      <c r="E890" s="312" t="s">
        <v>1208</v>
      </c>
      <c r="F890" s="313">
        <v>10</v>
      </c>
      <c r="G890" s="312" t="s">
        <v>1208</v>
      </c>
      <c r="H890" s="312">
        <v>1</v>
      </c>
      <c r="I890" s="312" t="s">
        <v>1213</v>
      </c>
      <c r="J890" s="312">
        <v>113</v>
      </c>
      <c r="K890" s="312" t="s">
        <v>1215</v>
      </c>
      <c r="L890" s="312" t="s">
        <v>1112</v>
      </c>
      <c r="M890" s="312" t="s">
        <v>94</v>
      </c>
      <c r="N890" s="313" t="s">
        <v>2789</v>
      </c>
      <c r="O890" s="151"/>
      <c r="P890" s="151"/>
      <c r="Q890" s="151"/>
      <c r="R890" s="151"/>
      <c r="S890" s="151"/>
      <c r="T890" s="151"/>
      <c r="U890" s="151"/>
    </row>
    <row r="891" spans="1:21" ht="45">
      <c r="A891" s="306">
        <v>874</v>
      </c>
      <c r="B891" s="312" t="s">
        <v>2790</v>
      </c>
      <c r="C891" s="312" t="s">
        <v>1212</v>
      </c>
      <c r="D891" s="312" t="s">
        <v>1208</v>
      </c>
      <c r="E891" s="312" t="s">
        <v>1208</v>
      </c>
      <c r="F891" s="313">
        <v>10</v>
      </c>
      <c r="G891" s="312" t="s">
        <v>1208</v>
      </c>
      <c r="H891" s="312">
        <v>1</v>
      </c>
      <c r="I891" s="312" t="s">
        <v>1213</v>
      </c>
      <c r="J891" s="312">
        <v>100</v>
      </c>
      <c r="K891" s="312" t="s">
        <v>1215</v>
      </c>
      <c r="L891" s="312" t="s">
        <v>1112</v>
      </c>
      <c r="M891" s="312" t="s">
        <v>94</v>
      </c>
      <c r="N891" s="313" t="s">
        <v>2791</v>
      </c>
      <c r="O891" s="151"/>
      <c r="P891" s="151"/>
      <c r="Q891" s="151"/>
      <c r="R891" s="151"/>
      <c r="S891" s="151"/>
      <c r="T891" s="151"/>
      <c r="U891" s="151"/>
    </row>
    <row r="892" spans="1:21" ht="45">
      <c r="A892" s="306">
        <v>875</v>
      </c>
      <c r="B892" s="312" t="s">
        <v>2792</v>
      </c>
      <c r="C892" s="312" t="s">
        <v>1212</v>
      </c>
      <c r="D892" s="312" t="s">
        <v>1208</v>
      </c>
      <c r="E892" s="312" t="s">
        <v>1208</v>
      </c>
      <c r="F892" s="313">
        <v>10</v>
      </c>
      <c r="G892" s="312" t="s">
        <v>1208</v>
      </c>
      <c r="H892" s="312">
        <v>1</v>
      </c>
      <c r="I892" s="312" t="s">
        <v>1213</v>
      </c>
      <c r="J892" s="312">
        <v>19</v>
      </c>
      <c r="K892" s="312" t="s">
        <v>1215</v>
      </c>
      <c r="L892" s="312" t="s">
        <v>1112</v>
      </c>
      <c r="M892" s="312" t="s">
        <v>94</v>
      </c>
      <c r="N892" s="313" t="s">
        <v>2793</v>
      </c>
      <c r="O892" s="151"/>
      <c r="P892" s="151"/>
      <c r="Q892" s="151"/>
      <c r="R892" s="151"/>
      <c r="S892" s="151"/>
      <c r="T892" s="151"/>
      <c r="U892" s="151"/>
    </row>
    <row r="893" spans="1:21" ht="45">
      <c r="A893" s="306">
        <v>876</v>
      </c>
      <c r="B893" s="312" t="s">
        <v>2794</v>
      </c>
      <c r="C893" s="312" t="s">
        <v>1212</v>
      </c>
      <c r="D893" s="312" t="s">
        <v>1208</v>
      </c>
      <c r="E893" s="312" t="s">
        <v>1208</v>
      </c>
      <c r="F893" s="313">
        <v>10</v>
      </c>
      <c r="G893" s="312" t="s">
        <v>1208</v>
      </c>
      <c r="H893" s="312">
        <v>1</v>
      </c>
      <c r="I893" s="312" t="s">
        <v>1213</v>
      </c>
      <c r="J893" s="312">
        <v>53</v>
      </c>
      <c r="K893" s="312" t="s">
        <v>1215</v>
      </c>
      <c r="L893" s="312" t="s">
        <v>1112</v>
      </c>
      <c r="M893" s="312" t="s">
        <v>94</v>
      </c>
      <c r="N893" s="313" t="s">
        <v>2795</v>
      </c>
      <c r="O893" s="151"/>
      <c r="P893" s="151"/>
      <c r="Q893" s="151"/>
      <c r="R893" s="151"/>
      <c r="S893" s="151"/>
      <c r="T893" s="151"/>
      <c r="U893" s="151"/>
    </row>
    <row r="894" spans="1:21" ht="45">
      <c r="A894" s="306">
        <v>877</v>
      </c>
      <c r="B894" s="312" t="s">
        <v>2796</v>
      </c>
      <c r="C894" s="312" t="s">
        <v>1212</v>
      </c>
      <c r="D894" s="312" t="s">
        <v>1208</v>
      </c>
      <c r="E894" s="312" t="s">
        <v>1208</v>
      </c>
      <c r="F894" s="313">
        <v>11</v>
      </c>
      <c r="G894" s="312" t="s">
        <v>1208</v>
      </c>
      <c r="H894" s="312">
        <v>1</v>
      </c>
      <c r="I894" s="312" t="s">
        <v>1213</v>
      </c>
      <c r="J894" s="312">
        <v>138</v>
      </c>
      <c r="K894" s="312" t="s">
        <v>1215</v>
      </c>
      <c r="L894" s="312" t="s">
        <v>1112</v>
      </c>
      <c r="M894" s="312" t="s">
        <v>94</v>
      </c>
      <c r="N894" s="313" t="s">
        <v>2797</v>
      </c>
      <c r="O894" s="151"/>
      <c r="P894" s="151"/>
      <c r="Q894" s="151"/>
      <c r="R894" s="151"/>
      <c r="S894" s="151"/>
      <c r="T894" s="151"/>
      <c r="U894" s="151"/>
    </row>
    <row r="895" spans="1:21" ht="45">
      <c r="A895" s="306">
        <v>878</v>
      </c>
      <c r="B895" s="312" t="s">
        <v>2798</v>
      </c>
      <c r="C895" s="312" t="s">
        <v>1212</v>
      </c>
      <c r="D895" s="312" t="s">
        <v>1208</v>
      </c>
      <c r="E895" s="312" t="s">
        <v>1208</v>
      </c>
      <c r="F895" s="313">
        <v>11</v>
      </c>
      <c r="G895" s="312" t="s">
        <v>1208</v>
      </c>
      <c r="H895" s="312">
        <v>1</v>
      </c>
      <c r="I895" s="312" t="s">
        <v>1213</v>
      </c>
      <c r="J895" s="312">
        <v>33</v>
      </c>
      <c r="K895" s="312" t="s">
        <v>1215</v>
      </c>
      <c r="L895" s="312" t="s">
        <v>1112</v>
      </c>
      <c r="M895" s="312" t="s">
        <v>94</v>
      </c>
      <c r="N895" s="313" t="s">
        <v>2799</v>
      </c>
      <c r="O895" s="151"/>
      <c r="P895" s="151"/>
      <c r="Q895" s="151"/>
      <c r="R895" s="151"/>
      <c r="S895" s="151"/>
      <c r="T895" s="151"/>
      <c r="U895" s="151"/>
    </row>
    <row r="896" spans="1:21" ht="45">
      <c r="A896" s="306">
        <v>879</v>
      </c>
      <c r="B896" s="312" t="s">
        <v>2800</v>
      </c>
      <c r="C896" s="312" t="s">
        <v>1212</v>
      </c>
      <c r="D896" s="312" t="s">
        <v>1208</v>
      </c>
      <c r="E896" s="312" t="s">
        <v>1208</v>
      </c>
      <c r="F896" s="313">
        <v>11</v>
      </c>
      <c r="G896" s="312" t="s">
        <v>1208</v>
      </c>
      <c r="H896" s="312">
        <v>1</v>
      </c>
      <c r="I896" s="312" t="s">
        <v>1213</v>
      </c>
      <c r="J896" s="312">
        <v>191</v>
      </c>
      <c r="K896" s="312" t="s">
        <v>1215</v>
      </c>
      <c r="L896" s="312" t="s">
        <v>1112</v>
      </c>
      <c r="M896" s="312" t="s">
        <v>94</v>
      </c>
      <c r="N896" s="313" t="s">
        <v>2801</v>
      </c>
      <c r="O896" s="151"/>
      <c r="P896" s="151"/>
      <c r="Q896" s="151"/>
      <c r="R896" s="151"/>
      <c r="S896" s="151"/>
      <c r="T896" s="151"/>
      <c r="U896" s="151"/>
    </row>
    <row r="897" spans="1:21" ht="45">
      <c r="A897" s="306">
        <v>880</v>
      </c>
      <c r="B897" s="312" t="s">
        <v>2802</v>
      </c>
      <c r="C897" s="312" t="s">
        <v>1212</v>
      </c>
      <c r="D897" s="312" t="s">
        <v>1208</v>
      </c>
      <c r="E897" s="312" t="s">
        <v>1208</v>
      </c>
      <c r="F897" s="313">
        <v>11</v>
      </c>
      <c r="G897" s="312" t="s">
        <v>1208</v>
      </c>
      <c r="H897" s="312">
        <v>1</v>
      </c>
      <c r="I897" s="312" t="s">
        <v>1213</v>
      </c>
      <c r="J897" s="312">
        <v>70</v>
      </c>
      <c r="K897" s="312" t="s">
        <v>1215</v>
      </c>
      <c r="L897" s="312" t="s">
        <v>1112</v>
      </c>
      <c r="M897" s="312" t="s">
        <v>94</v>
      </c>
      <c r="N897" s="313" t="s">
        <v>2803</v>
      </c>
      <c r="O897" s="151"/>
      <c r="P897" s="151"/>
      <c r="Q897" s="151"/>
      <c r="R897" s="151"/>
      <c r="S897" s="151"/>
      <c r="T897" s="151"/>
      <c r="U897" s="151"/>
    </row>
    <row r="898" spans="1:21" ht="45">
      <c r="A898" s="306">
        <v>881</v>
      </c>
      <c r="B898" s="312" t="s">
        <v>2804</v>
      </c>
      <c r="C898" s="312" t="s">
        <v>1212</v>
      </c>
      <c r="D898" s="312" t="s">
        <v>1208</v>
      </c>
      <c r="E898" s="312" t="s">
        <v>1208</v>
      </c>
      <c r="F898" s="313">
        <v>11</v>
      </c>
      <c r="G898" s="312" t="s">
        <v>1208</v>
      </c>
      <c r="H898" s="312">
        <v>1</v>
      </c>
      <c r="I898" s="312" t="s">
        <v>1213</v>
      </c>
      <c r="J898" s="312">
        <v>42</v>
      </c>
      <c r="K898" s="312" t="s">
        <v>1215</v>
      </c>
      <c r="L898" s="312" t="s">
        <v>1112</v>
      </c>
      <c r="M898" s="312" t="s">
        <v>94</v>
      </c>
      <c r="N898" s="313" t="s">
        <v>2805</v>
      </c>
      <c r="O898" s="151"/>
      <c r="P898" s="151"/>
      <c r="Q898" s="151"/>
      <c r="R898" s="151"/>
      <c r="S898" s="151"/>
      <c r="T898" s="151"/>
      <c r="U898" s="151"/>
    </row>
    <row r="899" spans="1:21" ht="45">
      <c r="A899" s="306">
        <v>882</v>
      </c>
      <c r="B899" s="312" t="s">
        <v>2806</v>
      </c>
      <c r="C899" s="312" t="s">
        <v>1212</v>
      </c>
      <c r="D899" s="312" t="s">
        <v>1208</v>
      </c>
      <c r="E899" s="312" t="s">
        <v>1208</v>
      </c>
      <c r="F899" s="313">
        <v>11</v>
      </c>
      <c r="G899" s="312" t="s">
        <v>1208</v>
      </c>
      <c r="H899" s="312">
        <v>1</v>
      </c>
      <c r="I899" s="312" t="s">
        <v>1213</v>
      </c>
      <c r="J899" s="312">
        <v>60</v>
      </c>
      <c r="K899" s="312" t="s">
        <v>1215</v>
      </c>
      <c r="L899" s="312" t="s">
        <v>1112</v>
      </c>
      <c r="M899" s="312" t="s">
        <v>94</v>
      </c>
      <c r="N899" s="313" t="s">
        <v>2807</v>
      </c>
      <c r="O899" s="151"/>
      <c r="P899" s="151"/>
      <c r="Q899" s="151"/>
      <c r="R899" s="151"/>
      <c r="S899" s="151"/>
      <c r="T899" s="151"/>
      <c r="U899" s="151"/>
    </row>
    <row r="900" spans="1:21" ht="45">
      <c r="A900" s="306">
        <v>883</v>
      </c>
      <c r="B900" s="312" t="s">
        <v>2808</v>
      </c>
      <c r="C900" s="312" t="s">
        <v>1212</v>
      </c>
      <c r="D900" s="312" t="s">
        <v>1208</v>
      </c>
      <c r="E900" s="312" t="s">
        <v>1208</v>
      </c>
      <c r="F900" s="313">
        <v>11</v>
      </c>
      <c r="G900" s="312" t="s">
        <v>1208</v>
      </c>
      <c r="H900" s="312">
        <v>1</v>
      </c>
      <c r="I900" s="312" t="s">
        <v>1213</v>
      </c>
      <c r="J900" s="312">
        <v>104</v>
      </c>
      <c r="K900" s="312" t="s">
        <v>1215</v>
      </c>
      <c r="L900" s="312" t="s">
        <v>1112</v>
      </c>
      <c r="M900" s="312" t="s">
        <v>94</v>
      </c>
      <c r="N900" s="313" t="s">
        <v>2809</v>
      </c>
      <c r="O900" s="151"/>
      <c r="P900" s="151"/>
      <c r="Q900" s="151"/>
      <c r="R900" s="151"/>
      <c r="S900" s="151"/>
      <c r="T900" s="151"/>
      <c r="U900" s="151"/>
    </row>
    <row r="901" spans="1:21" ht="45">
      <c r="A901" s="306">
        <v>884</v>
      </c>
      <c r="B901" s="312" t="s">
        <v>2810</v>
      </c>
      <c r="C901" s="312" t="s">
        <v>1212</v>
      </c>
      <c r="D901" s="312" t="s">
        <v>1208</v>
      </c>
      <c r="E901" s="312" t="s">
        <v>1208</v>
      </c>
      <c r="F901" s="313">
        <v>11</v>
      </c>
      <c r="G901" s="312" t="s">
        <v>1208</v>
      </c>
      <c r="H901" s="312">
        <v>1</v>
      </c>
      <c r="I901" s="312" t="s">
        <v>1213</v>
      </c>
      <c r="J901" s="312">
        <v>52</v>
      </c>
      <c r="K901" s="312" t="s">
        <v>1215</v>
      </c>
      <c r="L901" s="312" t="s">
        <v>1112</v>
      </c>
      <c r="M901" s="312" t="s">
        <v>94</v>
      </c>
      <c r="N901" s="313" t="s">
        <v>2811</v>
      </c>
      <c r="O901" s="151"/>
      <c r="P901" s="151"/>
      <c r="Q901" s="151"/>
      <c r="R901" s="151"/>
      <c r="S901" s="151"/>
      <c r="T901" s="151"/>
      <c r="U901" s="151"/>
    </row>
    <row r="902" spans="1:21" ht="45">
      <c r="A902" s="306">
        <v>885</v>
      </c>
      <c r="B902" s="312" t="s">
        <v>2812</v>
      </c>
      <c r="C902" s="312" t="s">
        <v>1212</v>
      </c>
      <c r="D902" s="312" t="s">
        <v>1208</v>
      </c>
      <c r="E902" s="312" t="s">
        <v>1208</v>
      </c>
      <c r="F902" s="313">
        <v>12</v>
      </c>
      <c r="G902" s="312" t="s">
        <v>1208</v>
      </c>
      <c r="H902" s="312">
        <v>1</v>
      </c>
      <c r="I902" s="312" t="s">
        <v>1213</v>
      </c>
      <c r="J902" s="312">
        <v>121</v>
      </c>
      <c r="K902" s="312" t="s">
        <v>1215</v>
      </c>
      <c r="L902" s="312" t="s">
        <v>1112</v>
      </c>
      <c r="M902" s="312" t="s">
        <v>94</v>
      </c>
      <c r="N902" s="313" t="s">
        <v>2813</v>
      </c>
      <c r="O902" s="151"/>
      <c r="P902" s="151"/>
      <c r="Q902" s="151"/>
      <c r="R902" s="151"/>
      <c r="S902" s="151"/>
      <c r="T902" s="151"/>
      <c r="U902" s="151"/>
    </row>
    <row r="903" spans="1:21" ht="45">
      <c r="A903" s="306">
        <v>886</v>
      </c>
      <c r="B903" s="312" t="s">
        <v>2814</v>
      </c>
      <c r="C903" s="312" t="s">
        <v>1212</v>
      </c>
      <c r="D903" s="312" t="s">
        <v>1208</v>
      </c>
      <c r="E903" s="312" t="s">
        <v>1208</v>
      </c>
      <c r="F903" s="313">
        <v>12</v>
      </c>
      <c r="G903" s="312" t="s">
        <v>1208</v>
      </c>
      <c r="H903" s="312">
        <v>1</v>
      </c>
      <c r="I903" s="312" t="s">
        <v>1213</v>
      </c>
      <c r="J903" s="312">
        <v>50</v>
      </c>
      <c r="K903" s="312" t="s">
        <v>1215</v>
      </c>
      <c r="L903" s="312" t="s">
        <v>1112</v>
      </c>
      <c r="M903" s="312" t="s">
        <v>94</v>
      </c>
      <c r="N903" s="313" t="s">
        <v>2815</v>
      </c>
      <c r="O903" s="151"/>
      <c r="P903" s="151"/>
      <c r="Q903" s="151"/>
      <c r="R903" s="151"/>
      <c r="S903" s="151"/>
      <c r="T903" s="151"/>
      <c r="U903" s="151"/>
    </row>
    <row r="904" spans="1:21" ht="45">
      <c r="A904" s="306">
        <v>887</v>
      </c>
      <c r="B904" s="312" t="s">
        <v>2816</v>
      </c>
      <c r="C904" s="312" t="s">
        <v>1212</v>
      </c>
      <c r="D904" s="312" t="s">
        <v>1208</v>
      </c>
      <c r="E904" s="312" t="s">
        <v>1208</v>
      </c>
      <c r="F904" s="313">
        <v>12</v>
      </c>
      <c r="G904" s="312" t="s">
        <v>1208</v>
      </c>
      <c r="H904" s="312">
        <v>1</v>
      </c>
      <c r="I904" s="312" t="s">
        <v>1213</v>
      </c>
      <c r="J904" s="312">
        <v>132</v>
      </c>
      <c r="K904" s="312" t="s">
        <v>1215</v>
      </c>
      <c r="L904" s="312" t="s">
        <v>1112</v>
      </c>
      <c r="M904" s="312" t="s">
        <v>94</v>
      </c>
      <c r="N904" s="313" t="s">
        <v>2817</v>
      </c>
      <c r="O904" s="151"/>
      <c r="P904" s="151"/>
      <c r="Q904" s="151"/>
      <c r="R904" s="151"/>
      <c r="S904" s="151"/>
      <c r="T904" s="151"/>
      <c r="U904" s="151"/>
    </row>
    <row r="905" spans="1:21" ht="45">
      <c r="A905" s="306">
        <v>888</v>
      </c>
      <c r="B905" s="312" t="s">
        <v>2818</v>
      </c>
      <c r="C905" s="312" t="s">
        <v>1212</v>
      </c>
      <c r="D905" s="312" t="s">
        <v>1208</v>
      </c>
      <c r="E905" s="312" t="s">
        <v>1208</v>
      </c>
      <c r="F905" s="313">
        <v>12</v>
      </c>
      <c r="G905" s="312" t="s">
        <v>1208</v>
      </c>
      <c r="H905" s="312">
        <v>1</v>
      </c>
      <c r="I905" s="312" t="s">
        <v>1213</v>
      </c>
      <c r="J905" s="312">
        <v>27</v>
      </c>
      <c r="K905" s="312" t="s">
        <v>1215</v>
      </c>
      <c r="L905" s="312" t="s">
        <v>1112</v>
      </c>
      <c r="M905" s="312" t="s">
        <v>94</v>
      </c>
      <c r="N905" s="313" t="s">
        <v>2819</v>
      </c>
      <c r="O905" s="151"/>
      <c r="P905" s="151"/>
      <c r="Q905" s="151"/>
      <c r="R905" s="151"/>
      <c r="S905" s="151"/>
      <c r="T905" s="151"/>
      <c r="U905" s="151"/>
    </row>
    <row r="906" spans="1:21" ht="45">
      <c r="A906" s="306">
        <v>889</v>
      </c>
      <c r="B906" s="312" t="s">
        <v>2820</v>
      </c>
      <c r="C906" s="312" t="s">
        <v>1212</v>
      </c>
      <c r="D906" s="312" t="s">
        <v>1208</v>
      </c>
      <c r="E906" s="312" t="s">
        <v>1208</v>
      </c>
      <c r="F906" s="313">
        <v>12</v>
      </c>
      <c r="G906" s="312" t="s">
        <v>1208</v>
      </c>
      <c r="H906" s="312">
        <v>1</v>
      </c>
      <c r="I906" s="312" t="s">
        <v>1213</v>
      </c>
      <c r="J906" s="312">
        <v>42</v>
      </c>
      <c r="K906" s="312" t="s">
        <v>1215</v>
      </c>
      <c r="L906" s="312" t="s">
        <v>1112</v>
      </c>
      <c r="M906" s="312" t="s">
        <v>94</v>
      </c>
      <c r="N906" s="313" t="s">
        <v>2821</v>
      </c>
      <c r="O906" s="151"/>
      <c r="P906" s="151"/>
      <c r="Q906" s="151"/>
      <c r="R906" s="151"/>
      <c r="S906" s="151"/>
      <c r="T906" s="151"/>
      <c r="U906" s="151"/>
    </row>
    <row r="907" spans="1:21" ht="45">
      <c r="A907" s="306">
        <v>890</v>
      </c>
      <c r="B907" s="312" t="s">
        <v>2822</v>
      </c>
      <c r="C907" s="312" t="s">
        <v>1212</v>
      </c>
      <c r="D907" s="312" t="s">
        <v>1208</v>
      </c>
      <c r="E907" s="312" t="s">
        <v>1208</v>
      </c>
      <c r="F907" s="313">
        <v>12</v>
      </c>
      <c r="G907" s="312" t="s">
        <v>1208</v>
      </c>
      <c r="H907" s="312">
        <v>1</v>
      </c>
      <c r="I907" s="312" t="s">
        <v>1213</v>
      </c>
      <c r="J907" s="312">
        <v>96</v>
      </c>
      <c r="K907" s="312" t="s">
        <v>1215</v>
      </c>
      <c r="L907" s="312" t="s">
        <v>1112</v>
      </c>
      <c r="M907" s="312" t="s">
        <v>94</v>
      </c>
      <c r="N907" s="313" t="s">
        <v>2823</v>
      </c>
      <c r="O907" s="151"/>
      <c r="P907" s="151"/>
      <c r="Q907" s="151"/>
      <c r="R907" s="151"/>
      <c r="S907" s="151"/>
      <c r="T907" s="151"/>
      <c r="U907" s="151"/>
    </row>
    <row r="908" spans="1:21" ht="45">
      <c r="A908" s="306">
        <v>891</v>
      </c>
      <c r="B908" s="312" t="s">
        <v>2824</v>
      </c>
      <c r="C908" s="312" t="s">
        <v>1212</v>
      </c>
      <c r="D908" s="312" t="s">
        <v>1208</v>
      </c>
      <c r="E908" s="312" t="s">
        <v>1208</v>
      </c>
      <c r="F908" s="313">
        <v>12</v>
      </c>
      <c r="G908" s="312" t="s">
        <v>1208</v>
      </c>
      <c r="H908" s="312">
        <v>1</v>
      </c>
      <c r="I908" s="312" t="s">
        <v>1213</v>
      </c>
      <c r="J908" s="312">
        <v>148</v>
      </c>
      <c r="K908" s="312" t="s">
        <v>1215</v>
      </c>
      <c r="L908" s="312" t="s">
        <v>1112</v>
      </c>
      <c r="M908" s="312" t="s">
        <v>94</v>
      </c>
      <c r="N908" s="313" t="s">
        <v>2825</v>
      </c>
      <c r="O908" s="151"/>
      <c r="P908" s="151"/>
      <c r="Q908" s="151"/>
      <c r="R908" s="151"/>
      <c r="S908" s="151"/>
      <c r="T908" s="151"/>
      <c r="U908" s="151"/>
    </row>
    <row r="909" spans="1:21" ht="45">
      <c r="A909" s="306">
        <v>892</v>
      </c>
      <c r="B909" s="312" t="s">
        <v>2826</v>
      </c>
      <c r="C909" s="312" t="s">
        <v>1212</v>
      </c>
      <c r="D909" s="312" t="s">
        <v>1208</v>
      </c>
      <c r="E909" s="312" t="s">
        <v>1208</v>
      </c>
      <c r="F909" s="313">
        <v>12</v>
      </c>
      <c r="G909" s="312" t="s">
        <v>1208</v>
      </c>
      <c r="H909" s="312">
        <v>1</v>
      </c>
      <c r="I909" s="312" t="s">
        <v>1213</v>
      </c>
      <c r="J909" s="312">
        <v>31</v>
      </c>
      <c r="K909" s="312" t="s">
        <v>1215</v>
      </c>
      <c r="L909" s="312" t="s">
        <v>1112</v>
      </c>
      <c r="M909" s="312" t="s">
        <v>94</v>
      </c>
      <c r="N909" s="313" t="s">
        <v>2827</v>
      </c>
      <c r="O909" s="151"/>
      <c r="P909" s="151"/>
      <c r="Q909" s="151"/>
      <c r="R909" s="151"/>
      <c r="S909" s="151"/>
      <c r="T909" s="151"/>
      <c r="U909" s="151"/>
    </row>
    <row r="910" spans="1:21" ht="45">
      <c r="A910" s="306">
        <v>893</v>
      </c>
      <c r="B910" s="312" t="s">
        <v>2828</v>
      </c>
      <c r="C910" s="312" t="s">
        <v>1212</v>
      </c>
      <c r="D910" s="312" t="s">
        <v>1208</v>
      </c>
      <c r="E910" s="312" t="s">
        <v>1208</v>
      </c>
      <c r="F910" s="313">
        <v>13</v>
      </c>
      <c r="G910" s="312" t="s">
        <v>1208</v>
      </c>
      <c r="H910" s="312">
        <v>1</v>
      </c>
      <c r="I910" s="312" t="s">
        <v>1213</v>
      </c>
      <c r="J910" s="312">
        <v>87</v>
      </c>
      <c r="K910" s="312" t="s">
        <v>1215</v>
      </c>
      <c r="L910" s="312" t="s">
        <v>1112</v>
      </c>
      <c r="M910" s="312" t="s">
        <v>94</v>
      </c>
      <c r="N910" s="313" t="s">
        <v>2829</v>
      </c>
      <c r="O910" s="151"/>
      <c r="P910" s="151"/>
      <c r="Q910" s="151"/>
      <c r="R910" s="151"/>
      <c r="S910" s="151"/>
      <c r="T910" s="151"/>
      <c r="U910" s="151"/>
    </row>
    <row r="911" spans="1:21" ht="45">
      <c r="A911" s="306">
        <v>894</v>
      </c>
      <c r="B911" s="312" t="s">
        <v>2830</v>
      </c>
      <c r="C911" s="312" t="s">
        <v>1212</v>
      </c>
      <c r="D911" s="312" t="s">
        <v>1208</v>
      </c>
      <c r="E911" s="312" t="s">
        <v>1208</v>
      </c>
      <c r="F911" s="313">
        <v>13</v>
      </c>
      <c r="G911" s="312" t="s">
        <v>1208</v>
      </c>
      <c r="H911" s="312">
        <v>1</v>
      </c>
      <c r="I911" s="312" t="s">
        <v>1213</v>
      </c>
      <c r="J911" s="312">
        <v>83</v>
      </c>
      <c r="K911" s="312" t="s">
        <v>1215</v>
      </c>
      <c r="L911" s="312" t="s">
        <v>1112</v>
      </c>
      <c r="M911" s="312" t="s">
        <v>94</v>
      </c>
      <c r="N911" s="313" t="s">
        <v>2831</v>
      </c>
      <c r="O911" s="151"/>
      <c r="P911" s="151"/>
      <c r="Q911" s="151"/>
      <c r="R911" s="151"/>
      <c r="S911" s="151"/>
      <c r="T911" s="151"/>
      <c r="U911" s="151"/>
    </row>
    <row r="912" spans="1:21" ht="45">
      <c r="A912" s="306">
        <v>895</v>
      </c>
      <c r="B912" s="312" t="s">
        <v>2832</v>
      </c>
      <c r="C912" s="312" t="s">
        <v>1212</v>
      </c>
      <c r="D912" s="312" t="s">
        <v>1208</v>
      </c>
      <c r="E912" s="312" t="s">
        <v>1208</v>
      </c>
      <c r="F912" s="313">
        <v>13</v>
      </c>
      <c r="G912" s="312" t="s">
        <v>1208</v>
      </c>
      <c r="H912" s="312">
        <v>1</v>
      </c>
      <c r="I912" s="312" t="s">
        <v>1213</v>
      </c>
      <c r="J912" s="312">
        <v>124</v>
      </c>
      <c r="K912" s="312" t="s">
        <v>1215</v>
      </c>
      <c r="L912" s="312" t="s">
        <v>1112</v>
      </c>
      <c r="M912" s="312" t="s">
        <v>94</v>
      </c>
      <c r="N912" s="313" t="s">
        <v>2833</v>
      </c>
      <c r="O912" s="151"/>
      <c r="P912" s="151"/>
      <c r="Q912" s="151"/>
      <c r="R912" s="151"/>
      <c r="S912" s="151"/>
      <c r="T912" s="151"/>
      <c r="U912" s="151"/>
    </row>
    <row r="913" spans="1:21" ht="45">
      <c r="A913" s="306">
        <v>896</v>
      </c>
      <c r="B913" s="312" t="s">
        <v>2834</v>
      </c>
      <c r="C913" s="312" t="s">
        <v>1212</v>
      </c>
      <c r="D913" s="312" t="s">
        <v>1208</v>
      </c>
      <c r="E913" s="312" t="s">
        <v>1208</v>
      </c>
      <c r="F913" s="313">
        <v>13</v>
      </c>
      <c r="G913" s="312" t="s">
        <v>1208</v>
      </c>
      <c r="H913" s="312">
        <v>1</v>
      </c>
      <c r="I913" s="312" t="s">
        <v>1213</v>
      </c>
      <c r="J913" s="312">
        <v>100</v>
      </c>
      <c r="K913" s="312" t="s">
        <v>1215</v>
      </c>
      <c r="L913" s="312" t="s">
        <v>1112</v>
      </c>
      <c r="M913" s="312" t="s">
        <v>94</v>
      </c>
      <c r="N913" s="313" t="s">
        <v>2835</v>
      </c>
      <c r="O913" s="151"/>
      <c r="P913" s="151"/>
      <c r="Q913" s="151"/>
      <c r="R913" s="151"/>
      <c r="S913" s="151"/>
      <c r="T913" s="151"/>
      <c r="U913" s="151"/>
    </row>
    <row r="914" spans="1:21" ht="45">
      <c r="A914" s="306">
        <v>897</v>
      </c>
      <c r="B914" s="312" t="s">
        <v>2836</v>
      </c>
      <c r="C914" s="312" t="s">
        <v>1212</v>
      </c>
      <c r="D914" s="312" t="s">
        <v>1208</v>
      </c>
      <c r="E914" s="312" t="s">
        <v>1208</v>
      </c>
      <c r="F914" s="313">
        <v>13</v>
      </c>
      <c r="G914" s="312" t="s">
        <v>1208</v>
      </c>
      <c r="H914" s="312">
        <v>1</v>
      </c>
      <c r="I914" s="312" t="s">
        <v>1213</v>
      </c>
      <c r="J914" s="312">
        <v>26</v>
      </c>
      <c r="K914" s="312" t="s">
        <v>1215</v>
      </c>
      <c r="L914" s="312" t="s">
        <v>1112</v>
      </c>
      <c r="M914" s="312" t="s">
        <v>94</v>
      </c>
      <c r="N914" s="313" t="s">
        <v>2837</v>
      </c>
      <c r="O914" s="151"/>
      <c r="P914" s="151"/>
      <c r="Q914" s="151"/>
      <c r="R914" s="151"/>
      <c r="S914" s="151"/>
      <c r="T914" s="151"/>
      <c r="U914" s="151"/>
    </row>
    <row r="915" spans="1:21" ht="45">
      <c r="A915" s="306">
        <v>898</v>
      </c>
      <c r="B915" s="312" t="s">
        <v>2838</v>
      </c>
      <c r="C915" s="312" t="s">
        <v>1212</v>
      </c>
      <c r="D915" s="312" t="s">
        <v>1208</v>
      </c>
      <c r="E915" s="312" t="s">
        <v>1208</v>
      </c>
      <c r="F915" s="313">
        <v>13</v>
      </c>
      <c r="G915" s="312" t="s">
        <v>1208</v>
      </c>
      <c r="H915" s="312">
        <v>1</v>
      </c>
      <c r="I915" s="312" t="s">
        <v>1213</v>
      </c>
      <c r="J915" s="312">
        <v>73</v>
      </c>
      <c r="K915" s="312" t="s">
        <v>1215</v>
      </c>
      <c r="L915" s="312" t="s">
        <v>1112</v>
      </c>
      <c r="M915" s="312" t="s">
        <v>94</v>
      </c>
      <c r="N915" s="313" t="s">
        <v>2839</v>
      </c>
      <c r="O915" s="151"/>
      <c r="P915" s="151"/>
      <c r="Q915" s="151"/>
      <c r="R915" s="151"/>
      <c r="S915" s="151"/>
      <c r="T915" s="151"/>
      <c r="U915" s="151"/>
    </row>
    <row r="916" spans="1:21" ht="45">
      <c r="A916" s="306">
        <v>899</v>
      </c>
      <c r="B916" s="312" t="s">
        <v>2840</v>
      </c>
      <c r="C916" s="312" t="s">
        <v>1212</v>
      </c>
      <c r="D916" s="312" t="s">
        <v>1208</v>
      </c>
      <c r="E916" s="312" t="s">
        <v>1208</v>
      </c>
      <c r="F916" s="313">
        <v>13</v>
      </c>
      <c r="G916" s="312" t="s">
        <v>1208</v>
      </c>
      <c r="H916" s="312">
        <v>1</v>
      </c>
      <c r="I916" s="312" t="s">
        <v>1213</v>
      </c>
      <c r="J916" s="312">
        <v>89</v>
      </c>
      <c r="K916" s="312" t="s">
        <v>1215</v>
      </c>
      <c r="L916" s="312" t="s">
        <v>1112</v>
      </c>
      <c r="M916" s="312" t="s">
        <v>94</v>
      </c>
      <c r="N916" s="313" t="s">
        <v>2841</v>
      </c>
      <c r="O916" s="151"/>
      <c r="P916" s="151"/>
      <c r="Q916" s="151"/>
      <c r="R916" s="151"/>
      <c r="S916" s="151"/>
      <c r="T916" s="151"/>
      <c r="U916" s="151"/>
    </row>
    <row r="917" spans="1:21" ht="45">
      <c r="A917" s="306">
        <v>900</v>
      </c>
      <c r="B917" s="312" t="s">
        <v>2842</v>
      </c>
      <c r="C917" s="312" t="s">
        <v>1212</v>
      </c>
      <c r="D917" s="312" t="s">
        <v>1208</v>
      </c>
      <c r="E917" s="312" t="s">
        <v>1208</v>
      </c>
      <c r="F917" s="313">
        <v>13</v>
      </c>
      <c r="G917" s="312" t="s">
        <v>1208</v>
      </c>
      <c r="H917" s="312">
        <v>1</v>
      </c>
      <c r="I917" s="312" t="s">
        <v>1213</v>
      </c>
      <c r="J917" s="312">
        <v>143</v>
      </c>
      <c r="K917" s="312" t="s">
        <v>1215</v>
      </c>
      <c r="L917" s="312" t="s">
        <v>1112</v>
      </c>
      <c r="M917" s="312" t="s">
        <v>94</v>
      </c>
      <c r="N917" s="313" t="s">
        <v>2843</v>
      </c>
      <c r="O917" s="151"/>
      <c r="P917" s="151"/>
      <c r="Q917" s="151"/>
      <c r="R917" s="151"/>
      <c r="S917" s="151"/>
      <c r="T917" s="151"/>
      <c r="U917" s="151"/>
    </row>
    <row r="918" spans="1:21" ht="45">
      <c r="A918" s="306">
        <v>901</v>
      </c>
      <c r="B918" s="312" t="s">
        <v>2844</v>
      </c>
      <c r="C918" s="312" t="s">
        <v>1212</v>
      </c>
      <c r="D918" s="312" t="s">
        <v>1208</v>
      </c>
      <c r="E918" s="312" t="s">
        <v>1208</v>
      </c>
      <c r="F918" s="313">
        <v>13</v>
      </c>
      <c r="G918" s="312" t="s">
        <v>1208</v>
      </c>
      <c r="H918" s="312">
        <v>1</v>
      </c>
      <c r="I918" s="312" t="s">
        <v>1213</v>
      </c>
      <c r="J918" s="312">
        <v>67</v>
      </c>
      <c r="K918" s="312" t="s">
        <v>1215</v>
      </c>
      <c r="L918" s="312" t="s">
        <v>1112</v>
      </c>
      <c r="M918" s="312" t="s">
        <v>94</v>
      </c>
      <c r="N918" s="313" t="s">
        <v>2845</v>
      </c>
      <c r="O918" s="151"/>
      <c r="P918" s="151"/>
      <c r="Q918" s="151"/>
      <c r="R918" s="151"/>
      <c r="S918" s="151"/>
      <c r="T918" s="151"/>
      <c r="U918" s="151"/>
    </row>
    <row r="919" spans="1:21" ht="45">
      <c r="A919" s="306">
        <v>902</v>
      </c>
      <c r="B919" s="312" t="s">
        <v>2846</v>
      </c>
      <c r="C919" s="312" t="s">
        <v>1212</v>
      </c>
      <c r="D919" s="312" t="s">
        <v>1208</v>
      </c>
      <c r="E919" s="312" t="s">
        <v>1208</v>
      </c>
      <c r="F919" s="313">
        <v>14</v>
      </c>
      <c r="G919" s="312" t="s">
        <v>1208</v>
      </c>
      <c r="H919" s="312">
        <v>1</v>
      </c>
      <c r="I919" s="312" t="s">
        <v>1213</v>
      </c>
      <c r="J919" s="312">
        <v>69</v>
      </c>
      <c r="K919" s="312" t="s">
        <v>1215</v>
      </c>
      <c r="L919" s="312" t="s">
        <v>1112</v>
      </c>
      <c r="M919" s="312" t="s">
        <v>94</v>
      </c>
      <c r="N919" s="313" t="s">
        <v>2847</v>
      </c>
      <c r="O919" s="151"/>
      <c r="P919" s="151"/>
      <c r="Q919" s="151"/>
      <c r="R919" s="151"/>
      <c r="S919" s="151"/>
      <c r="T919" s="151"/>
      <c r="U919" s="151"/>
    </row>
    <row r="920" spans="1:21" ht="45">
      <c r="A920" s="306">
        <v>903</v>
      </c>
      <c r="B920" s="312" t="s">
        <v>2848</v>
      </c>
      <c r="C920" s="312" t="s">
        <v>1212</v>
      </c>
      <c r="D920" s="312" t="s">
        <v>1208</v>
      </c>
      <c r="E920" s="312" t="s">
        <v>1208</v>
      </c>
      <c r="F920" s="313">
        <v>14</v>
      </c>
      <c r="G920" s="312" t="s">
        <v>1208</v>
      </c>
      <c r="H920" s="312">
        <v>1</v>
      </c>
      <c r="I920" s="312" t="s">
        <v>1213</v>
      </c>
      <c r="J920" s="312">
        <v>41</v>
      </c>
      <c r="K920" s="312" t="s">
        <v>1215</v>
      </c>
      <c r="L920" s="312" t="s">
        <v>1112</v>
      </c>
      <c r="M920" s="312" t="s">
        <v>94</v>
      </c>
      <c r="N920" s="313" t="s">
        <v>2849</v>
      </c>
      <c r="O920" s="151"/>
      <c r="P920" s="151"/>
      <c r="Q920" s="151"/>
      <c r="R920" s="151"/>
      <c r="S920" s="151"/>
      <c r="T920" s="151"/>
      <c r="U920" s="151"/>
    </row>
    <row r="921" spans="1:21" ht="45">
      <c r="A921" s="306">
        <v>904</v>
      </c>
      <c r="B921" s="312" t="s">
        <v>2850</v>
      </c>
      <c r="C921" s="312" t="s">
        <v>1212</v>
      </c>
      <c r="D921" s="312" t="s">
        <v>1208</v>
      </c>
      <c r="E921" s="312" t="s">
        <v>1208</v>
      </c>
      <c r="F921" s="313">
        <v>14</v>
      </c>
      <c r="G921" s="312" t="s">
        <v>1208</v>
      </c>
      <c r="H921" s="312">
        <v>1</v>
      </c>
      <c r="I921" s="312" t="s">
        <v>1213</v>
      </c>
      <c r="J921" s="312">
        <v>66</v>
      </c>
      <c r="K921" s="312" t="s">
        <v>1215</v>
      </c>
      <c r="L921" s="312" t="s">
        <v>1112</v>
      </c>
      <c r="M921" s="312" t="s">
        <v>94</v>
      </c>
      <c r="N921" s="313" t="s">
        <v>2851</v>
      </c>
      <c r="O921" s="151"/>
      <c r="P921" s="151"/>
      <c r="Q921" s="151"/>
      <c r="R921" s="151"/>
      <c r="S921" s="151"/>
      <c r="T921" s="151"/>
      <c r="U921" s="151"/>
    </row>
    <row r="922" spans="1:21" ht="45">
      <c r="A922" s="306">
        <v>905</v>
      </c>
      <c r="B922" s="312" t="s">
        <v>2852</v>
      </c>
      <c r="C922" s="312" t="s">
        <v>1212</v>
      </c>
      <c r="D922" s="312" t="s">
        <v>1208</v>
      </c>
      <c r="E922" s="312" t="s">
        <v>1208</v>
      </c>
      <c r="F922" s="313">
        <v>14</v>
      </c>
      <c r="G922" s="312" t="s">
        <v>1208</v>
      </c>
      <c r="H922" s="312">
        <v>1</v>
      </c>
      <c r="I922" s="312" t="s">
        <v>1213</v>
      </c>
      <c r="J922" s="312">
        <v>23</v>
      </c>
      <c r="K922" s="312" t="s">
        <v>1215</v>
      </c>
      <c r="L922" s="312" t="s">
        <v>1112</v>
      </c>
      <c r="M922" s="312" t="s">
        <v>94</v>
      </c>
      <c r="N922" s="313" t="s">
        <v>2853</v>
      </c>
      <c r="O922" s="151"/>
      <c r="P922" s="151"/>
      <c r="Q922" s="151"/>
      <c r="R922" s="151"/>
      <c r="S922" s="151"/>
      <c r="T922" s="151"/>
      <c r="U922" s="151"/>
    </row>
    <row r="923" spans="1:21" ht="45">
      <c r="A923" s="306">
        <v>906</v>
      </c>
      <c r="B923" s="312" t="s">
        <v>2854</v>
      </c>
      <c r="C923" s="312" t="s">
        <v>1212</v>
      </c>
      <c r="D923" s="312" t="s">
        <v>1208</v>
      </c>
      <c r="E923" s="312" t="s">
        <v>1208</v>
      </c>
      <c r="F923" s="313">
        <v>14</v>
      </c>
      <c r="G923" s="312" t="s">
        <v>1208</v>
      </c>
      <c r="H923" s="312">
        <v>1</v>
      </c>
      <c r="I923" s="312" t="s">
        <v>1213</v>
      </c>
      <c r="J923" s="312">
        <v>59</v>
      </c>
      <c r="K923" s="312" t="s">
        <v>1215</v>
      </c>
      <c r="L923" s="312" t="s">
        <v>1112</v>
      </c>
      <c r="M923" s="312" t="s">
        <v>94</v>
      </c>
      <c r="N923" s="313" t="s">
        <v>2855</v>
      </c>
      <c r="O923" s="151"/>
      <c r="P923" s="151"/>
      <c r="Q923" s="151"/>
      <c r="R923" s="151"/>
      <c r="S923" s="151"/>
      <c r="T923" s="151"/>
      <c r="U923" s="151"/>
    </row>
    <row r="924" spans="1:21" ht="45">
      <c r="A924" s="306">
        <v>907</v>
      </c>
      <c r="B924" s="312" t="s">
        <v>2856</v>
      </c>
      <c r="C924" s="312" t="s">
        <v>1212</v>
      </c>
      <c r="D924" s="312" t="s">
        <v>1208</v>
      </c>
      <c r="E924" s="312" t="s">
        <v>1208</v>
      </c>
      <c r="F924" s="313">
        <v>14</v>
      </c>
      <c r="G924" s="312" t="s">
        <v>1208</v>
      </c>
      <c r="H924" s="316">
        <v>44593</v>
      </c>
      <c r="I924" s="312" t="s">
        <v>1213</v>
      </c>
      <c r="J924" s="312" t="s">
        <v>1497</v>
      </c>
      <c r="K924" s="312" t="s">
        <v>1215</v>
      </c>
      <c r="L924" s="312" t="s">
        <v>1112</v>
      </c>
      <c r="M924" s="312" t="s">
        <v>94</v>
      </c>
      <c r="N924" s="313" t="s">
        <v>2857</v>
      </c>
      <c r="O924" s="151"/>
      <c r="P924" s="151"/>
      <c r="Q924" s="151"/>
      <c r="R924" s="151"/>
      <c r="S924" s="151"/>
      <c r="T924" s="151"/>
      <c r="U924" s="151"/>
    </row>
    <row r="925" spans="1:21" ht="45">
      <c r="A925" s="306">
        <v>908</v>
      </c>
      <c r="B925" s="312" t="s">
        <v>2858</v>
      </c>
      <c r="C925" s="312" t="s">
        <v>1212</v>
      </c>
      <c r="D925" s="312" t="s">
        <v>1208</v>
      </c>
      <c r="E925" s="312" t="s">
        <v>1208</v>
      </c>
      <c r="F925" s="313">
        <v>14</v>
      </c>
      <c r="G925" s="312" t="s">
        <v>1208</v>
      </c>
      <c r="H925" s="316">
        <v>44594</v>
      </c>
      <c r="I925" s="312" t="s">
        <v>1213</v>
      </c>
      <c r="J925" s="312" t="s">
        <v>2859</v>
      </c>
      <c r="K925" s="312" t="s">
        <v>1215</v>
      </c>
      <c r="L925" s="312" t="s">
        <v>1112</v>
      </c>
      <c r="M925" s="312" t="s">
        <v>94</v>
      </c>
      <c r="N925" s="313" t="s">
        <v>2857</v>
      </c>
      <c r="O925" s="151"/>
      <c r="P925" s="151"/>
      <c r="Q925" s="151"/>
      <c r="R925" s="151"/>
      <c r="S925" s="151"/>
      <c r="T925" s="151"/>
      <c r="U925" s="151"/>
    </row>
    <row r="926" spans="1:21" ht="45">
      <c r="A926" s="306">
        <v>909</v>
      </c>
      <c r="B926" s="312" t="s">
        <v>2860</v>
      </c>
      <c r="C926" s="312" t="s">
        <v>1212</v>
      </c>
      <c r="D926" s="312" t="s">
        <v>1208</v>
      </c>
      <c r="E926" s="312" t="s">
        <v>1208</v>
      </c>
      <c r="F926" s="313">
        <v>14</v>
      </c>
      <c r="G926" s="312" t="s">
        <v>1208</v>
      </c>
      <c r="H926" s="312">
        <v>1</v>
      </c>
      <c r="I926" s="312" t="s">
        <v>1213</v>
      </c>
      <c r="J926" s="312">
        <v>79</v>
      </c>
      <c r="K926" s="312" t="s">
        <v>1215</v>
      </c>
      <c r="L926" s="312" t="s">
        <v>1112</v>
      </c>
      <c r="M926" s="312" t="s">
        <v>94</v>
      </c>
      <c r="N926" s="313" t="s">
        <v>2861</v>
      </c>
      <c r="O926" s="151"/>
      <c r="P926" s="151"/>
      <c r="Q926" s="151"/>
      <c r="R926" s="151"/>
      <c r="S926" s="151"/>
      <c r="T926" s="151"/>
      <c r="U926" s="151"/>
    </row>
    <row r="927" spans="1:21" ht="45">
      <c r="A927" s="306">
        <v>910</v>
      </c>
      <c r="B927" s="312" t="s">
        <v>2862</v>
      </c>
      <c r="C927" s="312" t="s">
        <v>1212</v>
      </c>
      <c r="D927" s="312" t="s">
        <v>1208</v>
      </c>
      <c r="E927" s="312" t="s">
        <v>1208</v>
      </c>
      <c r="F927" s="313">
        <v>15</v>
      </c>
      <c r="G927" s="312" t="s">
        <v>1208</v>
      </c>
      <c r="H927" s="312">
        <v>1</v>
      </c>
      <c r="I927" s="312" t="s">
        <v>1213</v>
      </c>
      <c r="J927" s="312">
        <v>31</v>
      </c>
      <c r="K927" s="312" t="s">
        <v>1215</v>
      </c>
      <c r="L927" s="312" t="s">
        <v>1112</v>
      </c>
      <c r="M927" s="312" t="s">
        <v>94</v>
      </c>
      <c r="N927" s="313" t="s">
        <v>2863</v>
      </c>
      <c r="O927" s="151"/>
      <c r="P927" s="151"/>
      <c r="Q927" s="151"/>
      <c r="R927" s="151"/>
      <c r="S927" s="151"/>
      <c r="T927" s="151"/>
      <c r="U927" s="151"/>
    </row>
    <row r="928" spans="1:21" ht="45">
      <c r="A928" s="306">
        <v>911</v>
      </c>
      <c r="B928" s="312" t="s">
        <v>2864</v>
      </c>
      <c r="C928" s="312" t="s">
        <v>1212</v>
      </c>
      <c r="D928" s="312" t="s">
        <v>1208</v>
      </c>
      <c r="E928" s="312" t="s">
        <v>1208</v>
      </c>
      <c r="F928" s="313">
        <v>15</v>
      </c>
      <c r="G928" s="312" t="s">
        <v>1208</v>
      </c>
      <c r="H928" s="312">
        <v>1</v>
      </c>
      <c r="I928" s="312" t="s">
        <v>1213</v>
      </c>
      <c r="J928" s="312">
        <v>35</v>
      </c>
      <c r="K928" s="312" t="s">
        <v>1215</v>
      </c>
      <c r="L928" s="312" t="s">
        <v>1112</v>
      </c>
      <c r="M928" s="312" t="s">
        <v>94</v>
      </c>
      <c r="N928" s="313" t="s">
        <v>2865</v>
      </c>
      <c r="O928" s="151"/>
      <c r="P928" s="151"/>
      <c r="Q928" s="151"/>
      <c r="R928" s="151"/>
      <c r="S928" s="151"/>
      <c r="T928" s="151"/>
      <c r="U928" s="151"/>
    </row>
    <row r="929" spans="1:21" ht="45">
      <c r="A929" s="306">
        <v>912</v>
      </c>
      <c r="B929" s="312" t="s">
        <v>2866</v>
      </c>
      <c r="C929" s="312" t="s">
        <v>1212</v>
      </c>
      <c r="D929" s="312" t="s">
        <v>1208</v>
      </c>
      <c r="E929" s="312" t="s">
        <v>1208</v>
      </c>
      <c r="F929" s="313">
        <v>15</v>
      </c>
      <c r="G929" s="312" t="s">
        <v>1208</v>
      </c>
      <c r="H929" s="312">
        <v>1</v>
      </c>
      <c r="I929" s="312" t="s">
        <v>1213</v>
      </c>
      <c r="J929" s="312">
        <v>71</v>
      </c>
      <c r="K929" s="312" t="s">
        <v>1215</v>
      </c>
      <c r="L929" s="312" t="s">
        <v>1112</v>
      </c>
      <c r="M929" s="312" t="s">
        <v>94</v>
      </c>
      <c r="N929" s="313" t="s">
        <v>2867</v>
      </c>
      <c r="O929" s="151"/>
      <c r="P929" s="151"/>
      <c r="Q929" s="151"/>
      <c r="R929" s="151"/>
      <c r="S929" s="151"/>
      <c r="T929" s="151"/>
      <c r="U929" s="151"/>
    </row>
    <row r="930" spans="1:21" ht="45">
      <c r="A930" s="306">
        <v>913</v>
      </c>
      <c r="B930" s="312" t="s">
        <v>2868</v>
      </c>
      <c r="C930" s="312" t="s">
        <v>1212</v>
      </c>
      <c r="D930" s="312" t="s">
        <v>1208</v>
      </c>
      <c r="E930" s="312" t="s">
        <v>1208</v>
      </c>
      <c r="F930" s="313">
        <v>15</v>
      </c>
      <c r="G930" s="312" t="s">
        <v>1208</v>
      </c>
      <c r="H930" s="312">
        <v>1</v>
      </c>
      <c r="I930" s="312" t="s">
        <v>1213</v>
      </c>
      <c r="J930" s="312">
        <v>85</v>
      </c>
      <c r="K930" s="312" t="s">
        <v>1215</v>
      </c>
      <c r="L930" s="312" t="s">
        <v>1112</v>
      </c>
      <c r="M930" s="312" t="s">
        <v>94</v>
      </c>
      <c r="N930" s="313" t="s">
        <v>2869</v>
      </c>
      <c r="O930" s="151"/>
      <c r="P930" s="151"/>
      <c r="Q930" s="151"/>
      <c r="R930" s="151"/>
      <c r="S930" s="151"/>
      <c r="T930" s="151"/>
      <c r="U930" s="151"/>
    </row>
    <row r="931" spans="1:21" ht="45">
      <c r="A931" s="306">
        <v>914</v>
      </c>
      <c r="B931" s="312" t="s">
        <v>2870</v>
      </c>
      <c r="C931" s="312" t="s">
        <v>1212</v>
      </c>
      <c r="D931" s="312" t="s">
        <v>1208</v>
      </c>
      <c r="E931" s="312" t="s">
        <v>1208</v>
      </c>
      <c r="F931" s="313">
        <v>15</v>
      </c>
      <c r="G931" s="312" t="s">
        <v>1208</v>
      </c>
      <c r="H931" s="312">
        <v>1</v>
      </c>
      <c r="I931" s="312" t="s">
        <v>1213</v>
      </c>
      <c r="J931" s="312">
        <v>58</v>
      </c>
      <c r="K931" s="312" t="s">
        <v>1215</v>
      </c>
      <c r="L931" s="312" t="s">
        <v>1112</v>
      </c>
      <c r="M931" s="312" t="s">
        <v>94</v>
      </c>
      <c r="N931" s="313" t="s">
        <v>2871</v>
      </c>
      <c r="O931" s="151"/>
      <c r="P931" s="151"/>
      <c r="Q931" s="151"/>
      <c r="R931" s="151"/>
      <c r="S931" s="151"/>
      <c r="T931" s="151"/>
      <c r="U931" s="151"/>
    </row>
    <row r="932" spans="1:21" ht="45">
      <c r="A932" s="306">
        <v>915</v>
      </c>
      <c r="B932" s="312" t="s">
        <v>2872</v>
      </c>
      <c r="C932" s="312" t="s">
        <v>1212</v>
      </c>
      <c r="D932" s="312" t="s">
        <v>1208</v>
      </c>
      <c r="E932" s="312" t="s">
        <v>1208</v>
      </c>
      <c r="F932" s="313">
        <v>15</v>
      </c>
      <c r="G932" s="312" t="s">
        <v>1208</v>
      </c>
      <c r="H932" s="312">
        <v>1</v>
      </c>
      <c r="I932" s="312" t="s">
        <v>1213</v>
      </c>
      <c r="J932" s="312">
        <v>36</v>
      </c>
      <c r="K932" s="312" t="s">
        <v>1215</v>
      </c>
      <c r="L932" s="312" t="s">
        <v>1112</v>
      </c>
      <c r="M932" s="312" t="s">
        <v>94</v>
      </c>
      <c r="N932" s="313" t="s">
        <v>2873</v>
      </c>
      <c r="O932" s="151"/>
      <c r="P932" s="151"/>
      <c r="Q932" s="151"/>
      <c r="R932" s="151"/>
      <c r="S932" s="151"/>
      <c r="T932" s="151"/>
      <c r="U932" s="151"/>
    </row>
    <row r="933" spans="1:21" ht="45">
      <c r="A933" s="306">
        <v>916</v>
      </c>
      <c r="B933" s="312" t="s">
        <v>2874</v>
      </c>
      <c r="C933" s="312" t="s">
        <v>1212</v>
      </c>
      <c r="D933" s="312" t="s">
        <v>1208</v>
      </c>
      <c r="E933" s="312" t="s">
        <v>1208</v>
      </c>
      <c r="F933" s="313">
        <v>15</v>
      </c>
      <c r="G933" s="312" t="s">
        <v>1208</v>
      </c>
      <c r="H933" s="312">
        <v>1</v>
      </c>
      <c r="I933" s="312" t="s">
        <v>1213</v>
      </c>
      <c r="J933" s="312">
        <v>54</v>
      </c>
      <c r="K933" s="312" t="s">
        <v>1215</v>
      </c>
      <c r="L933" s="312" t="s">
        <v>1112</v>
      </c>
      <c r="M933" s="312" t="s">
        <v>94</v>
      </c>
      <c r="N933" s="313" t="s">
        <v>2875</v>
      </c>
      <c r="O933" s="151"/>
      <c r="P933" s="151"/>
      <c r="Q933" s="151"/>
      <c r="R933" s="151"/>
      <c r="S933" s="151"/>
      <c r="T933" s="151"/>
      <c r="U933" s="151"/>
    </row>
    <row r="934" spans="1:21" ht="45">
      <c r="A934" s="306">
        <v>917</v>
      </c>
      <c r="B934" s="312" t="s">
        <v>2876</v>
      </c>
      <c r="C934" s="312" t="s">
        <v>1212</v>
      </c>
      <c r="D934" s="312" t="s">
        <v>1208</v>
      </c>
      <c r="E934" s="312" t="s">
        <v>1208</v>
      </c>
      <c r="F934" s="313">
        <v>15</v>
      </c>
      <c r="G934" s="312" t="s">
        <v>1208</v>
      </c>
      <c r="H934" s="312">
        <v>1</v>
      </c>
      <c r="I934" s="312" t="s">
        <v>1213</v>
      </c>
      <c r="J934" s="312">
        <v>196</v>
      </c>
      <c r="K934" s="312" t="s">
        <v>1215</v>
      </c>
      <c r="L934" s="312" t="s">
        <v>1112</v>
      </c>
      <c r="M934" s="312" t="s">
        <v>94</v>
      </c>
      <c r="N934" s="313" t="s">
        <v>2877</v>
      </c>
      <c r="O934" s="151"/>
      <c r="P934" s="151"/>
      <c r="Q934" s="151"/>
      <c r="R934" s="151"/>
      <c r="S934" s="151"/>
      <c r="T934" s="151"/>
      <c r="U934" s="151"/>
    </row>
    <row r="935" spans="1:21" ht="45">
      <c r="A935" s="306">
        <v>918</v>
      </c>
      <c r="B935" s="312" t="s">
        <v>2878</v>
      </c>
      <c r="C935" s="312" t="s">
        <v>1212</v>
      </c>
      <c r="D935" s="312" t="s">
        <v>1208</v>
      </c>
      <c r="E935" s="312" t="s">
        <v>1208</v>
      </c>
      <c r="F935" s="313">
        <v>15</v>
      </c>
      <c r="G935" s="312" t="s">
        <v>1208</v>
      </c>
      <c r="H935" s="312">
        <v>1</v>
      </c>
      <c r="I935" s="312" t="s">
        <v>1213</v>
      </c>
      <c r="J935" s="312">
        <v>57</v>
      </c>
      <c r="K935" s="312" t="s">
        <v>1215</v>
      </c>
      <c r="L935" s="312" t="s">
        <v>1112</v>
      </c>
      <c r="M935" s="312" t="s">
        <v>94</v>
      </c>
      <c r="N935" s="313" t="s">
        <v>2879</v>
      </c>
      <c r="O935" s="151"/>
      <c r="P935" s="151"/>
      <c r="Q935" s="151"/>
      <c r="R935" s="151"/>
      <c r="S935" s="151"/>
      <c r="T935" s="151"/>
      <c r="U935" s="151"/>
    </row>
    <row r="936" spans="1:21" ht="45">
      <c r="A936" s="306">
        <v>919</v>
      </c>
      <c r="B936" s="312" t="s">
        <v>2880</v>
      </c>
      <c r="C936" s="312" t="s">
        <v>1212</v>
      </c>
      <c r="D936" s="312" t="s">
        <v>1208</v>
      </c>
      <c r="E936" s="312" t="s">
        <v>1208</v>
      </c>
      <c r="F936" s="313">
        <v>15</v>
      </c>
      <c r="G936" s="312" t="s">
        <v>1208</v>
      </c>
      <c r="H936" s="312">
        <v>1</v>
      </c>
      <c r="I936" s="312" t="s">
        <v>1213</v>
      </c>
      <c r="J936" s="312">
        <v>37</v>
      </c>
      <c r="K936" s="312" t="s">
        <v>1215</v>
      </c>
      <c r="L936" s="312" t="s">
        <v>1112</v>
      </c>
      <c r="M936" s="312" t="s">
        <v>94</v>
      </c>
      <c r="N936" s="313" t="s">
        <v>2881</v>
      </c>
      <c r="O936" s="151"/>
      <c r="P936" s="151"/>
      <c r="Q936" s="151"/>
      <c r="R936" s="151"/>
      <c r="S936" s="151"/>
      <c r="T936" s="151"/>
      <c r="U936" s="151"/>
    </row>
    <row r="937" spans="1:21" ht="45">
      <c r="A937" s="306">
        <v>920</v>
      </c>
      <c r="B937" s="312" t="s">
        <v>2882</v>
      </c>
      <c r="C937" s="312" t="s">
        <v>1212</v>
      </c>
      <c r="D937" s="312" t="s">
        <v>1208</v>
      </c>
      <c r="E937" s="312" t="s">
        <v>1208</v>
      </c>
      <c r="F937" s="313">
        <v>16</v>
      </c>
      <c r="G937" s="312" t="s">
        <v>1208</v>
      </c>
      <c r="H937" s="312">
        <v>1</v>
      </c>
      <c r="I937" s="312" t="s">
        <v>1213</v>
      </c>
      <c r="J937" s="312">
        <v>20</v>
      </c>
      <c r="K937" s="312" t="s">
        <v>1215</v>
      </c>
      <c r="L937" s="312" t="s">
        <v>1112</v>
      </c>
      <c r="M937" s="312" t="s">
        <v>94</v>
      </c>
      <c r="N937" s="313" t="s">
        <v>2883</v>
      </c>
      <c r="O937" s="151"/>
      <c r="P937" s="151"/>
      <c r="Q937" s="151"/>
      <c r="R937" s="151"/>
      <c r="S937" s="151"/>
      <c r="T937" s="151"/>
      <c r="U937" s="151"/>
    </row>
    <row r="938" spans="1:21" ht="45">
      <c r="A938" s="306">
        <v>921</v>
      </c>
      <c r="B938" s="312" t="s">
        <v>2884</v>
      </c>
      <c r="C938" s="312" t="s">
        <v>1212</v>
      </c>
      <c r="D938" s="312" t="s">
        <v>1208</v>
      </c>
      <c r="E938" s="312" t="s">
        <v>1208</v>
      </c>
      <c r="F938" s="313">
        <v>16</v>
      </c>
      <c r="G938" s="312" t="s">
        <v>1208</v>
      </c>
      <c r="H938" s="312">
        <v>1</v>
      </c>
      <c r="I938" s="312" t="s">
        <v>1213</v>
      </c>
      <c r="J938" s="312">
        <v>30</v>
      </c>
      <c r="K938" s="312" t="s">
        <v>1215</v>
      </c>
      <c r="L938" s="312" t="s">
        <v>1112</v>
      </c>
      <c r="M938" s="312" t="s">
        <v>94</v>
      </c>
      <c r="N938" s="313" t="s">
        <v>2885</v>
      </c>
      <c r="O938" s="151"/>
      <c r="P938" s="151"/>
      <c r="Q938" s="151"/>
      <c r="R938" s="151"/>
      <c r="S938" s="151"/>
      <c r="T938" s="151"/>
      <c r="U938" s="151"/>
    </row>
    <row r="939" spans="1:21" ht="45">
      <c r="A939" s="306">
        <v>922</v>
      </c>
      <c r="B939" s="312" t="s">
        <v>2886</v>
      </c>
      <c r="C939" s="312" t="s">
        <v>1212</v>
      </c>
      <c r="D939" s="312" t="s">
        <v>1208</v>
      </c>
      <c r="E939" s="312" t="s">
        <v>1208</v>
      </c>
      <c r="F939" s="313">
        <v>16</v>
      </c>
      <c r="G939" s="312" t="s">
        <v>1208</v>
      </c>
      <c r="H939" s="312">
        <v>1</v>
      </c>
      <c r="I939" s="312" t="s">
        <v>1213</v>
      </c>
      <c r="J939" s="312">
        <v>23</v>
      </c>
      <c r="K939" s="312" t="s">
        <v>1215</v>
      </c>
      <c r="L939" s="312" t="s">
        <v>1112</v>
      </c>
      <c r="M939" s="312" t="s">
        <v>94</v>
      </c>
      <c r="N939" s="313" t="s">
        <v>2887</v>
      </c>
      <c r="O939" s="151"/>
      <c r="P939" s="151"/>
      <c r="Q939" s="151"/>
      <c r="R939" s="151"/>
      <c r="S939" s="151"/>
      <c r="T939" s="151"/>
      <c r="U939" s="151"/>
    </row>
    <row r="940" spans="1:21" ht="45">
      <c r="A940" s="306">
        <v>923</v>
      </c>
      <c r="B940" s="312" t="s">
        <v>2888</v>
      </c>
      <c r="C940" s="312" t="s">
        <v>1212</v>
      </c>
      <c r="D940" s="312" t="s">
        <v>1208</v>
      </c>
      <c r="E940" s="312" t="s">
        <v>1208</v>
      </c>
      <c r="F940" s="313">
        <v>16</v>
      </c>
      <c r="G940" s="312" t="s">
        <v>1208</v>
      </c>
      <c r="H940" s="312">
        <v>1</v>
      </c>
      <c r="I940" s="312" t="s">
        <v>1213</v>
      </c>
      <c r="J940" s="312">
        <v>98</v>
      </c>
      <c r="K940" s="312" t="s">
        <v>1215</v>
      </c>
      <c r="L940" s="312" t="s">
        <v>1112</v>
      </c>
      <c r="M940" s="312" t="s">
        <v>94</v>
      </c>
      <c r="N940" s="313" t="s">
        <v>2889</v>
      </c>
      <c r="O940" s="151"/>
      <c r="P940" s="151"/>
      <c r="Q940" s="151"/>
      <c r="R940" s="151"/>
      <c r="S940" s="151"/>
      <c r="T940" s="151"/>
      <c r="U940" s="151"/>
    </row>
    <row r="941" spans="1:21" ht="45">
      <c r="A941" s="306">
        <v>924</v>
      </c>
      <c r="B941" s="312" t="s">
        <v>2890</v>
      </c>
      <c r="C941" s="312" t="s">
        <v>1212</v>
      </c>
      <c r="D941" s="312" t="s">
        <v>1208</v>
      </c>
      <c r="E941" s="312" t="s">
        <v>1208</v>
      </c>
      <c r="F941" s="313">
        <v>16</v>
      </c>
      <c r="G941" s="312" t="s">
        <v>1208</v>
      </c>
      <c r="H941" s="312">
        <v>1</v>
      </c>
      <c r="I941" s="312" t="s">
        <v>1213</v>
      </c>
      <c r="J941" s="312">
        <v>44</v>
      </c>
      <c r="K941" s="312" t="s">
        <v>1215</v>
      </c>
      <c r="L941" s="312" t="s">
        <v>1112</v>
      </c>
      <c r="M941" s="312" t="s">
        <v>94</v>
      </c>
      <c r="N941" s="313" t="s">
        <v>2891</v>
      </c>
      <c r="O941" s="151"/>
      <c r="P941" s="151"/>
      <c r="Q941" s="151"/>
      <c r="R941" s="151"/>
      <c r="S941" s="151"/>
      <c r="T941" s="151"/>
      <c r="U941" s="151"/>
    </row>
    <row r="942" spans="1:21" ht="45">
      <c r="A942" s="306">
        <v>925</v>
      </c>
      <c r="B942" s="312" t="s">
        <v>2892</v>
      </c>
      <c r="C942" s="312" t="s">
        <v>1212</v>
      </c>
      <c r="D942" s="312" t="s">
        <v>1208</v>
      </c>
      <c r="E942" s="312" t="s">
        <v>1208</v>
      </c>
      <c r="F942" s="313">
        <v>1</v>
      </c>
      <c r="G942" s="312" t="s">
        <v>1208</v>
      </c>
      <c r="H942" s="312">
        <v>1</v>
      </c>
      <c r="I942" s="312" t="s">
        <v>1213</v>
      </c>
      <c r="J942" s="312">
        <v>41</v>
      </c>
      <c r="K942" s="312" t="s">
        <v>1215</v>
      </c>
      <c r="L942" s="312" t="s">
        <v>1112</v>
      </c>
      <c r="M942" s="312" t="s">
        <v>94</v>
      </c>
      <c r="N942" s="313" t="s">
        <v>2893</v>
      </c>
      <c r="O942" s="151"/>
      <c r="P942" s="151"/>
      <c r="Q942" s="151"/>
      <c r="R942" s="151"/>
      <c r="S942" s="151"/>
      <c r="T942" s="151"/>
      <c r="U942" s="151"/>
    </row>
    <row r="943" spans="1:21" ht="45">
      <c r="A943" s="306">
        <v>926</v>
      </c>
      <c r="B943" s="312" t="s">
        <v>2894</v>
      </c>
      <c r="C943" s="312" t="s">
        <v>1212</v>
      </c>
      <c r="D943" s="312" t="s">
        <v>1208</v>
      </c>
      <c r="E943" s="312" t="s">
        <v>1208</v>
      </c>
      <c r="F943" s="313">
        <v>1</v>
      </c>
      <c r="G943" s="312" t="s">
        <v>1208</v>
      </c>
      <c r="H943" s="312">
        <v>1</v>
      </c>
      <c r="I943" s="312" t="s">
        <v>1213</v>
      </c>
      <c r="J943" s="312">
        <v>27</v>
      </c>
      <c r="K943" s="312" t="s">
        <v>1215</v>
      </c>
      <c r="L943" s="312" t="s">
        <v>1112</v>
      </c>
      <c r="M943" s="312" t="s">
        <v>94</v>
      </c>
      <c r="N943" s="313" t="s">
        <v>2895</v>
      </c>
      <c r="O943" s="151"/>
      <c r="P943" s="151"/>
      <c r="Q943" s="151"/>
      <c r="R943" s="151"/>
      <c r="S943" s="151"/>
      <c r="T943" s="151"/>
      <c r="U943" s="151"/>
    </row>
    <row r="944" spans="1:21" ht="45">
      <c r="A944" s="306">
        <v>927</v>
      </c>
      <c r="B944" s="312" t="s">
        <v>2896</v>
      </c>
      <c r="C944" s="312" t="s">
        <v>1212</v>
      </c>
      <c r="D944" s="312" t="s">
        <v>1208</v>
      </c>
      <c r="E944" s="312" t="s">
        <v>1208</v>
      </c>
      <c r="F944" s="313">
        <v>1</v>
      </c>
      <c r="G944" s="312" t="s">
        <v>1208</v>
      </c>
      <c r="H944" s="312">
        <v>1</v>
      </c>
      <c r="I944" s="312" t="s">
        <v>1213</v>
      </c>
      <c r="J944" s="312">
        <v>107</v>
      </c>
      <c r="K944" s="312" t="s">
        <v>1215</v>
      </c>
      <c r="L944" s="312" t="s">
        <v>1112</v>
      </c>
      <c r="M944" s="312" t="s">
        <v>94</v>
      </c>
      <c r="N944" s="313" t="s">
        <v>2897</v>
      </c>
      <c r="O944" s="151"/>
      <c r="P944" s="151"/>
      <c r="Q944" s="151"/>
      <c r="R944" s="151"/>
      <c r="S944" s="151"/>
      <c r="T944" s="151"/>
      <c r="U944" s="151"/>
    </row>
    <row r="945" spans="1:21" ht="45">
      <c r="A945" s="306">
        <v>928</v>
      </c>
      <c r="B945" s="312" t="s">
        <v>2898</v>
      </c>
      <c r="C945" s="312" t="s">
        <v>1212</v>
      </c>
      <c r="D945" s="312" t="s">
        <v>1208</v>
      </c>
      <c r="E945" s="312" t="s">
        <v>1208</v>
      </c>
      <c r="F945" s="313">
        <v>1</v>
      </c>
      <c r="G945" s="312" t="s">
        <v>1208</v>
      </c>
      <c r="H945" s="312">
        <v>1</v>
      </c>
      <c r="I945" s="312" t="s">
        <v>1213</v>
      </c>
      <c r="J945" s="312">
        <v>128</v>
      </c>
      <c r="K945" s="312" t="s">
        <v>1215</v>
      </c>
      <c r="L945" s="312" t="s">
        <v>1112</v>
      </c>
      <c r="M945" s="312" t="s">
        <v>94</v>
      </c>
      <c r="N945" s="313" t="s">
        <v>2899</v>
      </c>
      <c r="O945" s="151"/>
      <c r="P945" s="151"/>
      <c r="Q945" s="151"/>
      <c r="R945" s="151"/>
      <c r="S945" s="151"/>
      <c r="T945" s="151"/>
      <c r="U945" s="151"/>
    </row>
    <row r="946" spans="1:21" ht="45">
      <c r="A946" s="306">
        <v>929</v>
      </c>
      <c r="B946" s="312" t="s">
        <v>2900</v>
      </c>
      <c r="C946" s="312" t="s">
        <v>1212</v>
      </c>
      <c r="D946" s="312" t="s">
        <v>1208</v>
      </c>
      <c r="E946" s="312" t="s">
        <v>1208</v>
      </c>
      <c r="F946" s="313">
        <v>1</v>
      </c>
      <c r="G946" s="312" t="s">
        <v>1208</v>
      </c>
      <c r="H946" s="312">
        <v>1</v>
      </c>
      <c r="I946" s="312" t="s">
        <v>1213</v>
      </c>
      <c r="J946" s="312">
        <v>139</v>
      </c>
      <c r="K946" s="312" t="s">
        <v>1215</v>
      </c>
      <c r="L946" s="312" t="s">
        <v>1112</v>
      </c>
      <c r="M946" s="312" t="s">
        <v>94</v>
      </c>
      <c r="N946" s="313" t="s">
        <v>2901</v>
      </c>
      <c r="O946" s="151"/>
      <c r="P946" s="151"/>
      <c r="Q946" s="151"/>
      <c r="R946" s="151"/>
      <c r="S946" s="151"/>
      <c r="T946" s="151"/>
      <c r="U946" s="151"/>
    </row>
    <row r="947" spans="1:21" ht="45">
      <c r="A947" s="306">
        <v>930</v>
      </c>
      <c r="B947" s="312" t="s">
        <v>2902</v>
      </c>
      <c r="C947" s="312" t="s">
        <v>1212</v>
      </c>
      <c r="D947" s="312" t="s">
        <v>1208</v>
      </c>
      <c r="E947" s="312" t="s">
        <v>1208</v>
      </c>
      <c r="F947" s="313">
        <v>1</v>
      </c>
      <c r="G947" s="312" t="s">
        <v>1208</v>
      </c>
      <c r="H947" s="312">
        <v>1</v>
      </c>
      <c r="I947" s="312" t="s">
        <v>1213</v>
      </c>
      <c r="J947" s="312">
        <v>192</v>
      </c>
      <c r="K947" s="312" t="s">
        <v>1215</v>
      </c>
      <c r="L947" s="312" t="s">
        <v>1112</v>
      </c>
      <c r="M947" s="312" t="s">
        <v>94</v>
      </c>
      <c r="N947" s="313" t="s">
        <v>2903</v>
      </c>
      <c r="O947" s="151"/>
      <c r="P947" s="151"/>
      <c r="Q947" s="151"/>
      <c r="R947" s="151"/>
      <c r="S947" s="151"/>
      <c r="T947" s="151"/>
      <c r="U947" s="151"/>
    </row>
    <row r="948" spans="1:21" ht="45">
      <c r="A948" s="306">
        <v>931</v>
      </c>
      <c r="B948" s="312" t="s">
        <v>2904</v>
      </c>
      <c r="C948" s="312" t="s">
        <v>1212</v>
      </c>
      <c r="D948" s="312" t="s">
        <v>1208</v>
      </c>
      <c r="E948" s="312" t="s">
        <v>1208</v>
      </c>
      <c r="F948" s="313">
        <v>1</v>
      </c>
      <c r="G948" s="312" t="s">
        <v>1208</v>
      </c>
      <c r="H948" s="312">
        <v>1</v>
      </c>
      <c r="I948" s="312" t="s">
        <v>1213</v>
      </c>
      <c r="J948" s="312">
        <v>28</v>
      </c>
      <c r="K948" s="312" t="s">
        <v>1215</v>
      </c>
      <c r="L948" s="312" t="s">
        <v>1112</v>
      </c>
      <c r="M948" s="312" t="s">
        <v>94</v>
      </c>
      <c r="N948" s="313" t="s">
        <v>2905</v>
      </c>
      <c r="O948" s="151"/>
      <c r="P948" s="151"/>
      <c r="Q948" s="151"/>
      <c r="R948" s="151"/>
      <c r="S948" s="151"/>
      <c r="T948" s="151"/>
      <c r="U948" s="151"/>
    </row>
    <row r="949" spans="1:21" ht="45">
      <c r="A949" s="306">
        <v>932</v>
      </c>
      <c r="B949" s="312" t="s">
        <v>2906</v>
      </c>
      <c r="C949" s="312" t="s">
        <v>1212</v>
      </c>
      <c r="D949" s="312" t="s">
        <v>1208</v>
      </c>
      <c r="E949" s="312" t="s">
        <v>1208</v>
      </c>
      <c r="F949" s="313">
        <v>1</v>
      </c>
      <c r="G949" s="312" t="s">
        <v>1208</v>
      </c>
      <c r="H949" s="312">
        <v>1</v>
      </c>
      <c r="I949" s="312" t="s">
        <v>1213</v>
      </c>
      <c r="J949" s="312">
        <v>94</v>
      </c>
      <c r="K949" s="312" t="s">
        <v>1215</v>
      </c>
      <c r="L949" s="312" t="s">
        <v>1112</v>
      </c>
      <c r="M949" s="312" t="s">
        <v>94</v>
      </c>
      <c r="N949" s="313" t="s">
        <v>2907</v>
      </c>
      <c r="O949" s="151"/>
      <c r="P949" s="151"/>
      <c r="Q949" s="151"/>
      <c r="R949" s="151"/>
      <c r="S949" s="151"/>
      <c r="T949" s="151"/>
      <c r="U949" s="151"/>
    </row>
    <row r="950" spans="1:21" ht="45">
      <c r="A950" s="306">
        <v>933</v>
      </c>
      <c r="B950" s="312" t="s">
        <v>2908</v>
      </c>
      <c r="C950" s="312" t="s">
        <v>1212</v>
      </c>
      <c r="D950" s="312" t="s">
        <v>1208</v>
      </c>
      <c r="E950" s="312" t="s">
        <v>1208</v>
      </c>
      <c r="F950" s="313">
        <v>2</v>
      </c>
      <c r="G950" s="312" t="s">
        <v>1208</v>
      </c>
      <c r="H950" s="312">
        <v>1</v>
      </c>
      <c r="I950" s="312" t="s">
        <v>1213</v>
      </c>
      <c r="J950" s="312">
        <v>184</v>
      </c>
      <c r="K950" s="312" t="s">
        <v>1215</v>
      </c>
      <c r="L950" s="312" t="s">
        <v>1112</v>
      </c>
      <c r="M950" s="312" t="s">
        <v>94</v>
      </c>
      <c r="N950" s="313" t="s">
        <v>2909</v>
      </c>
      <c r="O950" s="151"/>
      <c r="P950" s="151"/>
      <c r="Q950" s="151"/>
      <c r="R950" s="151"/>
      <c r="S950" s="151"/>
      <c r="T950" s="151"/>
      <c r="U950" s="151"/>
    </row>
    <row r="951" spans="1:21" ht="45">
      <c r="A951" s="306">
        <v>934</v>
      </c>
      <c r="B951" s="312" t="s">
        <v>2910</v>
      </c>
      <c r="C951" s="312" t="s">
        <v>1212</v>
      </c>
      <c r="D951" s="312" t="s">
        <v>1208</v>
      </c>
      <c r="E951" s="312" t="s">
        <v>1208</v>
      </c>
      <c r="F951" s="313">
        <v>2</v>
      </c>
      <c r="G951" s="312" t="s">
        <v>1208</v>
      </c>
      <c r="H951" s="312">
        <v>1</v>
      </c>
      <c r="I951" s="312" t="s">
        <v>1213</v>
      </c>
      <c r="J951" s="312">
        <v>67</v>
      </c>
      <c r="K951" s="312" t="s">
        <v>1215</v>
      </c>
      <c r="L951" s="312" t="s">
        <v>1112</v>
      </c>
      <c r="M951" s="312" t="s">
        <v>94</v>
      </c>
      <c r="N951" s="313" t="s">
        <v>2911</v>
      </c>
      <c r="O951" s="151"/>
      <c r="P951" s="151"/>
      <c r="Q951" s="151"/>
      <c r="R951" s="151"/>
      <c r="S951" s="151"/>
      <c r="T951" s="151"/>
      <c r="U951" s="151"/>
    </row>
    <row r="952" spans="1:21" ht="45">
      <c r="A952" s="306">
        <v>935</v>
      </c>
      <c r="B952" s="312" t="s">
        <v>2912</v>
      </c>
      <c r="C952" s="312" t="s">
        <v>1212</v>
      </c>
      <c r="D952" s="312" t="s">
        <v>1208</v>
      </c>
      <c r="E952" s="312" t="s">
        <v>1208</v>
      </c>
      <c r="F952" s="313">
        <v>2</v>
      </c>
      <c r="G952" s="312" t="s">
        <v>1208</v>
      </c>
      <c r="H952" s="312">
        <v>1</v>
      </c>
      <c r="I952" s="312" t="s">
        <v>1213</v>
      </c>
      <c r="J952" s="312">
        <v>74</v>
      </c>
      <c r="K952" s="312" t="s">
        <v>1215</v>
      </c>
      <c r="L952" s="312" t="s">
        <v>1112</v>
      </c>
      <c r="M952" s="312" t="s">
        <v>94</v>
      </c>
      <c r="N952" s="313" t="s">
        <v>2913</v>
      </c>
      <c r="O952" s="151"/>
      <c r="P952" s="151"/>
      <c r="Q952" s="151"/>
      <c r="R952" s="151"/>
      <c r="S952" s="151"/>
      <c r="T952" s="151"/>
      <c r="U952" s="151"/>
    </row>
    <row r="953" spans="1:21" ht="45">
      <c r="A953" s="306">
        <v>936</v>
      </c>
      <c r="B953" s="312" t="s">
        <v>2914</v>
      </c>
      <c r="C953" s="312" t="s">
        <v>1212</v>
      </c>
      <c r="D953" s="312" t="s">
        <v>1208</v>
      </c>
      <c r="E953" s="312" t="s">
        <v>1208</v>
      </c>
      <c r="F953" s="313">
        <v>2</v>
      </c>
      <c r="G953" s="312" t="s">
        <v>1208</v>
      </c>
      <c r="H953" s="312">
        <v>1</v>
      </c>
      <c r="I953" s="312" t="s">
        <v>1213</v>
      </c>
      <c r="J953" s="312">
        <v>127</v>
      </c>
      <c r="K953" s="312" t="s">
        <v>1215</v>
      </c>
      <c r="L953" s="312" t="s">
        <v>1112</v>
      </c>
      <c r="M953" s="312" t="s">
        <v>94</v>
      </c>
      <c r="N953" s="313" t="s">
        <v>2915</v>
      </c>
      <c r="O953" s="151"/>
      <c r="P953" s="151"/>
      <c r="Q953" s="151"/>
      <c r="R953" s="151"/>
      <c r="S953" s="151"/>
      <c r="T953" s="151"/>
      <c r="U953" s="151"/>
    </row>
    <row r="954" spans="1:21" ht="45">
      <c r="A954" s="306">
        <v>937</v>
      </c>
      <c r="B954" s="312" t="s">
        <v>2916</v>
      </c>
      <c r="C954" s="312" t="s">
        <v>1212</v>
      </c>
      <c r="D954" s="312" t="s">
        <v>1208</v>
      </c>
      <c r="E954" s="312" t="s">
        <v>1208</v>
      </c>
      <c r="F954" s="313">
        <v>2</v>
      </c>
      <c r="G954" s="312" t="s">
        <v>1208</v>
      </c>
      <c r="H954" s="312">
        <v>1</v>
      </c>
      <c r="I954" s="312" t="s">
        <v>1213</v>
      </c>
      <c r="J954" s="312">
        <v>36</v>
      </c>
      <c r="K954" s="312" t="s">
        <v>1215</v>
      </c>
      <c r="L954" s="312" t="s">
        <v>1112</v>
      </c>
      <c r="M954" s="312" t="s">
        <v>94</v>
      </c>
      <c r="N954" s="313" t="s">
        <v>2917</v>
      </c>
      <c r="O954" s="151"/>
      <c r="P954" s="151"/>
      <c r="Q954" s="151"/>
      <c r="R954" s="151"/>
      <c r="S954" s="151"/>
      <c r="T954" s="151"/>
      <c r="U954" s="151"/>
    </row>
    <row r="955" spans="1:21" ht="45">
      <c r="A955" s="306">
        <v>938</v>
      </c>
      <c r="B955" s="312" t="s">
        <v>2918</v>
      </c>
      <c r="C955" s="312" t="s">
        <v>1212</v>
      </c>
      <c r="D955" s="312" t="s">
        <v>1208</v>
      </c>
      <c r="E955" s="312" t="s">
        <v>1208</v>
      </c>
      <c r="F955" s="313">
        <v>2</v>
      </c>
      <c r="G955" s="312" t="s">
        <v>1208</v>
      </c>
      <c r="H955" s="312">
        <v>1</v>
      </c>
      <c r="I955" s="312" t="s">
        <v>1213</v>
      </c>
      <c r="J955" s="312">
        <v>101</v>
      </c>
      <c r="K955" s="312" t="s">
        <v>1215</v>
      </c>
      <c r="L955" s="312" t="s">
        <v>1112</v>
      </c>
      <c r="M955" s="312" t="s">
        <v>94</v>
      </c>
      <c r="N955" s="313" t="s">
        <v>2919</v>
      </c>
      <c r="O955" s="151"/>
      <c r="P955" s="151"/>
      <c r="Q955" s="151"/>
      <c r="R955" s="151"/>
      <c r="S955" s="151"/>
      <c r="T955" s="151"/>
      <c r="U955" s="151"/>
    </row>
    <row r="956" spans="1:21" ht="45">
      <c r="A956" s="306">
        <v>939</v>
      </c>
      <c r="B956" s="312" t="s">
        <v>2920</v>
      </c>
      <c r="C956" s="312" t="s">
        <v>1212</v>
      </c>
      <c r="D956" s="312" t="s">
        <v>1208</v>
      </c>
      <c r="E956" s="312" t="s">
        <v>1208</v>
      </c>
      <c r="F956" s="313">
        <v>2</v>
      </c>
      <c r="G956" s="312" t="s">
        <v>1208</v>
      </c>
      <c r="H956" s="312">
        <v>1</v>
      </c>
      <c r="I956" s="312" t="s">
        <v>1213</v>
      </c>
      <c r="J956" s="312">
        <v>85</v>
      </c>
      <c r="K956" s="312" t="s">
        <v>1215</v>
      </c>
      <c r="L956" s="312" t="s">
        <v>1112</v>
      </c>
      <c r="M956" s="312" t="s">
        <v>94</v>
      </c>
      <c r="N956" s="313" t="s">
        <v>2921</v>
      </c>
      <c r="O956" s="151"/>
      <c r="P956" s="151"/>
      <c r="Q956" s="151"/>
      <c r="R956" s="151"/>
      <c r="S956" s="151"/>
      <c r="T956" s="151"/>
      <c r="U956" s="151"/>
    </row>
    <row r="957" spans="1:21" ht="45">
      <c r="A957" s="306">
        <v>941</v>
      </c>
      <c r="B957" s="312" t="s">
        <v>2922</v>
      </c>
      <c r="C957" s="312" t="s">
        <v>1212</v>
      </c>
      <c r="D957" s="312" t="s">
        <v>1208</v>
      </c>
      <c r="E957" s="312" t="s">
        <v>1208</v>
      </c>
      <c r="F957" s="313">
        <v>3</v>
      </c>
      <c r="G957" s="312" t="s">
        <v>1208</v>
      </c>
      <c r="H957" s="312">
        <v>1</v>
      </c>
      <c r="I957" s="312" t="s">
        <v>1213</v>
      </c>
      <c r="J957" s="312">
        <v>63</v>
      </c>
      <c r="K957" s="312" t="s">
        <v>1215</v>
      </c>
      <c r="L957" s="312" t="s">
        <v>1112</v>
      </c>
      <c r="M957" s="312" t="s">
        <v>94</v>
      </c>
      <c r="N957" s="313" t="s">
        <v>2923</v>
      </c>
      <c r="O957" s="151"/>
      <c r="P957" s="151"/>
      <c r="Q957" s="151"/>
      <c r="R957" s="151"/>
      <c r="S957" s="151"/>
      <c r="T957" s="151"/>
      <c r="U957" s="151"/>
    </row>
    <row r="958" spans="1:21" ht="45">
      <c r="A958" s="306">
        <v>942</v>
      </c>
      <c r="B958" s="312" t="s">
        <v>2924</v>
      </c>
      <c r="C958" s="312" t="s">
        <v>1212</v>
      </c>
      <c r="D958" s="312" t="s">
        <v>1208</v>
      </c>
      <c r="E958" s="312" t="s">
        <v>1208</v>
      </c>
      <c r="F958" s="313">
        <v>3</v>
      </c>
      <c r="G958" s="312" t="s">
        <v>1208</v>
      </c>
      <c r="H958" s="312">
        <v>1</v>
      </c>
      <c r="I958" s="312" t="s">
        <v>1213</v>
      </c>
      <c r="J958" s="312">
        <v>91</v>
      </c>
      <c r="K958" s="312" t="s">
        <v>1215</v>
      </c>
      <c r="L958" s="312" t="s">
        <v>1112</v>
      </c>
      <c r="M958" s="312" t="s">
        <v>94</v>
      </c>
      <c r="N958" s="313" t="s">
        <v>2925</v>
      </c>
      <c r="O958" s="151"/>
      <c r="P958" s="151"/>
      <c r="Q958" s="151"/>
      <c r="R958" s="151"/>
      <c r="S958" s="151"/>
      <c r="T958" s="151"/>
      <c r="U958" s="151"/>
    </row>
    <row r="959" spans="1:21" ht="45">
      <c r="A959" s="306">
        <v>943</v>
      </c>
      <c r="B959" s="312" t="s">
        <v>2926</v>
      </c>
      <c r="C959" s="312" t="s">
        <v>1212</v>
      </c>
      <c r="D959" s="312" t="s">
        <v>1208</v>
      </c>
      <c r="E959" s="312" t="s">
        <v>1208</v>
      </c>
      <c r="F959" s="313">
        <v>3</v>
      </c>
      <c r="G959" s="312" t="s">
        <v>1208</v>
      </c>
      <c r="H959" s="312">
        <v>1</v>
      </c>
      <c r="I959" s="312" t="s">
        <v>1213</v>
      </c>
      <c r="J959" s="312">
        <v>97</v>
      </c>
      <c r="K959" s="312" t="s">
        <v>1215</v>
      </c>
      <c r="L959" s="312" t="s">
        <v>1112</v>
      </c>
      <c r="M959" s="312" t="s">
        <v>94</v>
      </c>
      <c r="N959" s="313" t="s">
        <v>2927</v>
      </c>
      <c r="O959" s="151"/>
      <c r="P959" s="151"/>
      <c r="Q959" s="151"/>
      <c r="R959" s="151"/>
      <c r="S959" s="151"/>
      <c r="T959" s="151"/>
      <c r="U959" s="151"/>
    </row>
    <row r="960" spans="1:21" ht="45">
      <c r="A960" s="306">
        <v>944</v>
      </c>
      <c r="B960" s="312" t="s">
        <v>2928</v>
      </c>
      <c r="C960" s="312" t="s">
        <v>1212</v>
      </c>
      <c r="D960" s="312" t="s">
        <v>1208</v>
      </c>
      <c r="E960" s="312" t="s">
        <v>1208</v>
      </c>
      <c r="F960" s="313">
        <v>3</v>
      </c>
      <c r="G960" s="312" t="s">
        <v>1208</v>
      </c>
      <c r="H960" s="312">
        <v>1</v>
      </c>
      <c r="I960" s="312" t="s">
        <v>1213</v>
      </c>
      <c r="J960" s="312">
        <v>77</v>
      </c>
      <c r="K960" s="312" t="s">
        <v>1215</v>
      </c>
      <c r="L960" s="312" t="s">
        <v>1112</v>
      </c>
      <c r="M960" s="312" t="s">
        <v>94</v>
      </c>
      <c r="N960" s="313" t="s">
        <v>2929</v>
      </c>
      <c r="O960" s="151"/>
      <c r="P960" s="151"/>
      <c r="Q960" s="151"/>
      <c r="R960" s="151"/>
      <c r="S960" s="151"/>
      <c r="T960" s="151"/>
      <c r="U960" s="151"/>
    </row>
    <row r="961" spans="1:21" ht="45">
      <c r="A961" s="306">
        <v>945</v>
      </c>
      <c r="B961" s="312" t="s">
        <v>2930</v>
      </c>
      <c r="C961" s="312" t="s">
        <v>1212</v>
      </c>
      <c r="D961" s="312" t="s">
        <v>1208</v>
      </c>
      <c r="E961" s="312" t="s">
        <v>1208</v>
      </c>
      <c r="F961" s="313">
        <v>3</v>
      </c>
      <c r="G961" s="312" t="s">
        <v>1208</v>
      </c>
      <c r="H961" s="312">
        <v>1</v>
      </c>
      <c r="I961" s="312" t="s">
        <v>1213</v>
      </c>
      <c r="J961" s="312">
        <v>95</v>
      </c>
      <c r="K961" s="312" t="s">
        <v>1215</v>
      </c>
      <c r="L961" s="312" t="s">
        <v>1112</v>
      </c>
      <c r="M961" s="312" t="s">
        <v>94</v>
      </c>
      <c r="N961" s="313" t="s">
        <v>2931</v>
      </c>
      <c r="O961" s="151"/>
      <c r="P961" s="151"/>
      <c r="Q961" s="151"/>
      <c r="R961" s="151"/>
      <c r="S961" s="151"/>
      <c r="T961" s="151"/>
      <c r="U961" s="151"/>
    </row>
    <row r="962" spans="1:21" ht="45">
      <c r="A962" s="306">
        <v>946</v>
      </c>
      <c r="B962" s="312" t="s">
        <v>2932</v>
      </c>
      <c r="C962" s="312" t="s">
        <v>1212</v>
      </c>
      <c r="D962" s="312" t="s">
        <v>1208</v>
      </c>
      <c r="E962" s="312" t="s">
        <v>1208</v>
      </c>
      <c r="F962" s="313">
        <v>3</v>
      </c>
      <c r="G962" s="312" t="s">
        <v>1208</v>
      </c>
      <c r="H962" s="312">
        <v>1</v>
      </c>
      <c r="I962" s="312" t="s">
        <v>1213</v>
      </c>
      <c r="J962" s="312">
        <v>84</v>
      </c>
      <c r="K962" s="312" t="s">
        <v>1215</v>
      </c>
      <c r="L962" s="312" t="s">
        <v>1112</v>
      </c>
      <c r="M962" s="312" t="s">
        <v>94</v>
      </c>
      <c r="N962" s="313" t="s">
        <v>2933</v>
      </c>
      <c r="O962" s="151"/>
      <c r="P962" s="151"/>
      <c r="Q962" s="151"/>
      <c r="R962" s="151"/>
      <c r="S962" s="151"/>
      <c r="T962" s="151"/>
      <c r="U962" s="151"/>
    </row>
    <row r="963" spans="1:21" ht="45">
      <c r="A963" s="306">
        <v>947</v>
      </c>
      <c r="B963" s="312" t="s">
        <v>2934</v>
      </c>
      <c r="C963" s="312" t="s">
        <v>1212</v>
      </c>
      <c r="D963" s="312" t="s">
        <v>1208</v>
      </c>
      <c r="E963" s="312" t="s">
        <v>1208</v>
      </c>
      <c r="F963" s="313">
        <v>3</v>
      </c>
      <c r="G963" s="312" t="s">
        <v>1208</v>
      </c>
      <c r="H963" s="312">
        <v>1</v>
      </c>
      <c r="I963" s="312" t="s">
        <v>1213</v>
      </c>
      <c r="J963" s="312">
        <v>54</v>
      </c>
      <c r="K963" s="312" t="s">
        <v>1215</v>
      </c>
      <c r="L963" s="312" t="s">
        <v>1112</v>
      </c>
      <c r="M963" s="312" t="s">
        <v>94</v>
      </c>
      <c r="N963" s="313" t="s">
        <v>2935</v>
      </c>
      <c r="O963" s="151"/>
      <c r="P963" s="151"/>
      <c r="Q963" s="151"/>
      <c r="R963" s="151"/>
      <c r="S963" s="151"/>
      <c r="T963" s="151"/>
      <c r="U963" s="151"/>
    </row>
    <row r="964" spans="1:21" ht="45">
      <c r="A964" s="306">
        <v>948</v>
      </c>
      <c r="B964" s="312" t="s">
        <v>2936</v>
      </c>
      <c r="C964" s="312" t="s">
        <v>1212</v>
      </c>
      <c r="D964" s="312" t="s">
        <v>1208</v>
      </c>
      <c r="E964" s="312" t="s">
        <v>1208</v>
      </c>
      <c r="F964" s="313">
        <v>3</v>
      </c>
      <c r="G964" s="312" t="s">
        <v>1208</v>
      </c>
      <c r="H964" s="312">
        <v>1</v>
      </c>
      <c r="I964" s="312" t="s">
        <v>1213</v>
      </c>
      <c r="J964" s="312">
        <v>114</v>
      </c>
      <c r="K964" s="312" t="s">
        <v>1215</v>
      </c>
      <c r="L964" s="312" t="s">
        <v>1112</v>
      </c>
      <c r="M964" s="312" t="s">
        <v>94</v>
      </c>
      <c r="N964" s="313" t="s">
        <v>2937</v>
      </c>
      <c r="O964" s="151"/>
      <c r="P964" s="151"/>
      <c r="Q964" s="151"/>
      <c r="R964" s="151"/>
      <c r="S964" s="151"/>
      <c r="T964" s="151"/>
      <c r="U964" s="151"/>
    </row>
    <row r="965" spans="1:21" ht="45">
      <c r="A965" s="306">
        <v>949</v>
      </c>
      <c r="B965" s="312" t="s">
        <v>2938</v>
      </c>
      <c r="C965" s="312" t="s">
        <v>1212</v>
      </c>
      <c r="D965" s="312" t="s">
        <v>1208</v>
      </c>
      <c r="E965" s="312" t="s">
        <v>1208</v>
      </c>
      <c r="F965" s="313">
        <v>4</v>
      </c>
      <c r="G965" s="312" t="s">
        <v>1208</v>
      </c>
      <c r="H965" s="312">
        <v>1</v>
      </c>
      <c r="I965" s="312" t="s">
        <v>1213</v>
      </c>
      <c r="J965" s="312">
        <v>178</v>
      </c>
      <c r="K965" s="312" t="s">
        <v>1215</v>
      </c>
      <c r="L965" s="312" t="s">
        <v>1112</v>
      </c>
      <c r="M965" s="312" t="s">
        <v>94</v>
      </c>
      <c r="N965" s="313" t="s">
        <v>2939</v>
      </c>
      <c r="O965" s="151"/>
      <c r="P965" s="151"/>
      <c r="Q965" s="151"/>
      <c r="R965" s="151"/>
      <c r="S965" s="151"/>
      <c r="T965" s="151"/>
      <c r="U965" s="151"/>
    </row>
    <row r="966" spans="1:21" ht="45">
      <c r="A966" s="306">
        <v>950</v>
      </c>
      <c r="B966" s="312" t="s">
        <v>2938</v>
      </c>
      <c r="C966" s="312" t="s">
        <v>1212</v>
      </c>
      <c r="D966" s="312" t="s">
        <v>1208</v>
      </c>
      <c r="E966" s="312" t="s">
        <v>1208</v>
      </c>
      <c r="F966" s="313" t="s">
        <v>1208</v>
      </c>
      <c r="G966" s="312" t="s">
        <v>1208</v>
      </c>
      <c r="H966" s="312">
        <v>1</v>
      </c>
      <c r="I966" s="312" t="s">
        <v>1208</v>
      </c>
      <c r="J966" s="312">
        <v>119</v>
      </c>
      <c r="K966" s="312" t="s">
        <v>1215</v>
      </c>
      <c r="L966" s="312" t="s">
        <v>1208</v>
      </c>
      <c r="M966" s="312" t="s">
        <v>1208</v>
      </c>
      <c r="N966" s="313" t="s">
        <v>2940</v>
      </c>
      <c r="O966" s="151"/>
      <c r="P966" s="151"/>
      <c r="Q966" s="151"/>
      <c r="R966" s="151"/>
      <c r="S966" s="151"/>
      <c r="T966" s="151"/>
      <c r="U966" s="151"/>
    </row>
    <row r="967" spans="1:21" ht="45">
      <c r="A967" s="306">
        <v>951</v>
      </c>
      <c r="B967" s="312" t="s">
        <v>2941</v>
      </c>
      <c r="C967" s="312" t="s">
        <v>1212</v>
      </c>
      <c r="D967" s="312" t="s">
        <v>1208</v>
      </c>
      <c r="E967" s="312" t="s">
        <v>1208</v>
      </c>
      <c r="F967" s="313">
        <v>4</v>
      </c>
      <c r="G967" s="312" t="s">
        <v>1208</v>
      </c>
      <c r="H967" s="312">
        <v>1</v>
      </c>
      <c r="I967" s="312" t="s">
        <v>1213</v>
      </c>
      <c r="J967" s="312">
        <v>51</v>
      </c>
      <c r="K967" s="312" t="s">
        <v>1215</v>
      </c>
      <c r="L967" s="312" t="s">
        <v>1112</v>
      </c>
      <c r="M967" s="312" t="s">
        <v>94</v>
      </c>
      <c r="N967" s="313" t="s">
        <v>2942</v>
      </c>
      <c r="O967" s="151"/>
      <c r="P967" s="151"/>
      <c r="Q967" s="151"/>
      <c r="R967" s="151"/>
      <c r="S967" s="151"/>
      <c r="T967" s="151"/>
      <c r="U967" s="151"/>
    </row>
    <row r="968" spans="1:21" ht="45">
      <c r="A968" s="306">
        <v>952</v>
      </c>
      <c r="B968" s="312" t="s">
        <v>2943</v>
      </c>
      <c r="C968" s="312" t="s">
        <v>1212</v>
      </c>
      <c r="D968" s="312" t="s">
        <v>1208</v>
      </c>
      <c r="E968" s="312" t="s">
        <v>1208</v>
      </c>
      <c r="F968" s="313">
        <v>4</v>
      </c>
      <c r="G968" s="312" t="s">
        <v>1208</v>
      </c>
      <c r="H968" s="312">
        <v>1</v>
      </c>
      <c r="I968" s="312" t="s">
        <v>1213</v>
      </c>
      <c r="J968" s="312">
        <v>181</v>
      </c>
      <c r="K968" s="312" t="s">
        <v>1215</v>
      </c>
      <c r="L968" s="312" t="s">
        <v>1112</v>
      </c>
      <c r="M968" s="312" t="s">
        <v>94</v>
      </c>
      <c r="N968" s="313" t="s">
        <v>2944</v>
      </c>
      <c r="O968" s="151"/>
      <c r="P968" s="151"/>
      <c r="Q968" s="151"/>
      <c r="R968" s="151"/>
      <c r="S968" s="151"/>
      <c r="T968" s="151"/>
      <c r="U968" s="151"/>
    </row>
    <row r="969" spans="1:21" ht="45">
      <c r="A969" s="306">
        <v>953</v>
      </c>
      <c r="B969" s="312" t="s">
        <v>2945</v>
      </c>
      <c r="C969" s="312" t="s">
        <v>1212</v>
      </c>
      <c r="D969" s="312" t="s">
        <v>1208</v>
      </c>
      <c r="E969" s="312" t="s">
        <v>1208</v>
      </c>
      <c r="F969" s="313">
        <v>4</v>
      </c>
      <c r="G969" s="312" t="s">
        <v>1208</v>
      </c>
      <c r="H969" s="312">
        <v>1</v>
      </c>
      <c r="I969" s="312" t="s">
        <v>1213</v>
      </c>
      <c r="J969" s="312">
        <v>56</v>
      </c>
      <c r="K969" s="312" t="s">
        <v>1215</v>
      </c>
      <c r="L969" s="312" t="s">
        <v>1112</v>
      </c>
      <c r="M969" s="312" t="s">
        <v>94</v>
      </c>
      <c r="N969" s="313" t="s">
        <v>2946</v>
      </c>
      <c r="O969" s="151"/>
      <c r="P969" s="151"/>
      <c r="Q969" s="151"/>
      <c r="R969" s="151"/>
      <c r="S969" s="151"/>
      <c r="T969" s="151"/>
      <c r="U969" s="151"/>
    </row>
    <row r="970" spans="1:21" ht="45">
      <c r="A970" s="306">
        <v>954</v>
      </c>
      <c r="B970" s="312" t="s">
        <v>2947</v>
      </c>
      <c r="C970" s="312" t="s">
        <v>1212</v>
      </c>
      <c r="D970" s="312" t="s">
        <v>1208</v>
      </c>
      <c r="E970" s="312" t="s">
        <v>1208</v>
      </c>
      <c r="F970" s="313">
        <v>4</v>
      </c>
      <c r="G970" s="312" t="s">
        <v>1208</v>
      </c>
      <c r="H970" s="312">
        <v>1</v>
      </c>
      <c r="I970" s="312" t="s">
        <v>1213</v>
      </c>
      <c r="J970" s="312">
        <v>38</v>
      </c>
      <c r="K970" s="312" t="s">
        <v>1215</v>
      </c>
      <c r="L970" s="312" t="s">
        <v>1112</v>
      </c>
      <c r="M970" s="312" t="s">
        <v>94</v>
      </c>
      <c r="N970" s="313" t="s">
        <v>2948</v>
      </c>
      <c r="O970" s="151"/>
      <c r="P970" s="151"/>
      <c r="Q970" s="151"/>
      <c r="R970" s="151"/>
      <c r="S970" s="151"/>
      <c r="T970" s="151"/>
      <c r="U970" s="151"/>
    </row>
    <row r="971" spans="1:21" ht="45">
      <c r="A971" s="306">
        <v>955</v>
      </c>
      <c r="B971" s="312" t="s">
        <v>2949</v>
      </c>
      <c r="C971" s="312" t="s">
        <v>1212</v>
      </c>
      <c r="D971" s="312" t="s">
        <v>1208</v>
      </c>
      <c r="E971" s="312" t="s">
        <v>1208</v>
      </c>
      <c r="F971" s="313">
        <v>4</v>
      </c>
      <c r="G971" s="312" t="s">
        <v>1208</v>
      </c>
      <c r="H971" s="312">
        <v>1</v>
      </c>
      <c r="I971" s="312" t="s">
        <v>1213</v>
      </c>
      <c r="J971" s="312">
        <v>124</v>
      </c>
      <c r="K971" s="312" t="s">
        <v>1215</v>
      </c>
      <c r="L971" s="312" t="s">
        <v>1112</v>
      </c>
      <c r="M971" s="312" t="s">
        <v>94</v>
      </c>
      <c r="N971" s="313" t="s">
        <v>2950</v>
      </c>
      <c r="O971" s="151"/>
      <c r="P971" s="151"/>
      <c r="Q971" s="151"/>
      <c r="R971" s="151"/>
      <c r="S971" s="151"/>
      <c r="T971" s="151"/>
      <c r="U971" s="151"/>
    </row>
    <row r="972" spans="1:21" ht="45">
      <c r="A972" s="306">
        <v>956</v>
      </c>
      <c r="B972" s="312" t="s">
        <v>2951</v>
      </c>
      <c r="C972" s="312" t="s">
        <v>1212</v>
      </c>
      <c r="D972" s="312" t="s">
        <v>1208</v>
      </c>
      <c r="E972" s="312" t="s">
        <v>1208</v>
      </c>
      <c r="F972" s="313">
        <v>5</v>
      </c>
      <c r="G972" s="312" t="s">
        <v>1208</v>
      </c>
      <c r="H972" s="312">
        <v>1</v>
      </c>
      <c r="I972" s="312" t="s">
        <v>1213</v>
      </c>
      <c r="J972" s="312">
        <v>153</v>
      </c>
      <c r="K972" s="312" t="s">
        <v>1215</v>
      </c>
      <c r="L972" s="312" t="s">
        <v>1112</v>
      </c>
      <c r="M972" s="312" t="s">
        <v>94</v>
      </c>
      <c r="N972" s="313" t="s">
        <v>2952</v>
      </c>
      <c r="O972" s="151"/>
      <c r="P972" s="151"/>
      <c r="Q972" s="151"/>
      <c r="R972" s="151"/>
      <c r="S972" s="151"/>
      <c r="T972" s="151"/>
      <c r="U972" s="151"/>
    </row>
    <row r="973" spans="1:21" ht="45">
      <c r="A973" s="306">
        <v>957</v>
      </c>
      <c r="B973" s="312" t="s">
        <v>2953</v>
      </c>
      <c r="C973" s="312" t="s">
        <v>1212</v>
      </c>
      <c r="D973" s="312" t="s">
        <v>1208</v>
      </c>
      <c r="E973" s="312" t="s">
        <v>1208</v>
      </c>
      <c r="F973" s="313">
        <v>5</v>
      </c>
      <c r="G973" s="312" t="s">
        <v>1208</v>
      </c>
      <c r="H973" s="312">
        <v>1</v>
      </c>
      <c r="I973" s="312" t="s">
        <v>1213</v>
      </c>
      <c r="J973" s="312">
        <v>172</v>
      </c>
      <c r="K973" s="312" t="s">
        <v>1215</v>
      </c>
      <c r="L973" s="312" t="s">
        <v>1112</v>
      </c>
      <c r="M973" s="312" t="s">
        <v>94</v>
      </c>
      <c r="N973" s="313" t="s">
        <v>2954</v>
      </c>
      <c r="O973" s="151"/>
      <c r="P973" s="151"/>
      <c r="Q973" s="151"/>
      <c r="R973" s="151"/>
      <c r="S973" s="151"/>
      <c r="T973" s="151"/>
      <c r="U973" s="151"/>
    </row>
    <row r="974" spans="1:21" ht="45">
      <c r="A974" s="306">
        <v>958</v>
      </c>
      <c r="B974" s="312" t="s">
        <v>2955</v>
      </c>
      <c r="C974" s="312" t="s">
        <v>1212</v>
      </c>
      <c r="D974" s="312" t="s">
        <v>1208</v>
      </c>
      <c r="E974" s="312" t="s">
        <v>1208</v>
      </c>
      <c r="F974" s="313">
        <v>5</v>
      </c>
      <c r="G974" s="312" t="s">
        <v>1208</v>
      </c>
      <c r="H974" s="312">
        <v>1</v>
      </c>
      <c r="I974" s="312" t="s">
        <v>1213</v>
      </c>
      <c r="J974" s="312">
        <v>66</v>
      </c>
      <c r="K974" s="312" t="s">
        <v>1215</v>
      </c>
      <c r="L974" s="312" t="s">
        <v>1112</v>
      </c>
      <c r="M974" s="312" t="s">
        <v>94</v>
      </c>
      <c r="N974" s="313" t="s">
        <v>2956</v>
      </c>
      <c r="O974" s="151"/>
      <c r="P974" s="151"/>
      <c r="Q974" s="151"/>
      <c r="R974" s="151"/>
      <c r="S974" s="151"/>
      <c r="T974" s="151"/>
      <c r="U974" s="151"/>
    </row>
    <row r="975" spans="1:21" ht="45">
      <c r="A975" s="306">
        <v>959</v>
      </c>
      <c r="B975" s="312" t="s">
        <v>2957</v>
      </c>
      <c r="C975" s="312" t="s">
        <v>1212</v>
      </c>
      <c r="D975" s="312" t="s">
        <v>1208</v>
      </c>
      <c r="E975" s="312" t="s">
        <v>1208</v>
      </c>
      <c r="F975" s="313">
        <v>5</v>
      </c>
      <c r="G975" s="312" t="s">
        <v>1208</v>
      </c>
      <c r="H975" s="312">
        <v>1</v>
      </c>
      <c r="I975" s="312" t="s">
        <v>1213</v>
      </c>
      <c r="J975" s="312">
        <v>84</v>
      </c>
      <c r="K975" s="312" t="s">
        <v>1215</v>
      </c>
      <c r="L975" s="312" t="s">
        <v>1112</v>
      </c>
      <c r="M975" s="312" t="s">
        <v>94</v>
      </c>
      <c r="N975" s="313" t="s">
        <v>2958</v>
      </c>
      <c r="O975" s="151"/>
      <c r="P975" s="151"/>
      <c r="Q975" s="151"/>
      <c r="R975" s="151"/>
      <c r="S975" s="151"/>
      <c r="T975" s="151"/>
      <c r="U975" s="151"/>
    </row>
    <row r="976" spans="1:21" ht="45">
      <c r="A976" s="306">
        <v>960</v>
      </c>
      <c r="B976" s="312" t="s">
        <v>2959</v>
      </c>
      <c r="C976" s="312" t="s">
        <v>1212</v>
      </c>
      <c r="D976" s="312" t="s">
        <v>1208</v>
      </c>
      <c r="E976" s="312" t="s">
        <v>1208</v>
      </c>
      <c r="F976" s="313">
        <v>5</v>
      </c>
      <c r="G976" s="312" t="s">
        <v>1208</v>
      </c>
      <c r="H976" s="312">
        <v>1</v>
      </c>
      <c r="I976" s="312" t="s">
        <v>1213</v>
      </c>
      <c r="J976" s="312">
        <v>70</v>
      </c>
      <c r="K976" s="312" t="s">
        <v>1215</v>
      </c>
      <c r="L976" s="312" t="s">
        <v>1112</v>
      </c>
      <c r="M976" s="312" t="s">
        <v>94</v>
      </c>
      <c r="N976" s="313" t="s">
        <v>2960</v>
      </c>
      <c r="O976" s="151"/>
      <c r="P976" s="151"/>
      <c r="Q976" s="151"/>
      <c r="R976" s="151"/>
      <c r="S976" s="151"/>
      <c r="T976" s="151"/>
      <c r="U976" s="151"/>
    </row>
    <row r="977" spans="1:21" ht="45">
      <c r="A977" s="306">
        <v>961</v>
      </c>
      <c r="B977" s="312" t="s">
        <v>2961</v>
      </c>
      <c r="C977" s="312" t="s">
        <v>1212</v>
      </c>
      <c r="D977" s="312" t="s">
        <v>1208</v>
      </c>
      <c r="E977" s="312" t="s">
        <v>1208</v>
      </c>
      <c r="F977" s="313">
        <v>5</v>
      </c>
      <c r="G977" s="312" t="s">
        <v>1208</v>
      </c>
      <c r="H977" s="312">
        <v>1</v>
      </c>
      <c r="I977" s="312" t="s">
        <v>1213</v>
      </c>
      <c r="J977" s="312">
        <v>119</v>
      </c>
      <c r="K977" s="312" t="s">
        <v>1215</v>
      </c>
      <c r="L977" s="312" t="s">
        <v>1112</v>
      </c>
      <c r="M977" s="312" t="s">
        <v>94</v>
      </c>
      <c r="N977" s="313" t="s">
        <v>2962</v>
      </c>
      <c r="O977" s="151"/>
      <c r="P977" s="151"/>
      <c r="Q977" s="151"/>
      <c r="R977" s="151"/>
      <c r="S977" s="151"/>
      <c r="T977" s="151"/>
      <c r="U977" s="151"/>
    </row>
    <row r="978" spans="1:21" ht="45">
      <c r="A978" s="306">
        <v>962</v>
      </c>
      <c r="B978" s="312" t="s">
        <v>2963</v>
      </c>
      <c r="C978" s="312" t="s">
        <v>1212</v>
      </c>
      <c r="D978" s="312" t="s">
        <v>1208</v>
      </c>
      <c r="E978" s="312" t="s">
        <v>1208</v>
      </c>
      <c r="F978" s="313">
        <v>5</v>
      </c>
      <c r="G978" s="312" t="s">
        <v>1208</v>
      </c>
      <c r="H978" s="312">
        <v>1</v>
      </c>
      <c r="I978" s="312" t="s">
        <v>1213</v>
      </c>
      <c r="J978" s="312">
        <v>32</v>
      </c>
      <c r="K978" s="312" t="s">
        <v>1215</v>
      </c>
      <c r="L978" s="312" t="s">
        <v>1112</v>
      </c>
      <c r="M978" s="312" t="s">
        <v>94</v>
      </c>
      <c r="N978" s="313" t="s">
        <v>2964</v>
      </c>
      <c r="O978" s="151"/>
      <c r="P978" s="151"/>
      <c r="Q978" s="151"/>
      <c r="R978" s="151"/>
      <c r="S978" s="151"/>
      <c r="T978" s="151"/>
      <c r="U978" s="151"/>
    </row>
    <row r="979" spans="1:21" ht="45">
      <c r="A979" s="306">
        <v>963</v>
      </c>
      <c r="B979" s="312" t="s">
        <v>2965</v>
      </c>
      <c r="C979" s="312" t="s">
        <v>1212</v>
      </c>
      <c r="D979" s="312" t="s">
        <v>1208</v>
      </c>
      <c r="E979" s="312" t="s">
        <v>1208</v>
      </c>
      <c r="F979" s="313">
        <v>5</v>
      </c>
      <c r="G979" s="312" t="s">
        <v>1208</v>
      </c>
      <c r="H979" s="312">
        <v>1</v>
      </c>
      <c r="I979" s="312" t="s">
        <v>1213</v>
      </c>
      <c r="J979" s="312">
        <v>138</v>
      </c>
      <c r="K979" s="312" t="s">
        <v>1215</v>
      </c>
      <c r="L979" s="312" t="s">
        <v>1112</v>
      </c>
      <c r="M979" s="312" t="s">
        <v>94</v>
      </c>
      <c r="N979" s="313" t="s">
        <v>2966</v>
      </c>
      <c r="O979" s="151"/>
      <c r="P979" s="151"/>
      <c r="Q979" s="151"/>
      <c r="R979" s="151"/>
      <c r="S979" s="151"/>
      <c r="T979" s="151"/>
      <c r="U979" s="151"/>
    </row>
    <row r="980" spans="1:21" ht="45">
      <c r="A980" s="306">
        <v>964</v>
      </c>
      <c r="B980" s="312" t="s">
        <v>2967</v>
      </c>
      <c r="C980" s="312" t="s">
        <v>1212</v>
      </c>
      <c r="D980" s="312" t="s">
        <v>1208</v>
      </c>
      <c r="E980" s="312" t="s">
        <v>1208</v>
      </c>
      <c r="F980" s="313">
        <v>6</v>
      </c>
      <c r="G980" s="312" t="s">
        <v>1208</v>
      </c>
      <c r="H980" s="312">
        <v>1</v>
      </c>
      <c r="I980" s="312" t="s">
        <v>1213</v>
      </c>
      <c r="J980" s="312">
        <v>40</v>
      </c>
      <c r="K980" s="312" t="s">
        <v>1215</v>
      </c>
      <c r="L980" s="312" t="s">
        <v>1112</v>
      </c>
      <c r="M980" s="312" t="s">
        <v>94</v>
      </c>
      <c r="N980" s="313" t="s">
        <v>2968</v>
      </c>
      <c r="O980" s="151"/>
      <c r="P980" s="151"/>
      <c r="Q980" s="151"/>
      <c r="R980" s="151"/>
      <c r="S980" s="151"/>
      <c r="T980" s="151"/>
      <c r="U980" s="151"/>
    </row>
    <row r="981" spans="1:21" ht="45">
      <c r="A981" s="306">
        <v>965</v>
      </c>
      <c r="B981" s="312" t="s">
        <v>2969</v>
      </c>
      <c r="C981" s="312" t="s">
        <v>1212</v>
      </c>
      <c r="D981" s="312" t="s">
        <v>1208</v>
      </c>
      <c r="E981" s="312" t="s">
        <v>1208</v>
      </c>
      <c r="F981" s="313">
        <v>6</v>
      </c>
      <c r="G981" s="312" t="s">
        <v>1208</v>
      </c>
      <c r="H981" s="312">
        <v>1</v>
      </c>
      <c r="I981" s="312" t="s">
        <v>1213</v>
      </c>
      <c r="J981" s="312">
        <v>99</v>
      </c>
      <c r="K981" s="312" t="s">
        <v>1215</v>
      </c>
      <c r="L981" s="312" t="s">
        <v>1112</v>
      </c>
      <c r="M981" s="312" t="s">
        <v>94</v>
      </c>
      <c r="N981" s="313" t="s">
        <v>2970</v>
      </c>
      <c r="O981" s="151"/>
      <c r="P981" s="151"/>
      <c r="Q981" s="151"/>
      <c r="R981" s="151"/>
      <c r="S981" s="151"/>
      <c r="T981" s="151"/>
      <c r="U981" s="151"/>
    </row>
    <row r="982" spans="1:21" ht="45">
      <c r="A982" s="306">
        <v>966</v>
      </c>
      <c r="B982" s="312" t="s">
        <v>2971</v>
      </c>
      <c r="C982" s="312" t="s">
        <v>1212</v>
      </c>
      <c r="D982" s="312" t="s">
        <v>1208</v>
      </c>
      <c r="E982" s="312" t="s">
        <v>1208</v>
      </c>
      <c r="F982" s="313">
        <v>6</v>
      </c>
      <c r="G982" s="312" t="s">
        <v>1208</v>
      </c>
      <c r="H982" s="312">
        <v>1</v>
      </c>
      <c r="I982" s="312" t="s">
        <v>1213</v>
      </c>
      <c r="J982" s="312">
        <v>78</v>
      </c>
      <c r="K982" s="312" t="s">
        <v>1215</v>
      </c>
      <c r="L982" s="312" t="s">
        <v>1112</v>
      </c>
      <c r="M982" s="312" t="s">
        <v>94</v>
      </c>
      <c r="N982" s="313" t="s">
        <v>2972</v>
      </c>
      <c r="O982" s="151"/>
      <c r="P982" s="151"/>
      <c r="Q982" s="151"/>
      <c r="R982" s="151"/>
      <c r="S982" s="151"/>
      <c r="T982" s="151"/>
      <c r="U982" s="151"/>
    </row>
    <row r="983" spans="1:21" ht="45">
      <c r="A983" s="306">
        <v>967</v>
      </c>
      <c r="B983" s="312" t="s">
        <v>2973</v>
      </c>
      <c r="C983" s="312" t="s">
        <v>1212</v>
      </c>
      <c r="D983" s="312" t="s">
        <v>1208</v>
      </c>
      <c r="E983" s="312" t="s">
        <v>1208</v>
      </c>
      <c r="F983" s="313">
        <v>6</v>
      </c>
      <c r="G983" s="312" t="s">
        <v>1208</v>
      </c>
      <c r="H983" s="312">
        <v>1</v>
      </c>
      <c r="I983" s="312" t="s">
        <v>1213</v>
      </c>
      <c r="J983" s="312">
        <v>122</v>
      </c>
      <c r="K983" s="312" t="s">
        <v>1215</v>
      </c>
      <c r="L983" s="312" t="s">
        <v>1112</v>
      </c>
      <c r="M983" s="312" t="s">
        <v>94</v>
      </c>
      <c r="N983" s="313" t="s">
        <v>2974</v>
      </c>
      <c r="O983" s="151"/>
      <c r="P983" s="151"/>
      <c r="Q983" s="151"/>
      <c r="R983" s="151"/>
      <c r="S983" s="151"/>
      <c r="T983" s="151"/>
      <c r="U983" s="151"/>
    </row>
    <row r="984" spans="1:21" ht="45">
      <c r="A984" s="306">
        <v>968</v>
      </c>
      <c r="B984" s="312" t="s">
        <v>2975</v>
      </c>
      <c r="C984" s="312" t="s">
        <v>1212</v>
      </c>
      <c r="D984" s="312" t="s">
        <v>1208</v>
      </c>
      <c r="E984" s="312" t="s">
        <v>1208</v>
      </c>
      <c r="F984" s="313">
        <v>6</v>
      </c>
      <c r="G984" s="312" t="s">
        <v>1208</v>
      </c>
      <c r="H984" s="312">
        <v>1</v>
      </c>
      <c r="I984" s="312" t="s">
        <v>1213</v>
      </c>
      <c r="J984" s="312">
        <v>96</v>
      </c>
      <c r="K984" s="312" t="s">
        <v>1215</v>
      </c>
      <c r="L984" s="312" t="s">
        <v>1112</v>
      </c>
      <c r="M984" s="312" t="s">
        <v>94</v>
      </c>
      <c r="N984" s="313" t="s">
        <v>2976</v>
      </c>
      <c r="O984" s="151"/>
      <c r="P984" s="151"/>
      <c r="Q984" s="151"/>
      <c r="R984" s="151"/>
      <c r="S984" s="151"/>
      <c r="T984" s="151"/>
      <c r="U984" s="151"/>
    </row>
    <row r="985" spans="1:21" ht="45">
      <c r="A985" s="306">
        <v>969</v>
      </c>
      <c r="B985" s="312" t="s">
        <v>2977</v>
      </c>
      <c r="C985" s="312" t="s">
        <v>1212</v>
      </c>
      <c r="D985" s="312" t="s">
        <v>1208</v>
      </c>
      <c r="E985" s="312" t="s">
        <v>1208</v>
      </c>
      <c r="F985" s="313">
        <v>6</v>
      </c>
      <c r="G985" s="312" t="s">
        <v>1208</v>
      </c>
      <c r="H985" s="312">
        <v>1</v>
      </c>
      <c r="I985" s="312" t="s">
        <v>1213</v>
      </c>
      <c r="J985" s="312">
        <v>202</v>
      </c>
      <c r="K985" s="312" t="s">
        <v>1215</v>
      </c>
      <c r="L985" s="312" t="s">
        <v>1112</v>
      </c>
      <c r="M985" s="312" t="s">
        <v>94</v>
      </c>
      <c r="N985" s="313" t="s">
        <v>2978</v>
      </c>
      <c r="O985" s="151"/>
      <c r="P985" s="151"/>
      <c r="Q985" s="151"/>
      <c r="R985" s="151"/>
      <c r="S985" s="151"/>
      <c r="T985" s="151"/>
      <c r="U985" s="151"/>
    </row>
    <row r="986" spans="1:21" ht="45">
      <c r="A986" s="306">
        <v>970</v>
      </c>
      <c r="B986" s="312" t="s">
        <v>2979</v>
      </c>
      <c r="C986" s="312" t="s">
        <v>1212</v>
      </c>
      <c r="D986" s="312" t="s">
        <v>1208</v>
      </c>
      <c r="E986" s="312" t="s">
        <v>1208</v>
      </c>
      <c r="F986" s="313">
        <v>7</v>
      </c>
      <c r="G986" s="312" t="s">
        <v>1208</v>
      </c>
      <c r="H986" s="312">
        <v>1</v>
      </c>
      <c r="I986" s="312" t="s">
        <v>1213</v>
      </c>
      <c r="J986" s="312">
        <v>25</v>
      </c>
      <c r="K986" s="312" t="s">
        <v>1215</v>
      </c>
      <c r="L986" s="312" t="s">
        <v>1112</v>
      </c>
      <c r="M986" s="312" t="s">
        <v>94</v>
      </c>
      <c r="N986" s="313" t="s">
        <v>2980</v>
      </c>
      <c r="O986" s="151"/>
      <c r="P986" s="151"/>
      <c r="Q986" s="151"/>
      <c r="R986" s="151"/>
      <c r="S986" s="151"/>
      <c r="T986" s="151"/>
      <c r="U986" s="151"/>
    </row>
    <row r="987" spans="1:21" ht="45">
      <c r="A987" s="306">
        <v>971</v>
      </c>
      <c r="B987" s="312" t="s">
        <v>2981</v>
      </c>
      <c r="C987" s="312" t="s">
        <v>1212</v>
      </c>
      <c r="D987" s="312" t="s">
        <v>1208</v>
      </c>
      <c r="E987" s="312" t="s">
        <v>1208</v>
      </c>
      <c r="F987" s="313">
        <v>7</v>
      </c>
      <c r="G987" s="312" t="s">
        <v>1208</v>
      </c>
      <c r="H987" s="312">
        <v>1</v>
      </c>
      <c r="I987" s="312" t="s">
        <v>1213</v>
      </c>
      <c r="J987" s="312">
        <v>39</v>
      </c>
      <c r="K987" s="312" t="s">
        <v>1215</v>
      </c>
      <c r="L987" s="312" t="s">
        <v>1112</v>
      </c>
      <c r="M987" s="312" t="s">
        <v>94</v>
      </c>
      <c r="N987" s="313" t="s">
        <v>2982</v>
      </c>
      <c r="O987" s="151"/>
      <c r="P987" s="151"/>
      <c r="Q987" s="151"/>
      <c r="R987" s="151"/>
      <c r="S987" s="151"/>
      <c r="T987" s="151"/>
      <c r="U987" s="151"/>
    </row>
    <row r="988" spans="1:21" ht="45">
      <c r="A988" s="306">
        <v>972</v>
      </c>
      <c r="B988" s="312" t="s">
        <v>2983</v>
      </c>
      <c r="C988" s="312" t="s">
        <v>1212</v>
      </c>
      <c r="D988" s="312" t="s">
        <v>1208</v>
      </c>
      <c r="E988" s="312" t="s">
        <v>1208</v>
      </c>
      <c r="F988" s="313">
        <v>7</v>
      </c>
      <c r="G988" s="312" t="s">
        <v>1208</v>
      </c>
      <c r="H988" s="312">
        <v>1</v>
      </c>
      <c r="I988" s="312" t="s">
        <v>1213</v>
      </c>
      <c r="J988" s="312">
        <v>60</v>
      </c>
      <c r="K988" s="312" t="s">
        <v>1215</v>
      </c>
      <c r="L988" s="312" t="s">
        <v>1112</v>
      </c>
      <c r="M988" s="312" t="s">
        <v>94</v>
      </c>
      <c r="N988" s="313" t="s">
        <v>2984</v>
      </c>
      <c r="O988" s="151"/>
      <c r="P988" s="151"/>
      <c r="Q988" s="151"/>
      <c r="R988" s="151"/>
      <c r="S988" s="151"/>
      <c r="T988" s="151"/>
      <c r="U988" s="151"/>
    </row>
    <row r="989" spans="1:21" ht="45">
      <c r="A989" s="306">
        <v>973</v>
      </c>
      <c r="B989" s="312" t="s">
        <v>2985</v>
      </c>
      <c r="C989" s="312" t="s">
        <v>1212</v>
      </c>
      <c r="D989" s="312" t="s">
        <v>1208</v>
      </c>
      <c r="E989" s="312" t="s">
        <v>1208</v>
      </c>
      <c r="F989" s="313">
        <v>7</v>
      </c>
      <c r="G989" s="312" t="s">
        <v>1208</v>
      </c>
      <c r="H989" s="312">
        <v>1</v>
      </c>
      <c r="I989" s="312" t="s">
        <v>1213</v>
      </c>
      <c r="J989" s="312">
        <v>23</v>
      </c>
      <c r="K989" s="312" t="s">
        <v>1215</v>
      </c>
      <c r="L989" s="312" t="s">
        <v>1112</v>
      </c>
      <c r="M989" s="312" t="s">
        <v>94</v>
      </c>
      <c r="N989" s="313" t="s">
        <v>2986</v>
      </c>
      <c r="O989" s="151"/>
      <c r="P989" s="151"/>
      <c r="Q989" s="151"/>
      <c r="R989" s="151"/>
      <c r="S989" s="151"/>
      <c r="T989" s="151"/>
      <c r="U989" s="151"/>
    </row>
    <row r="990" spans="1:21" ht="45">
      <c r="A990" s="306">
        <v>974</v>
      </c>
      <c r="B990" s="312" t="s">
        <v>2987</v>
      </c>
      <c r="C990" s="312" t="s">
        <v>1212</v>
      </c>
      <c r="D990" s="312" t="s">
        <v>1208</v>
      </c>
      <c r="E990" s="312" t="s">
        <v>1208</v>
      </c>
      <c r="F990" s="313">
        <v>7</v>
      </c>
      <c r="G990" s="312" t="s">
        <v>1208</v>
      </c>
      <c r="H990" s="312">
        <v>1</v>
      </c>
      <c r="I990" s="312" t="s">
        <v>1213</v>
      </c>
      <c r="J990" s="312">
        <v>26</v>
      </c>
      <c r="K990" s="312" t="s">
        <v>1215</v>
      </c>
      <c r="L990" s="312" t="s">
        <v>1112</v>
      </c>
      <c r="M990" s="312" t="s">
        <v>94</v>
      </c>
      <c r="N990" s="313" t="s">
        <v>2988</v>
      </c>
      <c r="O990" s="151"/>
      <c r="P990" s="151"/>
      <c r="Q990" s="151"/>
      <c r="R990" s="151"/>
      <c r="S990" s="151"/>
      <c r="T990" s="151"/>
      <c r="U990" s="151"/>
    </row>
    <row r="991" spans="1:21" ht="45">
      <c r="A991" s="306">
        <v>975</v>
      </c>
      <c r="B991" s="312" t="s">
        <v>2989</v>
      </c>
      <c r="C991" s="312" t="s">
        <v>1212</v>
      </c>
      <c r="D991" s="312" t="s">
        <v>1208</v>
      </c>
      <c r="E991" s="312" t="s">
        <v>1208</v>
      </c>
      <c r="F991" s="313">
        <v>7</v>
      </c>
      <c r="G991" s="312" t="s">
        <v>1208</v>
      </c>
      <c r="H991" s="312">
        <v>1</v>
      </c>
      <c r="I991" s="312" t="s">
        <v>1213</v>
      </c>
      <c r="J991" s="312">
        <v>37</v>
      </c>
      <c r="K991" s="312" t="s">
        <v>1215</v>
      </c>
      <c r="L991" s="312" t="s">
        <v>1112</v>
      </c>
      <c r="M991" s="312" t="s">
        <v>94</v>
      </c>
      <c r="N991" s="313" t="s">
        <v>2990</v>
      </c>
      <c r="O991" s="151"/>
      <c r="P991" s="151"/>
      <c r="Q991" s="151"/>
      <c r="R991" s="151"/>
      <c r="S991" s="151"/>
      <c r="T991" s="151"/>
      <c r="U991" s="151"/>
    </row>
    <row r="992" spans="1:21" ht="45">
      <c r="A992" s="306">
        <v>976</v>
      </c>
      <c r="B992" s="312" t="s">
        <v>2991</v>
      </c>
      <c r="C992" s="312" t="s">
        <v>1212</v>
      </c>
      <c r="D992" s="312" t="s">
        <v>1208</v>
      </c>
      <c r="E992" s="312" t="s">
        <v>1208</v>
      </c>
      <c r="F992" s="313">
        <v>7</v>
      </c>
      <c r="G992" s="312" t="s">
        <v>1208</v>
      </c>
      <c r="H992" s="312">
        <v>1</v>
      </c>
      <c r="I992" s="312" t="s">
        <v>1213</v>
      </c>
      <c r="J992" s="312">
        <v>47</v>
      </c>
      <c r="K992" s="312" t="s">
        <v>1215</v>
      </c>
      <c r="L992" s="312" t="s">
        <v>1112</v>
      </c>
      <c r="M992" s="312" t="s">
        <v>94</v>
      </c>
      <c r="N992" s="313" t="s">
        <v>2992</v>
      </c>
      <c r="O992" s="151"/>
      <c r="P992" s="151"/>
      <c r="Q992" s="151"/>
      <c r="R992" s="151"/>
      <c r="S992" s="151"/>
      <c r="T992" s="151"/>
      <c r="U992" s="151"/>
    </row>
    <row r="993" spans="1:21" ht="45">
      <c r="A993" s="306">
        <v>977</v>
      </c>
      <c r="B993" s="312" t="s">
        <v>2993</v>
      </c>
      <c r="C993" s="312" t="s">
        <v>1212</v>
      </c>
      <c r="D993" s="312" t="s">
        <v>1208</v>
      </c>
      <c r="E993" s="312" t="s">
        <v>1208</v>
      </c>
      <c r="F993" s="313">
        <v>8</v>
      </c>
      <c r="G993" s="312" t="s">
        <v>1208</v>
      </c>
      <c r="H993" s="312">
        <v>1</v>
      </c>
      <c r="I993" s="312" t="s">
        <v>1213</v>
      </c>
      <c r="J993" s="312">
        <v>40</v>
      </c>
      <c r="K993" s="312" t="s">
        <v>1215</v>
      </c>
      <c r="L993" s="312" t="s">
        <v>1112</v>
      </c>
      <c r="M993" s="312" t="s">
        <v>94</v>
      </c>
      <c r="N993" s="313" t="s">
        <v>2994</v>
      </c>
      <c r="O993" s="151"/>
      <c r="P993" s="151"/>
      <c r="Q993" s="151"/>
      <c r="R993" s="151"/>
      <c r="S993" s="151"/>
      <c r="T993" s="151"/>
      <c r="U993" s="151"/>
    </row>
    <row r="994" spans="1:21" ht="45">
      <c r="A994" s="306">
        <v>978</v>
      </c>
      <c r="B994" s="312" t="s">
        <v>2995</v>
      </c>
      <c r="C994" s="312" t="s">
        <v>1212</v>
      </c>
      <c r="D994" s="312" t="s">
        <v>1208</v>
      </c>
      <c r="E994" s="312" t="s">
        <v>1208</v>
      </c>
      <c r="F994" s="313">
        <v>8</v>
      </c>
      <c r="G994" s="312" t="s">
        <v>1208</v>
      </c>
      <c r="H994" s="312">
        <v>1</v>
      </c>
      <c r="I994" s="312" t="s">
        <v>1213</v>
      </c>
      <c r="J994" s="312">
        <v>26</v>
      </c>
      <c r="K994" s="312" t="s">
        <v>1215</v>
      </c>
      <c r="L994" s="312" t="s">
        <v>1112</v>
      </c>
      <c r="M994" s="312" t="s">
        <v>94</v>
      </c>
      <c r="N994" s="313" t="s">
        <v>2996</v>
      </c>
      <c r="O994" s="151"/>
      <c r="P994" s="151"/>
      <c r="Q994" s="151"/>
      <c r="R994" s="151"/>
      <c r="S994" s="151"/>
      <c r="T994" s="151"/>
      <c r="U994" s="151"/>
    </row>
    <row r="995" spans="1:21" ht="45">
      <c r="A995" s="306">
        <v>979</v>
      </c>
      <c r="B995" s="312" t="s">
        <v>2997</v>
      </c>
      <c r="C995" s="312" t="s">
        <v>1212</v>
      </c>
      <c r="D995" s="312" t="s">
        <v>1208</v>
      </c>
      <c r="E995" s="312" t="s">
        <v>1208</v>
      </c>
      <c r="F995" s="313">
        <v>8</v>
      </c>
      <c r="G995" s="312" t="s">
        <v>1208</v>
      </c>
      <c r="H995" s="312">
        <v>1</v>
      </c>
      <c r="I995" s="312" t="s">
        <v>1213</v>
      </c>
      <c r="J995" s="312">
        <v>71</v>
      </c>
      <c r="K995" s="312" t="s">
        <v>1215</v>
      </c>
      <c r="L995" s="312" t="s">
        <v>1112</v>
      </c>
      <c r="M995" s="312" t="s">
        <v>94</v>
      </c>
      <c r="N995" s="313" t="s">
        <v>2998</v>
      </c>
      <c r="O995" s="151"/>
      <c r="P995" s="151"/>
      <c r="Q995" s="151"/>
      <c r="R995" s="151"/>
      <c r="S995" s="151"/>
      <c r="T995" s="151"/>
      <c r="U995" s="151"/>
    </row>
    <row r="996" spans="1:21" ht="45">
      <c r="A996" s="306">
        <v>980</v>
      </c>
      <c r="B996" s="312" t="s">
        <v>2999</v>
      </c>
      <c r="C996" s="312" t="s">
        <v>1212</v>
      </c>
      <c r="D996" s="312" t="s">
        <v>1208</v>
      </c>
      <c r="E996" s="312" t="s">
        <v>1208</v>
      </c>
      <c r="F996" s="313">
        <v>8</v>
      </c>
      <c r="G996" s="312" t="s">
        <v>1208</v>
      </c>
      <c r="H996" s="312">
        <v>1</v>
      </c>
      <c r="I996" s="312" t="s">
        <v>1213</v>
      </c>
      <c r="J996" s="312">
        <v>67</v>
      </c>
      <c r="K996" s="312" t="s">
        <v>1215</v>
      </c>
      <c r="L996" s="312" t="s">
        <v>1112</v>
      </c>
      <c r="M996" s="312" t="s">
        <v>94</v>
      </c>
      <c r="N996" s="313" t="s">
        <v>3000</v>
      </c>
      <c r="O996" s="151"/>
      <c r="P996" s="151"/>
      <c r="Q996" s="151"/>
      <c r="R996" s="151"/>
      <c r="S996" s="151"/>
      <c r="T996" s="151"/>
      <c r="U996" s="151"/>
    </row>
    <row r="997" spans="1:21" ht="45">
      <c r="A997" s="306">
        <v>981</v>
      </c>
      <c r="B997" s="312" t="s">
        <v>3001</v>
      </c>
      <c r="C997" s="312" t="s">
        <v>1212</v>
      </c>
      <c r="D997" s="312" t="s">
        <v>1208</v>
      </c>
      <c r="E997" s="312" t="s">
        <v>1208</v>
      </c>
      <c r="F997" s="313">
        <v>8</v>
      </c>
      <c r="G997" s="312" t="s">
        <v>1208</v>
      </c>
      <c r="H997" s="312">
        <v>1</v>
      </c>
      <c r="I997" s="312" t="s">
        <v>1213</v>
      </c>
      <c r="J997" s="312">
        <v>30</v>
      </c>
      <c r="K997" s="312" t="s">
        <v>1215</v>
      </c>
      <c r="L997" s="312" t="s">
        <v>1112</v>
      </c>
      <c r="M997" s="312" t="s">
        <v>94</v>
      </c>
      <c r="N997" s="313" t="s">
        <v>3002</v>
      </c>
      <c r="O997" s="151"/>
      <c r="P997" s="151"/>
      <c r="Q997" s="151"/>
      <c r="R997" s="151"/>
      <c r="S997" s="151"/>
      <c r="T997" s="151"/>
      <c r="U997" s="151"/>
    </row>
    <row r="998" spans="1:21" ht="45">
      <c r="A998" s="306">
        <v>982</v>
      </c>
      <c r="B998" s="312" t="s">
        <v>3003</v>
      </c>
      <c r="C998" s="312" t="s">
        <v>1212</v>
      </c>
      <c r="D998" s="312" t="s">
        <v>1208</v>
      </c>
      <c r="E998" s="312" t="s">
        <v>1208</v>
      </c>
      <c r="F998" s="313">
        <v>8</v>
      </c>
      <c r="G998" s="312" t="s">
        <v>1208</v>
      </c>
      <c r="H998" s="312">
        <v>1</v>
      </c>
      <c r="I998" s="312" t="s">
        <v>1213</v>
      </c>
      <c r="J998" s="312">
        <v>17</v>
      </c>
      <c r="K998" s="312" t="s">
        <v>1215</v>
      </c>
      <c r="L998" s="312" t="s">
        <v>1112</v>
      </c>
      <c r="M998" s="312" t="s">
        <v>94</v>
      </c>
      <c r="N998" s="313" t="s">
        <v>3004</v>
      </c>
      <c r="O998" s="151"/>
      <c r="P998" s="151"/>
      <c r="Q998" s="151"/>
      <c r="R998" s="151"/>
      <c r="S998" s="151"/>
      <c r="T998" s="151"/>
      <c r="U998" s="151"/>
    </row>
    <row r="999" spans="1:21" ht="45">
      <c r="A999" s="306">
        <v>983</v>
      </c>
      <c r="B999" s="312" t="s">
        <v>3005</v>
      </c>
      <c r="C999" s="312" t="s">
        <v>1212</v>
      </c>
      <c r="D999" s="312" t="s">
        <v>1208</v>
      </c>
      <c r="E999" s="312" t="s">
        <v>1208</v>
      </c>
      <c r="F999" s="313">
        <v>8</v>
      </c>
      <c r="G999" s="312" t="s">
        <v>1208</v>
      </c>
      <c r="H999" s="312">
        <v>1</v>
      </c>
      <c r="I999" s="312" t="s">
        <v>1213</v>
      </c>
      <c r="J999" s="312">
        <v>36</v>
      </c>
      <c r="K999" s="312" t="s">
        <v>1215</v>
      </c>
      <c r="L999" s="312" t="s">
        <v>1112</v>
      </c>
      <c r="M999" s="312" t="s">
        <v>94</v>
      </c>
      <c r="N999" s="313" t="s">
        <v>3006</v>
      </c>
      <c r="O999" s="151"/>
      <c r="P999" s="151"/>
      <c r="Q999" s="151"/>
      <c r="R999" s="151"/>
      <c r="S999" s="151"/>
      <c r="T999" s="151"/>
      <c r="U999" s="151"/>
    </row>
    <row r="1000" spans="1:21" ht="45">
      <c r="A1000" s="306">
        <v>984</v>
      </c>
      <c r="B1000" s="312" t="s">
        <v>3007</v>
      </c>
      <c r="C1000" s="312" t="s">
        <v>1212</v>
      </c>
      <c r="D1000" s="312" t="s">
        <v>1208</v>
      </c>
      <c r="E1000" s="312" t="s">
        <v>1208</v>
      </c>
      <c r="F1000" s="313">
        <v>1</v>
      </c>
      <c r="G1000" s="312" t="s">
        <v>1208</v>
      </c>
      <c r="H1000" s="312">
        <v>1</v>
      </c>
      <c r="I1000" s="312" t="s">
        <v>1213</v>
      </c>
      <c r="J1000" s="312">
        <v>27</v>
      </c>
      <c r="K1000" s="312" t="s">
        <v>1215</v>
      </c>
      <c r="L1000" s="312" t="s">
        <v>1112</v>
      </c>
      <c r="M1000" s="312" t="s">
        <v>94</v>
      </c>
      <c r="N1000" s="313" t="s">
        <v>3008</v>
      </c>
      <c r="O1000" s="151"/>
      <c r="P1000" s="151"/>
      <c r="Q1000" s="151"/>
      <c r="R1000" s="151"/>
      <c r="S1000" s="151"/>
      <c r="T1000" s="151"/>
      <c r="U1000" s="151"/>
    </row>
    <row r="1001" spans="1:21" ht="45">
      <c r="A1001" s="306">
        <v>985</v>
      </c>
      <c r="B1001" s="312" t="s">
        <v>3009</v>
      </c>
      <c r="C1001" s="312" t="s">
        <v>1212</v>
      </c>
      <c r="D1001" s="312" t="s">
        <v>1208</v>
      </c>
      <c r="E1001" s="312" t="s">
        <v>1208</v>
      </c>
      <c r="F1001" s="313">
        <v>1</v>
      </c>
      <c r="G1001" s="312" t="s">
        <v>1208</v>
      </c>
      <c r="H1001" s="312">
        <v>1</v>
      </c>
      <c r="I1001" s="312" t="s">
        <v>1213</v>
      </c>
      <c r="J1001" s="312">
        <v>78</v>
      </c>
      <c r="K1001" s="312" t="s">
        <v>1215</v>
      </c>
      <c r="L1001" s="312" t="s">
        <v>1112</v>
      </c>
      <c r="M1001" s="312" t="s">
        <v>94</v>
      </c>
      <c r="N1001" s="313" t="s">
        <v>3010</v>
      </c>
      <c r="O1001" s="151"/>
      <c r="P1001" s="151"/>
      <c r="Q1001" s="151"/>
      <c r="R1001" s="151"/>
      <c r="S1001" s="151"/>
      <c r="T1001" s="151"/>
      <c r="U1001" s="151"/>
    </row>
    <row r="1002" spans="1:21" ht="45">
      <c r="A1002" s="306">
        <v>986</v>
      </c>
      <c r="B1002" s="312" t="s">
        <v>3011</v>
      </c>
      <c r="C1002" s="312" t="s">
        <v>1212</v>
      </c>
      <c r="D1002" s="312" t="s">
        <v>1208</v>
      </c>
      <c r="E1002" s="312" t="s">
        <v>1208</v>
      </c>
      <c r="F1002" s="313">
        <v>1</v>
      </c>
      <c r="G1002" s="312" t="s">
        <v>1208</v>
      </c>
      <c r="H1002" s="312">
        <v>1</v>
      </c>
      <c r="I1002" s="312" t="s">
        <v>1213</v>
      </c>
      <c r="J1002" s="312">
        <v>73</v>
      </c>
      <c r="K1002" s="312" t="s">
        <v>1215</v>
      </c>
      <c r="L1002" s="312" t="s">
        <v>1112</v>
      </c>
      <c r="M1002" s="312" t="s">
        <v>94</v>
      </c>
      <c r="N1002" s="313" t="s">
        <v>3012</v>
      </c>
      <c r="O1002" s="151"/>
      <c r="P1002" s="151"/>
      <c r="Q1002" s="151"/>
      <c r="R1002" s="151"/>
      <c r="S1002" s="151"/>
      <c r="T1002" s="151"/>
      <c r="U1002" s="151"/>
    </row>
    <row r="1003" spans="1:21" ht="45">
      <c r="A1003" s="306">
        <v>987</v>
      </c>
      <c r="B1003" s="312" t="s">
        <v>3013</v>
      </c>
      <c r="C1003" s="312" t="s">
        <v>1212</v>
      </c>
      <c r="D1003" s="312" t="s">
        <v>1208</v>
      </c>
      <c r="E1003" s="312" t="s">
        <v>1208</v>
      </c>
      <c r="F1003" s="313">
        <v>1</v>
      </c>
      <c r="G1003" s="312" t="s">
        <v>1208</v>
      </c>
      <c r="H1003" s="312">
        <v>1</v>
      </c>
      <c r="I1003" s="312" t="s">
        <v>1213</v>
      </c>
      <c r="J1003" s="312">
        <v>156</v>
      </c>
      <c r="K1003" s="312" t="s">
        <v>1215</v>
      </c>
      <c r="L1003" s="312" t="s">
        <v>1112</v>
      </c>
      <c r="M1003" s="312" t="s">
        <v>94</v>
      </c>
      <c r="N1003" s="313" t="s">
        <v>3014</v>
      </c>
      <c r="O1003" s="151"/>
      <c r="P1003" s="151"/>
      <c r="Q1003" s="151"/>
      <c r="R1003" s="151"/>
      <c r="S1003" s="151"/>
      <c r="T1003" s="151"/>
      <c r="U1003" s="151"/>
    </row>
    <row r="1004" spans="1:21" ht="45">
      <c r="A1004" s="306">
        <v>988</v>
      </c>
      <c r="B1004" s="312" t="s">
        <v>3015</v>
      </c>
      <c r="C1004" s="312" t="s">
        <v>1212</v>
      </c>
      <c r="D1004" s="312" t="s">
        <v>1208</v>
      </c>
      <c r="E1004" s="312" t="s">
        <v>1208</v>
      </c>
      <c r="F1004" s="313">
        <v>1</v>
      </c>
      <c r="G1004" s="312" t="s">
        <v>1208</v>
      </c>
      <c r="H1004" s="312">
        <v>1</v>
      </c>
      <c r="I1004" s="312" t="s">
        <v>1213</v>
      </c>
      <c r="J1004" s="312">
        <v>71</v>
      </c>
      <c r="K1004" s="312" t="s">
        <v>1215</v>
      </c>
      <c r="L1004" s="312" t="s">
        <v>1112</v>
      </c>
      <c r="M1004" s="312" t="s">
        <v>94</v>
      </c>
      <c r="N1004" s="313" t="s">
        <v>3016</v>
      </c>
      <c r="O1004" s="151"/>
      <c r="P1004" s="151"/>
      <c r="Q1004" s="151"/>
      <c r="R1004" s="151"/>
      <c r="S1004" s="151"/>
      <c r="T1004" s="151"/>
      <c r="U1004" s="151"/>
    </row>
    <row r="1005" spans="1:21" ht="45">
      <c r="A1005" s="306">
        <v>989</v>
      </c>
      <c r="B1005" s="312" t="s">
        <v>3017</v>
      </c>
      <c r="C1005" s="312" t="s">
        <v>1212</v>
      </c>
      <c r="D1005" s="312" t="s">
        <v>1208</v>
      </c>
      <c r="E1005" s="312" t="s">
        <v>1208</v>
      </c>
      <c r="F1005" s="313">
        <v>1</v>
      </c>
      <c r="G1005" s="312" t="s">
        <v>1208</v>
      </c>
      <c r="H1005" s="312">
        <v>1</v>
      </c>
      <c r="I1005" s="312" t="s">
        <v>1213</v>
      </c>
      <c r="J1005" s="312">
        <v>107</v>
      </c>
      <c r="K1005" s="312" t="s">
        <v>1215</v>
      </c>
      <c r="L1005" s="312" t="s">
        <v>1112</v>
      </c>
      <c r="M1005" s="312" t="s">
        <v>94</v>
      </c>
      <c r="N1005" s="313" t="s">
        <v>3018</v>
      </c>
      <c r="O1005" s="151"/>
      <c r="P1005" s="151"/>
      <c r="Q1005" s="151"/>
      <c r="R1005" s="151"/>
      <c r="S1005" s="151"/>
      <c r="T1005" s="151"/>
      <c r="U1005" s="151"/>
    </row>
    <row r="1006" spans="1:21" ht="45">
      <c r="A1006" s="306">
        <v>990</v>
      </c>
      <c r="B1006" s="312" t="s">
        <v>3019</v>
      </c>
      <c r="C1006" s="312" t="s">
        <v>1212</v>
      </c>
      <c r="D1006" s="312" t="s">
        <v>1208</v>
      </c>
      <c r="E1006" s="312" t="s">
        <v>1208</v>
      </c>
      <c r="F1006" s="313">
        <v>1</v>
      </c>
      <c r="G1006" s="312" t="s">
        <v>1208</v>
      </c>
      <c r="H1006" s="312">
        <v>1</v>
      </c>
      <c r="I1006" s="312" t="s">
        <v>1213</v>
      </c>
      <c r="J1006" s="312">
        <v>53</v>
      </c>
      <c r="K1006" s="312" t="s">
        <v>1215</v>
      </c>
      <c r="L1006" s="312" t="s">
        <v>1112</v>
      </c>
      <c r="M1006" s="312" t="s">
        <v>94</v>
      </c>
      <c r="N1006" s="313" t="s">
        <v>3020</v>
      </c>
      <c r="O1006" s="151"/>
      <c r="P1006" s="151"/>
      <c r="Q1006" s="151"/>
      <c r="R1006" s="151"/>
      <c r="S1006" s="151"/>
      <c r="T1006" s="151"/>
      <c r="U1006" s="151"/>
    </row>
    <row r="1007" spans="1:21" ht="45">
      <c r="A1007" s="306">
        <v>991</v>
      </c>
      <c r="B1007" s="312" t="s">
        <v>3021</v>
      </c>
      <c r="C1007" s="312" t="s">
        <v>1212</v>
      </c>
      <c r="D1007" s="312" t="s">
        <v>1208</v>
      </c>
      <c r="E1007" s="312" t="s">
        <v>1208</v>
      </c>
      <c r="F1007" s="313">
        <v>1</v>
      </c>
      <c r="G1007" s="312" t="s">
        <v>1208</v>
      </c>
      <c r="H1007" s="312">
        <v>1</v>
      </c>
      <c r="I1007" s="312" t="s">
        <v>1213</v>
      </c>
      <c r="J1007" s="312">
        <v>55</v>
      </c>
      <c r="K1007" s="312" t="s">
        <v>1215</v>
      </c>
      <c r="L1007" s="312" t="s">
        <v>1112</v>
      </c>
      <c r="M1007" s="312" t="s">
        <v>94</v>
      </c>
      <c r="N1007" s="313" t="s">
        <v>3022</v>
      </c>
      <c r="O1007" s="151"/>
      <c r="P1007" s="151"/>
      <c r="Q1007" s="151"/>
      <c r="R1007" s="151"/>
      <c r="S1007" s="151"/>
      <c r="T1007" s="151"/>
      <c r="U1007" s="151"/>
    </row>
    <row r="1008" spans="1:21" ht="45">
      <c r="A1008" s="306">
        <v>992</v>
      </c>
      <c r="B1008" s="312" t="s">
        <v>3023</v>
      </c>
      <c r="C1008" s="312" t="s">
        <v>1212</v>
      </c>
      <c r="D1008" s="312" t="s">
        <v>1208</v>
      </c>
      <c r="E1008" s="312" t="s">
        <v>1208</v>
      </c>
      <c r="F1008" s="313">
        <v>1</v>
      </c>
      <c r="G1008" s="312" t="s">
        <v>1208</v>
      </c>
      <c r="H1008" s="312">
        <v>1</v>
      </c>
      <c r="I1008" s="312" t="s">
        <v>1213</v>
      </c>
      <c r="J1008" s="312">
        <v>99</v>
      </c>
      <c r="K1008" s="312" t="s">
        <v>1215</v>
      </c>
      <c r="L1008" s="312" t="s">
        <v>1112</v>
      </c>
      <c r="M1008" s="312" t="s">
        <v>94</v>
      </c>
      <c r="N1008" s="313" t="s">
        <v>3024</v>
      </c>
      <c r="O1008" s="151"/>
      <c r="P1008" s="151"/>
      <c r="Q1008" s="151"/>
      <c r="R1008" s="151"/>
      <c r="S1008" s="151"/>
      <c r="T1008" s="151"/>
      <c r="U1008" s="151"/>
    </row>
    <row r="1009" spans="1:21" ht="45">
      <c r="A1009" s="306">
        <v>993</v>
      </c>
      <c r="B1009" s="312" t="s">
        <v>3025</v>
      </c>
      <c r="C1009" s="312" t="s">
        <v>1212</v>
      </c>
      <c r="D1009" s="312" t="s">
        <v>1208</v>
      </c>
      <c r="E1009" s="312" t="s">
        <v>1208</v>
      </c>
      <c r="F1009" s="313">
        <v>2</v>
      </c>
      <c r="G1009" s="312" t="s">
        <v>1208</v>
      </c>
      <c r="H1009" s="316">
        <v>44593</v>
      </c>
      <c r="I1009" s="312" t="s">
        <v>1213</v>
      </c>
      <c r="J1009" s="312">
        <v>287</v>
      </c>
      <c r="K1009" s="312" t="s">
        <v>1215</v>
      </c>
      <c r="L1009" s="312" t="s">
        <v>1112</v>
      </c>
      <c r="M1009" s="312" t="s">
        <v>94</v>
      </c>
      <c r="N1009" s="313" t="s">
        <v>3026</v>
      </c>
      <c r="O1009" s="151"/>
      <c r="P1009" s="151"/>
      <c r="Q1009" s="151"/>
      <c r="R1009" s="151"/>
      <c r="S1009" s="151"/>
      <c r="T1009" s="151"/>
      <c r="U1009" s="151"/>
    </row>
    <row r="1010" spans="1:21" ht="45">
      <c r="A1010" s="306">
        <v>994</v>
      </c>
      <c r="B1010" s="312" t="s">
        <v>3025</v>
      </c>
      <c r="C1010" s="312" t="s">
        <v>1212</v>
      </c>
      <c r="D1010" s="312" t="s">
        <v>1208</v>
      </c>
      <c r="E1010" s="312" t="s">
        <v>1208</v>
      </c>
      <c r="F1010" s="313" t="s">
        <v>1208</v>
      </c>
      <c r="G1010" s="312" t="s">
        <v>1208</v>
      </c>
      <c r="H1010" s="316">
        <v>44594</v>
      </c>
      <c r="I1010" s="312" t="s">
        <v>1213</v>
      </c>
      <c r="J1010" s="312">
        <v>203</v>
      </c>
      <c r="K1010" s="312" t="s">
        <v>1215</v>
      </c>
      <c r="L1010" s="312" t="s">
        <v>1112</v>
      </c>
      <c r="M1010" s="312" t="s">
        <v>94</v>
      </c>
      <c r="N1010" s="313" t="s">
        <v>3027</v>
      </c>
      <c r="O1010" s="151"/>
      <c r="P1010" s="151"/>
      <c r="Q1010" s="151"/>
      <c r="R1010" s="151"/>
      <c r="S1010" s="151"/>
      <c r="T1010" s="151"/>
      <c r="U1010" s="151"/>
    </row>
    <row r="1011" spans="1:21" ht="45">
      <c r="A1011" s="306">
        <v>995</v>
      </c>
      <c r="B1011" s="312" t="s">
        <v>3028</v>
      </c>
      <c r="C1011" s="312" t="s">
        <v>1212</v>
      </c>
      <c r="D1011" s="312" t="s">
        <v>1208</v>
      </c>
      <c r="E1011" s="312" t="s">
        <v>1208</v>
      </c>
      <c r="F1011" s="313">
        <v>2</v>
      </c>
      <c r="G1011" s="312" t="s">
        <v>1208</v>
      </c>
      <c r="H1011" s="312">
        <v>1</v>
      </c>
      <c r="I1011" s="312" t="s">
        <v>1213</v>
      </c>
      <c r="J1011" s="312">
        <v>148</v>
      </c>
      <c r="K1011" s="312" t="s">
        <v>1215</v>
      </c>
      <c r="L1011" s="312" t="s">
        <v>1112</v>
      </c>
      <c r="M1011" s="312" t="s">
        <v>94</v>
      </c>
      <c r="N1011" s="313" t="s">
        <v>3029</v>
      </c>
      <c r="O1011" s="151"/>
      <c r="P1011" s="151"/>
      <c r="Q1011" s="151"/>
      <c r="R1011" s="151"/>
      <c r="S1011" s="151"/>
      <c r="T1011" s="151"/>
      <c r="U1011" s="151"/>
    </row>
    <row r="1012" spans="1:21" ht="45">
      <c r="A1012" s="306">
        <v>996</v>
      </c>
      <c r="B1012" s="312" t="s">
        <v>3030</v>
      </c>
      <c r="C1012" s="312" t="s">
        <v>1212</v>
      </c>
      <c r="D1012" s="312" t="s">
        <v>1208</v>
      </c>
      <c r="E1012" s="312" t="s">
        <v>1208</v>
      </c>
      <c r="F1012" s="313">
        <v>2</v>
      </c>
      <c r="G1012" s="312" t="s">
        <v>1208</v>
      </c>
      <c r="H1012" s="312">
        <v>1</v>
      </c>
      <c r="I1012" s="312" t="s">
        <v>1213</v>
      </c>
      <c r="J1012" s="312">
        <v>61</v>
      </c>
      <c r="K1012" s="312" t="s">
        <v>1215</v>
      </c>
      <c r="L1012" s="312" t="s">
        <v>1112</v>
      </c>
      <c r="M1012" s="312" t="s">
        <v>94</v>
      </c>
      <c r="N1012" s="313" t="s">
        <v>3031</v>
      </c>
      <c r="O1012" s="151"/>
      <c r="P1012" s="151"/>
      <c r="Q1012" s="151"/>
      <c r="R1012" s="151"/>
      <c r="S1012" s="151"/>
      <c r="T1012" s="151"/>
      <c r="U1012" s="151"/>
    </row>
    <row r="1013" spans="1:21" ht="45">
      <c r="A1013" s="306">
        <v>997</v>
      </c>
      <c r="B1013" s="312" t="s">
        <v>3032</v>
      </c>
      <c r="C1013" s="312" t="s">
        <v>1212</v>
      </c>
      <c r="D1013" s="312" t="s">
        <v>1208</v>
      </c>
      <c r="E1013" s="312" t="s">
        <v>1208</v>
      </c>
      <c r="F1013" s="313">
        <v>2</v>
      </c>
      <c r="G1013" s="312" t="s">
        <v>1208</v>
      </c>
      <c r="H1013" s="312">
        <v>1</v>
      </c>
      <c r="I1013" s="312" t="s">
        <v>1213</v>
      </c>
      <c r="J1013" s="312">
        <v>96</v>
      </c>
      <c r="K1013" s="312" t="s">
        <v>1215</v>
      </c>
      <c r="L1013" s="312" t="s">
        <v>1112</v>
      </c>
      <c r="M1013" s="312" t="s">
        <v>94</v>
      </c>
      <c r="N1013" s="313" t="s">
        <v>3033</v>
      </c>
      <c r="O1013" s="151"/>
      <c r="P1013" s="151"/>
      <c r="Q1013" s="151"/>
      <c r="R1013" s="151"/>
      <c r="S1013" s="151"/>
      <c r="T1013" s="151"/>
      <c r="U1013" s="151"/>
    </row>
    <row r="1014" spans="1:21" ht="45">
      <c r="A1014" s="306">
        <v>998</v>
      </c>
      <c r="B1014" s="312" t="s">
        <v>3034</v>
      </c>
      <c r="C1014" s="312" t="s">
        <v>1212</v>
      </c>
      <c r="D1014" s="312" t="s">
        <v>1208</v>
      </c>
      <c r="E1014" s="312" t="s">
        <v>1208</v>
      </c>
      <c r="F1014" s="313">
        <v>2</v>
      </c>
      <c r="G1014" s="312" t="s">
        <v>1208</v>
      </c>
      <c r="H1014" s="312">
        <v>1</v>
      </c>
      <c r="I1014" s="312" t="s">
        <v>1213</v>
      </c>
      <c r="J1014" s="312">
        <v>26</v>
      </c>
      <c r="K1014" s="312" t="s">
        <v>1215</v>
      </c>
      <c r="L1014" s="312" t="s">
        <v>1112</v>
      </c>
      <c r="M1014" s="312" t="s">
        <v>94</v>
      </c>
      <c r="N1014" s="313" t="s">
        <v>3035</v>
      </c>
      <c r="O1014" s="151"/>
      <c r="P1014" s="151"/>
      <c r="Q1014" s="151"/>
      <c r="R1014" s="151"/>
      <c r="S1014" s="151"/>
      <c r="T1014" s="151"/>
      <c r="U1014" s="151"/>
    </row>
    <row r="1015" spans="1:21" ht="45">
      <c r="A1015" s="306">
        <v>999</v>
      </c>
      <c r="B1015" s="312" t="s">
        <v>3034</v>
      </c>
      <c r="C1015" s="312" t="s">
        <v>1212</v>
      </c>
      <c r="D1015" s="312" t="s">
        <v>1208</v>
      </c>
      <c r="E1015" s="312" t="s">
        <v>1208</v>
      </c>
      <c r="F1015" s="313" t="s">
        <v>1208</v>
      </c>
      <c r="G1015" s="312" t="s">
        <v>1208</v>
      </c>
      <c r="H1015" s="312">
        <v>1</v>
      </c>
      <c r="I1015" s="312" t="s">
        <v>1213</v>
      </c>
      <c r="J1015" s="312">
        <v>213</v>
      </c>
      <c r="K1015" s="312" t="s">
        <v>1215</v>
      </c>
      <c r="L1015" s="312" t="s">
        <v>1112</v>
      </c>
      <c r="M1015" s="312" t="s">
        <v>94</v>
      </c>
      <c r="N1015" s="313" t="s">
        <v>3036</v>
      </c>
      <c r="O1015" s="151"/>
      <c r="P1015" s="151"/>
      <c r="Q1015" s="151"/>
      <c r="R1015" s="151"/>
      <c r="S1015" s="151"/>
      <c r="T1015" s="151"/>
      <c r="U1015" s="151"/>
    </row>
    <row r="1016" spans="1:21" ht="45">
      <c r="A1016" s="306">
        <v>1000</v>
      </c>
      <c r="B1016" s="312" t="s">
        <v>3037</v>
      </c>
      <c r="C1016" s="312" t="s">
        <v>1212</v>
      </c>
      <c r="D1016" s="312" t="s">
        <v>1208</v>
      </c>
      <c r="E1016" s="312" t="s">
        <v>1208</v>
      </c>
      <c r="F1016" s="313">
        <v>2</v>
      </c>
      <c r="G1016" s="312" t="s">
        <v>1208</v>
      </c>
      <c r="H1016" s="312">
        <v>1</v>
      </c>
      <c r="I1016" s="312" t="s">
        <v>1213</v>
      </c>
      <c r="J1016" s="312">
        <v>74</v>
      </c>
      <c r="K1016" s="312" t="s">
        <v>1215</v>
      </c>
      <c r="L1016" s="312" t="s">
        <v>1112</v>
      </c>
      <c r="M1016" s="312" t="s">
        <v>94</v>
      </c>
      <c r="N1016" s="313" t="s">
        <v>3038</v>
      </c>
      <c r="O1016" s="151"/>
      <c r="P1016" s="151"/>
      <c r="Q1016" s="151"/>
      <c r="R1016" s="151"/>
      <c r="S1016" s="151"/>
      <c r="T1016" s="151"/>
      <c r="U1016" s="151"/>
    </row>
    <row r="1017" spans="1:21" ht="45">
      <c r="A1017" s="306">
        <v>1001</v>
      </c>
      <c r="B1017" s="312" t="s">
        <v>3039</v>
      </c>
      <c r="C1017" s="312" t="s">
        <v>1212</v>
      </c>
      <c r="D1017" s="312" t="s">
        <v>1208</v>
      </c>
      <c r="E1017" s="312" t="s">
        <v>1208</v>
      </c>
      <c r="F1017" s="313">
        <v>2</v>
      </c>
      <c r="G1017" s="312" t="s">
        <v>1208</v>
      </c>
      <c r="H1017" s="312">
        <v>1</v>
      </c>
      <c r="I1017" s="312" t="s">
        <v>1213</v>
      </c>
      <c r="J1017" s="312">
        <v>27</v>
      </c>
      <c r="K1017" s="312" t="s">
        <v>1215</v>
      </c>
      <c r="L1017" s="312" t="s">
        <v>1112</v>
      </c>
      <c r="M1017" s="312" t="s">
        <v>94</v>
      </c>
      <c r="N1017" s="313" t="s">
        <v>3040</v>
      </c>
      <c r="O1017" s="151"/>
      <c r="P1017" s="151"/>
      <c r="Q1017" s="151"/>
      <c r="R1017" s="151"/>
      <c r="S1017" s="151"/>
      <c r="T1017" s="151"/>
      <c r="U1017" s="151"/>
    </row>
    <row r="1018" spans="1:21" ht="45">
      <c r="A1018" s="306">
        <v>1002</v>
      </c>
      <c r="B1018" s="312" t="s">
        <v>3041</v>
      </c>
      <c r="C1018" s="312" t="s">
        <v>1212</v>
      </c>
      <c r="D1018" s="312" t="s">
        <v>1208</v>
      </c>
      <c r="E1018" s="312" t="s">
        <v>1208</v>
      </c>
      <c r="F1018" s="313">
        <v>2</v>
      </c>
      <c r="G1018" s="312" t="s">
        <v>1208</v>
      </c>
      <c r="H1018" s="312">
        <v>1</v>
      </c>
      <c r="I1018" s="312" t="s">
        <v>1213</v>
      </c>
      <c r="J1018" s="312">
        <v>149</v>
      </c>
      <c r="K1018" s="312" t="s">
        <v>1215</v>
      </c>
      <c r="L1018" s="312" t="s">
        <v>1112</v>
      </c>
      <c r="M1018" s="312" t="s">
        <v>94</v>
      </c>
      <c r="N1018" s="313" t="s">
        <v>3042</v>
      </c>
      <c r="O1018" s="151"/>
      <c r="P1018" s="151"/>
      <c r="Q1018" s="151"/>
      <c r="R1018" s="151"/>
      <c r="S1018" s="151"/>
      <c r="T1018" s="151"/>
      <c r="U1018" s="151"/>
    </row>
    <row r="1019" spans="1:21" ht="45">
      <c r="A1019" s="306">
        <v>1003</v>
      </c>
      <c r="B1019" s="312" t="s">
        <v>3043</v>
      </c>
      <c r="C1019" s="312" t="s">
        <v>1212</v>
      </c>
      <c r="D1019" s="312" t="s">
        <v>1208</v>
      </c>
      <c r="E1019" s="312" t="s">
        <v>1208</v>
      </c>
      <c r="F1019" s="313">
        <v>2</v>
      </c>
      <c r="G1019" s="312" t="s">
        <v>1208</v>
      </c>
      <c r="H1019" s="312">
        <v>1</v>
      </c>
      <c r="I1019" s="312" t="s">
        <v>1213</v>
      </c>
      <c r="J1019" s="312">
        <v>50</v>
      </c>
      <c r="K1019" s="312" t="s">
        <v>1215</v>
      </c>
      <c r="L1019" s="312" t="s">
        <v>1112</v>
      </c>
      <c r="M1019" s="312" t="s">
        <v>94</v>
      </c>
      <c r="N1019" s="313" t="s">
        <v>3044</v>
      </c>
      <c r="O1019" s="151"/>
      <c r="P1019" s="151"/>
      <c r="Q1019" s="151"/>
      <c r="R1019" s="151"/>
      <c r="S1019" s="151"/>
      <c r="T1019" s="151"/>
      <c r="U1019" s="151"/>
    </row>
    <row r="1020" spans="1:21" ht="45">
      <c r="A1020" s="306">
        <v>1004</v>
      </c>
      <c r="B1020" s="312" t="s">
        <v>3045</v>
      </c>
      <c r="C1020" s="312" t="s">
        <v>1212</v>
      </c>
      <c r="D1020" s="312" t="s">
        <v>1208</v>
      </c>
      <c r="E1020" s="312" t="s">
        <v>1208</v>
      </c>
      <c r="F1020" s="313">
        <v>3</v>
      </c>
      <c r="G1020" s="312" t="s">
        <v>1208</v>
      </c>
      <c r="H1020" s="312">
        <v>1</v>
      </c>
      <c r="I1020" s="312" t="s">
        <v>1213</v>
      </c>
      <c r="J1020" s="312">
        <v>42</v>
      </c>
      <c r="K1020" s="312" t="s">
        <v>1215</v>
      </c>
      <c r="L1020" s="312" t="s">
        <v>1112</v>
      </c>
      <c r="M1020" s="312" t="s">
        <v>94</v>
      </c>
      <c r="N1020" s="313" t="s">
        <v>3046</v>
      </c>
      <c r="O1020" s="151"/>
      <c r="P1020" s="151"/>
      <c r="Q1020" s="151"/>
      <c r="R1020" s="151"/>
      <c r="S1020" s="151"/>
      <c r="T1020" s="151"/>
      <c r="U1020" s="151"/>
    </row>
    <row r="1021" spans="1:21" ht="45">
      <c r="A1021" s="306">
        <v>1005</v>
      </c>
      <c r="B1021" s="312" t="s">
        <v>3047</v>
      </c>
      <c r="C1021" s="312" t="s">
        <v>1212</v>
      </c>
      <c r="D1021" s="312" t="s">
        <v>1208</v>
      </c>
      <c r="E1021" s="312" t="s">
        <v>1208</v>
      </c>
      <c r="F1021" s="313">
        <v>3</v>
      </c>
      <c r="G1021" s="312" t="s">
        <v>1208</v>
      </c>
      <c r="H1021" s="312">
        <v>1</v>
      </c>
      <c r="I1021" s="312" t="s">
        <v>1213</v>
      </c>
      <c r="J1021" s="312">
        <v>32</v>
      </c>
      <c r="K1021" s="312" t="s">
        <v>1215</v>
      </c>
      <c r="L1021" s="312" t="s">
        <v>1112</v>
      </c>
      <c r="M1021" s="312" t="s">
        <v>94</v>
      </c>
      <c r="N1021" s="313" t="s">
        <v>3048</v>
      </c>
      <c r="O1021" s="151"/>
      <c r="P1021" s="151"/>
      <c r="Q1021" s="151"/>
      <c r="R1021" s="151"/>
      <c r="S1021" s="151"/>
      <c r="T1021" s="151"/>
      <c r="U1021" s="151"/>
    </row>
    <row r="1022" spans="1:21" ht="45">
      <c r="A1022" s="306">
        <v>1006</v>
      </c>
      <c r="B1022" s="312" t="s">
        <v>3049</v>
      </c>
      <c r="C1022" s="312" t="s">
        <v>1212</v>
      </c>
      <c r="D1022" s="312" t="s">
        <v>1208</v>
      </c>
      <c r="E1022" s="312" t="s">
        <v>1208</v>
      </c>
      <c r="F1022" s="313">
        <v>3</v>
      </c>
      <c r="G1022" s="312" t="s">
        <v>1208</v>
      </c>
      <c r="H1022" s="312">
        <v>1</v>
      </c>
      <c r="I1022" s="312" t="s">
        <v>1213</v>
      </c>
      <c r="J1022" s="312">
        <v>29</v>
      </c>
      <c r="K1022" s="312" t="s">
        <v>1215</v>
      </c>
      <c r="L1022" s="312" t="s">
        <v>1112</v>
      </c>
      <c r="M1022" s="312" t="s">
        <v>94</v>
      </c>
      <c r="N1022" s="313" t="s">
        <v>3050</v>
      </c>
      <c r="O1022" s="151"/>
      <c r="P1022" s="151"/>
      <c r="Q1022" s="151"/>
      <c r="R1022" s="151"/>
      <c r="S1022" s="151"/>
      <c r="T1022" s="151"/>
      <c r="U1022" s="151"/>
    </row>
    <row r="1023" spans="1:21" ht="45">
      <c r="A1023" s="306">
        <v>1007</v>
      </c>
      <c r="B1023" s="312" t="s">
        <v>3051</v>
      </c>
      <c r="C1023" s="312" t="s">
        <v>1212</v>
      </c>
      <c r="D1023" s="312" t="s">
        <v>1208</v>
      </c>
      <c r="E1023" s="312" t="s">
        <v>1208</v>
      </c>
      <c r="F1023" s="313">
        <v>3</v>
      </c>
      <c r="G1023" s="312" t="s">
        <v>1208</v>
      </c>
      <c r="H1023" s="312">
        <v>1</v>
      </c>
      <c r="I1023" s="312" t="s">
        <v>1213</v>
      </c>
      <c r="J1023" s="312">
        <v>115</v>
      </c>
      <c r="K1023" s="312" t="s">
        <v>1215</v>
      </c>
      <c r="L1023" s="312" t="s">
        <v>1112</v>
      </c>
      <c r="M1023" s="312" t="s">
        <v>94</v>
      </c>
      <c r="N1023" s="313" t="s">
        <v>3052</v>
      </c>
      <c r="O1023" s="151"/>
      <c r="P1023" s="151"/>
      <c r="Q1023" s="151"/>
      <c r="R1023" s="151"/>
      <c r="S1023" s="151"/>
      <c r="T1023" s="151"/>
      <c r="U1023" s="151"/>
    </row>
    <row r="1024" spans="1:21" ht="45">
      <c r="A1024" s="306">
        <v>1008</v>
      </c>
      <c r="B1024" s="312" t="s">
        <v>3053</v>
      </c>
      <c r="C1024" s="312" t="s">
        <v>1212</v>
      </c>
      <c r="D1024" s="312" t="s">
        <v>1208</v>
      </c>
      <c r="E1024" s="312" t="s">
        <v>1208</v>
      </c>
      <c r="F1024" s="313">
        <v>3</v>
      </c>
      <c r="G1024" s="312" t="s">
        <v>1208</v>
      </c>
      <c r="H1024" s="312">
        <v>1</v>
      </c>
      <c r="I1024" s="312" t="s">
        <v>1213</v>
      </c>
      <c r="J1024" s="312">
        <v>114</v>
      </c>
      <c r="K1024" s="312" t="s">
        <v>1215</v>
      </c>
      <c r="L1024" s="312" t="s">
        <v>1112</v>
      </c>
      <c r="M1024" s="312" t="s">
        <v>94</v>
      </c>
      <c r="N1024" s="313" t="s">
        <v>3054</v>
      </c>
      <c r="O1024" s="151"/>
      <c r="P1024" s="151"/>
      <c r="Q1024" s="151"/>
      <c r="R1024" s="151"/>
      <c r="S1024" s="151"/>
      <c r="T1024" s="151"/>
      <c r="U1024" s="151"/>
    </row>
    <row r="1025" spans="1:21" ht="45">
      <c r="A1025" s="306">
        <v>1009</v>
      </c>
      <c r="B1025" s="312" t="s">
        <v>3055</v>
      </c>
      <c r="C1025" s="312" t="s">
        <v>1212</v>
      </c>
      <c r="D1025" s="312" t="s">
        <v>1208</v>
      </c>
      <c r="E1025" s="312" t="s">
        <v>1208</v>
      </c>
      <c r="F1025" s="313">
        <v>3</v>
      </c>
      <c r="G1025" s="312" t="s">
        <v>1208</v>
      </c>
      <c r="H1025" s="312">
        <v>1</v>
      </c>
      <c r="I1025" s="312" t="s">
        <v>1213</v>
      </c>
      <c r="J1025" s="312">
        <v>214</v>
      </c>
      <c r="K1025" s="312" t="s">
        <v>1215</v>
      </c>
      <c r="L1025" s="312" t="s">
        <v>1112</v>
      </c>
      <c r="M1025" s="312" t="s">
        <v>94</v>
      </c>
      <c r="N1025" s="313" t="s">
        <v>3056</v>
      </c>
      <c r="O1025" s="151"/>
      <c r="P1025" s="151"/>
      <c r="Q1025" s="151"/>
      <c r="R1025" s="151"/>
      <c r="S1025" s="151"/>
      <c r="T1025" s="151"/>
      <c r="U1025" s="151"/>
    </row>
    <row r="1026" spans="1:21" ht="45">
      <c r="A1026" s="306">
        <v>1010</v>
      </c>
      <c r="B1026" s="312" t="s">
        <v>3057</v>
      </c>
      <c r="C1026" s="312" t="s">
        <v>1212</v>
      </c>
      <c r="D1026" s="312" t="s">
        <v>1208</v>
      </c>
      <c r="E1026" s="312" t="s">
        <v>1208</v>
      </c>
      <c r="F1026" s="313">
        <v>3</v>
      </c>
      <c r="G1026" s="312" t="s">
        <v>1208</v>
      </c>
      <c r="H1026" s="312">
        <v>1</v>
      </c>
      <c r="I1026" s="312" t="s">
        <v>1213</v>
      </c>
      <c r="J1026" s="312">
        <v>63</v>
      </c>
      <c r="K1026" s="312" t="s">
        <v>1215</v>
      </c>
      <c r="L1026" s="312" t="s">
        <v>1112</v>
      </c>
      <c r="M1026" s="312" t="s">
        <v>94</v>
      </c>
      <c r="N1026" s="313" t="s">
        <v>3058</v>
      </c>
      <c r="O1026" s="151"/>
      <c r="P1026" s="151"/>
      <c r="Q1026" s="151"/>
      <c r="R1026" s="151"/>
      <c r="S1026" s="151"/>
      <c r="T1026" s="151"/>
      <c r="U1026" s="151"/>
    </row>
    <row r="1027" spans="1:21" ht="45">
      <c r="A1027" s="306">
        <v>1011</v>
      </c>
      <c r="B1027" s="312" t="s">
        <v>3059</v>
      </c>
      <c r="C1027" s="312" t="s">
        <v>1212</v>
      </c>
      <c r="D1027" s="312" t="s">
        <v>1208</v>
      </c>
      <c r="E1027" s="312" t="s">
        <v>1208</v>
      </c>
      <c r="F1027" s="313">
        <v>3</v>
      </c>
      <c r="G1027" s="312" t="s">
        <v>1208</v>
      </c>
      <c r="H1027" s="312">
        <v>1</v>
      </c>
      <c r="I1027" s="312" t="s">
        <v>1213</v>
      </c>
      <c r="J1027" s="312">
        <v>88</v>
      </c>
      <c r="K1027" s="312" t="s">
        <v>1215</v>
      </c>
      <c r="L1027" s="312" t="s">
        <v>1112</v>
      </c>
      <c r="M1027" s="312" t="s">
        <v>94</v>
      </c>
      <c r="N1027" s="313" t="s">
        <v>3060</v>
      </c>
      <c r="O1027" s="151"/>
      <c r="P1027" s="151"/>
      <c r="Q1027" s="151"/>
      <c r="R1027" s="151"/>
      <c r="S1027" s="151"/>
      <c r="T1027" s="151"/>
      <c r="U1027" s="151"/>
    </row>
    <row r="1028" spans="1:21" ht="45">
      <c r="A1028" s="306">
        <v>1012</v>
      </c>
      <c r="B1028" s="312" t="s">
        <v>3061</v>
      </c>
      <c r="C1028" s="312" t="s">
        <v>1212</v>
      </c>
      <c r="D1028" s="312" t="s">
        <v>1208</v>
      </c>
      <c r="E1028" s="312" t="s">
        <v>1208</v>
      </c>
      <c r="F1028" s="313">
        <v>1</v>
      </c>
      <c r="G1028" s="312" t="s">
        <v>1208</v>
      </c>
      <c r="H1028" s="312">
        <v>1</v>
      </c>
      <c r="I1028" s="312" t="s">
        <v>1213</v>
      </c>
      <c r="J1028" s="312">
        <v>120</v>
      </c>
      <c r="K1028" s="312" t="s">
        <v>1215</v>
      </c>
      <c r="L1028" s="312" t="s">
        <v>1112</v>
      </c>
      <c r="M1028" s="312" t="s">
        <v>94</v>
      </c>
      <c r="N1028" s="313" t="s">
        <v>3062</v>
      </c>
      <c r="O1028" s="151"/>
      <c r="P1028" s="151"/>
      <c r="Q1028" s="151"/>
      <c r="R1028" s="151"/>
      <c r="S1028" s="151"/>
      <c r="T1028" s="151"/>
      <c r="U1028" s="151"/>
    </row>
    <row r="1029" spans="1:21" ht="45">
      <c r="A1029" s="306">
        <v>1013</v>
      </c>
      <c r="B1029" s="312" t="s">
        <v>3063</v>
      </c>
      <c r="C1029" s="312" t="s">
        <v>1212</v>
      </c>
      <c r="D1029" s="312" t="s">
        <v>1208</v>
      </c>
      <c r="E1029" s="312" t="s">
        <v>1208</v>
      </c>
      <c r="F1029" s="313">
        <v>1</v>
      </c>
      <c r="G1029" s="312" t="s">
        <v>1208</v>
      </c>
      <c r="H1029" s="312">
        <v>1</v>
      </c>
      <c r="I1029" s="312" t="s">
        <v>1213</v>
      </c>
      <c r="J1029" s="312">
        <v>50</v>
      </c>
      <c r="K1029" s="312" t="s">
        <v>1215</v>
      </c>
      <c r="L1029" s="312" t="s">
        <v>1112</v>
      </c>
      <c r="M1029" s="312" t="s">
        <v>94</v>
      </c>
      <c r="N1029" s="313" t="s">
        <v>3064</v>
      </c>
      <c r="O1029" s="151"/>
      <c r="P1029" s="151"/>
      <c r="Q1029" s="151"/>
      <c r="R1029" s="151"/>
      <c r="S1029" s="151"/>
      <c r="T1029" s="151"/>
      <c r="U1029" s="151"/>
    </row>
    <row r="1030" spans="1:21" ht="45">
      <c r="A1030" s="306">
        <v>1014</v>
      </c>
      <c r="B1030" s="312" t="s">
        <v>3065</v>
      </c>
      <c r="C1030" s="312" t="s">
        <v>1212</v>
      </c>
      <c r="D1030" s="312" t="s">
        <v>1208</v>
      </c>
      <c r="E1030" s="312" t="s">
        <v>1208</v>
      </c>
      <c r="F1030" s="313">
        <v>1</v>
      </c>
      <c r="G1030" s="312" t="s">
        <v>1208</v>
      </c>
      <c r="H1030" s="312">
        <v>1</v>
      </c>
      <c r="I1030" s="312" t="s">
        <v>1213</v>
      </c>
      <c r="J1030" s="312">
        <v>226</v>
      </c>
      <c r="K1030" s="312" t="s">
        <v>1215</v>
      </c>
      <c r="L1030" s="312" t="s">
        <v>1112</v>
      </c>
      <c r="M1030" s="312" t="s">
        <v>94</v>
      </c>
      <c r="N1030" s="313" t="s">
        <v>3066</v>
      </c>
      <c r="O1030" s="151"/>
      <c r="P1030" s="151"/>
      <c r="Q1030" s="151"/>
      <c r="R1030" s="151"/>
      <c r="S1030" s="151"/>
      <c r="T1030" s="151"/>
      <c r="U1030" s="151"/>
    </row>
    <row r="1031" spans="1:21" ht="45">
      <c r="A1031" s="306">
        <v>1015</v>
      </c>
      <c r="B1031" s="312" t="s">
        <v>3067</v>
      </c>
      <c r="C1031" s="312" t="s">
        <v>1212</v>
      </c>
      <c r="D1031" s="312" t="s">
        <v>1208</v>
      </c>
      <c r="E1031" s="312" t="s">
        <v>1208</v>
      </c>
      <c r="F1031" s="313">
        <v>1</v>
      </c>
      <c r="G1031" s="312" t="s">
        <v>1208</v>
      </c>
      <c r="H1031" s="312">
        <v>1</v>
      </c>
      <c r="I1031" s="312" t="s">
        <v>1213</v>
      </c>
      <c r="J1031" s="312">
        <v>66</v>
      </c>
      <c r="K1031" s="312" t="s">
        <v>1215</v>
      </c>
      <c r="L1031" s="312" t="s">
        <v>1112</v>
      </c>
      <c r="M1031" s="312" t="s">
        <v>94</v>
      </c>
      <c r="N1031" s="313" t="s">
        <v>3068</v>
      </c>
      <c r="O1031" s="151"/>
      <c r="P1031" s="151"/>
      <c r="Q1031" s="151"/>
      <c r="R1031" s="151"/>
      <c r="S1031" s="151"/>
      <c r="T1031" s="151"/>
      <c r="U1031" s="151"/>
    </row>
    <row r="1032" spans="1:21" ht="45">
      <c r="A1032" s="306">
        <v>1016</v>
      </c>
      <c r="B1032" s="312" t="s">
        <v>3069</v>
      </c>
      <c r="C1032" s="312" t="s">
        <v>1212</v>
      </c>
      <c r="D1032" s="312" t="s">
        <v>1208</v>
      </c>
      <c r="E1032" s="312" t="s">
        <v>1208</v>
      </c>
      <c r="F1032" s="313">
        <v>1</v>
      </c>
      <c r="G1032" s="312" t="s">
        <v>1208</v>
      </c>
      <c r="H1032" s="312">
        <v>1</v>
      </c>
      <c r="I1032" s="312" t="s">
        <v>1213</v>
      </c>
      <c r="J1032" s="312">
        <v>63</v>
      </c>
      <c r="K1032" s="312" t="s">
        <v>1215</v>
      </c>
      <c r="L1032" s="312" t="s">
        <v>1112</v>
      </c>
      <c r="M1032" s="312" t="s">
        <v>94</v>
      </c>
      <c r="N1032" s="313" t="s">
        <v>3070</v>
      </c>
      <c r="O1032" s="151"/>
      <c r="P1032" s="151"/>
      <c r="Q1032" s="151"/>
      <c r="R1032" s="151"/>
      <c r="S1032" s="151"/>
      <c r="T1032" s="151"/>
      <c r="U1032" s="151"/>
    </row>
    <row r="1033" spans="1:21" ht="45">
      <c r="A1033" s="306">
        <v>1017</v>
      </c>
      <c r="B1033" s="312" t="s">
        <v>3071</v>
      </c>
      <c r="C1033" s="312" t="s">
        <v>1212</v>
      </c>
      <c r="D1033" s="312" t="s">
        <v>1208</v>
      </c>
      <c r="E1033" s="312" t="s">
        <v>1208</v>
      </c>
      <c r="F1033" s="313">
        <v>1</v>
      </c>
      <c r="G1033" s="312" t="s">
        <v>1208</v>
      </c>
      <c r="H1033" s="312">
        <v>1</v>
      </c>
      <c r="I1033" s="312" t="s">
        <v>1213</v>
      </c>
      <c r="J1033" s="312">
        <v>53</v>
      </c>
      <c r="K1033" s="312" t="s">
        <v>1215</v>
      </c>
      <c r="L1033" s="312" t="s">
        <v>1112</v>
      </c>
      <c r="M1033" s="312" t="s">
        <v>94</v>
      </c>
      <c r="N1033" s="313" t="s">
        <v>3072</v>
      </c>
      <c r="O1033" s="151"/>
      <c r="P1033" s="151"/>
      <c r="Q1033" s="151"/>
      <c r="R1033" s="151"/>
      <c r="S1033" s="151"/>
      <c r="T1033" s="151"/>
      <c r="U1033" s="151"/>
    </row>
    <row r="1034" spans="1:21" ht="45">
      <c r="A1034" s="306">
        <v>1018</v>
      </c>
      <c r="B1034" s="312" t="s">
        <v>3073</v>
      </c>
      <c r="C1034" s="312" t="s">
        <v>1212</v>
      </c>
      <c r="D1034" s="312" t="s">
        <v>1208</v>
      </c>
      <c r="E1034" s="312" t="s">
        <v>1208</v>
      </c>
      <c r="F1034" s="313">
        <v>1</v>
      </c>
      <c r="G1034" s="312" t="s">
        <v>1208</v>
      </c>
      <c r="H1034" s="316">
        <v>44593</v>
      </c>
      <c r="I1034" s="312" t="s">
        <v>1213</v>
      </c>
      <c r="J1034" s="312" t="s">
        <v>1250</v>
      </c>
      <c r="K1034" s="312" t="s">
        <v>1215</v>
      </c>
      <c r="L1034" s="312" t="s">
        <v>1112</v>
      </c>
      <c r="M1034" s="312" t="s">
        <v>94</v>
      </c>
      <c r="N1034" s="313" t="s">
        <v>3074</v>
      </c>
      <c r="O1034" s="151"/>
      <c r="P1034" s="151"/>
      <c r="Q1034" s="151"/>
      <c r="R1034" s="151"/>
      <c r="S1034" s="151"/>
      <c r="T1034" s="151"/>
      <c r="U1034" s="151"/>
    </row>
    <row r="1035" spans="1:21" ht="45">
      <c r="A1035" s="306">
        <v>1019</v>
      </c>
      <c r="B1035" s="312" t="s">
        <v>3075</v>
      </c>
      <c r="C1035" s="312" t="s">
        <v>1212</v>
      </c>
      <c r="D1035" s="312" t="s">
        <v>1208</v>
      </c>
      <c r="E1035" s="312" t="s">
        <v>1208</v>
      </c>
      <c r="F1035" s="313">
        <v>1</v>
      </c>
      <c r="G1035" s="312" t="s">
        <v>1208</v>
      </c>
      <c r="H1035" s="316">
        <v>44594</v>
      </c>
      <c r="I1035" s="312" t="s">
        <v>1213</v>
      </c>
      <c r="J1035" s="312" t="s">
        <v>3076</v>
      </c>
      <c r="K1035" s="312" t="s">
        <v>1215</v>
      </c>
      <c r="L1035" s="312" t="s">
        <v>1112</v>
      </c>
      <c r="M1035" s="312" t="s">
        <v>94</v>
      </c>
      <c r="N1035" s="313" t="s">
        <v>3074</v>
      </c>
      <c r="O1035" s="151"/>
      <c r="P1035" s="151"/>
      <c r="Q1035" s="151"/>
      <c r="R1035" s="151"/>
      <c r="S1035" s="151"/>
      <c r="T1035" s="151"/>
      <c r="U1035" s="151"/>
    </row>
    <row r="1036" spans="1:21" ht="45">
      <c r="A1036" s="306">
        <v>1020</v>
      </c>
      <c r="B1036" s="312" t="s">
        <v>3077</v>
      </c>
      <c r="C1036" s="312" t="s">
        <v>1212</v>
      </c>
      <c r="D1036" s="312" t="s">
        <v>1208</v>
      </c>
      <c r="E1036" s="312" t="s">
        <v>1208</v>
      </c>
      <c r="F1036" s="313">
        <v>2</v>
      </c>
      <c r="G1036" s="312" t="s">
        <v>1208</v>
      </c>
      <c r="H1036" s="312">
        <v>1</v>
      </c>
      <c r="I1036" s="312" t="s">
        <v>1213</v>
      </c>
      <c r="J1036" s="312">
        <v>63</v>
      </c>
      <c r="K1036" s="312" t="s">
        <v>1215</v>
      </c>
      <c r="L1036" s="312" t="s">
        <v>1112</v>
      </c>
      <c r="M1036" s="312" t="s">
        <v>94</v>
      </c>
      <c r="N1036" s="313" t="s">
        <v>3078</v>
      </c>
      <c r="O1036" s="151"/>
      <c r="P1036" s="151"/>
      <c r="Q1036" s="151"/>
      <c r="R1036" s="151"/>
      <c r="S1036" s="151"/>
      <c r="T1036" s="151"/>
      <c r="U1036" s="151"/>
    </row>
    <row r="1037" spans="1:21" ht="45">
      <c r="A1037" s="306">
        <v>1021</v>
      </c>
      <c r="B1037" s="312" t="s">
        <v>3079</v>
      </c>
      <c r="C1037" s="312" t="s">
        <v>1212</v>
      </c>
      <c r="D1037" s="312" t="s">
        <v>1208</v>
      </c>
      <c r="E1037" s="312" t="s">
        <v>1208</v>
      </c>
      <c r="F1037" s="313">
        <v>2</v>
      </c>
      <c r="G1037" s="312" t="s">
        <v>1208</v>
      </c>
      <c r="H1037" s="312">
        <v>1</v>
      </c>
      <c r="I1037" s="312" t="s">
        <v>1213</v>
      </c>
      <c r="J1037" s="312">
        <v>206</v>
      </c>
      <c r="K1037" s="312" t="s">
        <v>1215</v>
      </c>
      <c r="L1037" s="312" t="s">
        <v>1112</v>
      </c>
      <c r="M1037" s="312" t="s">
        <v>94</v>
      </c>
      <c r="N1037" s="313" t="s">
        <v>3080</v>
      </c>
      <c r="O1037" s="151"/>
      <c r="P1037" s="151"/>
      <c r="Q1037" s="151"/>
      <c r="R1037" s="151"/>
      <c r="S1037" s="151"/>
      <c r="T1037" s="151"/>
      <c r="U1037" s="151"/>
    </row>
    <row r="1038" spans="1:21" ht="45">
      <c r="A1038" s="306">
        <v>1022</v>
      </c>
      <c r="B1038" s="312" t="s">
        <v>3081</v>
      </c>
      <c r="C1038" s="312" t="s">
        <v>1212</v>
      </c>
      <c r="D1038" s="312" t="s">
        <v>1208</v>
      </c>
      <c r="E1038" s="312" t="s">
        <v>1208</v>
      </c>
      <c r="F1038" s="313">
        <v>2</v>
      </c>
      <c r="G1038" s="312" t="s">
        <v>1208</v>
      </c>
      <c r="H1038" s="312">
        <v>1</v>
      </c>
      <c r="I1038" s="312" t="s">
        <v>1213</v>
      </c>
      <c r="J1038" s="312">
        <v>72</v>
      </c>
      <c r="K1038" s="312" t="s">
        <v>1215</v>
      </c>
      <c r="L1038" s="312" t="s">
        <v>1112</v>
      </c>
      <c r="M1038" s="312" t="s">
        <v>94</v>
      </c>
      <c r="N1038" s="313" t="s">
        <v>3082</v>
      </c>
      <c r="O1038" s="151"/>
      <c r="P1038" s="151"/>
      <c r="Q1038" s="151"/>
      <c r="R1038" s="151"/>
      <c r="S1038" s="151"/>
      <c r="T1038" s="151"/>
      <c r="U1038" s="151"/>
    </row>
    <row r="1039" spans="1:21" ht="45">
      <c r="A1039" s="306">
        <v>1023</v>
      </c>
      <c r="B1039" s="312" t="s">
        <v>3083</v>
      </c>
      <c r="C1039" s="312" t="s">
        <v>1212</v>
      </c>
      <c r="D1039" s="312" t="s">
        <v>1208</v>
      </c>
      <c r="E1039" s="312" t="s">
        <v>1208</v>
      </c>
      <c r="F1039" s="313">
        <v>2</v>
      </c>
      <c r="G1039" s="312" t="s">
        <v>1208</v>
      </c>
      <c r="H1039" s="316">
        <v>44652</v>
      </c>
      <c r="I1039" s="312" t="s">
        <v>1213</v>
      </c>
      <c r="J1039" s="312" t="s">
        <v>1250</v>
      </c>
      <c r="K1039" s="312" t="s">
        <v>1215</v>
      </c>
      <c r="L1039" s="312" t="s">
        <v>1112</v>
      </c>
      <c r="M1039" s="312" t="s">
        <v>94</v>
      </c>
      <c r="N1039" s="313" t="s">
        <v>3084</v>
      </c>
      <c r="O1039" s="151"/>
      <c r="P1039" s="151"/>
      <c r="Q1039" s="151"/>
      <c r="R1039" s="151"/>
      <c r="S1039" s="151"/>
      <c r="T1039" s="151"/>
      <c r="U1039" s="151"/>
    </row>
    <row r="1040" spans="1:21" ht="45">
      <c r="A1040" s="306">
        <v>1024</v>
      </c>
      <c r="B1040" s="312" t="s">
        <v>3085</v>
      </c>
      <c r="C1040" s="312" t="s">
        <v>1212</v>
      </c>
      <c r="D1040" s="312" t="s">
        <v>1208</v>
      </c>
      <c r="E1040" s="312" t="s">
        <v>1208</v>
      </c>
      <c r="F1040" s="313">
        <v>2</v>
      </c>
      <c r="G1040" s="312" t="s">
        <v>1208</v>
      </c>
      <c r="H1040" s="316">
        <v>44653</v>
      </c>
      <c r="I1040" s="312" t="s">
        <v>1213</v>
      </c>
      <c r="J1040" s="312" t="s">
        <v>1268</v>
      </c>
      <c r="K1040" s="312" t="s">
        <v>1215</v>
      </c>
      <c r="L1040" s="312" t="s">
        <v>1112</v>
      </c>
      <c r="M1040" s="312" t="s">
        <v>94</v>
      </c>
      <c r="N1040" s="313" t="s">
        <v>3084</v>
      </c>
      <c r="O1040" s="151"/>
      <c r="P1040" s="151"/>
      <c r="Q1040" s="151"/>
      <c r="R1040" s="151"/>
      <c r="S1040" s="151"/>
      <c r="T1040" s="151"/>
      <c r="U1040" s="151"/>
    </row>
    <row r="1041" spans="1:21" ht="45">
      <c r="A1041" s="306">
        <v>1025</v>
      </c>
      <c r="B1041" s="312" t="s">
        <v>3086</v>
      </c>
      <c r="C1041" s="312" t="s">
        <v>1212</v>
      </c>
      <c r="D1041" s="312" t="s">
        <v>1208</v>
      </c>
      <c r="E1041" s="312" t="s">
        <v>1208</v>
      </c>
      <c r="F1041" s="313">
        <v>2</v>
      </c>
      <c r="G1041" s="312" t="s">
        <v>1208</v>
      </c>
      <c r="H1041" s="316">
        <v>44654</v>
      </c>
      <c r="I1041" s="312" t="s">
        <v>1213</v>
      </c>
      <c r="J1041" s="312" t="s">
        <v>3087</v>
      </c>
      <c r="K1041" s="312" t="s">
        <v>1215</v>
      </c>
      <c r="L1041" s="312" t="s">
        <v>1112</v>
      </c>
      <c r="M1041" s="312" t="s">
        <v>94</v>
      </c>
      <c r="N1041" s="313" t="s">
        <v>3084</v>
      </c>
      <c r="O1041" s="151"/>
      <c r="P1041" s="151"/>
      <c r="Q1041" s="151"/>
      <c r="R1041" s="151"/>
      <c r="S1041" s="151"/>
      <c r="T1041" s="151"/>
      <c r="U1041" s="151"/>
    </row>
    <row r="1042" spans="1:21" ht="45">
      <c r="A1042" s="306">
        <v>1026</v>
      </c>
      <c r="B1042" s="312" t="s">
        <v>3088</v>
      </c>
      <c r="C1042" s="312" t="s">
        <v>1212</v>
      </c>
      <c r="D1042" s="312" t="s">
        <v>1208</v>
      </c>
      <c r="E1042" s="312" t="s">
        <v>1208</v>
      </c>
      <c r="F1042" s="313">
        <v>2</v>
      </c>
      <c r="G1042" s="312" t="s">
        <v>1208</v>
      </c>
      <c r="H1042" s="316">
        <v>44655</v>
      </c>
      <c r="I1042" s="312" t="s">
        <v>1213</v>
      </c>
      <c r="J1042" s="312" t="s">
        <v>3089</v>
      </c>
      <c r="K1042" s="312" t="s">
        <v>1215</v>
      </c>
      <c r="L1042" s="312" t="s">
        <v>1112</v>
      </c>
      <c r="M1042" s="312" t="s">
        <v>94</v>
      </c>
      <c r="N1042" s="313" t="s">
        <v>3084</v>
      </c>
      <c r="O1042" s="151"/>
      <c r="P1042" s="151"/>
      <c r="Q1042" s="151"/>
      <c r="R1042" s="151"/>
      <c r="S1042" s="151"/>
      <c r="T1042" s="151"/>
      <c r="U1042" s="151"/>
    </row>
    <row r="1043" spans="1:21" ht="45">
      <c r="A1043" s="306" t="s">
        <v>1208</v>
      </c>
      <c r="B1043" s="312" t="s">
        <v>1208</v>
      </c>
      <c r="C1043" s="312" t="s">
        <v>1212</v>
      </c>
      <c r="D1043" s="312" t="s">
        <v>1208</v>
      </c>
      <c r="E1043" s="312" t="s">
        <v>1208</v>
      </c>
      <c r="F1043" s="313" t="s">
        <v>1208</v>
      </c>
      <c r="G1043" s="312" t="s">
        <v>1208</v>
      </c>
      <c r="H1043" s="312">
        <v>1</v>
      </c>
      <c r="I1043" s="312" t="s">
        <v>1213</v>
      </c>
      <c r="J1043" s="312" t="s">
        <v>1208</v>
      </c>
      <c r="K1043" s="312" t="s">
        <v>1215</v>
      </c>
      <c r="L1043" s="312" t="s">
        <v>1112</v>
      </c>
      <c r="M1043" s="312" t="s">
        <v>94</v>
      </c>
      <c r="N1043" s="313" t="s">
        <v>3090</v>
      </c>
      <c r="O1043" s="151"/>
      <c r="P1043" s="151"/>
      <c r="Q1043" s="151"/>
      <c r="R1043" s="151"/>
      <c r="S1043" s="151"/>
      <c r="T1043" s="151"/>
      <c r="U1043" s="151"/>
    </row>
    <row r="1044" spans="1:21" ht="45">
      <c r="A1044" s="306">
        <v>1027</v>
      </c>
      <c r="B1044" s="312" t="s">
        <v>3091</v>
      </c>
      <c r="C1044" s="312" t="s">
        <v>1212</v>
      </c>
      <c r="D1044" s="312" t="s">
        <v>1208</v>
      </c>
      <c r="E1044" s="312" t="s">
        <v>1208</v>
      </c>
      <c r="F1044" s="313">
        <v>3</v>
      </c>
      <c r="G1044" s="312" t="s">
        <v>1208</v>
      </c>
      <c r="H1044" s="312">
        <v>1</v>
      </c>
      <c r="I1044" s="312" t="s">
        <v>1213</v>
      </c>
      <c r="J1044" s="312">
        <v>44</v>
      </c>
      <c r="K1044" s="312" t="s">
        <v>1215</v>
      </c>
      <c r="L1044" s="312" t="s">
        <v>1112</v>
      </c>
      <c r="M1044" s="312" t="s">
        <v>94</v>
      </c>
      <c r="N1044" s="313" t="s">
        <v>3092</v>
      </c>
      <c r="O1044" s="151"/>
      <c r="P1044" s="151"/>
      <c r="Q1044" s="151"/>
      <c r="R1044" s="151"/>
      <c r="S1044" s="151"/>
      <c r="T1044" s="151"/>
      <c r="U1044" s="151"/>
    </row>
    <row r="1045" spans="1:21" ht="45">
      <c r="A1045" s="306">
        <v>1028</v>
      </c>
      <c r="B1045" s="312" t="s">
        <v>3093</v>
      </c>
      <c r="C1045" s="312" t="s">
        <v>1212</v>
      </c>
      <c r="D1045" s="312" t="s">
        <v>1208</v>
      </c>
      <c r="E1045" s="312" t="s">
        <v>1208</v>
      </c>
      <c r="F1045" s="313">
        <v>3</v>
      </c>
      <c r="G1045" s="312" t="s">
        <v>1208</v>
      </c>
      <c r="H1045" s="312">
        <v>1</v>
      </c>
      <c r="I1045" s="312" t="s">
        <v>1213</v>
      </c>
      <c r="J1045" s="312">
        <v>179</v>
      </c>
      <c r="K1045" s="312" t="s">
        <v>1215</v>
      </c>
      <c r="L1045" s="312" t="s">
        <v>1112</v>
      </c>
      <c r="M1045" s="312" t="s">
        <v>94</v>
      </c>
      <c r="N1045" s="313" t="s">
        <v>3094</v>
      </c>
      <c r="O1045" s="151"/>
      <c r="P1045" s="151"/>
      <c r="Q1045" s="151"/>
      <c r="R1045" s="151"/>
      <c r="S1045" s="151"/>
      <c r="T1045" s="151"/>
      <c r="U1045" s="151"/>
    </row>
    <row r="1046" spans="1:21" ht="45">
      <c r="A1046" s="306">
        <v>1029</v>
      </c>
      <c r="B1046" s="312" t="s">
        <v>3095</v>
      </c>
      <c r="C1046" s="312" t="s">
        <v>1212</v>
      </c>
      <c r="D1046" s="312" t="s">
        <v>1208</v>
      </c>
      <c r="E1046" s="312" t="s">
        <v>1208</v>
      </c>
      <c r="F1046" s="313">
        <v>3</v>
      </c>
      <c r="G1046" s="312" t="s">
        <v>1208</v>
      </c>
      <c r="H1046" s="312">
        <v>1</v>
      </c>
      <c r="I1046" s="312" t="s">
        <v>1213</v>
      </c>
      <c r="J1046" s="312">
        <v>76</v>
      </c>
      <c r="K1046" s="312" t="s">
        <v>1215</v>
      </c>
      <c r="L1046" s="312" t="s">
        <v>1112</v>
      </c>
      <c r="M1046" s="312" t="s">
        <v>94</v>
      </c>
      <c r="N1046" s="313" t="s">
        <v>3096</v>
      </c>
      <c r="O1046" s="151"/>
      <c r="P1046" s="151"/>
      <c r="Q1046" s="151"/>
      <c r="R1046" s="151"/>
      <c r="S1046" s="151"/>
      <c r="T1046" s="151"/>
      <c r="U1046" s="151"/>
    </row>
    <row r="1047" spans="1:21" ht="45">
      <c r="A1047" s="306">
        <v>1030</v>
      </c>
      <c r="B1047" s="312" t="s">
        <v>3095</v>
      </c>
      <c r="C1047" s="312" t="s">
        <v>1212</v>
      </c>
      <c r="D1047" s="312" t="s">
        <v>1208</v>
      </c>
      <c r="E1047" s="312" t="s">
        <v>1208</v>
      </c>
      <c r="F1047" s="313" t="s">
        <v>1208</v>
      </c>
      <c r="G1047" s="312" t="s">
        <v>1208</v>
      </c>
      <c r="H1047" s="316">
        <v>44593</v>
      </c>
      <c r="I1047" s="312" t="s">
        <v>1213</v>
      </c>
      <c r="J1047" s="312" t="s">
        <v>1250</v>
      </c>
      <c r="K1047" s="312" t="s">
        <v>1215</v>
      </c>
      <c r="L1047" s="312" t="s">
        <v>1112</v>
      </c>
      <c r="M1047" s="312" t="s">
        <v>94</v>
      </c>
      <c r="N1047" s="313" t="s">
        <v>3097</v>
      </c>
      <c r="O1047" s="151"/>
      <c r="P1047" s="151"/>
      <c r="Q1047" s="151"/>
      <c r="R1047" s="151"/>
      <c r="S1047" s="151"/>
      <c r="T1047" s="151"/>
      <c r="U1047" s="151"/>
    </row>
    <row r="1048" spans="1:21" ht="45">
      <c r="A1048" s="306">
        <v>1031</v>
      </c>
      <c r="B1048" s="312" t="s">
        <v>3095</v>
      </c>
      <c r="C1048" s="312" t="s">
        <v>1212</v>
      </c>
      <c r="D1048" s="312" t="s">
        <v>1208</v>
      </c>
      <c r="E1048" s="312" t="s">
        <v>1208</v>
      </c>
      <c r="F1048" s="313" t="s">
        <v>1208</v>
      </c>
      <c r="G1048" s="312" t="s">
        <v>1208</v>
      </c>
      <c r="H1048" s="316">
        <v>44594</v>
      </c>
      <c r="I1048" s="312" t="s">
        <v>1213</v>
      </c>
      <c r="J1048" s="312" t="s">
        <v>1304</v>
      </c>
      <c r="K1048" s="312" t="s">
        <v>1215</v>
      </c>
      <c r="L1048" s="312" t="s">
        <v>1112</v>
      </c>
      <c r="M1048" s="312" t="s">
        <v>94</v>
      </c>
      <c r="N1048" s="313" t="s">
        <v>3097</v>
      </c>
      <c r="O1048" s="151"/>
      <c r="P1048" s="151"/>
      <c r="Q1048" s="151"/>
      <c r="R1048" s="151"/>
      <c r="S1048" s="151"/>
      <c r="T1048" s="151"/>
      <c r="U1048" s="151"/>
    </row>
    <row r="1049" spans="1:21" ht="45">
      <c r="A1049" s="306">
        <v>1032</v>
      </c>
      <c r="B1049" s="312" t="s">
        <v>3098</v>
      </c>
      <c r="C1049" s="312" t="s">
        <v>1212</v>
      </c>
      <c r="D1049" s="312" t="s">
        <v>1208</v>
      </c>
      <c r="E1049" s="312" t="s">
        <v>1208</v>
      </c>
      <c r="F1049" s="313">
        <v>3</v>
      </c>
      <c r="G1049" s="312" t="s">
        <v>1208</v>
      </c>
      <c r="H1049" s="312">
        <v>1</v>
      </c>
      <c r="I1049" s="312" t="s">
        <v>1213</v>
      </c>
      <c r="J1049" s="312">
        <v>111</v>
      </c>
      <c r="K1049" s="312" t="s">
        <v>1215</v>
      </c>
      <c r="L1049" s="312" t="s">
        <v>1112</v>
      </c>
      <c r="M1049" s="312" t="s">
        <v>94</v>
      </c>
      <c r="N1049" s="313" t="s">
        <v>3099</v>
      </c>
      <c r="O1049" s="151"/>
      <c r="P1049" s="151"/>
      <c r="Q1049" s="151"/>
      <c r="R1049" s="151"/>
      <c r="S1049" s="151"/>
      <c r="T1049" s="151"/>
      <c r="U1049" s="151"/>
    </row>
    <row r="1050" spans="1:21" ht="45">
      <c r="A1050" s="306">
        <v>1033</v>
      </c>
      <c r="B1050" s="312" t="s">
        <v>3100</v>
      </c>
      <c r="C1050" s="312" t="s">
        <v>1212</v>
      </c>
      <c r="D1050" s="312" t="s">
        <v>1208</v>
      </c>
      <c r="E1050" s="312" t="s">
        <v>1208</v>
      </c>
      <c r="F1050" s="313">
        <v>3</v>
      </c>
      <c r="G1050" s="312" t="s">
        <v>1208</v>
      </c>
      <c r="H1050" s="312">
        <v>1</v>
      </c>
      <c r="I1050" s="312" t="s">
        <v>1213</v>
      </c>
      <c r="J1050" s="312">
        <v>61</v>
      </c>
      <c r="K1050" s="312" t="s">
        <v>1215</v>
      </c>
      <c r="L1050" s="312" t="s">
        <v>1112</v>
      </c>
      <c r="M1050" s="312" t="s">
        <v>94</v>
      </c>
      <c r="N1050" s="313" t="s">
        <v>3101</v>
      </c>
      <c r="O1050" s="151"/>
      <c r="P1050" s="151"/>
      <c r="Q1050" s="151"/>
      <c r="R1050" s="151"/>
      <c r="S1050" s="151"/>
      <c r="T1050" s="151"/>
      <c r="U1050" s="151"/>
    </row>
    <row r="1051" spans="1:21" ht="45">
      <c r="A1051" s="306">
        <v>1034</v>
      </c>
      <c r="B1051" s="312" t="s">
        <v>3102</v>
      </c>
      <c r="C1051" s="312" t="s">
        <v>1212</v>
      </c>
      <c r="D1051" s="312" t="s">
        <v>1208</v>
      </c>
      <c r="E1051" s="312" t="s">
        <v>1208</v>
      </c>
      <c r="F1051" s="313">
        <v>1</v>
      </c>
      <c r="G1051" s="312" t="s">
        <v>1208</v>
      </c>
      <c r="H1051" s="312">
        <v>1</v>
      </c>
      <c r="I1051" s="312" t="s">
        <v>1213</v>
      </c>
      <c r="J1051" s="312">
        <v>115</v>
      </c>
      <c r="K1051" s="312" t="s">
        <v>1215</v>
      </c>
      <c r="L1051" s="312" t="s">
        <v>1112</v>
      </c>
      <c r="M1051" s="312" t="s">
        <v>94</v>
      </c>
      <c r="N1051" s="313" t="s">
        <v>3103</v>
      </c>
      <c r="O1051" s="151"/>
      <c r="P1051" s="151"/>
      <c r="Q1051" s="151"/>
      <c r="R1051" s="151"/>
      <c r="S1051" s="151"/>
      <c r="T1051" s="151"/>
      <c r="U1051" s="151"/>
    </row>
    <row r="1052" spans="1:21" ht="45">
      <c r="A1052" s="306">
        <v>1035</v>
      </c>
      <c r="B1052" s="312" t="s">
        <v>3104</v>
      </c>
      <c r="C1052" s="312" t="s">
        <v>1212</v>
      </c>
      <c r="D1052" s="312" t="s">
        <v>1208</v>
      </c>
      <c r="E1052" s="312" t="s">
        <v>1208</v>
      </c>
      <c r="F1052" s="313">
        <v>1</v>
      </c>
      <c r="G1052" s="312" t="s">
        <v>1208</v>
      </c>
      <c r="H1052" s="312">
        <v>1</v>
      </c>
      <c r="I1052" s="312" t="s">
        <v>1213</v>
      </c>
      <c r="J1052" s="312">
        <v>72</v>
      </c>
      <c r="K1052" s="312" t="s">
        <v>1215</v>
      </c>
      <c r="L1052" s="312" t="s">
        <v>1112</v>
      </c>
      <c r="M1052" s="312" t="s">
        <v>94</v>
      </c>
      <c r="N1052" s="313" t="s">
        <v>3105</v>
      </c>
      <c r="O1052" s="151"/>
      <c r="P1052" s="151"/>
      <c r="Q1052" s="151"/>
      <c r="R1052" s="151"/>
      <c r="S1052" s="151"/>
      <c r="T1052" s="151"/>
      <c r="U1052" s="151"/>
    </row>
    <row r="1053" spans="1:21" ht="45">
      <c r="A1053" s="306">
        <v>1036</v>
      </c>
      <c r="B1053" s="312" t="s">
        <v>3106</v>
      </c>
      <c r="C1053" s="312" t="s">
        <v>1212</v>
      </c>
      <c r="D1053" s="312" t="s">
        <v>1208</v>
      </c>
      <c r="E1053" s="312" t="s">
        <v>1208</v>
      </c>
      <c r="F1053" s="313">
        <v>1</v>
      </c>
      <c r="G1053" s="312" t="s">
        <v>1208</v>
      </c>
      <c r="H1053" s="312">
        <v>1</v>
      </c>
      <c r="I1053" s="312" t="s">
        <v>1213</v>
      </c>
      <c r="J1053" s="312">
        <v>103</v>
      </c>
      <c r="K1053" s="312" t="s">
        <v>1215</v>
      </c>
      <c r="L1053" s="312" t="s">
        <v>1112</v>
      </c>
      <c r="M1053" s="312" t="s">
        <v>94</v>
      </c>
      <c r="N1053" s="313" t="s">
        <v>3107</v>
      </c>
      <c r="O1053" s="151"/>
      <c r="P1053" s="151"/>
      <c r="Q1053" s="151"/>
      <c r="R1053" s="151"/>
      <c r="S1053" s="151"/>
      <c r="T1053" s="151"/>
      <c r="U1053" s="151"/>
    </row>
    <row r="1054" spans="1:21" ht="45">
      <c r="A1054" s="306">
        <v>1037</v>
      </c>
      <c r="B1054" s="312" t="s">
        <v>3108</v>
      </c>
      <c r="C1054" s="312" t="s">
        <v>1212</v>
      </c>
      <c r="D1054" s="312" t="s">
        <v>1208</v>
      </c>
      <c r="E1054" s="312" t="s">
        <v>1208</v>
      </c>
      <c r="F1054" s="313">
        <v>1</v>
      </c>
      <c r="G1054" s="312" t="s">
        <v>1208</v>
      </c>
      <c r="H1054" s="312">
        <v>1</v>
      </c>
      <c r="I1054" s="312" t="s">
        <v>1213</v>
      </c>
      <c r="J1054" s="312">
        <v>95</v>
      </c>
      <c r="K1054" s="312" t="s">
        <v>1215</v>
      </c>
      <c r="L1054" s="312" t="s">
        <v>1112</v>
      </c>
      <c r="M1054" s="312" t="s">
        <v>94</v>
      </c>
      <c r="N1054" s="313" t="s">
        <v>3109</v>
      </c>
      <c r="O1054" s="151"/>
      <c r="P1054" s="151"/>
      <c r="Q1054" s="151"/>
      <c r="R1054" s="151"/>
      <c r="S1054" s="151"/>
      <c r="T1054" s="151"/>
      <c r="U1054" s="151"/>
    </row>
    <row r="1055" spans="1:21" ht="45">
      <c r="A1055" s="306">
        <v>1038</v>
      </c>
      <c r="B1055" s="312" t="s">
        <v>3110</v>
      </c>
      <c r="C1055" s="312" t="s">
        <v>1212</v>
      </c>
      <c r="D1055" s="312" t="s">
        <v>1208</v>
      </c>
      <c r="E1055" s="312" t="s">
        <v>1208</v>
      </c>
      <c r="F1055" s="313">
        <v>1</v>
      </c>
      <c r="G1055" s="312" t="s">
        <v>1208</v>
      </c>
      <c r="H1055" s="312">
        <v>1</v>
      </c>
      <c r="I1055" s="312" t="s">
        <v>1213</v>
      </c>
      <c r="J1055" s="312">
        <v>125</v>
      </c>
      <c r="K1055" s="312" t="s">
        <v>1215</v>
      </c>
      <c r="L1055" s="312" t="s">
        <v>1112</v>
      </c>
      <c r="M1055" s="312" t="s">
        <v>94</v>
      </c>
      <c r="N1055" s="313" t="s">
        <v>3111</v>
      </c>
      <c r="O1055" s="151"/>
      <c r="P1055" s="151"/>
      <c r="Q1055" s="151"/>
      <c r="R1055" s="151"/>
      <c r="S1055" s="151"/>
      <c r="T1055" s="151"/>
      <c r="U1055" s="151"/>
    </row>
    <row r="1056" spans="1:21" ht="45">
      <c r="A1056" s="306">
        <v>1039</v>
      </c>
      <c r="B1056" s="312" t="s">
        <v>3112</v>
      </c>
      <c r="C1056" s="312" t="s">
        <v>1212</v>
      </c>
      <c r="D1056" s="312" t="s">
        <v>1208</v>
      </c>
      <c r="E1056" s="312" t="s">
        <v>1208</v>
      </c>
      <c r="F1056" s="313">
        <v>1</v>
      </c>
      <c r="G1056" s="312" t="s">
        <v>1208</v>
      </c>
      <c r="H1056" s="312">
        <v>1</v>
      </c>
      <c r="I1056" s="312" t="s">
        <v>1213</v>
      </c>
      <c r="J1056" s="312">
        <v>19</v>
      </c>
      <c r="K1056" s="312" t="s">
        <v>1215</v>
      </c>
      <c r="L1056" s="312" t="s">
        <v>1112</v>
      </c>
      <c r="M1056" s="312" t="s">
        <v>94</v>
      </c>
      <c r="N1056" s="313" t="s">
        <v>3113</v>
      </c>
      <c r="O1056" s="151"/>
      <c r="P1056" s="151"/>
      <c r="Q1056" s="151"/>
      <c r="R1056" s="151"/>
      <c r="S1056" s="151"/>
      <c r="T1056" s="151"/>
      <c r="U1056" s="151"/>
    </row>
    <row r="1057" spans="1:21" ht="45">
      <c r="A1057" s="306">
        <v>1040</v>
      </c>
      <c r="B1057" s="312" t="s">
        <v>3114</v>
      </c>
      <c r="C1057" s="312" t="s">
        <v>1212</v>
      </c>
      <c r="D1057" s="312" t="s">
        <v>1208</v>
      </c>
      <c r="E1057" s="312" t="s">
        <v>1208</v>
      </c>
      <c r="F1057" s="313">
        <v>1</v>
      </c>
      <c r="G1057" s="312" t="s">
        <v>1208</v>
      </c>
      <c r="H1057" s="312">
        <v>1</v>
      </c>
      <c r="I1057" s="312" t="s">
        <v>1213</v>
      </c>
      <c r="J1057" s="312">
        <v>98</v>
      </c>
      <c r="K1057" s="312" t="s">
        <v>1215</v>
      </c>
      <c r="L1057" s="312" t="s">
        <v>1112</v>
      </c>
      <c r="M1057" s="312" t="s">
        <v>94</v>
      </c>
      <c r="N1057" s="313" t="s">
        <v>3115</v>
      </c>
      <c r="O1057" s="151"/>
      <c r="P1057" s="151"/>
      <c r="Q1057" s="151"/>
      <c r="R1057" s="151"/>
      <c r="S1057" s="151"/>
      <c r="T1057" s="151"/>
      <c r="U1057" s="151"/>
    </row>
    <row r="1058" spans="1:21" ht="45">
      <c r="A1058" s="306">
        <v>1041</v>
      </c>
      <c r="B1058" s="312" t="s">
        <v>3116</v>
      </c>
      <c r="C1058" s="312" t="s">
        <v>1212</v>
      </c>
      <c r="D1058" s="312" t="s">
        <v>1208</v>
      </c>
      <c r="E1058" s="312" t="s">
        <v>1208</v>
      </c>
      <c r="F1058" s="313">
        <v>1</v>
      </c>
      <c r="G1058" s="312" t="s">
        <v>1208</v>
      </c>
      <c r="H1058" s="312">
        <v>1</v>
      </c>
      <c r="I1058" s="312" t="s">
        <v>1213</v>
      </c>
      <c r="J1058" s="312">
        <v>60</v>
      </c>
      <c r="K1058" s="312" t="s">
        <v>1215</v>
      </c>
      <c r="L1058" s="312" t="s">
        <v>1112</v>
      </c>
      <c r="M1058" s="312" t="s">
        <v>94</v>
      </c>
      <c r="N1058" s="313" t="s">
        <v>3117</v>
      </c>
      <c r="O1058" s="151"/>
      <c r="P1058" s="151"/>
      <c r="Q1058" s="151"/>
      <c r="R1058" s="151"/>
      <c r="S1058" s="151"/>
      <c r="T1058" s="151"/>
      <c r="U1058" s="151"/>
    </row>
    <row r="1059" spans="1:21" ht="45">
      <c r="A1059" s="306">
        <v>1042</v>
      </c>
      <c r="B1059" s="312" t="s">
        <v>3118</v>
      </c>
      <c r="C1059" s="312" t="s">
        <v>1212</v>
      </c>
      <c r="D1059" s="312" t="s">
        <v>1208</v>
      </c>
      <c r="E1059" s="312" t="s">
        <v>1208</v>
      </c>
      <c r="F1059" s="313">
        <v>2</v>
      </c>
      <c r="G1059" s="312" t="s">
        <v>1208</v>
      </c>
      <c r="H1059" s="312">
        <v>1</v>
      </c>
      <c r="I1059" s="312" t="s">
        <v>1213</v>
      </c>
      <c r="J1059" s="312">
        <v>78</v>
      </c>
      <c r="K1059" s="312" t="s">
        <v>1215</v>
      </c>
      <c r="L1059" s="312" t="s">
        <v>1112</v>
      </c>
      <c r="M1059" s="312" t="s">
        <v>94</v>
      </c>
      <c r="N1059" s="313" t="s">
        <v>3119</v>
      </c>
      <c r="O1059" s="151"/>
      <c r="P1059" s="151"/>
      <c r="Q1059" s="151"/>
      <c r="R1059" s="151"/>
      <c r="S1059" s="151"/>
      <c r="T1059" s="151"/>
      <c r="U1059" s="151"/>
    </row>
    <row r="1060" spans="1:21" ht="45">
      <c r="A1060" s="306">
        <v>1043</v>
      </c>
      <c r="B1060" s="312" t="s">
        <v>3120</v>
      </c>
      <c r="C1060" s="312" t="s">
        <v>1212</v>
      </c>
      <c r="D1060" s="312" t="s">
        <v>1208</v>
      </c>
      <c r="E1060" s="312" t="s">
        <v>1208</v>
      </c>
      <c r="F1060" s="313">
        <v>2</v>
      </c>
      <c r="G1060" s="312" t="s">
        <v>1208</v>
      </c>
      <c r="H1060" s="312">
        <v>1</v>
      </c>
      <c r="I1060" s="312" t="s">
        <v>1213</v>
      </c>
      <c r="J1060" s="312">
        <v>70</v>
      </c>
      <c r="K1060" s="312" t="s">
        <v>1215</v>
      </c>
      <c r="L1060" s="312" t="s">
        <v>1112</v>
      </c>
      <c r="M1060" s="312" t="s">
        <v>94</v>
      </c>
      <c r="N1060" s="313" t="s">
        <v>3121</v>
      </c>
      <c r="O1060" s="151"/>
      <c r="P1060" s="151"/>
      <c r="Q1060" s="151"/>
      <c r="R1060" s="151"/>
      <c r="S1060" s="151"/>
      <c r="T1060" s="151"/>
      <c r="U1060" s="151"/>
    </row>
    <row r="1061" spans="1:21" ht="45">
      <c r="A1061" s="306">
        <v>1044</v>
      </c>
      <c r="B1061" s="312" t="s">
        <v>3122</v>
      </c>
      <c r="C1061" s="312" t="s">
        <v>1212</v>
      </c>
      <c r="D1061" s="312" t="s">
        <v>1208</v>
      </c>
      <c r="E1061" s="312" t="s">
        <v>1208</v>
      </c>
      <c r="F1061" s="313">
        <v>2</v>
      </c>
      <c r="G1061" s="312" t="s">
        <v>1208</v>
      </c>
      <c r="H1061" s="312">
        <v>1</v>
      </c>
      <c r="I1061" s="312" t="s">
        <v>1213</v>
      </c>
      <c r="J1061" s="312">
        <v>114</v>
      </c>
      <c r="K1061" s="312" t="s">
        <v>1215</v>
      </c>
      <c r="L1061" s="312" t="s">
        <v>1112</v>
      </c>
      <c r="M1061" s="312" t="s">
        <v>94</v>
      </c>
      <c r="N1061" s="313" t="s">
        <v>3123</v>
      </c>
      <c r="O1061" s="151"/>
      <c r="P1061" s="151"/>
      <c r="Q1061" s="151"/>
      <c r="R1061" s="151"/>
      <c r="S1061" s="151"/>
      <c r="T1061" s="151"/>
      <c r="U1061" s="151"/>
    </row>
    <row r="1062" spans="1:21" ht="45">
      <c r="A1062" s="306">
        <v>1045</v>
      </c>
      <c r="B1062" s="312" t="s">
        <v>3124</v>
      </c>
      <c r="C1062" s="312" t="s">
        <v>1212</v>
      </c>
      <c r="D1062" s="312" t="s">
        <v>1208</v>
      </c>
      <c r="E1062" s="312" t="s">
        <v>1208</v>
      </c>
      <c r="F1062" s="313">
        <v>2</v>
      </c>
      <c r="G1062" s="312" t="s">
        <v>1208</v>
      </c>
      <c r="H1062" s="312">
        <v>1</v>
      </c>
      <c r="I1062" s="312" t="s">
        <v>1213</v>
      </c>
      <c r="J1062" s="312">
        <v>82</v>
      </c>
      <c r="K1062" s="312" t="s">
        <v>1215</v>
      </c>
      <c r="L1062" s="312" t="s">
        <v>1112</v>
      </c>
      <c r="M1062" s="312" t="s">
        <v>94</v>
      </c>
      <c r="N1062" s="313" t="s">
        <v>3125</v>
      </c>
      <c r="O1062" s="151"/>
      <c r="P1062" s="151"/>
      <c r="Q1062" s="151"/>
      <c r="R1062" s="151"/>
      <c r="S1062" s="151"/>
      <c r="T1062" s="151"/>
      <c r="U1062" s="151"/>
    </row>
    <row r="1063" spans="1:21" ht="45">
      <c r="A1063" s="306">
        <v>1046</v>
      </c>
      <c r="B1063" s="312" t="s">
        <v>3126</v>
      </c>
      <c r="C1063" s="312" t="s">
        <v>1212</v>
      </c>
      <c r="D1063" s="312" t="s">
        <v>1208</v>
      </c>
      <c r="E1063" s="312" t="s">
        <v>1208</v>
      </c>
      <c r="F1063" s="313">
        <v>2</v>
      </c>
      <c r="G1063" s="312" t="s">
        <v>1208</v>
      </c>
      <c r="H1063" s="312">
        <v>1</v>
      </c>
      <c r="I1063" s="312" t="s">
        <v>1213</v>
      </c>
      <c r="J1063" s="312">
        <v>85</v>
      </c>
      <c r="K1063" s="312" t="s">
        <v>1215</v>
      </c>
      <c r="L1063" s="312" t="s">
        <v>1112</v>
      </c>
      <c r="M1063" s="312" t="s">
        <v>94</v>
      </c>
      <c r="N1063" s="313" t="s">
        <v>3127</v>
      </c>
      <c r="O1063" s="151"/>
      <c r="P1063" s="151"/>
      <c r="Q1063" s="151"/>
      <c r="R1063" s="151"/>
      <c r="S1063" s="151"/>
      <c r="T1063" s="151"/>
      <c r="U1063" s="151"/>
    </row>
    <row r="1064" spans="1:21" ht="45">
      <c r="A1064" s="306">
        <v>1047</v>
      </c>
      <c r="B1064" s="312" t="s">
        <v>3128</v>
      </c>
      <c r="C1064" s="312" t="s">
        <v>1212</v>
      </c>
      <c r="D1064" s="312" t="s">
        <v>1208</v>
      </c>
      <c r="E1064" s="312" t="s">
        <v>1208</v>
      </c>
      <c r="F1064" s="313">
        <v>2</v>
      </c>
      <c r="G1064" s="312" t="s">
        <v>1208</v>
      </c>
      <c r="H1064" s="312">
        <v>1</v>
      </c>
      <c r="I1064" s="312" t="s">
        <v>1213</v>
      </c>
      <c r="J1064" s="312">
        <v>31</v>
      </c>
      <c r="K1064" s="312" t="s">
        <v>1215</v>
      </c>
      <c r="L1064" s="312" t="s">
        <v>1112</v>
      </c>
      <c r="M1064" s="312" t="s">
        <v>94</v>
      </c>
      <c r="N1064" s="313" t="s">
        <v>3129</v>
      </c>
      <c r="O1064" s="151"/>
      <c r="P1064" s="151"/>
      <c r="Q1064" s="151"/>
      <c r="R1064" s="151"/>
      <c r="S1064" s="151"/>
      <c r="T1064" s="151"/>
      <c r="U1064" s="151"/>
    </row>
    <row r="1065" spans="1:21" ht="45">
      <c r="A1065" s="306">
        <v>1048</v>
      </c>
      <c r="B1065" s="312" t="s">
        <v>3130</v>
      </c>
      <c r="C1065" s="312" t="s">
        <v>1212</v>
      </c>
      <c r="D1065" s="312" t="s">
        <v>1208</v>
      </c>
      <c r="E1065" s="312" t="s">
        <v>1208</v>
      </c>
      <c r="F1065" s="313">
        <v>2</v>
      </c>
      <c r="G1065" s="312" t="s">
        <v>1208</v>
      </c>
      <c r="H1065" s="312">
        <v>1</v>
      </c>
      <c r="I1065" s="312" t="s">
        <v>1213</v>
      </c>
      <c r="J1065" s="312">
        <v>108</v>
      </c>
      <c r="K1065" s="312" t="s">
        <v>1215</v>
      </c>
      <c r="L1065" s="312" t="s">
        <v>1112</v>
      </c>
      <c r="M1065" s="312" t="s">
        <v>94</v>
      </c>
      <c r="N1065" s="313" t="s">
        <v>3131</v>
      </c>
      <c r="O1065" s="151"/>
      <c r="P1065" s="151"/>
      <c r="Q1065" s="151"/>
      <c r="R1065" s="151"/>
      <c r="S1065" s="151"/>
      <c r="T1065" s="151"/>
      <c r="U1065" s="151"/>
    </row>
    <row r="1066" spans="1:21" ht="45">
      <c r="A1066" s="306">
        <v>1049</v>
      </c>
      <c r="B1066" s="312" t="s">
        <v>3132</v>
      </c>
      <c r="C1066" s="312" t="s">
        <v>1212</v>
      </c>
      <c r="D1066" s="312" t="s">
        <v>1208</v>
      </c>
      <c r="E1066" s="312" t="s">
        <v>1208</v>
      </c>
      <c r="F1066" s="313">
        <v>2</v>
      </c>
      <c r="G1066" s="312" t="s">
        <v>1208</v>
      </c>
      <c r="H1066" s="312">
        <v>1</v>
      </c>
      <c r="I1066" s="312" t="s">
        <v>1213</v>
      </c>
      <c r="J1066" s="312">
        <v>68</v>
      </c>
      <c r="K1066" s="312" t="s">
        <v>1215</v>
      </c>
      <c r="L1066" s="312" t="s">
        <v>1112</v>
      </c>
      <c r="M1066" s="312" t="s">
        <v>94</v>
      </c>
      <c r="N1066" s="313" t="s">
        <v>3133</v>
      </c>
      <c r="O1066" s="151"/>
      <c r="P1066" s="151"/>
      <c r="Q1066" s="151"/>
      <c r="R1066" s="151"/>
      <c r="S1066" s="151"/>
      <c r="T1066" s="151"/>
      <c r="U1066" s="151"/>
    </row>
    <row r="1067" spans="1:21" ht="45">
      <c r="A1067" s="306">
        <v>1050</v>
      </c>
      <c r="B1067" s="312" t="s">
        <v>3134</v>
      </c>
      <c r="C1067" s="312" t="s">
        <v>1212</v>
      </c>
      <c r="D1067" s="312" t="s">
        <v>1208</v>
      </c>
      <c r="E1067" s="312" t="s">
        <v>1208</v>
      </c>
      <c r="F1067" s="313">
        <v>2</v>
      </c>
      <c r="G1067" s="312" t="s">
        <v>1208</v>
      </c>
      <c r="H1067" s="312">
        <v>1</v>
      </c>
      <c r="I1067" s="312" t="s">
        <v>1213</v>
      </c>
      <c r="J1067" s="312">
        <v>179</v>
      </c>
      <c r="K1067" s="312" t="s">
        <v>1215</v>
      </c>
      <c r="L1067" s="312" t="s">
        <v>1112</v>
      </c>
      <c r="M1067" s="312" t="s">
        <v>94</v>
      </c>
      <c r="N1067" s="313" t="s">
        <v>3135</v>
      </c>
      <c r="O1067" s="151"/>
      <c r="P1067" s="151"/>
      <c r="Q1067" s="151"/>
      <c r="R1067" s="151"/>
      <c r="S1067" s="151"/>
      <c r="T1067" s="151"/>
      <c r="U1067" s="151"/>
    </row>
    <row r="1068" spans="1:21" ht="45">
      <c r="A1068" s="306">
        <v>1051</v>
      </c>
      <c r="B1068" s="312" t="s">
        <v>3136</v>
      </c>
      <c r="C1068" s="312" t="s">
        <v>1212</v>
      </c>
      <c r="D1068" s="312" t="s">
        <v>1208</v>
      </c>
      <c r="E1068" s="312" t="s">
        <v>1208</v>
      </c>
      <c r="F1068" s="313">
        <v>3</v>
      </c>
      <c r="G1068" s="312" t="s">
        <v>1208</v>
      </c>
      <c r="H1068" s="312">
        <v>1</v>
      </c>
      <c r="I1068" s="312" t="s">
        <v>1213</v>
      </c>
      <c r="J1068" s="312">
        <v>47</v>
      </c>
      <c r="K1068" s="312" t="s">
        <v>1215</v>
      </c>
      <c r="L1068" s="312" t="s">
        <v>1112</v>
      </c>
      <c r="M1068" s="312" t="s">
        <v>94</v>
      </c>
      <c r="N1068" s="313" t="s">
        <v>3137</v>
      </c>
      <c r="O1068" s="151"/>
      <c r="P1068" s="151"/>
      <c r="Q1068" s="151"/>
      <c r="R1068" s="151"/>
      <c r="S1068" s="151"/>
      <c r="T1068" s="151"/>
      <c r="U1068" s="151"/>
    </row>
    <row r="1069" spans="1:21" ht="45">
      <c r="A1069" s="306">
        <v>1052</v>
      </c>
      <c r="B1069" s="312" t="s">
        <v>3138</v>
      </c>
      <c r="C1069" s="312" t="s">
        <v>1212</v>
      </c>
      <c r="D1069" s="312" t="s">
        <v>1208</v>
      </c>
      <c r="E1069" s="312" t="s">
        <v>1208</v>
      </c>
      <c r="F1069" s="313">
        <v>3</v>
      </c>
      <c r="G1069" s="312" t="s">
        <v>1208</v>
      </c>
      <c r="H1069" s="312">
        <v>1</v>
      </c>
      <c r="I1069" s="312" t="s">
        <v>1213</v>
      </c>
      <c r="J1069" s="312">
        <v>90</v>
      </c>
      <c r="K1069" s="312" t="s">
        <v>1215</v>
      </c>
      <c r="L1069" s="312" t="s">
        <v>1112</v>
      </c>
      <c r="M1069" s="312" t="s">
        <v>94</v>
      </c>
      <c r="N1069" s="313" t="s">
        <v>3139</v>
      </c>
      <c r="O1069" s="151"/>
      <c r="P1069" s="151"/>
      <c r="Q1069" s="151"/>
      <c r="R1069" s="151"/>
      <c r="S1069" s="151"/>
      <c r="T1069" s="151"/>
      <c r="U1069" s="151"/>
    </row>
    <row r="1070" spans="1:21" ht="45">
      <c r="A1070" s="306">
        <v>1053</v>
      </c>
      <c r="B1070" s="312" t="s">
        <v>3140</v>
      </c>
      <c r="C1070" s="312" t="s">
        <v>1212</v>
      </c>
      <c r="D1070" s="312" t="s">
        <v>1208</v>
      </c>
      <c r="E1070" s="312" t="s">
        <v>1208</v>
      </c>
      <c r="F1070" s="313">
        <v>3</v>
      </c>
      <c r="G1070" s="312" t="s">
        <v>1208</v>
      </c>
      <c r="H1070" s="312">
        <v>1</v>
      </c>
      <c r="I1070" s="312" t="s">
        <v>1213</v>
      </c>
      <c r="J1070" s="312">
        <v>36</v>
      </c>
      <c r="K1070" s="312" t="s">
        <v>1215</v>
      </c>
      <c r="L1070" s="312" t="s">
        <v>1112</v>
      </c>
      <c r="M1070" s="312" t="s">
        <v>94</v>
      </c>
      <c r="N1070" s="313" t="s">
        <v>3141</v>
      </c>
      <c r="O1070" s="151"/>
      <c r="P1070" s="151"/>
      <c r="Q1070" s="151"/>
      <c r="R1070" s="151"/>
      <c r="S1070" s="151"/>
      <c r="T1070" s="151"/>
      <c r="U1070" s="151"/>
    </row>
    <row r="1071" spans="1:21" ht="45">
      <c r="A1071" s="306">
        <v>1054</v>
      </c>
      <c r="B1071" s="312" t="s">
        <v>1208</v>
      </c>
      <c r="C1071" s="312" t="s">
        <v>1212</v>
      </c>
      <c r="D1071" s="312" t="s">
        <v>1208</v>
      </c>
      <c r="E1071" s="312" t="s">
        <v>1208</v>
      </c>
      <c r="F1071" s="313" t="s">
        <v>1208</v>
      </c>
      <c r="G1071" s="312" t="s">
        <v>1208</v>
      </c>
      <c r="H1071" s="312">
        <v>1</v>
      </c>
      <c r="I1071" s="312" t="s">
        <v>1213</v>
      </c>
      <c r="J1071" s="312">
        <v>100</v>
      </c>
      <c r="K1071" s="312" t="s">
        <v>1215</v>
      </c>
      <c r="L1071" s="312" t="s">
        <v>1112</v>
      </c>
      <c r="M1071" s="312" t="s">
        <v>94</v>
      </c>
      <c r="N1071" s="313" t="s">
        <v>3142</v>
      </c>
      <c r="O1071" s="151"/>
      <c r="P1071" s="151"/>
      <c r="Q1071" s="151"/>
      <c r="R1071" s="151"/>
      <c r="S1071" s="151"/>
      <c r="T1071" s="151"/>
      <c r="U1071" s="151"/>
    </row>
    <row r="1072" spans="1:21" ht="45">
      <c r="A1072" s="306">
        <v>1055</v>
      </c>
      <c r="B1072" s="312" t="s">
        <v>3143</v>
      </c>
      <c r="C1072" s="312" t="s">
        <v>1212</v>
      </c>
      <c r="D1072" s="312" t="s">
        <v>1208</v>
      </c>
      <c r="E1072" s="312" t="s">
        <v>1208</v>
      </c>
      <c r="F1072" s="313">
        <v>3</v>
      </c>
      <c r="G1072" s="312" t="s">
        <v>1208</v>
      </c>
      <c r="H1072" s="312">
        <v>1</v>
      </c>
      <c r="I1072" s="312" t="s">
        <v>1213</v>
      </c>
      <c r="J1072" s="312">
        <v>28</v>
      </c>
      <c r="K1072" s="312" t="s">
        <v>1215</v>
      </c>
      <c r="L1072" s="312" t="s">
        <v>1112</v>
      </c>
      <c r="M1072" s="312" t="s">
        <v>94</v>
      </c>
      <c r="N1072" s="313" t="s">
        <v>3144</v>
      </c>
      <c r="O1072" s="151"/>
      <c r="P1072" s="151"/>
      <c r="Q1072" s="151"/>
      <c r="R1072" s="151"/>
      <c r="S1072" s="151"/>
      <c r="T1072" s="151"/>
      <c r="U1072" s="151"/>
    </row>
    <row r="1073" spans="1:21" ht="45">
      <c r="A1073" s="306">
        <v>1056</v>
      </c>
      <c r="B1073" s="312" t="s">
        <v>3145</v>
      </c>
      <c r="C1073" s="312" t="s">
        <v>1212</v>
      </c>
      <c r="D1073" s="312" t="s">
        <v>1208</v>
      </c>
      <c r="E1073" s="312" t="s">
        <v>1208</v>
      </c>
      <c r="F1073" s="313">
        <v>3</v>
      </c>
      <c r="G1073" s="312" t="s">
        <v>1208</v>
      </c>
      <c r="H1073" s="312">
        <v>1</v>
      </c>
      <c r="I1073" s="312" t="s">
        <v>1213</v>
      </c>
      <c r="J1073" s="312">
        <v>62</v>
      </c>
      <c r="K1073" s="312" t="s">
        <v>1215</v>
      </c>
      <c r="L1073" s="312" t="s">
        <v>1112</v>
      </c>
      <c r="M1073" s="312" t="s">
        <v>94</v>
      </c>
      <c r="N1073" s="313" t="s">
        <v>3146</v>
      </c>
      <c r="O1073" s="151"/>
      <c r="P1073" s="151"/>
      <c r="Q1073" s="151"/>
      <c r="R1073" s="151"/>
      <c r="S1073" s="151"/>
      <c r="T1073" s="151"/>
      <c r="U1073" s="151"/>
    </row>
    <row r="1074" spans="1:21" ht="45">
      <c r="A1074" s="306">
        <v>1057</v>
      </c>
      <c r="B1074" s="312" t="s">
        <v>3147</v>
      </c>
      <c r="C1074" s="312" t="s">
        <v>1212</v>
      </c>
      <c r="D1074" s="312" t="s">
        <v>1208</v>
      </c>
      <c r="E1074" s="312" t="s">
        <v>1208</v>
      </c>
      <c r="F1074" s="313">
        <v>3</v>
      </c>
      <c r="G1074" s="312" t="s">
        <v>1208</v>
      </c>
      <c r="H1074" s="312">
        <v>1</v>
      </c>
      <c r="I1074" s="312" t="s">
        <v>1213</v>
      </c>
      <c r="J1074" s="312">
        <v>68</v>
      </c>
      <c r="K1074" s="312" t="s">
        <v>1215</v>
      </c>
      <c r="L1074" s="312" t="s">
        <v>1112</v>
      </c>
      <c r="M1074" s="312" t="s">
        <v>94</v>
      </c>
      <c r="N1074" s="313" t="s">
        <v>3148</v>
      </c>
      <c r="O1074" s="151"/>
      <c r="P1074" s="151"/>
      <c r="Q1074" s="151"/>
      <c r="R1074" s="151"/>
      <c r="S1074" s="151"/>
      <c r="T1074" s="151"/>
      <c r="U1074" s="151"/>
    </row>
    <row r="1075" spans="1:21" ht="45">
      <c r="A1075" s="306">
        <v>1058</v>
      </c>
      <c r="B1075" s="312" t="s">
        <v>3149</v>
      </c>
      <c r="C1075" s="312" t="s">
        <v>1212</v>
      </c>
      <c r="D1075" s="312" t="s">
        <v>1208</v>
      </c>
      <c r="E1075" s="312" t="s">
        <v>1208</v>
      </c>
      <c r="F1075" s="313">
        <v>3</v>
      </c>
      <c r="G1075" s="312" t="s">
        <v>1208</v>
      </c>
      <c r="H1075" s="312">
        <v>1</v>
      </c>
      <c r="I1075" s="312" t="s">
        <v>1213</v>
      </c>
      <c r="J1075" s="312">
        <v>94</v>
      </c>
      <c r="K1075" s="312" t="s">
        <v>1215</v>
      </c>
      <c r="L1075" s="312" t="s">
        <v>1112</v>
      </c>
      <c r="M1075" s="312" t="s">
        <v>94</v>
      </c>
      <c r="N1075" s="313" t="s">
        <v>3150</v>
      </c>
      <c r="O1075" s="151"/>
      <c r="P1075" s="151"/>
      <c r="Q1075" s="151"/>
      <c r="R1075" s="151"/>
      <c r="S1075" s="151"/>
      <c r="T1075" s="151"/>
      <c r="U1075" s="151"/>
    </row>
    <row r="1076" spans="1:21" ht="45">
      <c r="A1076" s="306">
        <v>1059</v>
      </c>
      <c r="B1076" s="312" t="s">
        <v>3149</v>
      </c>
      <c r="C1076" s="312" t="s">
        <v>1212</v>
      </c>
      <c r="D1076" s="312" t="s">
        <v>1208</v>
      </c>
      <c r="E1076" s="312" t="s">
        <v>1208</v>
      </c>
      <c r="F1076" s="313" t="s">
        <v>1208</v>
      </c>
      <c r="G1076" s="312" t="s">
        <v>1208</v>
      </c>
      <c r="H1076" s="312">
        <v>1</v>
      </c>
      <c r="I1076" s="312" t="s">
        <v>1213</v>
      </c>
      <c r="J1076" s="312">
        <v>142</v>
      </c>
      <c r="K1076" s="312" t="s">
        <v>1215</v>
      </c>
      <c r="L1076" s="312" t="s">
        <v>1112</v>
      </c>
      <c r="M1076" s="312" t="s">
        <v>94</v>
      </c>
      <c r="N1076" s="313" t="s">
        <v>3151</v>
      </c>
      <c r="O1076" s="151"/>
      <c r="P1076" s="151"/>
      <c r="Q1076" s="151"/>
      <c r="R1076" s="151"/>
      <c r="S1076" s="151"/>
      <c r="T1076" s="151"/>
      <c r="U1076" s="151"/>
    </row>
    <row r="1077" spans="1:21" ht="45">
      <c r="A1077" s="306">
        <v>1060</v>
      </c>
      <c r="B1077" s="312" t="s">
        <v>3152</v>
      </c>
      <c r="C1077" s="312" t="s">
        <v>1212</v>
      </c>
      <c r="D1077" s="312" t="s">
        <v>1208</v>
      </c>
      <c r="E1077" s="312" t="s">
        <v>1208</v>
      </c>
      <c r="F1077" s="313">
        <v>3</v>
      </c>
      <c r="G1077" s="312" t="s">
        <v>1208</v>
      </c>
      <c r="H1077" s="312">
        <v>1</v>
      </c>
      <c r="I1077" s="312" t="s">
        <v>1213</v>
      </c>
      <c r="J1077" s="312">
        <v>35</v>
      </c>
      <c r="K1077" s="312" t="s">
        <v>1215</v>
      </c>
      <c r="L1077" s="312" t="s">
        <v>1112</v>
      </c>
      <c r="M1077" s="312" t="s">
        <v>94</v>
      </c>
      <c r="N1077" s="313" t="s">
        <v>3153</v>
      </c>
      <c r="O1077" s="151"/>
      <c r="P1077" s="151"/>
      <c r="Q1077" s="151"/>
      <c r="R1077" s="151"/>
      <c r="S1077" s="151"/>
      <c r="T1077" s="151"/>
      <c r="U1077" s="151"/>
    </row>
    <row r="1078" spans="1:21" ht="45">
      <c r="A1078" s="306">
        <v>1061</v>
      </c>
      <c r="B1078" s="312" t="s">
        <v>3154</v>
      </c>
      <c r="C1078" s="312" t="s">
        <v>1212</v>
      </c>
      <c r="D1078" s="312" t="s">
        <v>1208</v>
      </c>
      <c r="E1078" s="312" t="s">
        <v>1208</v>
      </c>
      <c r="F1078" s="313">
        <v>3</v>
      </c>
      <c r="G1078" s="312" t="s">
        <v>1208</v>
      </c>
      <c r="H1078" s="312">
        <v>1</v>
      </c>
      <c r="I1078" s="312" t="s">
        <v>1213</v>
      </c>
      <c r="J1078" s="312">
        <v>51</v>
      </c>
      <c r="K1078" s="312" t="s">
        <v>1215</v>
      </c>
      <c r="L1078" s="312" t="s">
        <v>1112</v>
      </c>
      <c r="M1078" s="312" t="s">
        <v>94</v>
      </c>
      <c r="N1078" s="313" t="s">
        <v>3155</v>
      </c>
      <c r="O1078" s="151"/>
      <c r="P1078" s="151"/>
      <c r="Q1078" s="151"/>
      <c r="R1078" s="151"/>
      <c r="S1078" s="151"/>
      <c r="T1078" s="151"/>
      <c r="U1078" s="151"/>
    </row>
    <row r="1079" spans="1:21" ht="45">
      <c r="A1079" s="306">
        <v>1062</v>
      </c>
      <c r="B1079" s="312" t="s">
        <v>3156</v>
      </c>
      <c r="C1079" s="312" t="s">
        <v>1212</v>
      </c>
      <c r="D1079" s="312" t="s">
        <v>1208</v>
      </c>
      <c r="E1079" s="312" t="s">
        <v>1208</v>
      </c>
      <c r="F1079" s="313">
        <v>3</v>
      </c>
      <c r="G1079" s="312" t="s">
        <v>1208</v>
      </c>
      <c r="H1079" s="312">
        <v>1</v>
      </c>
      <c r="I1079" s="312" t="s">
        <v>1213</v>
      </c>
      <c r="J1079" s="312">
        <v>34</v>
      </c>
      <c r="K1079" s="312" t="s">
        <v>1215</v>
      </c>
      <c r="L1079" s="312" t="s">
        <v>1112</v>
      </c>
      <c r="M1079" s="312" t="s">
        <v>94</v>
      </c>
      <c r="N1079" s="313" t="s">
        <v>3157</v>
      </c>
      <c r="O1079" s="151"/>
      <c r="P1079" s="151"/>
      <c r="Q1079" s="151"/>
      <c r="R1079" s="151"/>
      <c r="S1079" s="151"/>
      <c r="T1079" s="151"/>
      <c r="U1079" s="151"/>
    </row>
    <row r="1080" spans="1:21" ht="45">
      <c r="A1080" s="306">
        <v>1063</v>
      </c>
      <c r="B1080" s="312" t="s">
        <v>3158</v>
      </c>
      <c r="C1080" s="312" t="s">
        <v>1212</v>
      </c>
      <c r="D1080" s="312" t="s">
        <v>1208</v>
      </c>
      <c r="E1080" s="312" t="s">
        <v>1208</v>
      </c>
      <c r="F1080" s="313">
        <v>3</v>
      </c>
      <c r="G1080" s="312" t="s">
        <v>1208</v>
      </c>
      <c r="H1080" s="312">
        <v>1</v>
      </c>
      <c r="I1080" s="312" t="s">
        <v>1213</v>
      </c>
      <c r="J1080" s="312">
        <v>35</v>
      </c>
      <c r="K1080" s="312" t="s">
        <v>1215</v>
      </c>
      <c r="L1080" s="312" t="s">
        <v>1112</v>
      </c>
      <c r="M1080" s="312" t="s">
        <v>94</v>
      </c>
      <c r="N1080" s="313" t="s">
        <v>3159</v>
      </c>
      <c r="O1080" s="151"/>
      <c r="P1080" s="151"/>
      <c r="Q1080" s="151"/>
      <c r="R1080" s="151"/>
      <c r="S1080" s="151"/>
      <c r="T1080" s="151"/>
      <c r="U1080" s="151"/>
    </row>
    <row r="1081" spans="1:21" ht="45">
      <c r="A1081" s="306">
        <v>1064</v>
      </c>
      <c r="B1081" s="312" t="s">
        <v>3160</v>
      </c>
      <c r="C1081" s="312" t="s">
        <v>1212</v>
      </c>
      <c r="D1081" s="312" t="s">
        <v>1208</v>
      </c>
      <c r="E1081" s="312" t="s">
        <v>1208</v>
      </c>
      <c r="F1081" s="313">
        <v>3</v>
      </c>
      <c r="G1081" s="312" t="s">
        <v>1208</v>
      </c>
      <c r="H1081" s="312">
        <v>1</v>
      </c>
      <c r="I1081" s="312" t="s">
        <v>1213</v>
      </c>
      <c r="J1081" s="312">
        <v>69</v>
      </c>
      <c r="K1081" s="312" t="s">
        <v>1215</v>
      </c>
      <c r="L1081" s="312" t="s">
        <v>1112</v>
      </c>
      <c r="M1081" s="312" t="s">
        <v>94</v>
      </c>
      <c r="N1081" s="313" t="s">
        <v>3161</v>
      </c>
      <c r="O1081" s="151"/>
      <c r="P1081" s="151"/>
      <c r="Q1081" s="151"/>
      <c r="R1081" s="151"/>
      <c r="S1081" s="151"/>
      <c r="T1081" s="151"/>
      <c r="U1081" s="151"/>
    </row>
    <row r="1082" spans="1:21" ht="45">
      <c r="A1082" s="306">
        <v>1065</v>
      </c>
      <c r="B1082" s="312" t="s">
        <v>3162</v>
      </c>
      <c r="C1082" s="312" t="s">
        <v>1212</v>
      </c>
      <c r="D1082" s="312" t="s">
        <v>1208</v>
      </c>
      <c r="E1082" s="312" t="s">
        <v>1208</v>
      </c>
      <c r="F1082" s="313">
        <v>4</v>
      </c>
      <c r="G1082" s="312" t="s">
        <v>1208</v>
      </c>
      <c r="H1082" s="312">
        <v>1</v>
      </c>
      <c r="I1082" s="312" t="s">
        <v>1213</v>
      </c>
      <c r="J1082" s="312">
        <v>20</v>
      </c>
      <c r="K1082" s="312" t="s">
        <v>1215</v>
      </c>
      <c r="L1082" s="312" t="s">
        <v>1112</v>
      </c>
      <c r="M1082" s="312" t="s">
        <v>94</v>
      </c>
      <c r="N1082" s="313" t="s">
        <v>3163</v>
      </c>
      <c r="O1082" s="151"/>
      <c r="P1082" s="151"/>
      <c r="Q1082" s="151"/>
      <c r="R1082" s="151"/>
      <c r="S1082" s="151"/>
      <c r="T1082" s="151"/>
      <c r="U1082" s="151"/>
    </row>
    <row r="1083" spans="1:21" ht="45">
      <c r="A1083" s="306">
        <v>1066</v>
      </c>
      <c r="B1083" s="312" t="s">
        <v>3164</v>
      </c>
      <c r="C1083" s="312" t="s">
        <v>1212</v>
      </c>
      <c r="D1083" s="312" t="s">
        <v>1208</v>
      </c>
      <c r="E1083" s="312" t="s">
        <v>1208</v>
      </c>
      <c r="F1083" s="313">
        <v>4</v>
      </c>
      <c r="G1083" s="312" t="s">
        <v>1208</v>
      </c>
      <c r="H1083" s="312">
        <v>1</v>
      </c>
      <c r="I1083" s="312" t="s">
        <v>1213</v>
      </c>
      <c r="J1083" s="312">
        <v>87</v>
      </c>
      <c r="K1083" s="312" t="s">
        <v>1215</v>
      </c>
      <c r="L1083" s="312" t="s">
        <v>1112</v>
      </c>
      <c r="M1083" s="312" t="s">
        <v>94</v>
      </c>
      <c r="N1083" s="313" t="s">
        <v>3165</v>
      </c>
      <c r="O1083" s="151"/>
      <c r="P1083" s="151"/>
      <c r="Q1083" s="151"/>
      <c r="R1083" s="151"/>
      <c r="S1083" s="151"/>
      <c r="T1083" s="151"/>
      <c r="U1083" s="151"/>
    </row>
    <row r="1084" spans="1:21" ht="45">
      <c r="A1084" s="306">
        <v>1067</v>
      </c>
      <c r="B1084" s="312" t="s">
        <v>3166</v>
      </c>
      <c r="C1084" s="312" t="s">
        <v>1212</v>
      </c>
      <c r="D1084" s="312" t="s">
        <v>1208</v>
      </c>
      <c r="E1084" s="312" t="s">
        <v>1208</v>
      </c>
      <c r="F1084" s="313">
        <v>4</v>
      </c>
      <c r="G1084" s="312" t="s">
        <v>1208</v>
      </c>
      <c r="H1084" s="312">
        <v>1</v>
      </c>
      <c r="I1084" s="312" t="s">
        <v>1213</v>
      </c>
      <c r="J1084" s="312">
        <v>114</v>
      </c>
      <c r="K1084" s="312" t="s">
        <v>1215</v>
      </c>
      <c r="L1084" s="312" t="s">
        <v>1112</v>
      </c>
      <c r="M1084" s="312" t="s">
        <v>94</v>
      </c>
      <c r="N1084" s="313" t="s">
        <v>3167</v>
      </c>
      <c r="O1084" s="151"/>
      <c r="P1084" s="151"/>
      <c r="Q1084" s="151"/>
      <c r="R1084" s="151"/>
      <c r="S1084" s="151"/>
      <c r="T1084" s="151"/>
      <c r="U1084" s="151"/>
    </row>
    <row r="1085" spans="1:21" ht="45">
      <c r="A1085" s="306">
        <v>1068</v>
      </c>
      <c r="B1085" s="312" t="s">
        <v>3168</v>
      </c>
      <c r="C1085" s="312" t="s">
        <v>1212</v>
      </c>
      <c r="D1085" s="312" t="s">
        <v>1208</v>
      </c>
      <c r="E1085" s="312" t="s">
        <v>1208</v>
      </c>
      <c r="F1085" s="313">
        <v>4</v>
      </c>
      <c r="G1085" s="312" t="s">
        <v>1208</v>
      </c>
      <c r="H1085" s="312">
        <v>1</v>
      </c>
      <c r="I1085" s="312" t="s">
        <v>1213</v>
      </c>
      <c r="J1085" s="312">
        <v>161</v>
      </c>
      <c r="K1085" s="312" t="s">
        <v>1215</v>
      </c>
      <c r="L1085" s="312" t="s">
        <v>1112</v>
      </c>
      <c r="M1085" s="312" t="s">
        <v>94</v>
      </c>
      <c r="N1085" s="313" t="s">
        <v>3169</v>
      </c>
      <c r="O1085" s="151"/>
      <c r="P1085" s="151"/>
      <c r="Q1085" s="151"/>
      <c r="R1085" s="151"/>
      <c r="S1085" s="151"/>
      <c r="T1085" s="151"/>
      <c r="U1085" s="151"/>
    </row>
    <row r="1086" spans="1:21" ht="45">
      <c r="A1086" s="306">
        <v>1069</v>
      </c>
      <c r="B1086" s="312" t="s">
        <v>3170</v>
      </c>
      <c r="C1086" s="312" t="s">
        <v>1212</v>
      </c>
      <c r="D1086" s="312" t="s">
        <v>1208</v>
      </c>
      <c r="E1086" s="312" t="s">
        <v>1208</v>
      </c>
      <c r="F1086" s="313">
        <v>4</v>
      </c>
      <c r="G1086" s="312" t="s">
        <v>1208</v>
      </c>
      <c r="H1086" s="312">
        <v>1</v>
      </c>
      <c r="I1086" s="312" t="s">
        <v>1213</v>
      </c>
      <c r="J1086" s="312">
        <v>54</v>
      </c>
      <c r="K1086" s="312" t="s">
        <v>1215</v>
      </c>
      <c r="L1086" s="312" t="s">
        <v>1112</v>
      </c>
      <c r="M1086" s="312" t="s">
        <v>94</v>
      </c>
      <c r="N1086" s="313" t="s">
        <v>3171</v>
      </c>
      <c r="O1086" s="151"/>
      <c r="P1086" s="151"/>
      <c r="Q1086" s="151"/>
      <c r="R1086" s="151"/>
      <c r="S1086" s="151"/>
      <c r="T1086" s="151"/>
      <c r="U1086" s="151"/>
    </row>
    <row r="1087" spans="1:21" ht="45">
      <c r="A1087" s="306">
        <v>1070</v>
      </c>
      <c r="B1087" s="312" t="s">
        <v>3172</v>
      </c>
      <c r="C1087" s="312" t="s">
        <v>1212</v>
      </c>
      <c r="D1087" s="312" t="s">
        <v>1208</v>
      </c>
      <c r="E1087" s="312" t="s">
        <v>1208</v>
      </c>
      <c r="F1087" s="313">
        <v>4</v>
      </c>
      <c r="G1087" s="312" t="s">
        <v>1208</v>
      </c>
      <c r="H1087" s="312">
        <v>1</v>
      </c>
      <c r="I1087" s="312" t="s">
        <v>1213</v>
      </c>
      <c r="J1087" s="312">
        <v>25</v>
      </c>
      <c r="K1087" s="312" t="s">
        <v>1215</v>
      </c>
      <c r="L1087" s="312" t="s">
        <v>1112</v>
      </c>
      <c r="M1087" s="312" t="s">
        <v>94</v>
      </c>
      <c r="N1087" s="313" t="s">
        <v>3173</v>
      </c>
      <c r="O1087" s="151"/>
      <c r="P1087" s="151"/>
      <c r="Q1087" s="151"/>
      <c r="R1087" s="151"/>
      <c r="S1087" s="151"/>
      <c r="T1087" s="151"/>
      <c r="U1087" s="151"/>
    </row>
    <row r="1088" spans="1:21" ht="45">
      <c r="A1088" s="306">
        <v>1071</v>
      </c>
      <c r="B1088" s="312" t="s">
        <v>3174</v>
      </c>
      <c r="C1088" s="312" t="s">
        <v>1212</v>
      </c>
      <c r="D1088" s="312" t="s">
        <v>1208</v>
      </c>
      <c r="E1088" s="312" t="s">
        <v>1208</v>
      </c>
      <c r="F1088" s="313">
        <v>4</v>
      </c>
      <c r="G1088" s="312" t="s">
        <v>1208</v>
      </c>
      <c r="H1088" s="312">
        <v>1</v>
      </c>
      <c r="I1088" s="312" t="s">
        <v>1213</v>
      </c>
      <c r="J1088" s="312">
        <v>63</v>
      </c>
      <c r="K1088" s="312" t="s">
        <v>1215</v>
      </c>
      <c r="L1088" s="312" t="s">
        <v>1112</v>
      </c>
      <c r="M1088" s="312" t="s">
        <v>94</v>
      </c>
      <c r="N1088" s="313" t="s">
        <v>3175</v>
      </c>
      <c r="O1088" s="151"/>
      <c r="P1088" s="151"/>
      <c r="Q1088" s="151"/>
      <c r="R1088" s="151"/>
      <c r="S1088" s="151"/>
      <c r="T1088" s="151"/>
      <c r="U1088" s="151"/>
    </row>
    <row r="1089" spans="1:21" ht="45">
      <c r="A1089" s="306">
        <v>1072</v>
      </c>
      <c r="B1089" s="312" t="s">
        <v>3176</v>
      </c>
      <c r="C1089" s="312" t="s">
        <v>1212</v>
      </c>
      <c r="D1089" s="312" t="s">
        <v>1208</v>
      </c>
      <c r="E1089" s="312" t="s">
        <v>1208</v>
      </c>
      <c r="F1089" s="313">
        <v>4</v>
      </c>
      <c r="G1089" s="312" t="s">
        <v>1208</v>
      </c>
      <c r="H1089" s="312">
        <v>1</v>
      </c>
      <c r="I1089" s="312" t="s">
        <v>1213</v>
      </c>
      <c r="J1089" s="312">
        <v>85</v>
      </c>
      <c r="K1089" s="312" t="s">
        <v>1215</v>
      </c>
      <c r="L1089" s="312" t="s">
        <v>1112</v>
      </c>
      <c r="M1089" s="312" t="s">
        <v>94</v>
      </c>
      <c r="N1089" s="313" t="s">
        <v>3177</v>
      </c>
      <c r="O1089" s="151"/>
      <c r="P1089" s="151"/>
      <c r="Q1089" s="151"/>
      <c r="R1089" s="151"/>
      <c r="S1089" s="151"/>
      <c r="T1089" s="151"/>
      <c r="U1089" s="151"/>
    </row>
    <row r="1090" spans="1:21" ht="45">
      <c r="A1090" s="306">
        <v>1073</v>
      </c>
      <c r="B1090" s="312" t="s">
        <v>3178</v>
      </c>
      <c r="C1090" s="312" t="s">
        <v>1212</v>
      </c>
      <c r="D1090" s="312" t="s">
        <v>1208</v>
      </c>
      <c r="E1090" s="312" t="s">
        <v>1208</v>
      </c>
      <c r="F1090" s="313">
        <v>4</v>
      </c>
      <c r="G1090" s="312" t="s">
        <v>1208</v>
      </c>
      <c r="H1090" s="312">
        <v>1</v>
      </c>
      <c r="I1090" s="312" t="s">
        <v>1213</v>
      </c>
      <c r="J1090" s="312">
        <v>117</v>
      </c>
      <c r="K1090" s="312" t="s">
        <v>1215</v>
      </c>
      <c r="L1090" s="312" t="s">
        <v>1112</v>
      </c>
      <c r="M1090" s="312" t="s">
        <v>94</v>
      </c>
      <c r="N1090" s="313" t="s">
        <v>3179</v>
      </c>
      <c r="O1090" s="151"/>
      <c r="P1090" s="151"/>
      <c r="Q1090" s="151"/>
      <c r="R1090" s="151"/>
      <c r="S1090" s="151"/>
      <c r="T1090" s="151"/>
      <c r="U1090" s="151"/>
    </row>
    <row r="1091" spans="1:21" ht="45">
      <c r="A1091" s="306">
        <v>1074</v>
      </c>
      <c r="B1091" s="312" t="s">
        <v>3180</v>
      </c>
      <c r="C1091" s="312" t="s">
        <v>1212</v>
      </c>
      <c r="D1091" s="312" t="s">
        <v>1208</v>
      </c>
      <c r="E1091" s="312" t="s">
        <v>1208</v>
      </c>
      <c r="F1091" s="313">
        <v>4</v>
      </c>
      <c r="G1091" s="312" t="s">
        <v>1208</v>
      </c>
      <c r="H1091" s="312">
        <v>1</v>
      </c>
      <c r="I1091" s="312" t="s">
        <v>1213</v>
      </c>
      <c r="J1091" s="312">
        <v>66</v>
      </c>
      <c r="K1091" s="312" t="s">
        <v>1215</v>
      </c>
      <c r="L1091" s="312" t="s">
        <v>1112</v>
      </c>
      <c r="M1091" s="312" t="s">
        <v>94</v>
      </c>
      <c r="N1091" s="313" t="s">
        <v>3181</v>
      </c>
      <c r="O1091" s="151"/>
      <c r="P1091" s="151"/>
      <c r="Q1091" s="151"/>
      <c r="R1091" s="151"/>
      <c r="S1091" s="151"/>
      <c r="T1091" s="151"/>
      <c r="U1091" s="151"/>
    </row>
    <row r="1092" spans="1:21" ht="45">
      <c r="A1092" s="306">
        <v>1075</v>
      </c>
      <c r="B1092" s="312" t="s">
        <v>3182</v>
      </c>
      <c r="C1092" s="312" t="s">
        <v>1212</v>
      </c>
      <c r="D1092" s="312" t="s">
        <v>1208</v>
      </c>
      <c r="E1092" s="312" t="s">
        <v>1208</v>
      </c>
      <c r="F1092" s="313">
        <v>5</v>
      </c>
      <c r="G1092" s="312" t="s">
        <v>1208</v>
      </c>
      <c r="H1092" s="312">
        <v>1</v>
      </c>
      <c r="I1092" s="312" t="s">
        <v>1213</v>
      </c>
      <c r="J1092" s="312">
        <v>95</v>
      </c>
      <c r="K1092" s="312" t="s">
        <v>1215</v>
      </c>
      <c r="L1092" s="312" t="s">
        <v>1112</v>
      </c>
      <c r="M1092" s="312" t="s">
        <v>94</v>
      </c>
      <c r="N1092" s="313" t="s">
        <v>3183</v>
      </c>
      <c r="O1092" s="151"/>
      <c r="P1092" s="151"/>
      <c r="Q1092" s="151"/>
      <c r="R1092" s="151"/>
      <c r="S1092" s="151"/>
      <c r="T1092" s="151"/>
      <c r="U1092" s="151"/>
    </row>
    <row r="1093" spans="1:21" ht="45">
      <c r="A1093" s="306">
        <v>1076</v>
      </c>
      <c r="B1093" s="312" t="s">
        <v>3184</v>
      </c>
      <c r="C1093" s="312" t="s">
        <v>1212</v>
      </c>
      <c r="D1093" s="312" t="s">
        <v>1208</v>
      </c>
      <c r="E1093" s="312" t="s">
        <v>1208</v>
      </c>
      <c r="F1093" s="313">
        <v>5</v>
      </c>
      <c r="G1093" s="312" t="s">
        <v>1208</v>
      </c>
      <c r="H1093" s="312">
        <v>1</v>
      </c>
      <c r="I1093" s="312" t="s">
        <v>1213</v>
      </c>
      <c r="J1093" s="312">
        <v>54</v>
      </c>
      <c r="K1093" s="312" t="s">
        <v>1215</v>
      </c>
      <c r="L1093" s="312" t="s">
        <v>1112</v>
      </c>
      <c r="M1093" s="312" t="s">
        <v>94</v>
      </c>
      <c r="N1093" s="313" t="s">
        <v>3185</v>
      </c>
      <c r="O1093" s="151"/>
      <c r="P1093" s="151"/>
      <c r="Q1093" s="151"/>
      <c r="R1093" s="151"/>
      <c r="S1093" s="151"/>
      <c r="T1093" s="151"/>
      <c r="U1093" s="151"/>
    </row>
    <row r="1094" spans="1:21" ht="45">
      <c r="A1094" s="306">
        <v>1077</v>
      </c>
      <c r="B1094" s="312" t="s">
        <v>3186</v>
      </c>
      <c r="C1094" s="312" t="s">
        <v>1212</v>
      </c>
      <c r="D1094" s="312" t="s">
        <v>1208</v>
      </c>
      <c r="E1094" s="312" t="s">
        <v>1208</v>
      </c>
      <c r="F1094" s="313">
        <v>5</v>
      </c>
      <c r="G1094" s="312" t="s">
        <v>1208</v>
      </c>
      <c r="H1094" s="312">
        <v>1</v>
      </c>
      <c r="I1094" s="312" t="s">
        <v>1213</v>
      </c>
      <c r="J1094" s="312">
        <v>66</v>
      </c>
      <c r="K1094" s="312" t="s">
        <v>1215</v>
      </c>
      <c r="L1094" s="312" t="s">
        <v>1112</v>
      </c>
      <c r="M1094" s="312" t="s">
        <v>94</v>
      </c>
      <c r="N1094" s="313" t="s">
        <v>3187</v>
      </c>
      <c r="O1094" s="151"/>
      <c r="P1094" s="151"/>
      <c r="Q1094" s="151"/>
      <c r="R1094" s="151"/>
      <c r="S1094" s="151"/>
      <c r="T1094" s="151"/>
      <c r="U1094" s="151"/>
    </row>
    <row r="1095" spans="1:21" ht="45">
      <c r="A1095" s="306">
        <v>1078</v>
      </c>
      <c r="B1095" s="312" t="s">
        <v>3188</v>
      </c>
      <c r="C1095" s="312" t="s">
        <v>1212</v>
      </c>
      <c r="D1095" s="312" t="s">
        <v>1208</v>
      </c>
      <c r="E1095" s="312" t="s">
        <v>1208</v>
      </c>
      <c r="F1095" s="313">
        <v>5</v>
      </c>
      <c r="G1095" s="312" t="s">
        <v>1208</v>
      </c>
      <c r="H1095" s="312">
        <v>1</v>
      </c>
      <c r="I1095" s="312" t="s">
        <v>1213</v>
      </c>
      <c r="J1095" s="312">
        <v>27</v>
      </c>
      <c r="K1095" s="312" t="s">
        <v>1215</v>
      </c>
      <c r="L1095" s="312" t="s">
        <v>1112</v>
      </c>
      <c r="M1095" s="312" t="s">
        <v>94</v>
      </c>
      <c r="N1095" s="313" t="s">
        <v>3189</v>
      </c>
      <c r="O1095" s="151"/>
      <c r="P1095" s="151"/>
      <c r="Q1095" s="151"/>
      <c r="R1095" s="151"/>
      <c r="S1095" s="151"/>
      <c r="T1095" s="151"/>
      <c r="U1095" s="151"/>
    </row>
    <row r="1096" spans="1:21" ht="45">
      <c r="A1096" s="306">
        <v>1079</v>
      </c>
      <c r="B1096" s="312" t="s">
        <v>3190</v>
      </c>
      <c r="C1096" s="312" t="s">
        <v>1212</v>
      </c>
      <c r="D1096" s="312" t="s">
        <v>1208</v>
      </c>
      <c r="E1096" s="312" t="s">
        <v>1208</v>
      </c>
      <c r="F1096" s="313">
        <v>5</v>
      </c>
      <c r="G1096" s="312" t="s">
        <v>1208</v>
      </c>
      <c r="H1096" s="312">
        <v>1</v>
      </c>
      <c r="I1096" s="312" t="s">
        <v>1213</v>
      </c>
      <c r="J1096" s="312">
        <v>38</v>
      </c>
      <c r="K1096" s="312" t="s">
        <v>1215</v>
      </c>
      <c r="L1096" s="312" t="s">
        <v>1112</v>
      </c>
      <c r="M1096" s="312" t="s">
        <v>94</v>
      </c>
      <c r="N1096" s="313" t="s">
        <v>3191</v>
      </c>
      <c r="O1096" s="151"/>
      <c r="P1096" s="151"/>
      <c r="Q1096" s="151"/>
      <c r="R1096" s="151"/>
      <c r="S1096" s="151"/>
      <c r="T1096" s="151"/>
      <c r="U1096" s="151"/>
    </row>
    <row r="1097" spans="1:21" ht="45">
      <c r="A1097" s="306">
        <v>1080</v>
      </c>
      <c r="B1097" s="312" t="s">
        <v>3192</v>
      </c>
      <c r="C1097" s="312" t="s">
        <v>1212</v>
      </c>
      <c r="D1097" s="312" t="s">
        <v>1208</v>
      </c>
      <c r="E1097" s="312" t="s">
        <v>1208</v>
      </c>
      <c r="F1097" s="313">
        <v>5</v>
      </c>
      <c r="G1097" s="312" t="s">
        <v>1208</v>
      </c>
      <c r="H1097" s="312">
        <v>1</v>
      </c>
      <c r="I1097" s="312" t="s">
        <v>1213</v>
      </c>
      <c r="J1097" s="312">
        <v>55</v>
      </c>
      <c r="K1097" s="312" t="s">
        <v>1215</v>
      </c>
      <c r="L1097" s="312" t="s">
        <v>1112</v>
      </c>
      <c r="M1097" s="312" t="s">
        <v>94</v>
      </c>
      <c r="N1097" s="313" t="s">
        <v>3193</v>
      </c>
      <c r="O1097" s="151"/>
      <c r="P1097" s="151"/>
      <c r="Q1097" s="151"/>
      <c r="R1097" s="151"/>
      <c r="S1097" s="151"/>
      <c r="T1097" s="151"/>
      <c r="U1097" s="151"/>
    </row>
    <row r="1098" spans="1:21" ht="45">
      <c r="A1098" s="306">
        <v>1081</v>
      </c>
      <c r="B1098" s="312" t="s">
        <v>3194</v>
      </c>
      <c r="C1098" s="312" t="s">
        <v>1212</v>
      </c>
      <c r="D1098" s="312" t="s">
        <v>1208</v>
      </c>
      <c r="E1098" s="312" t="s">
        <v>1208</v>
      </c>
      <c r="F1098" s="313">
        <v>5</v>
      </c>
      <c r="G1098" s="312" t="s">
        <v>1208</v>
      </c>
      <c r="H1098" s="312">
        <v>1</v>
      </c>
      <c r="I1098" s="312" t="s">
        <v>1213</v>
      </c>
      <c r="J1098" s="312">
        <v>61</v>
      </c>
      <c r="K1098" s="312" t="s">
        <v>1215</v>
      </c>
      <c r="L1098" s="312" t="s">
        <v>1112</v>
      </c>
      <c r="M1098" s="312" t="s">
        <v>94</v>
      </c>
      <c r="N1098" s="313" t="s">
        <v>3195</v>
      </c>
      <c r="O1098" s="151"/>
      <c r="P1098" s="151"/>
      <c r="Q1098" s="151"/>
      <c r="R1098" s="151"/>
      <c r="S1098" s="151"/>
      <c r="T1098" s="151"/>
      <c r="U1098" s="151"/>
    </row>
    <row r="1099" spans="1:21" ht="45">
      <c r="A1099" s="306">
        <v>1082</v>
      </c>
      <c r="B1099" s="312" t="s">
        <v>3196</v>
      </c>
      <c r="C1099" s="312" t="s">
        <v>1212</v>
      </c>
      <c r="D1099" s="312" t="s">
        <v>1208</v>
      </c>
      <c r="E1099" s="312" t="s">
        <v>1208</v>
      </c>
      <c r="F1099" s="313">
        <v>5</v>
      </c>
      <c r="G1099" s="312" t="s">
        <v>1208</v>
      </c>
      <c r="H1099" s="312">
        <v>1</v>
      </c>
      <c r="I1099" s="312" t="s">
        <v>1213</v>
      </c>
      <c r="J1099" s="312">
        <v>57</v>
      </c>
      <c r="K1099" s="312" t="s">
        <v>1215</v>
      </c>
      <c r="L1099" s="312" t="s">
        <v>1112</v>
      </c>
      <c r="M1099" s="312" t="s">
        <v>94</v>
      </c>
      <c r="N1099" s="313" t="s">
        <v>3197</v>
      </c>
      <c r="O1099" s="151"/>
      <c r="P1099" s="151"/>
      <c r="Q1099" s="151"/>
      <c r="R1099" s="151"/>
      <c r="S1099" s="151"/>
      <c r="T1099" s="151"/>
      <c r="U1099" s="151"/>
    </row>
    <row r="1100" spans="1:21" ht="45">
      <c r="A1100" s="306">
        <v>1083</v>
      </c>
      <c r="B1100" s="312" t="s">
        <v>3198</v>
      </c>
      <c r="C1100" s="312" t="s">
        <v>1212</v>
      </c>
      <c r="D1100" s="312" t="s">
        <v>1208</v>
      </c>
      <c r="E1100" s="312" t="s">
        <v>1208</v>
      </c>
      <c r="F1100" s="313">
        <v>5</v>
      </c>
      <c r="G1100" s="312" t="s">
        <v>1208</v>
      </c>
      <c r="H1100" s="312">
        <v>1</v>
      </c>
      <c r="I1100" s="312" t="s">
        <v>1213</v>
      </c>
      <c r="J1100" s="312">
        <v>70</v>
      </c>
      <c r="K1100" s="312" t="s">
        <v>1215</v>
      </c>
      <c r="L1100" s="312" t="s">
        <v>1112</v>
      </c>
      <c r="M1100" s="312" t="s">
        <v>94</v>
      </c>
      <c r="N1100" s="313" t="s">
        <v>3199</v>
      </c>
      <c r="O1100" s="151"/>
      <c r="P1100" s="151"/>
      <c r="Q1100" s="151"/>
      <c r="R1100" s="151"/>
      <c r="S1100" s="151"/>
      <c r="T1100" s="151"/>
      <c r="U1100" s="151"/>
    </row>
    <row r="1101" spans="1:21" ht="45">
      <c r="A1101" s="306">
        <v>1084</v>
      </c>
      <c r="B1101" s="312" t="s">
        <v>3200</v>
      </c>
      <c r="C1101" s="312" t="s">
        <v>1212</v>
      </c>
      <c r="D1101" s="312" t="s">
        <v>1208</v>
      </c>
      <c r="E1101" s="312" t="s">
        <v>1208</v>
      </c>
      <c r="F1101" s="313">
        <v>5</v>
      </c>
      <c r="G1101" s="312" t="s">
        <v>1208</v>
      </c>
      <c r="H1101" s="312">
        <v>1</v>
      </c>
      <c r="I1101" s="312" t="s">
        <v>1213</v>
      </c>
      <c r="J1101" s="312">
        <v>48</v>
      </c>
      <c r="K1101" s="312" t="s">
        <v>1215</v>
      </c>
      <c r="L1101" s="312" t="s">
        <v>1112</v>
      </c>
      <c r="M1101" s="312" t="s">
        <v>94</v>
      </c>
      <c r="N1101" s="313" t="s">
        <v>3201</v>
      </c>
      <c r="O1101" s="151"/>
      <c r="P1101" s="151"/>
      <c r="Q1101" s="151"/>
      <c r="R1101" s="151"/>
      <c r="S1101" s="151"/>
      <c r="T1101" s="151"/>
      <c r="U1101" s="151"/>
    </row>
    <row r="1102" spans="1:21" ht="45">
      <c r="A1102" s="306">
        <v>1085</v>
      </c>
      <c r="B1102" s="312" t="s">
        <v>3202</v>
      </c>
      <c r="C1102" s="312" t="s">
        <v>1212</v>
      </c>
      <c r="D1102" s="312" t="s">
        <v>1208</v>
      </c>
      <c r="E1102" s="312" t="s">
        <v>1208</v>
      </c>
      <c r="F1102" s="313">
        <v>5</v>
      </c>
      <c r="G1102" s="312" t="s">
        <v>1208</v>
      </c>
      <c r="H1102" s="312">
        <v>1</v>
      </c>
      <c r="I1102" s="312" t="s">
        <v>1213</v>
      </c>
      <c r="J1102" s="312">
        <v>23</v>
      </c>
      <c r="K1102" s="312" t="s">
        <v>1215</v>
      </c>
      <c r="L1102" s="312" t="s">
        <v>1112</v>
      </c>
      <c r="M1102" s="312" t="s">
        <v>94</v>
      </c>
      <c r="N1102" s="313" t="s">
        <v>3203</v>
      </c>
      <c r="O1102" s="151"/>
      <c r="P1102" s="151"/>
      <c r="Q1102" s="151"/>
      <c r="R1102" s="151"/>
      <c r="S1102" s="151"/>
      <c r="T1102" s="151"/>
      <c r="U1102" s="151"/>
    </row>
    <row r="1103" spans="1:21" ht="45">
      <c r="A1103" s="306">
        <v>1086</v>
      </c>
      <c r="B1103" s="312" t="s">
        <v>3204</v>
      </c>
      <c r="C1103" s="312" t="s">
        <v>1212</v>
      </c>
      <c r="D1103" s="312" t="s">
        <v>1208</v>
      </c>
      <c r="E1103" s="312" t="s">
        <v>1208</v>
      </c>
      <c r="F1103" s="313">
        <v>5</v>
      </c>
      <c r="G1103" s="312" t="s">
        <v>1208</v>
      </c>
      <c r="H1103" s="312">
        <v>1</v>
      </c>
      <c r="I1103" s="312" t="s">
        <v>1213</v>
      </c>
      <c r="J1103" s="312">
        <v>30</v>
      </c>
      <c r="K1103" s="312" t="s">
        <v>1215</v>
      </c>
      <c r="L1103" s="312" t="s">
        <v>1112</v>
      </c>
      <c r="M1103" s="312" t="s">
        <v>94</v>
      </c>
      <c r="N1103" s="313" t="s">
        <v>3205</v>
      </c>
      <c r="O1103" s="151"/>
      <c r="P1103" s="151"/>
      <c r="Q1103" s="151"/>
      <c r="R1103" s="151"/>
      <c r="S1103" s="151"/>
      <c r="T1103" s="151"/>
      <c r="U1103" s="151"/>
    </row>
    <row r="1104" spans="1:21" ht="45">
      <c r="A1104" s="306">
        <v>1087</v>
      </c>
      <c r="B1104" s="312" t="s">
        <v>3206</v>
      </c>
      <c r="C1104" s="312" t="s">
        <v>1212</v>
      </c>
      <c r="D1104" s="312" t="s">
        <v>1208</v>
      </c>
      <c r="E1104" s="312" t="s">
        <v>1208</v>
      </c>
      <c r="F1104" s="313">
        <v>5</v>
      </c>
      <c r="G1104" s="312" t="s">
        <v>1208</v>
      </c>
      <c r="H1104" s="312">
        <v>1</v>
      </c>
      <c r="I1104" s="312" t="s">
        <v>1213</v>
      </c>
      <c r="J1104" s="312">
        <v>151</v>
      </c>
      <c r="K1104" s="312" t="s">
        <v>1215</v>
      </c>
      <c r="L1104" s="312" t="s">
        <v>1112</v>
      </c>
      <c r="M1104" s="312" t="s">
        <v>94</v>
      </c>
      <c r="N1104" s="313" t="s">
        <v>3207</v>
      </c>
      <c r="O1104" s="151"/>
      <c r="P1104" s="151"/>
      <c r="Q1104" s="151"/>
      <c r="R1104" s="151"/>
      <c r="S1104" s="151"/>
      <c r="T1104" s="151"/>
      <c r="U1104" s="151"/>
    </row>
    <row r="1105" spans="1:21" ht="45">
      <c r="A1105" s="306">
        <v>1088</v>
      </c>
      <c r="B1105" s="312" t="s">
        <v>3208</v>
      </c>
      <c r="C1105" s="312" t="s">
        <v>1212</v>
      </c>
      <c r="D1105" s="312" t="s">
        <v>1208</v>
      </c>
      <c r="E1105" s="312" t="s">
        <v>1208</v>
      </c>
      <c r="F1105" s="313">
        <v>6</v>
      </c>
      <c r="G1105" s="312" t="s">
        <v>1208</v>
      </c>
      <c r="H1105" s="312">
        <v>1</v>
      </c>
      <c r="I1105" s="312" t="s">
        <v>1213</v>
      </c>
      <c r="J1105" s="312">
        <v>27</v>
      </c>
      <c r="K1105" s="312" t="s">
        <v>1215</v>
      </c>
      <c r="L1105" s="312" t="s">
        <v>1112</v>
      </c>
      <c r="M1105" s="312" t="s">
        <v>94</v>
      </c>
      <c r="N1105" s="313" t="s">
        <v>3209</v>
      </c>
      <c r="O1105" s="151"/>
      <c r="P1105" s="151"/>
      <c r="Q1105" s="151"/>
      <c r="R1105" s="151"/>
      <c r="S1105" s="151"/>
      <c r="T1105" s="151"/>
      <c r="U1105" s="151"/>
    </row>
    <row r="1106" spans="1:21" ht="45">
      <c r="A1106" s="306">
        <v>1089</v>
      </c>
      <c r="B1106" s="312" t="s">
        <v>3210</v>
      </c>
      <c r="C1106" s="312" t="s">
        <v>1212</v>
      </c>
      <c r="D1106" s="312" t="s">
        <v>1208</v>
      </c>
      <c r="E1106" s="312" t="s">
        <v>1208</v>
      </c>
      <c r="F1106" s="313">
        <v>6</v>
      </c>
      <c r="G1106" s="312" t="s">
        <v>1208</v>
      </c>
      <c r="H1106" s="312">
        <v>1</v>
      </c>
      <c r="I1106" s="312" t="s">
        <v>1213</v>
      </c>
      <c r="J1106" s="312">
        <v>66</v>
      </c>
      <c r="K1106" s="312" t="s">
        <v>1215</v>
      </c>
      <c r="L1106" s="312" t="s">
        <v>1112</v>
      </c>
      <c r="M1106" s="312" t="s">
        <v>94</v>
      </c>
      <c r="N1106" s="313" t="s">
        <v>3211</v>
      </c>
      <c r="O1106" s="151"/>
      <c r="P1106" s="151"/>
      <c r="Q1106" s="151"/>
      <c r="R1106" s="151"/>
      <c r="S1106" s="151"/>
      <c r="T1106" s="151"/>
      <c r="U1106" s="151"/>
    </row>
    <row r="1107" spans="1:21" ht="45">
      <c r="A1107" s="306">
        <v>1090</v>
      </c>
      <c r="B1107" s="312" t="s">
        <v>3212</v>
      </c>
      <c r="C1107" s="312" t="s">
        <v>1212</v>
      </c>
      <c r="D1107" s="312" t="s">
        <v>1208</v>
      </c>
      <c r="E1107" s="312" t="s">
        <v>1208</v>
      </c>
      <c r="F1107" s="313">
        <v>6</v>
      </c>
      <c r="G1107" s="312" t="s">
        <v>1208</v>
      </c>
      <c r="H1107" s="316">
        <v>44593</v>
      </c>
      <c r="I1107" s="312" t="s">
        <v>1213</v>
      </c>
      <c r="J1107" s="312" t="s">
        <v>3213</v>
      </c>
      <c r="K1107" s="312" t="s">
        <v>1215</v>
      </c>
      <c r="L1107" s="312" t="s">
        <v>1112</v>
      </c>
      <c r="M1107" s="312" t="s">
        <v>94</v>
      </c>
      <c r="N1107" s="313" t="s">
        <v>3214</v>
      </c>
      <c r="O1107" s="151"/>
      <c r="P1107" s="151"/>
      <c r="Q1107" s="151"/>
      <c r="R1107" s="151"/>
      <c r="S1107" s="151"/>
      <c r="T1107" s="151"/>
      <c r="U1107" s="151"/>
    </row>
    <row r="1108" spans="1:21" ht="45">
      <c r="A1108" s="306">
        <v>1091</v>
      </c>
      <c r="B1108" s="312" t="s">
        <v>3215</v>
      </c>
      <c r="C1108" s="312" t="s">
        <v>1212</v>
      </c>
      <c r="D1108" s="312" t="s">
        <v>1208</v>
      </c>
      <c r="E1108" s="312" t="s">
        <v>1208</v>
      </c>
      <c r="F1108" s="313">
        <v>6</v>
      </c>
      <c r="G1108" s="312" t="s">
        <v>1208</v>
      </c>
      <c r="H1108" s="316">
        <v>44594</v>
      </c>
      <c r="I1108" s="312" t="s">
        <v>1213</v>
      </c>
      <c r="J1108" s="312" t="s">
        <v>3216</v>
      </c>
      <c r="K1108" s="312" t="s">
        <v>1215</v>
      </c>
      <c r="L1108" s="312" t="s">
        <v>1112</v>
      </c>
      <c r="M1108" s="312" t="s">
        <v>94</v>
      </c>
      <c r="N1108" s="313" t="s">
        <v>3214</v>
      </c>
      <c r="O1108" s="151"/>
      <c r="P1108" s="151"/>
      <c r="Q1108" s="151"/>
      <c r="R1108" s="151"/>
      <c r="S1108" s="151"/>
      <c r="T1108" s="151"/>
      <c r="U1108" s="151"/>
    </row>
    <row r="1109" spans="1:21" ht="45">
      <c r="A1109" s="306">
        <v>1092</v>
      </c>
      <c r="B1109" s="312" t="s">
        <v>3217</v>
      </c>
      <c r="C1109" s="312" t="s">
        <v>1212</v>
      </c>
      <c r="D1109" s="312" t="s">
        <v>1208</v>
      </c>
      <c r="E1109" s="312" t="s">
        <v>1208</v>
      </c>
      <c r="F1109" s="313">
        <v>6</v>
      </c>
      <c r="G1109" s="312" t="s">
        <v>1208</v>
      </c>
      <c r="H1109" s="312">
        <v>1</v>
      </c>
      <c r="I1109" s="312" t="s">
        <v>1213</v>
      </c>
      <c r="J1109" s="312">
        <v>31</v>
      </c>
      <c r="K1109" s="312" t="s">
        <v>1215</v>
      </c>
      <c r="L1109" s="312" t="s">
        <v>1112</v>
      </c>
      <c r="M1109" s="312" t="s">
        <v>94</v>
      </c>
      <c r="N1109" s="313" t="s">
        <v>3218</v>
      </c>
      <c r="O1109" s="151"/>
      <c r="P1109" s="151"/>
      <c r="Q1109" s="151"/>
      <c r="R1109" s="151"/>
      <c r="S1109" s="151"/>
      <c r="T1109" s="151"/>
      <c r="U1109" s="151"/>
    </row>
    <row r="1110" spans="1:21" ht="45">
      <c r="A1110" s="306">
        <v>1093</v>
      </c>
      <c r="B1110" s="312" t="s">
        <v>3219</v>
      </c>
      <c r="C1110" s="312" t="s">
        <v>1212</v>
      </c>
      <c r="D1110" s="312" t="s">
        <v>1208</v>
      </c>
      <c r="E1110" s="312" t="s">
        <v>1208</v>
      </c>
      <c r="F1110" s="313">
        <v>6</v>
      </c>
      <c r="G1110" s="312" t="s">
        <v>1208</v>
      </c>
      <c r="H1110" s="312">
        <v>1</v>
      </c>
      <c r="I1110" s="312" t="s">
        <v>1213</v>
      </c>
      <c r="J1110" s="312">
        <v>10</v>
      </c>
      <c r="K1110" s="312" t="s">
        <v>1215</v>
      </c>
      <c r="L1110" s="312" t="s">
        <v>1112</v>
      </c>
      <c r="M1110" s="312" t="s">
        <v>94</v>
      </c>
      <c r="N1110" s="313" t="s">
        <v>3220</v>
      </c>
      <c r="O1110" s="151"/>
      <c r="P1110" s="151"/>
      <c r="Q1110" s="151"/>
      <c r="R1110" s="151"/>
      <c r="S1110" s="151"/>
      <c r="T1110" s="151"/>
      <c r="U1110" s="151"/>
    </row>
    <row r="1111" spans="1:21" ht="45">
      <c r="A1111" s="306">
        <v>1094</v>
      </c>
      <c r="B1111" s="312" t="s">
        <v>3221</v>
      </c>
      <c r="C1111" s="312" t="s">
        <v>1212</v>
      </c>
      <c r="D1111" s="312" t="s">
        <v>1208</v>
      </c>
      <c r="E1111" s="312" t="s">
        <v>1208</v>
      </c>
      <c r="F1111" s="313">
        <v>6</v>
      </c>
      <c r="G1111" s="312" t="s">
        <v>1208</v>
      </c>
      <c r="H1111" s="312">
        <v>1</v>
      </c>
      <c r="I1111" s="312" t="s">
        <v>1213</v>
      </c>
      <c r="J1111" s="312">
        <v>25</v>
      </c>
      <c r="K1111" s="312" t="s">
        <v>1215</v>
      </c>
      <c r="L1111" s="312" t="s">
        <v>1112</v>
      </c>
      <c r="M1111" s="312" t="s">
        <v>94</v>
      </c>
      <c r="N1111" s="313" t="s">
        <v>3222</v>
      </c>
      <c r="O1111" s="151"/>
      <c r="P1111" s="151"/>
      <c r="Q1111" s="151"/>
      <c r="R1111" s="151"/>
      <c r="S1111" s="151"/>
      <c r="T1111" s="151"/>
      <c r="U1111" s="151"/>
    </row>
    <row r="1112" spans="1:21" ht="45">
      <c r="A1112" s="306">
        <v>1095</v>
      </c>
      <c r="B1112" s="312" t="s">
        <v>3223</v>
      </c>
      <c r="C1112" s="312" t="s">
        <v>1212</v>
      </c>
      <c r="D1112" s="312" t="s">
        <v>1208</v>
      </c>
      <c r="E1112" s="312" t="s">
        <v>1208</v>
      </c>
      <c r="F1112" s="313">
        <v>6</v>
      </c>
      <c r="G1112" s="312" t="s">
        <v>1208</v>
      </c>
      <c r="H1112" s="312">
        <v>1</v>
      </c>
      <c r="I1112" s="312" t="s">
        <v>1213</v>
      </c>
      <c r="J1112" s="312">
        <v>81</v>
      </c>
      <c r="K1112" s="312" t="s">
        <v>1215</v>
      </c>
      <c r="L1112" s="312" t="s">
        <v>1112</v>
      </c>
      <c r="M1112" s="312" t="s">
        <v>94</v>
      </c>
      <c r="N1112" s="313" t="s">
        <v>3224</v>
      </c>
      <c r="O1112" s="151"/>
      <c r="P1112" s="151"/>
      <c r="Q1112" s="151"/>
      <c r="R1112" s="151"/>
      <c r="S1112" s="151"/>
      <c r="T1112" s="151"/>
      <c r="U1112" s="151"/>
    </row>
    <row r="1113" spans="1:21" ht="45">
      <c r="A1113" s="306">
        <v>1096</v>
      </c>
      <c r="B1113" s="312" t="s">
        <v>3225</v>
      </c>
      <c r="C1113" s="312" t="s">
        <v>1212</v>
      </c>
      <c r="D1113" s="312" t="s">
        <v>1208</v>
      </c>
      <c r="E1113" s="312" t="s">
        <v>1208</v>
      </c>
      <c r="F1113" s="313">
        <v>6</v>
      </c>
      <c r="G1113" s="312" t="s">
        <v>1208</v>
      </c>
      <c r="H1113" s="312">
        <v>1</v>
      </c>
      <c r="I1113" s="312" t="s">
        <v>1213</v>
      </c>
      <c r="J1113" s="312">
        <v>31</v>
      </c>
      <c r="K1113" s="312" t="s">
        <v>1215</v>
      </c>
      <c r="L1113" s="312" t="s">
        <v>1112</v>
      </c>
      <c r="M1113" s="312" t="s">
        <v>94</v>
      </c>
      <c r="N1113" s="313" t="s">
        <v>3226</v>
      </c>
      <c r="O1113" s="151"/>
      <c r="P1113" s="151"/>
      <c r="Q1113" s="151"/>
      <c r="R1113" s="151"/>
      <c r="S1113" s="151"/>
      <c r="T1113" s="151"/>
      <c r="U1113" s="151"/>
    </row>
    <row r="1114" spans="1:21" ht="45">
      <c r="A1114" s="306">
        <v>1097</v>
      </c>
      <c r="B1114" s="312" t="s">
        <v>3227</v>
      </c>
      <c r="C1114" s="312" t="s">
        <v>1212</v>
      </c>
      <c r="D1114" s="312" t="s">
        <v>1208</v>
      </c>
      <c r="E1114" s="312" t="s">
        <v>1208</v>
      </c>
      <c r="F1114" s="313">
        <v>6</v>
      </c>
      <c r="G1114" s="312" t="s">
        <v>1208</v>
      </c>
      <c r="H1114" s="312">
        <v>1</v>
      </c>
      <c r="I1114" s="312" t="s">
        <v>1213</v>
      </c>
      <c r="J1114" s="312">
        <v>25</v>
      </c>
      <c r="K1114" s="312" t="s">
        <v>1215</v>
      </c>
      <c r="L1114" s="312" t="s">
        <v>1112</v>
      </c>
      <c r="M1114" s="312" t="s">
        <v>94</v>
      </c>
      <c r="N1114" s="313" t="s">
        <v>3228</v>
      </c>
      <c r="O1114" s="151"/>
      <c r="P1114" s="151"/>
      <c r="Q1114" s="151"/>
      <c r="R1114" s="151"/>
      <c r="S1114" s="151"/>
      <c r="T1114" s="151"/>
      <c r="U1114" s="151"/>
    </row>
    <row r="1115" spans="1:21" ht="45">
      <c r="A1115" s="306">
        <v>1098</v>
      </c>
      <c r="B1115" s="312" t="s">
        <v>3229</v>
      </c>
      <c r="C1115" s="312" t="s">
        <v>1212</v>
      </c>
      <c r="D1115" s="312" t="s">
        <v>1208</v>
      </c>
      <c r="E1115" s="312" t="s">
        <v>1208</v>
      </c>
      <c r="F1115" s="313">
        <v>6</v>
      </c>
      <c r="G1115" s="312" t="s">
        <v>1208</v>
      </c>
      <c r="H1115" s="312">
        <v>1</v>
      </c>
      <c r="I1115" s="312" t="s">
        <v>1213</v>
      </c>
      <c r="J1115" s="312">
        <v>29</v>
      </c>
      <c r="K1115" s="312" t="s">
        <v>1215</v>
      </c>
      <c r="L1115" s="312" t="s">
        <v>1112</v>
      </c>
      <c r="M1115" s="312" t="s">
        <v>94</v>
      </c>
      <c r="N1115" s="313" t="s">
        <v>3230</v>
      </c>
      <c r="O1115" s="151"/>
      <c r="P1115" s="151"/>
      <c r="Q1115" s="151"/>
      <c r="R1115" s="151"/>
      <c r="S1115" s="151"/>
      <c r="T1115" s="151"/>
      <c r="U1115" s="151"/>
    </row>
    <row r="1116" spans="1:21" ht="45">
      <c r="A1116" s="306">
        <v>1099</v>
      </c>
      <c r="B1116" s="312" t="s">
        <v>3231</v>
      </c>
      <c r="C1116" s="312" t="s">
        <v>1212</v>
      </c>
      <c r="D1116" s="312" t="s">
        <v>1208</v>
      </c>
      <c r="E1116" s="312" t="s">
        <v>1208</v>
      </c>
      <c r="F1116" s="313">
        <v>1</v>
      </c>
      <c r="G1116" s="312" t="s">
        <v>1208</v>
      </c>
      <c r="H1116" s="312">
        <v>1</v>
      </c>
      <c r="I1116" s="312" t="s">
        <v>1213</v>
      </c>
      <c r="J1116" s="312">
        <v>98</v>
      </c>
      <c r="K1116" s="312" t="s">
        <v>1215</v>
      </c>
      <c r="L1116" s="312" t="s">
        <v>1112</v>
      </c>
      <c r="M1116" s="312" t="s">
        <v>94</v>
      </c>
      <c r="N1116" s="313" t="s">
        <v>3232</v>
      </c>
      <c r="O1116" s="151"/>
      <c r="P1116" s="151"/>
      <c r="Q1116" s="151"/>
      <c r="R1116" s="151"/>
      <c r="S1116" s="151"/>
      <c r="T1116" s="151"/>
      <c r="U1116" s="151"/>
    </row>
    <row r="1117" spans="1:21" ht="45">
      <c r="A1117" s="306">
        <v>1100</v>
      </c>
      <c r="B1117" s="312" t="s">
        <v>3233</v>
      </c>
      <c r="C1117" s="312" t="s">
        <v>1212</v>
      </c>
      <c r="D1117" s="312" t="s">
        <v>1208</v>
      </c>
      <c r="E1117" s="312" t="s">
        <v>1208</v>
      </c>
      <c r="F1117" s="313">
        <v>1</v>
      </c>
      <c r="G1117" s="312" t="s">
        <v>1208</v>
      </c>
      <c r="H1117" s="312">
        <v>1</v>
      </c>
      <c r="I1117" s="312" t="s">
        <v>1213</v>
      </c>
      <c r="J1117" s="312">
        <v>70</v>
      </c>
      <c r="K1117" s="312" t="s">
        <v>1215</v>
      </c>
      <c r="L1117" s="312" t="s">
        <v>1112</v>
      </c>
      <c r="M1117" s="312" t="s">
        <v>94</v>
      </c>
      <c r="N1117" s="313" t="s">
        <v>3234</v>
      </c>
      <c r="O1117" s="151"/>
      <c r="P1117" s="151"/>
      <c r="Q1117" s="151"/>
      <c r="R1117" s="151"/>
      <c r="S1117" s="151"/>
      <c r="T1117" s="151"/>
      <c r="U1117" s="151"/>
    </row>
    <row r="1118" spans="1:21" ht="45">
      <c r="A1118" s="306">
        <v>1101</v>
      </c>
      <c r="B1118" s="312" t="s">
        <v>3235</v>
      </c>
      <c r="C1118" s="312" t="s">
        <v>1212</v>
      </c>
      <c r="D1118" s="312" t="s">
        <v>1208</v>
      </c>
      <c r="E1118" s="312" t="s">
        <v>1208</v>
      </c>
      <c r="F1118" s="313">
        <v>1</v>
      </c>
      <c r="G1118" s="312" t="s">
        <v>1208</v>
      </c>
      <c r="H1118" s="312">
        <v>1</v>
      </c>
      <c r="I1118" s="312" t="s">
        <v>1213</v>
      </c>
      <c r="J1118" s="312">
        <v>34</v>
      </c>
      <c r="K1118" s="312" t="s">
        <v>1215</v>
      </c>
      <c r="L1118" s="312" t="s">
        <v>1112</v>
      </c>
      <c r="M1118" s="312" t="s">
        <v>94</v>
      </c>
      <c r="N1118" s="313" t="s">
        <v>3236</v>
      </c>
      <c r="O1118" s="151"/>
      <c r="P1118" s="151"/>
      <c r="Q1118" s="151"/>
      <c r="R1118" s="151"/>
      <c r="S1118" s="151"/>
      <c r="T1118" s="151"/>
      <c r="U1118" s="151"/>
    </row>
    <row r="1119" spans="1:21" ht="45">
      <c r="A1119" s="306">
        <v>1102</v>
      </c>
      <c r="B1119" s="312" t="s">
        <v>3237</v>
      </c>
      <c r="C1119" s="312" t="s">
        <v>1212</v>
      </c>
      <c r="D1119" s="312" t="s">
        <v>1208</v>
      </c>
      <c r="E1119" s="312" t="s">
        <v>1208</v>
      </c>
      <c r="F1119" s="313">
        <v>1</v>
      </c>
      <c r="G1119" s="312" t="s">
        <v>1208</v>
      </c>
      <c r="H1119" s="312">
        <v>1</v>
      </c>
      <c r="I1119" s="312" t="s">
        <v>1213</v>
      </c>
      <c r="J1119" s="312">
        <v>185</v>
      </c>
      <c r="K1119" s="312" t="s">
        <v>1215</v>
      </c>
      <c r="L1119" s="312" t="s">
        <v>1112</v>
      </c>
      <c r="M1119" s="312" t="s">
        <v>94</v>
      </c>
      <c r="N1119" s="313" t="s">
        <v>3238</v>
      </c>
      <c r="O1119" s="151"/>
      <c r="P1119" s="151"/>
      <c r="Q1119" s="151"/>
      <c r="R1119" s="151"/>
      <c r="S1119" s="151"/>
      <c r="T1119" s="151"/>
      <c r="U1119" s="151"/>
    </row>
    <row r="1120" spans="1:21" ht="45">
      <c r="A1120" s="306">
        <v>1103</v>
      </c>
      <c r="B1120" s="312" t="s">
        <v>3239</v>
      </c>
      <c r="C1120" s="312" t="s">
        <v>1212</v>
      </c>
      <c r="D1120" s="312" t="s">
        <v>1208</v>
      </c>
      <c r="E1120" s="312" t="s">
        <v>1208</v>
      </c>
      <c r="F1120" s="313">
        <v>1</v>
      </c>
      <c r="G1120" s="312" t="s">
        <v>1208</v>
      </c>
      <c r="H1120" s="312">
        <v>1</v>
      </c>
      <c r="I1120" s="312" t="s">
        <v>1213</v>
      </c>
      <c r="J1120" s="312">
        <v>14</v>
      </c>
      <c r="K1120" s="312" t="s">
        <v>1215</v>
      </c>
      <c r="L1120" s="312" t="s">
        <v>1112</v>
      </c>
      <c r="M1120" s="312" t="s">
        <v>94</v>
      </c>
      <c r="N1120" s="313" t="s">
        <v>3240</v>
      </c>
      <c r="O1120" s="151"/>
      <c r="P1120" s="151"/>
      <c r="Q1120" s="151"/>
      <c r="R1120" s="151"/>
      <c r="S1120" s="151"/>
      <c r="T1120" s="151"/>
      <c r="U1120" s="151"/>
    </row>
    <row r="1121" spans="1:21" ht="45">
      <c r="A1121" s="306">
        <v>1104</v>
      </c>
      <c r="B1121" s="312" t="s">
        <v>3241</v>
      </c>
      <c r="C1121" s="312" t="s">
        <v>1212</v>
      </c>
      <c r="D1121" s="312" t="s">
        <v>1208</v>
      </c>
      <c r="E1121" s="312" t="s">
        <v>1208</v>
      </c>
      <c r="F1121" s="313">
        <v>1</v>
      </c>
      <c r="G1121" s="312" t="s">
        <v>1208</v>
      </c>
      <c r="H1121" s="312">
        <v>1</v>
      </c>
      <c r="I1121" s="312" t="s">
        <v>1213</v>
      </c>
      <c r="J1121" s="312">
        <v>30</v>
      </c>
      <c r="K1121" s="312" t="s">
        <v>1215</v>
      </c>
      <c r="L1121" s="312" t="s">
        <v>1112</v>
      </c>
      <c r="M1121" s="312" t="s">
        <v>94</v>
      </c>
      <c r="N1121" s="313" t="s">
        <v>3242</v>
      </c>
      <c r="O1121" s="151"/>
      <c r="P1121" s="151"/>
      <c r="Q1121" s="151"/>
      <c r="R1121" s="151"/>
      <c r="S1121" s="151"/>
      <c r="T1121" s="151"/>
      <c r="U1121" s="151"/>
    </row>
    <row r="1122" spans="1:21" ht="45">
      <c r="A1122" s="306">
        <v>1105</v>
      </c>
      <c r="B1122" s="312" t="s">
        <v>3243</v>
      </c>
      <c r="C1122" s="312" t="s">
        <v>1212</v>
      </c>
      <c r="D1122" s="312" t="s">
        <v>1208</v>
      </c>
      <c r="E1122" s="312" t="s">
        <v>1208</v>
      </c>
      <c r="F1122" s="313">
        <v>1</v>
      </c>
      <c r="G1122" s="312" t="s">
        <v>1208</v>
      </c>
      <c r="H1122" s="312">
        <v>1</v>
      </c>
      <c r="I1122" s="312" t="s">
        <v>1213</v>
      </c>
      <c r="J1122" s="312">
        <v>38</v>
      </c>
      <c r="K1122" s="312" t="s">
        <v>1215</v>
      </c>
      <c r="L1122" s="312" t="s">
        <v>1112</v>
      </c>
      <c r="M1122" s="312" t="s">
        <v>94</v>
      </c>
      <c r="N1122" s="313" t="s">
        <v>3244</v>
      </c>
      <c r="O1122" s="151"/>
      <c r="P1122" s="151"/>
      <c r="Q1122" s="151"/>
      <c r="R1122" s="151"/>
      <c r="S1122" s="151"/>
      <c r="T1122" s="151"/>
      <c r="U1122" s="151"/>
    </row>
    <row r="1123" spans="1:21" ht="45">
      <c r="A1123" s="306">
        <v>1106</v>
      </c>
      <c r="B1123" s="312" t="s">
        <v>3245</v>
      </c>
      <c r="C1123" s="312" t="s">
        <v>1212</v>
      </c>
      <c r="D1123" s="312" t="s">
        <v>1208</v>
      </c>
      <c r="E1123" s="312" t="s">
        <v>1208</v>
      </c>
      <c r="F1123" s="313">
        <v>1</v>
      </c>
      <c r="G1123" s="312" t="s">
        <v>1208</v>
      </c>
      <c r="H1123" s="312">
        <v>1</v>
      </c>
      <c r="I1123" s="312" t="s">
        <v>1213</v>
      </c>
      <c r="J1123" s="312">
        <v>88</v>
      </c>
      <c r="K1123" s="312" t="s">
        <v>1215</v>
      </c>
      <c r="L1123" s="312" t="s">
        <v>1112</v>
      </c>
      <c r="M1123" s="312" t="s">
        <v>94</v>
      </c>
      <c r="N1123" s="313" t="s">
        <v>3246</v>
      </c>
      <c r="O1123" s="151"/>
      <c r="P1123" s="151"/>
      <c r="Q1123" s="151"/>
      <c r="R1123" s="151"/>
      <c r="S1123" s="151"/>
      <c r="T1123" s="151"/>
      <c r="U1123" s="151"/>
    </row>
    <row r="1124" spans="1:21" ht="45">
      <c r="A1124" s="306">
        <v>1107</v>
      </c>
      <c r="B1124" s="312" t="s">
        <v>3247</v>
      </c>
      <c r="C1124" s="312" t="s">
        <v>1212</v>
      </c>
      <c r="D1124" s="312" t="s">
        <v>1208</v>
      </c>
      <c r="E1124" s="312" t="s">
        <v>1208</v>
      </c>
      <c r="F1124" s="313">
        <v>1</v>
      </c>
      <c r="G1124" s="312" t="s">
        <v>1208</v>
      </c>
      <c r="H1124" s="312">
        <v>1</v>
      </c>
      <c r="I1124" s="312" t="s">
        <v>1213</v>
      </c>
      <c r="J1124" s="312">
        <v>185</v>
      </c>
      <c r="K1124" s="312" t="s">
        <v>1215</v>
      </c>
      <c r="L1124" s="312" t="s">
        <v>1112</v>
      </c>
      <c r="M1124" s="312" t="s">
        <v>94</v>
      </c>
      <c r="N1124" s="313" t="s">
        <v>3248</v>
      </c>
      <c r="O1124" s="151"/>
      <c r="P1124" s="151"/>
      <c r="Q1124" s="151"/>
      <c r="R1124" s="151"/>
      <c r="S1124" s="151"/>
      <c r="T1124" s="151"/>
      <c r="U1124" s="151"/>
    </row>
    <row r="1125" spans="1:21" ht="45">
      <c r="A1125" s="306">
        <v>1108</v>
      </c>
      <c r="B1125" s="312" t="s">
        <v>3249</v>
      </c>
      <c r="C1125" s="312" t="s">
        <v>1212</v>
      </c>
      <c r="D1125" s="312" t="s">
        <v>1208</v>
      </c>
      <c r="E1125" s="312" t="s">
        <v>1208</v>
      </c>
      <c r="F1125" s="313">
        <v>2</v>
      </c>
      <c r="G1125" s="312" t="s">
        <v>1208</v>
      </c>
      <c r="H1125" s="312">
        <v>1</v>
      </c>
      <c r="I1125" s="312" t="s">
        <v>1213</v>
      </c>
      <c r="J1125" s="312">
        <v>76</v>
      </c>
      <c r="K1125" s="312" t="s">
        <v>1215</v>
      </c>
      <c r="L1125" s="312" t="s">
        <v>1112</v>
      </c>
      <c r="M1125" s="312" t="s">
        <v>94</v>
      </c>
      <c r="N1125" s="313" t="s">
        <v>3250</v>
      </c>
      <c r="O1125" s="151"/>
      <c r="P1125" s="151"/>
      <c r="Q1125" s="151"/>
      <c r="R1125" s="151"/>
      <c r="S1125" s="151"/>
      <c r="T1125" s="151"/>
      <c r="U1125" s="151"/>
    </row>
    <row r="1126" spans="1:21" ht="45">
      <c r="A1126" s="306">
        <v>1109</v>
      </c>
      <c r="B1126" s="312" t="s">
        <v>3251</v>
      </c>
      <c r="C1126" s="312" t="s">
        <v>1212</v>
      </c>
      <c r="D1126" s="312" t="s">
        <v>1208</v>
      </c>
      <c r="E1126" s="312" t="s">
        <v>1208</v>
      </c>
      <c r="F1126" s="313">
        <v>2</v>
      </c>
      <c r="G1126" s="312" t="s">
        <v>1208</v>
      </c>
      <c r="H1126" s="312">
        <v>1</v>
      </c>
      <c r="I1126" s="312" t="s">
        <v>1213</v>
      </c>
      <c r="J1126" s="312">
        <v>40</v>
      </c>
      <c r="K1126" s="312" t="s">
        <v>1215</v>
      </c>
      <c r="L1126" s="312" t="s">
        <v>1112</v>
      </c>
      <c r="M1126" s="312" t="s">
        <v>94</v>
      </c>
      <c r="N1126" s="313" t="s">
        <v>3252</v>
      </c>
      <c r="O1126" s="151"/>
      <c r="P1126" s="151"/>
      <c r="Q1126" s="151"/>
      <c r="R1126" s="151"/>
      <c r="S1126" s="151"/>
      <c r="T1126" s="151"/>
      <c r="U1126" s="151"/>
    </row>
    <row r="1127" spans="1:21" ht="45">
      <c r="A1127" s="306">
        <v>1110</v>
      </c>
      <c r="B1127" s="312" t="s">
        <v>3253</v>
      </c>
      <c r="C1127" s="312" t="s">
        <v>1212</v>
      </c>
      <c r="D1127" s="312" t="s">
        <v>1208</v>
      </c>
      <c r="E1127" s="312" t="s">
        <v>1208</v>
      </c>
      <c r="F1127" s="313">
        <v>2</v>
      </c>
      <c r="G1127" s="312" t="s">
        <v>1208</v>
      </c>
      <c r="H1127" s="312">
        <v>1</v>
      </c>
      <c r="I1127" s="312" t="s">
        <v>1213</v>
      </c>
      <c r="J1127" s="312">
        <v>35</v>
      </c>
      <c r="K1127" s="312" t="s">
        <v>1215</v>
      </c>
      <c r="L1127" s="312" t="s">
        <v>1112</v>
      </c>
      <c r="M1127" s="312" t="s">
        <v>94</v>
      </c>
      <c r="N1127" s="313" t="s">
        <v>3254</v>
      </c>
      <c r="O1127" s="151"/>
      <c r="P1127" s="151"/>
      <c r="Q1127" s="151"/>
      <c r="R1127" s="151"/>
      <c r="S1127" s="151"/>
      <c r="T1127" s="151"/>
      <c r="U1127" s="151"/>
    </row>
    <row r="1128" spans="1:21" ht="45">
      <c r="A1128" s="306">
        <v>1111</v>
      </c>
      <c r="B1128" s="312" t="s">
        <v>3255</v>
      </c>
      <c r="C1128" s="312" t="s">
        <v>1212</v>
      </c>
      <c r="D1128" s="312" t="s">
        <v>1208</v>
      </c>
      <c r="E1128" s="312" t="s">
        <v>1208</v>
      </c>
      <c r="F1128" s="313">
        <v>2</v>
      </c>
      <c r="G1128" s="312" t="s">
        <v>1208</v>
      </c>
      <c r="H1128" s="312">
        <v>1</v>
      </c>
      <c r="I1128" s="312" t="s">
        <v>1213</v>
      </c>
      <c r="J1128" s="312">
        <v>47</v>
      </c>
      <c r="K1128" s="312" t="s">
        <v>1215</v>
      </c>
      <c r="L1128" s="312" t="s">
        <v>1112</v>
      </c>
      <c r="M1128" s="312" t="s">
        <v>94</v>
      </c>
      <c r="N1128" s="313" t="s">
        <v>3256</v>
      </c>
      <c r="O1128" s="151"/>
      <c r="P1128" s="151"/>
      <c r="Q1128" s="151"/>
      <c r="R1128" s="151"/>
      <c r="S1128" s="151"/>
      <c r="T1128" s="151"/>
      <c r="U1128" s="151"/>
    </row>
    <row r="1129" spans="1:21" ht="45">
      <c r="A1129" s="306">
        <v>1112</v>
      </c>
      <c r="B1129" s="312" t="s">
        <v>3257</v>
      </c>
      <c r="C1129" s="312" t="s">
        <v>1212</v>
      </c>
      <c r="D1129" s="312" t="s">
        <v>1208</v>
      </c>
      <c r="E1129" s="312" t="s">
        <v>1208</v>
      </c>
      <c r="F1129" s="313">
        <v>2</v>
      </c>
      <c r="G1129" s="312" t="s">
        <v>1208</v>
      </c>
      <c r="H1129" s="312">
        <v>1</v>
      </c>
      <c r="I1129" s="312" t="s">
        <v>1213</v>
      </c>
      <c r="J1129" s="312">
        <v>50</v>
      </c>
      <c r="K1129" s="312" t="s">
        <v>1215</v>
      </c>
      <c r="L1129" s="312" t="s">
        <v>1112</v>
      </c>
      <c r="M1129" s="312" t="s">
        <v>94</v>
      </c>
      <c r="N1129" s="313" t="s">
        <v>3258</v>
      </c>
      <c r="O1129" s="151"/>
      <c r="P1129" s="151"/>
      <c r="Q1129" s="151"/>
      <c r="R1129" s="151"/>
      <c r="S1129" s="151"/>
      <c r="T1129" s="151"/>
      <c r="U1129" s="151"/>
    </row>
    <row r="1130" spans="1:21" ht="45">
      <c r="A1130" s="306">
        <v>1113</v>
      </c>
      <c r="B1130" s="312" t="s">
        <v>3259</v>
      </c>
      <c r="C1130" s="312" t="s">
        <v>1212</v>
      </c>
      <c r="D1130" s="312" t="s">
        <v>1208</v>
      </c>
      <c r="E1130" s="312" t="s">
        <v>1208</v>
      </c>
      <c r="F1130" s="313">
        <v>2</v>
      </c>
      <c r="G1130" s="312" t="s">
        <v>1208</v>
      </c>
      <c r="H1130" s="312">
        <v>1</v>
      </c>
      <c r="I1130" s="312" t="s">
        <v>1213</v>
      </c>
      <c r="J1130" s="312">
        <v>69</v>
      </c>
      <c r="K1130" s="312" t="s">
        <v>1215</v>
      </c>
      <c r="L1130" s="312" t="s">
        <v>1112</v>
      </c>
      <c r="M1130" s="312" t="s">
        <v>94</v>
      </c>
      <c r="N1130" s="313" t="s">
        <v>3260</v>
      </c>
      <c r="O1130" s="151"/>
      <c r="P1130" s="151"/>
      <c r="Q1130" s="151"/>
      <c r="R1130" s="151"/>
      <c r="S1130" s="151"/>
      <c r="T1130" s="151"/>
      <c r="U1130" s="151"/>
    </row>
    <row r="1131" spans="1:21" ht="45">
      <c r="A1131" s="306">
        <v>1114</v>
      </c>
      <c r="B1131" s="312" t="s">
        <v>3261</v>
      </c>
      <c r="C1131" s="312" t="s">
        <v>1212</v>
      </c>
      <c r="D1131" s="312" t="s">
        <v>1208</v>
      </c>
      <c r="E1131" s="312" t="s">
        <v>1208</v>
      </c>
      <c r="F1131" s="313">
        <v>2</v>
      </c>
      <c r="G1131" s="312" t="s">
        <v>1208</v>
      </c>
      <c r="H1131" s="312">
        <v>1</v>
      </c>
      <c r="I1131" s="312" t="s">
        <v>1213</v>
      </c>
      <c r="J1131" s="312">
        <v>9</v>
      </c>
      <c r="K1131" s="312" t="s">
        <v>1215</v>
      </c>
      <c r="L1131" s="312" t="s">
        <v>1112</v>
      </c>
      <c r="M1131" s="312" t="s">
        <v>94</v>
      </c>
      <c r="N1131" s="313" t="s">
        <v>3262</v>
      </c>
      <c r="O1131" s="151"/>
      <c r="P1131" s="151"/>
      <c r="Q1131" s="151"/>
      <c r="R1131" s="151"/>
      <c r="S1131" s="151"/>
      <c r="T1131" s="151"/>
      <c r="U1131" s="151"/>
    </row>
    <row r="1132" spans="1:21" ht="45">
      <c r="A1132" s="306">
        <v>1115</v>
      </c>
      <c r="B1132" s="312" t="s">
        <v>3263</v>
      </c>
      <c r="C1132" s="312" t="s">
        <v>1212</v>
      </c>
      <c r="D1132" s="312" t="s">
        <v>1208</v>
      </c>
      <c r="E1132" s="312" t="s">
        <v>1208</v>
      </c>
      <c r="F1132" s="313">
        <v>2</v>
      </c>
      <c r="G1132" s="312" t="s">
        <v>1208</v>
      </c>
      <c r="H1132" s="312">
        <v>1</v>
      </c>
      <c r="I1132" s="312" t="s">
        <v>1213</v>
      </c>
      <c r="J1132" s="312">
        <v>18</v>
      </c>
      <c r="K1132" s="312" t="s">
        <v>1215</v>
      </c>
      <c r="L1132" s="312" t="s">
        <v>1112</v>
      </c>
      <c r="M1132" s="312" t="s">
        <v>94</v>
      </c>
      <c r="N1132" s="313" t="s">
        <v>3264</v>
      </c>
      <c r="O1132" s="151"/>
      <c r="P1132" s="151"/>
      <c r="Q1132" s="151"/>
      <c r="R1132" s="151"/>
      <c r="S1132" s="151"/>
      <c r="T1132" s="151"/>
      <c r="U1132" s="151"/>
    </row>
    <row r="1133" spans="1:21" ht="45">
      <c r="A1133" s="306">
        <v>1116</v>
      </c>
      <c r="B1133" s="312" t="s">
        <v>3265</v>
      </c>
      <c r="C1133" s="312" t="s">
        <v>1212</v>
      </c>
      <c r="D1133" s="312" t="s">
        <v>1208</v>
      </c>
      <c r="E1133" s="312" t="s">
        <v>1208</v>
      </c>
      <c r="F1133" s="313">
        <v>2</v>
      </c>
      <c r="G1133" s="312" t="s">
        <v>1208</v>
      </c>
      <c r="H1133" s="312">
        <v>1</v>
      </c>
      <c r="I1133" s="312" t="s">
        <v>1213</v>
      </c>
      <c r="J1133" s="312">
        <v>78</v>
      </c>
      <c r="K1133" s="312" t="s">
        <v>1215</v>
      </c>
      <c r="L1133" s="312" t="s">
        <v>1112</v>
      </c>
      <c r="M1133" s="312" t="s">
        <v>94</v>
      </c>
      <c r="N1133" s="313" t="s">
        <v>3266</v>
      </c>
      <c r="O1133" s="151"/>
      <c r="P1133" s="151"/>
      <c r="Q1133" s="151"/>
      <c r="R1133" s="151"/>
      <c r="S1133" s="151"/>
      <c r="T1133" s="151"/>
      <c r="U1133" s="151"/>
    </row>
    <row r="1134" spans="1:21" ht="45">
      <c r="A1134" s="306">
        <v>1117</v>
      </c>
      <c r="B1134" s="312" t="s">
        <v>3267</v>
      </c>
      <c r="C1134" s="312" t="s">
        <v>1212</v>
      </c>
      <c r="D1134" s="312" t="s">
        <v>1208</v>
      </c>
      <c r="E1134" s="312" t="s">
        <v>1208</v>
      </c>
      <c r="F1134" s="313">
        <v>3</v>
      </c>
      <c r="G1134" s="312" t="s">
        <v>1208</v>
      </c>
      <c r="H1134" s="312">
        <v>1</v>
      </c>
      <c r="I1134" s="312" t="s">
        <v>1213</v>
      </c>
      <c r="J1134" s="312">
        <v>133</v>
      </c>
      <c r="K1134" s="312" t="s">
        <v>1215</v>
      </c>
      <c r="L1134" s="312" t="s">
        <v>1112</v>
      </c>
      <c r="M1134" s="312" t="s">
        <v>94</v>
      </c>
      <c r="N1134" s="313" t="s">
        <v>3268</v>
      </c>
      <c r="O1134" s="151"/>
      <c r="P1134" s="151"/>
      <c r="Q1134" s="151"/>
      <c r="R1134" s="151"/>
      <c r="S1134" s="151"/>
      <c r="T1134" s="151"/>
      <c r="U1134" s="151"/>
    </row>
    <row r="1135" spans="1:21" ht="45">
      <c r="A1135" s="306">
        <v>1118</v>
      </c>
      <c r="B1135" s="312" t="s">
        <v>3269</v>
      </c>
      <c r="C1135" s="312" t="s">
        <v>1212</v>
      </c>
      <c r="D1135" s="312" t="s">
        <v>1208</v>
      </c>
      <c r="E1135" s="312" t="s">
        <v>1208</v>
      </c>
      <c r="F1135" s="313">
        <v>3</v>
      </c>
      <c r="G1135" s="312" t="s">
        <v>1208</v>
      </c>
      <c r="H1135" s="312">
        <v>1</v>
      </c>
      <c r="I1135" s="312" t="s">
        <v>1213</v>
      </c>
      <c r="J1135" s="312">
        <v>37</v>
      </c>
      <c r="K1135" s="312" t="s">
        <v>1215</v>
      </c>
      <c r="L1135" s="312" t="s">
        <v>1112</v>
      </c>
      <c r="M1135" s="312" t="s">
        <v>94</v>
      </c>
      <c r="N1135" s="313" t="s">
        <v>3270</v>
      </c>
      <c r="O1135" s="151"/>
      <c r="P1135" s="151"/>
      <c r="Q1135" s="151"/>
      <c r="R1135" s="151"/>
      <c r="S1135" s="151"/>
      <c r="T1135" s="151"/>
      <c r="U1135" s="151"/>
    </row>
    <row r="1136" spans="1:21" ht="45">
      <c r="A1136" s="306">
        <v>1119</v>
      </c>
      <c r="B1136" s="312" t="s">
        <v>3271</v>
      </c>
      <c r="C1136" s="312" t="s">
        <v>1212</v>
      </c>
      <c r="D1136" s="312" t="s">
        <v>1208</v>
      </c>
      <c r="E1136" s="312" t="s">
        <v>1208</v>
      </c>
      <c r="F1136" s="313">
        <v>3</v>
      </c>
      <c r="G1136" s="312" t="s">
        <v>1208</v>
      </c>
      <c r="H1136" s="312">
        <v>1</v>
      </c>
      <c r="I1136" s="312" t="s">
        <v>1213</v>
      </c>
      <c r="J1136" s="312">
        <v>81</v>
      </c>
      <c r="K1136" s="312" t="s">
        <v>1215</v>
      </c>
      <c r="L1136" s="312" t="s">
        <v>1112</v>
      </c>
      <c r="M1136" s="312" t="s">
        <v>94</v>
      </c>
      <c r="N1136" s="313" t="s">
        <v>3272</v>
      </c>
      <c r="O1136" s="151"/>
      <c r="P1136" s="151"/>
      <c r="Q1136" s="151"/>
      <c r="R1136" s="151"/>
      <c r="S1136" s="151"/>
      <c r="T1136" s="151"/>
      <c r="U1136" s="151"/>
    </row>
    <row r="1137" spans="1:21" ht="45">
      <c r="A1137" s="306">
        <v>1120</v>
      </c>
      <c r="B1137" s="312" t="s">
        <v>3273</v>
      </c>
      <c r="C1137" s="312" t="s">
        <v>1212</v>
      </c>
      <c r="D1137" s="312" t="s">
        <v>1208</v>
      </c>
      <c r="E1137" s="312" t="s">
        <v>1208</v>
      </c>
      <c r="F1137" s="313">
        <v>3</v>
      </c>
      <c r="G1137" s="312" t="s">
        <v>1208</v>
      </c>
      <c r="H1137" s="312">
        <v>1</v>
      </c>
      <c r="I1137" s="312" t="s">
        <v>1213</v>
      </c>
      <c r="J1137" s="312">
        <v>49</v>
      </c>
      <c r="K1137" s="312" t="s">
        <v>1215</v>
      </c>
      <c r="L1137" s="312" t="s">
        <v>1112</v>
      </c>
      <c r="M1137" s="312" t="s">
        <v>94</v>
      </c>
      <c r="N1137" s="313" t="s">
        <v>3274</v>
      </c>
      <c r="O1137" s="151"/>
      <c r="P1137" s="151"/>
      <c r="Q1137" s="151"/>
      <c r="R1137" s="151"/>
      <c r="S1137" s="151"/>
      <c r="T1137" s="151"/>
      <c r="U1137" s="151"/>
    </row>
    <row r="1138" spans="1:21" ht="45">
      <c r="A1138" s="306">
        <v>1121</v>
      </c>
      <c r="B1138" s="312" t="s">
        <v>3275</v>
      </c>
      <c r="C1138" s="312" t="s">
        <v>1212</v>
      </c>
      <c r="D1138" s="312" t="s">
        <v>1208</v>
      </c>
      <c r="E1138" s="312" t="s">
        <v>1208</v>
      </c>
      <c r="F1138" s="313">
        <v>3</v>
      </c>
      <c r="G1138" s="312" t="s">
        <v>1208</v>
      </c>
      <c r="H1138" s="312">
        <v>1</v>
      </c>
      <c r="I1138" s="312" t="s">
        <v>1213</v>
      </c>
      <c r="J1138" s="312">
        <v>84</v>
      </c>
      <c r="K1138" s="312" t="s">
        <v>1215</v>
      </c>
      <c r="L1138" s="312" t="s">
        <v>1112</v>
      </c>
      <c r="M1138" s="312" t="s">
        <v>94</v>
      </c>
      <c r="N1138" s="313" t="s">
        <v>3276</v>
      </c>
      <c r="O1138" s="151"/>
      <c r="P1138" s="151"/>
      <c r="Q1138" s="151"/>
      <c r="R1138" s="151"/>
      <c r="S1138" s="151"/>
      <c r="T1138" s="151"/>
      <c r="U1138" s="151"/>
    </row>
    <row r="1139" spans="1:21" ht="45">
      <c r="A1139" s="306">
        <v>1122</v>
      </c>
      <c r="B1139" s="312" t="s">
        <v>3277</v>
      </c>
      <c r="C1139" s="312" t="s">
        <v>1212</v>
      </c>
      <c r="D1139" s="312" t="s">
        <v>1208</v>
      </c>
      <c r="E1139" s="312" t="s">
        <v>1208</v>
      </c>
      <c r="F1139" s="313">
        <v>3</v>
      </c>
      <c r="G1139" s="312" t="s">
        <v>1208</v>
      </c>
      <c r="H1139" s="312">
        <v>1</v>
      </c>
      <c r="I1139" s="312" t="s">
        <v>1213</v>
      </c>
      <c r="J1139" s="312">
        <v>44</v>
      </c>
      <c r="K1139" s="312" t="s">
        <v>1215</v>
      </c>
      <c r="L1139" s="312" t="s">
        <v>1112</v>
      </c>
      <c r="M1139" s="312" t="s">
        <v>94</v>
      </c>
      <c r="N1139" s="313" t="s">
        <v>3278</v>
      </c>
      <c r="O1139" s="151"/>
      <c r="P1139" s="151"/>
      <c r="Q1139" s="151"/>
      <c r="R1139" s="151"/>
      <c r="S1139" s="151"/>
      <c r="T1139" s="151"/>
      <c r="U1139" s="151"/>
    </row>
    <row r="1140" spans="1:21" ht="45">
      <c r="A1140" s="306">
        <v>1123</v>
      </c>
      <c r="B1140" s="312" t="s">
        <v>3279</v>
      </c>
      <c r="C1140" s="312" t="s">
        <v>1212</v>
      </c>
      <c r="D1140" s="312" t="s">
        <v>1208</v>
      </c>
      <c r="E1140" s="312" t="s">
        <v>1208</v>
      </c>
      <c r="F1140" s="313">
        <v>3</v>
      </c>
      <c r="G1140" s="312" t="s">
        <v>1208</v>
      </c>
      <c r="H1140" s="312">
        <v>1</v>
      </c>
      <c r="I1140" s="312" t="s">
        <v>1213</v>
      </c>
      <c r="J1140" s="312">
        <v>34</v>
      </c>
      <c r="K1140" s="312" t="s">
        <v>1215</v>
      </c>
      <c r="L1140" s="312" t="s">
        <v>1112</v>
      </c>
      <c r="M1140" s="312" t="s">
        <v>94</v>
      </c>
      <c r="N1140" s="313" t="s">
        <v>3280</v>
      </c>
      <c r="O1140" s="151"/>
      <c r="P1140" s="151"/>
      <c r="Q1140" s="151"/>
      <c r="R1140" s="151"/>
      <c r="S1140" s="151"/>
      <c r="T1140" s="151"/>
      <c r="U1140" s="151"/>
    </row>
    <row r="1141" spans="1:21" ht="45">
      <c r="A1141" s="306">
        <v>1124</v>
      </c>
      <c r="B1141" s="312" t="s">
        <v>3281</v>
      </c>
      <c r="C1141" s="312" t="s">
        <v>1212</v>
      </c>
      <c r="D1141" s="312" t="s">
        <v>1208</v>
      </c>
      <c r="E1141" s="312" t="s">
        <v>1208</v>
      </c>
      <c r="F1141" s="313">
        <v>3</v>
      </c>
      <c r="G1141" s="312" t="s">
        <v>1208</v>
      </c>
      <c r="H1141" s="312">
        <v>1</v>
      </c>
      <c r="I1141" s="312" t="s">
        <v>1213</v>
      </c>
      <c r="J1141" s="312">
        <v>92</v>
      </c>
      <c r="K1141" s="312" t="s">
        <v>1215</v>
      </c>
      <c r="L1141" s="312" t="s">
        <v>1112</v>
      </c>
      <c r="M1141" s="312" t="s">
        <v>94</v>
      </c>
      <c r="N1141" s="313" t="s">
        <v>3282</v>
      </c>
      <c r="O1141" s="151"/>
      <c r="P1141" s="151"/>
      <c r="Q1141" s="151"/>
      <c r="R1141" s="151"/>
      <c r="S1141" s="151"/>
      <c r="T1141" s="151"/>
      <c r="U1141" s="151"/>
    </row>
    <row r="1142" spans="1:21" ht="45">
      <c r="A1142" s="306">
        <v>1125</v>
      </c>
      <c r="B1142" s="312" t="s">
        <v>3283</v>
      </c>
      <c r="C1142" s="312" t="s">
        <v>1212</v>
      </c>
      <c r="D1142" s="312" t="s">
        <v>1208</v>
      </c>
      <c r="E1142" s="312" t="s">
        <v>1208</v>
      </c>
      <c r="F1142" s="313">
        <v>3</v>
      </c>
      <c r="G1142" s="312" t="s">
        <v>1208</v>
      </c>
      <c r="H1142" s="312">
        <v>1</v>
      </c>
      <c r="I1142" s="312" t="s">
        <v>1213</v>
      </c>
      <c r="J1142" s="312">
        <v>19</v>
      </c>
      <c r="K1142" s="312" t="s">
        <v>1215</v>
      </c>
      <c r="L1142" s="312" t="s">
        <v>1112</v>
      </c>
      <c r="M1142" s="312" t="s">
        <v>94</v>
      </c>
      <c r="N1142" s="313" t="s">
        <v>3284</v>
      </c>
      <c r="O1142" s="151"/>
      <c r="P1142" s="151"/>
      <c r="Q1142" s="151"/>
      <c r="R1142" s="151"/>
      <c r="S1142" s="151"/>
      <c r="T1142" s="151"/>
      <c r="U1142" s="151"/>
    </row>
    <row r="1143" spans="1:21" ht="45">
      <c r="A1143" s="306">
        <v>1126</v>
      </c>
      <c r="B1143" s="312" t="s">
        <v>3285</v>
      </c>
      <c r="C1143" s="312" t="s">
        <v>1212</v>
      </c>
      <c r="D1143" s="312" t="s">
        <v>1208</v>
      </c>
      <c r="E1143" s="312" t="s">
        <v>1208</v>
      </c>
      <c r="F1143" s="313">
        <v>3</v>
      </c>
      <c r="G1143" s="312" t="s">
        <v>1208</v>
      </c>
      <c r="H1143" s="317">
        <v>43831</v>
      </c>
      <c r="I1143" s="312" t="s">
        <v>1213</v>
      </c>
      <c r="J1143" s="312" t="s">
        <v>3286</v>
      </c>
      <c r="K1143" s="312" t="s">
        <v>1215</v>
      </c>
      <c r="L1143" s="312" t="s">
        <v>1112</v>
      </c>
      <c r="M1143" s="312" t="s">
        <v>94</v>
      </c>
      <c r="N1143" s="313" t="s">
        <v>3287</v>
      </c>
      <c r="O1143" s="151"/>
      <c r="P1143" s="151"/>
      <c r="Q1143" s="151"/>
      <c r="R1143" s="151"/>
      <c r="S1143" s="151"/>
      <c r="T1143" s="151"/>
      <c r="U1143" s="151"/>
    </row>
    <row r="1144" spans="1:21" ht="45">
      <c r="A1144" s="306">
        <v>1127</v>
      </c>
      <c r="B1144" s="312" t="s">
        <v>3288</v>
      </c>
      <c r="C1144" s="312" t="s">
        <v>1212</v>
      </c>
      <c r="D1144" s="312" t="s">
        <v>1208</v>
      </c>
      <c r="E1144" s="312" t="s">
        <v>1208</v>
      </c>
      <c r="F1144" s="313">
        <v>3</v>
      </c>
      <c r="G1144" s="312" t="s">
        <v>1208</v>
      </c>
      <c r="H1144" s="316">
        <v>44594</v>
      </c>
      <c r="I1144" s="312" t="s">
        <v>1213</v>
      </c>
      <c r="J1144" s="312" t="s">
        <v>3289</v>
      </c>
      <c r="K1144" s="312" t="s">
        <v>1215</v>
      </c>
      <c r="L1144" s="312" t="s">
        <v>1112</v>
      </c>
      <c r="M1144" s="312" t="s">
        <v>94</v>
      </c>
      <c r="N1144" s="313" t="s">
        <v>3287</v>
      </c>
      <c r="O1144" s="151"/>
      <c r="P1144" s="151"/>
      <c r="Q1144" s="151"/>
      <c r="R1144" s="151"/>
      <c r="S1144" s="151"/>
      <c r="T1144" s="151"/>
      <c r="U1144" s="151"/>
    </row>
    <row r="1145" spans="1:21" ht="45">
      <c r="A1145" s="306">
        <v>1128</v>
      </c>
      <c r="B1145" s="312" t="s">
        <v>3290</v>
      </c>
      <c r="C1145" s="312" t="s">
        <v>1212</v>
      </c>
      <c r="D1145" s="312" t="s">
        <v>1208</v>
      </c>
      <c r="E1145" s="312" t="s">
        <v>1208</v>
      </c>
      <c r="F1145" s="313">
        <v>4</v>
      </c>
      <c r="G1145" s="312" t="s">
        <v>1208</v>
      </c>
      <c r="H1145" s="312">
        <v>1</v>
      </c>
      <c r="I1145" s="312" t="s">
        <v>1213</v>
      </c>
      <c r="J1145" s="312">
        <v>48</v>
      </c>
      <c r="K1145" s="312" t="s">
        <v>1215</v>
      </c>
      <c r="L1145" s="312" t="s">
        <v>1112</v>
      </c>
      <c r="M1145" s="312" t="s">
        <v>94</v>
      </c>
      <c r="N1145" s="313" t="s">
        <v>3291</v>
      </c>
      <c r="O1145" s="151"/>
      <c r="P1145" s="151"/>
      <c r="Q1145" s="151"/>
      <c r="R1145" s="151"/>
      <c r="S1145" s="151"/>
      <c r="T1145" s="151"/>
      <c r="U1145" s="151"/>
    </row>
    <row r="1146" spans="1:21" ht="45">
      <c r="A1146" s="306">
        <v>1129</v>
      </c>
      <c r="B1146" s="312" t="s">
        <v>3292</v>
      </c>
      <c r="C1146" s="312" t="s">
        <v>1212</v>
      </c>
      <c r="D1146" s="312" t="s">
        <v>1208</v>
      </c>
      <c r="E1146" s="312" t="s">
        <v>1208</v>
      </c>
      <c r="F1146" s="313">
        <v>4</v>
      </c>
      <c r="G1146" s="312" t="s">
        <v>1208</v>
      </c>
      <c r="H1146" s="312">
        <v>1</v>
      </c>
      <c r="I1146" s="312" t="s">
        <v>1213</v>
      </c>
      <c r="J1146" s="312">
        <v>110</v>
      </c>
      <c r="K1146" s="312" t="s">
        <v>1215</v>
      </c>
      <c r="L1146" s="312" t="s">
        <v>1112</v>
      </c>
      <c r="M1146" s="312" t="s">
        <v>94</v>
      </c>
      <c r="N1146" s="313" t="s">
        <v>3293</v>
      </c>
      <c r="O1146" s="151"/>
      <c r="P1146" s="151"/>
      <c r="Q1146" s="151"/>
      <c r="R1146" s="151"/>
      <c r="S1146" s="151"/>
      <c r="T1146" s="151"/>
      <c r="U1146" s="151"/>
    </row>
    <row r="1147" spans="1:21" ht="45">
      <c r="A1147" s="306">
        <v>1130</v>
      </c>
      <c r="B1147" s="312" t="s">
        <v>3294</v>
      </c>
      <c r="C1147" s="312" t="s">
        <v>1212</v>
      </c>
      <c r="D1147" s="312" t="s">
        <v>1208</v>
      </c>
      <c r="E1147" s="312" t="s">
        <v>1208</v>
      </c>
      <c r="F1147" s="313">
        <v>4</v>
      </c>
      <c r="G1147" s="312" t="s">
        <v>1208</v>
      </c>
      <c r="H1147" s="312">
        <v>1</v>
      </c>
      <c r="I1147" s="312" t="s">
        <v>1213</v>
      </c>
      <c r="J1147" s="312">
        <v>58</v>
      </c>
      <c r="K1147" s="312" t="s">
        <v>1215</v>
      </c>
      <c r="L1147" s="312" t="s">
        <v>1112</v>
      </c>
      <c r="M1147" s="312" t="s">
        <v>94</v>
      </c>
      <c r="N1147" s="313" t="s">
        <v>3295</v>
      </c>
      <c r="O1147" s="151"/>
      <c r="P1147" s="151"/>
      <c r="Q1147" s="151"/>
      <c r="R1147" s="151"/>
      <c r="S1147" s="151"/>
      <c r="T1147" s="151"/>
      <c r="U1147" s="151"/>
    </row>
    <row r="1148" spans="1:21" ht="45">
      <c r="A1148" s="306">
        <v>1131</v>
      </c>
      <c r="B1148" s="312" t="s">
        <v>3296</v>
      </c>
      <c r="C1148" s="312" t="s">
        <v>1212</v>
      </c>
      <c r="D1148" s="312" t="s">
        <v>1208</v>
      </c>
      <c r="E1148" s="312" t="s">
        <v>1208</v>
      </c>
      <c r="F1148" s="313">
        <v>4</v>
      </c>
      <c r="G1148" s="312" t="s">
        <v>1208</v>
      </c>
      <c r="H1148" s="312">
        <v>1</v>
      </c>
      <c r="I1148" s="312" t="s">
        <v>1213</v>
      </c>
      <c r="J1148" s="312">
        <v>68</v>
      </c>
      <c r="K1148" s="312" t="s">
        <v>1215</v>
      </c>
      <c r="L1148" s="312" t="s">
        <v>1112</v>
      </c>
      <c r="M1148" s="312" t="s">
        <v>94</v>
      </c>
      <c r="N1148" s="313" t="s">
        <v>3297</v>
      </c>
      <c r="O1148" s="151"/>
      <c r="P1148" s="151"/>
      <c r="Q1148" s="151"/>
      <c r="R1148" s="151"/>
      <c r="S1148" s="151"/>
      <c r="T1148" s="151"/>
      <c r="U1148" s="151"/>
    </row>
    <row r="1149" spans="1:21" ht="45">
      <c r="A1149" s="306">
        <v>1132</v>
      </c>
      <c r="B1149" s="312" t="s">
        <v>3298</v>
      </c>
      <c r="C1149" s="312" t="s">
        <v>1212</v>
      </c>
      <c r="D1149" s="312" t="s">
        <v>1208</v>
      </c>
      <c r="E1149" s="312" t="s">
        <v>1208</v>
      </c>
      <c r="F1149" s="313">
        <v>4</v>
      </c>
      <c r="G1149" s="312" t="s">
        <v>1208</v>
      </c>
      <c r="H1149" s="312">
        <v>1</v>
      </c>
      <c r="I1149" s="312" t="s">
        <v>1213</v>
      </c>
      <c r="J1149" s="312">
        <v>152</v>
      </c>
      <c r="K1149" s="312" t="s">
        <v>1215</v>
      </c>
      <c r="L1149" s="312" t="s">
        <v>1112</v>
      </c>
      <c r="M1149" s="312" t="s">
        <v>94</v>
      </c>
      <c r="N1149" s="313" t="s">
        <v>3299</v>
      </c>
      <c r="O1149" s="151"/>
      <c r="P1149" s="151"/>
      <c r="Q1149" s="151"/>
      <c r="R1149" s="151"/>
      <c r="S1149" s="151"/>
      <c r="T1149" s="151"/>
      <c r="U1149" s="151"/>
    </row>
    <row r="1150" spans="1:21" ht="45">
      <c r="A1150" s="306">
        <v>1133</v>
      </c>
      <c r="B1150" s="312" t="s">
        <v>3300</v>
      </c>
      <c r="C1150" s="312" t="s">
        <v>1212</v>
      </c>
      <c r="D1150" s="312" t="s">
        <v>1208</v>
      </c>
      <c r="E1150" s="312" t="s">
        <v>1208</v>
      </c>
      <c r="F1150" s="313">
        <v>4</v>
      </c>
      <c r="G1150" s="312" t="s">
        <v>1208</v>
      </c>
      <c r="H1150" s="312">
        <v>1</v>
      </c>
      <c r="I1150" s="312" t="s">
        <v>1213</v>
      </c>
      <c r="J1150" s="312">
        <v>54</v>
      </c>
      <c r="K1150" s="312" t="s">
        <v>1215</v>
      </c>
      <c r="L1150" s="312" t="s">
        <v>1112</v>
      </c>
      <c r="M1150" s="312" t="s">
        <v>94</v>
      </c>
      <c r="N1150" s="313" t="s">
        <v>3301</v>
      </c>
      <c r="O1150" s="151"/>
      <c r="P1150" s="151"/>
      <c r="Q1150" s="151"/>
      <c r="R1150" s="151"/>
      <c r="S1150" s="151"/>
      <c r="T1150" s="151"/>
      <c r="U1150" s="151"/>
    </row>
    <row r="1151" spans="1:21" ht="45">
      <c r="A1151" s="306">
        <v>1134</v>
      </c>
      <c r="B1151" s="312" t="s">
        <v>3302</v>
      </c>
      <c r="C1151" s="312" t="s">
        <v>1212</v>
      </c>
      <c r="D1151" s="312" t="s">
        <v>1208</v>
      </c>
      <c r="E1151" s="312" t="s">
        <v>1208</v>
      </c>
      <c r="F1151" s="313">
        <v>4</v>
      </c>
      <c r="G1151" s="312" t="s">
        <v>1208</v>
      </c>
      <c r="H1151" s="312">
        <v>1</v>
      </c>
      <c r="I1151" s="312" t="s">
        <v>1213</v>
      </c>
      <c r="J1151" s="312">
        <v>56</v>
      </c>
      <c r="K1151" s="312" t="s">
        <v>1215</v>
      </c>
      <c r="L1151" s="312" t="s">
        <v>1112</v>
      </c>
      <c r="M1151" s="312" t="s">
        <v>94</v>
      </c>
      <c r="N1151" s="313" t="s">
        <v>3303</v>
      </c>
      <c r="O1151" s="151"/>
      <c r="P1151" s="151"/>
      <c r="Q1151" s="151"/>
      <c r="R1151" s="151"/>
      <c r="S1151" s="151"/>
      <c r="T1151" s="151"/>
      <c r="U1151" s="151"/>
    </row>
    <row r="1152" spans="1:21" ht="45">
      <c r="A1152" s="306">
        <v>1135</v>
      </c>
      <c r="B1152" s="312" t="s">
        <v>1208</v>
      </c>
      <c r="C1152" s="312" t="s">
        <v>1212</v>
      </c>
      <c r="D1152" s="312" t="s">
        <v>1208</v>
      </c>
      <c r="E1152" s="312" t="s">
        <v>1208</v>
      </c>
      <c r="F1152" s="313" t="s">
        <v>1208</v>
      </c>
      <c r="G1152" s="312" t="s">
        <v>1208</v>
      </c>
      <c r="H1152" s="312">
        <v>1</v>
      </c>
      <c r="I1152" s="312" t="s">
        <v>1213</v>
      </c>
      <c r="J1152" s="312">
        <v>159</v>
      </c>
      <c r="K1152" s="312" t="s">
        <v>1215</v>
      </c>
      <c r="L1152" s="312" t="s">
        <v>1112</v>
      </c>
      <c r="M1152" s="312" t="s">
        <v>94</v>
      </c>
      <c r="N1152" s="313" t="s">
        <v>3304</v>
      </c>
      <c r="O1152" s="151"/>
      <c r="P1152" s="151"/>
      <c r="Q1152" s="151"/>
      <c r="R1152" s="151"/>
      <c r="S1152" s="151"/>
      <c r="T1152" s="151"/>
      <c r="U1152" s="151"/>
    </row>
    <row r="1153" spans="1:21" ht="45">
      <c r="A1153" s="306">
        <v>1136</v>
      </c>
      <c r="B1153" s="312" t="s">
        <v>3305</v>
      </c>
      <c r="C1153" s="312" t="s">
        <v>1212</v>
      </c>
      <c r="D1153" s="312" t="s">
        <v>1208</v>
      </c>
      <c r="E1153" s="312" t="s">
        <v>1208</v>
      </c>
      <c r="F1153" s="313">
        <v>4</v>
      </c>
      <c r="G1153" s="312" t="s">
        <v>1208</v>
      </c>
      <c r="H1153" s="312">
        <v>1</v>
      </c>
      <c r="I1153" s="312" t="s">
        <v>1213</v>
      </c>
      <c r="J1153" s="312">
        <v>63</v>
      </c>
      <c r="K1153" s="312" t="s">
        <v>1215</v>
      </c>
      <c r="L1153" s="312" t="s">
        <v>1112</v>
      </c>
      <c r="M1153" s="312" t="s">
        <v>94</v>
      </c>
      <c r="N1153" s="313" t="s">
        <v>3306</v>
      </c>
      <c r="O1153" s="151"/>
      <c r="P1153" s="151"/>
      <c r="Q1153" s="151"/>
      <c r="R1153" s="151"/>
      <c r="S1153" s="151"/>
      <c r="T1153" s="151"/>
      <c r="U1153" s="151"/>
    </row>
    <row r="1154" spans="1:21" ht="45">
      <c r="A1154" s="306">
        <v>1137</v>
      </c>
      <c r="B1154" s="312" t="s">
        <v>3307</v>
      </c>
      <c r="C1154" s="312" t="s">
        <v>1212</v>
      </c>
      <c r="D1154" s="312" t="s">
        <v>1208</v>
      </c>
      <c r="E1154" s="312" t="s">
        <v>1208</v>
      </c>
      <c r="F1154" s="313">
        <v>4</v>
      </c>
      <c r="G1154" s="312" t="s">
        <v>1208</v>
      </c>
      <c r="H1154" s="312">
        <v>1</v>
      </c>
      <c r="I1154" s="312" t="s">
        <v>1213</v>
      </c>
      <c r="J1154" s="312">
        <v>76</v>
      </c>
      <c r="K1154" s="312" t="s">
        <v>1215</v>
      </c>
      <c r="L1154" s="312" t="s">
        <v>1112</v>
      </c>
      <c r="M1154" s="312" t="s">
        <v>94</v>
      </c>
      <c r="N1154" s="313" t="s">
        <v>3308</v>
      </c>
      <c r="O1154" s="151"/>
      <c r="P1154" s="151"/>
      <c r="Q1154" s="151"/>
      <c r="R1154" s="151"/>
      <c r="S1154" s="151"/>
      <c r="T1154" s="151"/>
      <c r="U1154" s="151"/>
    </row>
    <row r="1155" spans="1:21" ht="45">
      <c r="A1155" s="306">
        <v>1138</v>
      </c>
      <c r="B1155" s="312" t="s">
        <v>3309</v>
      </c>
      <c r="C1155" s="312" t="s">
        <v>1212</v>
      </c>
      <c r="D1155" s="312" t="s">
        <v>1208</v>
      </c>
      <c r="E1155" s="312" t="s">
        <v>1208</v>
      </c>
      <c r="F1155" s="313">
        <v>5</v>
      </c>
      <c r="G1155" s="312" t="s">
        <v>1208</v>
      </c>
      <c r="H1155" s="312">
        <v>1</v>
      </c>
      <c r="I1155" s="312" t="s">
        <v>1213</v>
      </c>
      <c r="J1155" s="312">
        <v>40</v>
      </c>
      <c r="K1155" s="312" t="s">
        <v>1215</v>
      </c>
      <c r="L1155" s="312" t="s">
        <v>1112</v>
      </c>
      <c r="M1155" s="312" t="s">
        <v>94</v>
      </c>
      <c r="N1155" s="313" t="s">
        <v>3310</v>
      </c>
      <c r="O1155" s="151"/>
      <c r="P1155" s="151"/>
      <c r="Q1155" s="151"/>
      <c r="R1155" s="151"/>
      <c r="S1155" s="151"/>
      <c r="T1155" s="151"/>
      <c r="U1155" s="151"/>
    </row>
    <row r="1156" spans="1:21" ht="45">
      <c r="A1156" s="306">
        <v>1139</v>
      </c>
      <c r="B1156" s="312" t="s">
        <v>3311</v>
      </c>
      <c r="C1156" s="312" t="s">
        <v>1212</v>
      </c>
      <c r="D1156" s="312" t="s">
        <v>1208</v>
      </c>
      <c r="E1156" s="312" t="s">
        <v>1208</v>
      </c>
      <c r="F1156" s="313">
        <v>5</v>
      </c>
      <c r="G1156" s="312" t="s">
        <v>1208</v>
      </c>
      <c r="H1156" s="312">
        <v>1</v>
      </c>
      <c r="I1156" s="312" t="s">
        <v>1213</v>
      </c>
      <c r="J1156" s="312">
        <v>79</v>
      </c>
      <c r="K1156" s="312" t="s">
        <v>1215</v>
      </c>
      <c r="L1156" s="312" t="s">
        <v>1112</v>
      </c>
      <c r="M1156" s="312" t="s">
        <v>94</v>
      </c>
      <c r="N1156" s="313" t="s">
        <v>3312</v>
      </c>
      <c r="O1156" s="151"/>
      <c r="P1156" s="151"/>
      <c r="Q1156" s="151"/>
      <c r="R1156" s="151"/>
      <c r="S1156" s="151"/>
      <c r="T1156" s="151"/>
      <c r="U1156" s="151"/>
    </row>
    <row r="1157" spans="1:21" ht="45">
      <c r="A1157" s="306">
        <v>1140</v>
      </c>
      <c r="B1157" s="312" t="s">
        <v>3313</v>
      </c>
      <c r="C1157" s="312" t="s">
        <v>1212</v>
      </c>
      <c r="D1157" s="312" t="s">
        <v>1208</v>
      </c>
      <c r="E1157" s="312" t="s">
        <v>1208</v>
      </c>
      <c r="F1157" s="313">
        <v>5</v>
      </c>
      <c r="G1157" s="312" t="s">
        <v>1208</v>
      </c>
      <c r="H1157" s="312">
        <v>1</v>
      </c>
      <c r="I1157" s="312" t="s">
        <v>1213</v>
      </c>
      <c r="J1157" s="312">
        <v>61</v>
      </c>
      <c r="K1157" s="312" t="s">
        <v>1215</v>
      </c>
      <c r="L1157" s="312" t="s">
        <v>1112</v>
      </c>
      <c r="M1157" s="312" t="s">
        <v>94</v>
      </c>
      <c r="N1157" s="313" t="s">
        <v>3314</v>
      </c>
      <c r="O1157" s="151"/>
      <c r="P1157" s="151"/>
      <c r="Q1157" s="151"/>
      <c r="R1157" s="151"/>
      <c r="S1157" s="151"/>
      <c r="T1157" s="151"/>
      <c r="U1157" s="151"/>
    </row>
    <row r="1158" spans="1:21" ht="45">
      <c r="A1158" s="306">
        <v>1141</v>
      </c>
      <c r="B1158" s="312" t="s">
        <v>3315</v>
      </c>
      <c r="C1158" s="312" t="s">
        <v>1212</v>
      </c>
      <c r="D1158" s="312" t="s">
        <v>1208</v>
      </c>
      <c r="E1158" s="312" t="s">
        <v>1208</v>
      </c>
      <c r="F1158" s="313">
        <v>5</v>
      </c>
      <c r="G1158" s="312" t="s">
        <v>1208</v>
      </c>
      <c r="H1158" s="312">
        <v>1</v>
      </c>
      <c r="I1158" s="312" t="s">
        <v>1213</v>
      </c>
      <c r="J1158" s="312">
        <v>24</v>
      </c>
      <c r="K1158" s="312" t="s">
        <v>1215</v>
      </c>
      <c r="L1158" s="312" t="s">
        <v>1112</v>
      </c>
      <c r="M1158" s="312" t="s">
        <v>94</v>
      </c>
      <c r="N1158" s="313" t="s">
        <v>3316</v>
      </c>
      <c r="O1158" s="151"/>
      <c r="P1158" s="151"/>
      <c r="Q1158" s="151"/>
      <c r="R1158" s="151"/>
      <c r="S1158" s="151"/>
      <c r="T1158" s="151"/>
      <c r="U1158" s="151"/>
    </row>
    <row r="1159" spans="1:21" ht="45">
      <c r="A1159" s="306">
        <v>1142</v>
      </c>
      <c r="B1159" s="312" t="s">
        <v>3317</v>
      </c>
      <c r="C1159" s="312" t="s">
        <v>1212</v>
      </c>
      <c r="D1159" s="312" t="s">
        <v>1208</v>
      </c>
      <c r="E1159" s="312" t="s">
        <v>1208</v>
      </c>
      <c r="F1159" s="313">
        <v>5</v>
      </c>
      <c r="G1159" s="312" t="s">
        <v>1208</v>
      </c>
      <c r="H1159" s="312">
        <v>1</v>
      </c>
      <c r="I1159" s="312" t="s">
        <v>1213</v>
      </c>
      <c r="J1159" s="312">
        <v>37</v>
      </c>
      <c r="K1159" s="312" t="s">
        <v>1215</v>
      </c>
      <c r="L1159" s="312" t="s">
        <v>1112</v>
      </c>
      <c r="M1159" s="312" t="s">
        <v>94</v>
      </c>
      <c r="N1159" s="313" t="s">
        <v>3318</v>
      </c>
      <c r="O1159" s="151"/>
      <c r="P1159" s="151"/>
      <c r="Q1159" s="151"/>
      <c r="R1159" s="151"/>
      <c r="S1159" s="151"/>
      <c r="T1159" s="151"/>
      <c r="U1159" s="151"/>
    </row>
    <row r="1160" spans="1:21" ht="45">
      <c r="A1160" s="306">
        <v>1143</v>
      </c>
      <c r="B1160" s="312" t="s">
        <v>3319</v>
      </c>
      <c r="C1160" s="312" t="s">
        <v>1212</v>
      </c>
      <c r="D1160" s="312" t="s">
        <v>1208</v>
      </c>
      <c r="E1160" s="312" t="s">
        <v>1208</v>
      </c>
      <c r="F1160" s="313">
        <v>5</v>
      </c>
      <c r="G1160" s="312" t="s">
        <v>1208</v>
      </c>
      <c r="H1160" s="312">
        <v>1</v>
      </c>
      <c r="I1160" s="312" t="s">
        <v>1213</v>
      </c>
      <c r="J1160" s="312">
        <v>32</v>
      </c>
      <c r="K1160" s="312" t="s">
        <v>1215</v>
      </c>
      <c r="L1160" s="312" t="s">
        <v>1112</v>
      </c>
      <c r="M1160" s="312" t="s">
        <v>94</v>
      </c>
      <c r="N1160" s="313" t="s">
        <v>3320</v>
      </c>
      <c r="O1160" s="151"/>
      <c r="P1160" s="151"/>
      <c r="Q1160" s="151"/>
      <c r="R1160" s="151"/>
      <c r="S1160" s="151"/>
      <c r="T1160" s="151"/>
      <c r="U1160" s="151"/>
    </row>
    <row r="1161" spans="1:21" ht="45">
      <c r="A1161" s="306">
        <v>1144</v>
      </c>
      <c r="B1161" s="312" t="s">
        <v>3321</v>
      </c>
      <c r="C1161" s="312" t="s">
        <v>1212</v>
      </c>
      <c r="D1161" s="312" t="s">
        <v>1208</v>
      </c>
      <c r="E1161" s="312" t="s">
        <v>1208</v>
      </c>
      <c r="F1161" s="313">
        <v>5</v>
      </c>
      <c r="G1161" s="312" t="s">
        <v>1208</v>
      </c>
      <c r="H1161" s="312">
        <v>1</v>
      </c>
      <c r="I1161" s="312" t="s">
        <v>1213</v>
      </c>
      <c r="J1161" s="312">
        <v>31</v>
      </c>
      <c r="K1161" s="312" t="s">
        <v>1215</v>
      </c>
      <c r="L1161" s="312" t="s">
        <v>1112</v>
      </c>
      <c r="M1161" s="312" t="s">
        <v>94</v>
      </c>
      <c r="N1161" s="313" t="s">
        <v>3322</v>
      </c>
      <c r="O1161" s="151"/>
      <c r="P1161" s="151"/>
      <c r="Q1161" s="151"/>
      <c r="R1161" s="151"/>
      <c r="S1161" s="151"/>
      <c r="T1161" s="151"/>
      <c r="U1161" s="151"/>
    </row>
    <row r="1162" spans="1:21" ht="45">
      <c r="A1162" s="306">
        <v>1145</v>
      </c>
      <c r="B1162" s="312" t="s">
        <v>3323</v>
      </c>
      <c r="C1162" s="312" t="s">
        <v>1212</v>
      </c>
      <c r="D1162" s="312" t="s">
        <v>1208</v>
      </c>
      <c r="E1162" s="312" t="s">
        <v>1208</v>
      </c>
      <c r="F1162" s="313">
        <v>5</v>
      </c>
      <c r="G1162" s="312" t="s">
        <v>1208</v>
      </c>
      <c r="H1162" s="312">
        <v>1</v>
      </c>
      <c r="I1162" s="312" t="s">
        <v>1213</v>
      </c>
      <c r="J1162" s="312">
        <v>66</v>
      </c>
      <c r="K1162" s="312" t="s">
        <v>1215</v>
      </c>
      <c r="L1162" s="312" t="s">
        <v>1112</v>
      </c>
      <c r="M1162" s="312" t="s">
        <v>94</v>
      </c>
      <c r="N1162" s="313" t="s">
        <v>3324</v>
      </c>
      <c r="O1162" s="151"/>
      <c r="P1162" s="151"/>
      <c r="Q1162" s="151"/>
      <c r="R1162" s="151"/>
      <c r="S1162" s="151"/>
      <c r="T1162" s="151"/>
      <c r="U1162" s="151"/>
    </row>
    <row r="1163" spans="1:21" ht="45">
      <c r="A1163" s="306">
        <v>1146</v>
      </c>
      <c r="B1163" s="312" t="s">
        <v>3325</v>
      </c>
      <c r="C1163" s="312" t="s">
        <v>1212</v>
      </c>
      <c r="D1163" s="312" t="s">
        <v>1208</v>
      </c>
      <c r="E1163" s="312" t="s">
        <v>1208</v>
      </c>
      <c r="F1163" s="313">
        <v>5</v>
      </c>
      <c r="G1163" s="312" t="s">
        <v>1208</v>
      </c>
      <c r="H1163" s="312">
        <v>1</v>
      </c>
      <c r="I1163" s="312" t="s">
        <v>1213</v>
      </c>
      <c r="J1163" s="312">
        <v>60</v>
      </c>
      <c r="K1163" s="312" t="s">
        <v>1215</v>
      </c>
      <c r="L1163" s="312" t="s">
        <v>1112</v>
      </c>
      <c r="M1163" s="312" t="s">
        <v>94</v>
      </c>
      <c r="N1163" s="313" t="s">
        <v>3326</v>
      </c>
      <c r="O1163" s="151"/>
      <c r="P1163" s="151"/>
      <c r="Q1163" s="151"/>
      <c r="R1163" s="151"/>
      <c r="S1163" s="151"/>
      <c r="T1163" s="151"/>
      <c r="U1163" s="151"/>
    </row>
    <row r="1164" spans="1:21" ht="45">
      <c r="A1164" s="306">
        <v>1147</v>
      </c>
      <c r="B1164" s="312" t="s">
        <v>3327</v>
      </c>
      <c r="C1164" s="312" t="s">
        <v>1212</v>
      </c>
      <c r="D1164" s="312" t="s">
        <v>1208</v>
      </c>
      <c r="E1164" s="312" t="s">
        <v>1208</v>
      </c>
      <c r="F1164" s="313">
        <v>5</v>
      </c>
      <c r="G1164" s="312" t="s">
        <v>1208</v>
      </c>
      <c r="H1164" s="312">
        <v>1</v>
      </c>
      <c r="I1164" s="312" t="s">
        <v>1213</v>
      </c>
      <c r="J1164" s="312">
        <v>36</v>
      </c>
      <c r="K1164" s="312" t="s">
        <v>1215</v>
      </c>
      <c r="L1164" s="312" t="s">
        <v>1112</v>
      </c>
      <c r="M1164" s="312" t="s">
        <v>94</v>
      </c>
      <c r="N1164" s="313" t="s">
        <v>3328</v>
      </c>
      <c r="O1164" s="151"/>
      <c r="P1164" s="151"/>
      <c r="Q1164" s="151"/>
      <c r="R1164" s="151"/>
      <c r="S1164" s="151"/>
      <c r="T1164" s="151"/>
      <c r="U1164" s="151"/>
    </row>
    <row r="1165" spans="1:21" ht="45">
      <c r="A1165" s="306">
        <v>1148</v>
      </c>
      <c r="B1165" s="312" t="s">
        <v>3329</v>
      </c>
      <c r="C1165" s="312" t="s">
        <v>1212</v>
      </c>
      <c r="D1165" s="312" t="s">
        <v>1208</v>
      </c>
      <c r="E1165" s="312" t="s">
        <v>1208</v>
      </c>
      <c r="F1165" s="313">
        <v>5</v>
      </c>
      <c r="G1165" s="312" t="s">
        <v>1208</v>
      </c>
      <c r="H1165" s="312">
        <v>1</v>
      </c>
      <c r="I1165" s="312" t="s">
        <v>1213</v>
      </c>
      <c r="J1165" s="312">
        <v>38</v>
      </c>
      <c r="K1165" s="312" t="s">
        <v>1215</v>
      </c>
      <c r="L1165" s="312" t="s">
        <v>1112</v>
      </c>
      <c r="M1165" s="312" t="s">
        <v>94</v>
      </c>
      <c r="N1165" s="313" t="s">
        <v>3330</v>
      </c>
      <c r="O1165" s="151"/>
      <c r="P1165" s="151"/>
      <c r="Q1165" s="151"/>
      <c r="R1165" s="151"/>
      <c r="S1165" s="151"/>
      <c r="T1165" s="151"/>
      <c r="U1165" s="151"/>
    </row>
    <row r="1166" spans="1:21" ht="45">
      <c r="A1166" s="306">
        <v>1149</v>
      </c>
      <c r="B1166" s="312" t="s">
        <v>3331</v>
      </c>
      <c r="C1166" s="312" t="s">
        <v>1212</v>
      </c>
      <c r="D1166" s="312" t="s">
        <v>1208</v>
      </c>
      <c r="E1166" s="312" t="s">
        <v>1208</v>
      </c>
      <c r="F1166" s="313">
        <v>1</v>
      </c>
      <c r="G1166" s="312" t="s">
        <v>1208</v>
      </c>
      <c r="H1166" s="312">
        <v>1</v>
      </c>
      <c r="I1166" s="312" t="s">
        <v>1213</v>
      </c>
      <c r="J1166" s="312">
        <v>10</v>
      </c>
      <c r="K1166" s="312" t="s">
        <v>1215</v>
      </c>
      <c r="L1166" s="312" t="s">
        <v>1112</v>
      </c>
      <c r="M1166" s="312" t="s">
        <v>94</v>
      </c>
      <c r="N1166" s="313" t="s">
        <v>3332</v>
      </c>
      <c r="O1166" s="151"/>
      <c r="P1166" s="151"/>
      <c r="Q1166" s="151"/>
      <c r="R1166" s="151"/>
      <c r="S1166" s="151"/>
      <c r="T1166" s="151"/>
      <c r="U1166" s="151"/>
    </row>
    <row r="1167" spans="1:21" ht="45">
      <c r="A1167" s="306">
        <v>1150</v>
      </c>
      <c r="B1167" s="312" t="s">
        <v>3333</v>
      </c>
      <c r="C1167" s="312" t="s">
        <v>1212</v>
      </c>
      <c r="D1167" s="312" t="s">
        <v>1208</v>
      </c>
      <c r="E1167" s="312" t="s">
        <v>1208</v>
      </c>
      <c r="F1167" s="313">
        <v>1</v>
      </c>
      <c r="G1167" s="312" t="s">
        <v>1208</v>
      </c>
      <c r="H1167" s="312">
        <v>1</v>
      </c>
      <c r="I1167" s="312" t="s">
        <v>1213</v>
      </c>
      <c r="J1167" s="312">
        <v>50</v>
      </c>
      <c r="K1167" s="312" t="s">
        <v>1215</v>
      </c>
      <c r="L1167" s="312" t="s">
        <v>1112</v>
      </c>
      <c r="M1167" s="312" t="s">
        <v>94</v>
      </c>
      <c r="N1167" s="313" t="s">
        <v>3334</v>
      </c>
      <c r="O1167" s="151"/>
      <c r="P1167" s="151"/>
      <c r="Q1167" s="151"/>
      <c r="R1167" s="151"/>
      <c r="S1167" s="151"/>
      <c r="T1167" s="151"/>
      <c r="U1167" s="151"/>
    </row>
    <row r="1168" spans="1:21" ht="45">
      <c r="A1168" s="306">
        <v>1151</v>
      </c>
      <c r="B1168" s="312" t="s">
        <v>3335</v>
      </c>
      <c r="C1168" s="312" t="s">
        <v>1212</v>
      </c>
      <c r="D1168" s="312" t="s">
        <v>1208</v>
      </c>
      <c r="E1168" s="312" t="s">
        <v>1208</v>
      </c>
      <c r="F1168" s="313">
        <v>1</v>
      </c>
      <c r="G1168" s="312" t="s">
        <v>1208</v>
      </c>
      <c r="H1168" s="312">
        <v>1</v>
      </c>
      <c r="I1168" s="312" t="s">
        <v>1213</v>
      </c>
      <c r="J1168" s="312">
        <v>56</v>
      </c>
      <c r="K1168" s="312" t="s">
        <v>1215</v>
      </c>
      <c r="L1168" s="312" t="s">
        <v>1112</v>
      </c>
      <c r="M1168" s="312" t="s">
        <v>94</v>
      </c>
      <c r="N1168" s="313" t="s">
        <v>3336</v>
      </c>
      <c r="O1168" s="151"/>
      <c r="P1168" s="151"/>
      <c r="Q1168" s="151"/>
      <c r="R1168" s="151"/>
      <c r="S1168" s="151"/>
      <c r="T1168" s="151"/>
      <c r="U1168" s="151"/>
    </row>
    <row r="1169" spans="1:21" ht="45">
      <c r="A1169" s="306">
        <v>1152</v>
      </c>
      <c r="B1169" s="312" t="s">
        <v>3337</v>
      </c>
      <c r="C1169" s="312" t="s">
        <v>1212</v>
      </c>
      <c r="D1169" s="312" t="s">
        <v>1208</v>
      </c>
      <c r="E1169" s="312" t="s">
        <v>1208</v>
      </c>
      <c r="F1169" s="313">
        <v>1</v>
      </c>
      <c r="G1169" s="312" t="s">
        <v>1208</v>
      </c>
      <c r="H1169" s="312">
        <v>1</v>
      </c>
      <c r="I1169" s="312" t="s">
        <v>1213</v>
      </c>
      <c r="J1169" s="312">
        <v>75</v>
      </c>
      <c r="K1169" s="312" t="s">
        <v>1215</v>
      </c>
      <c r="L1169" s="312" t="s">
        <v>1112</v>
      </c>
      <c r="M1169" s="312" t="s">
        <v>94</v>
      </c>
      <c r="N1169" s="313" t="s">
        <v>3338</v>
      </c>
      <c r="O1169" s="151"/>
      <c r="P1169" s="151"/>
      <c r="Q1169" s="151"/>
      <c r="R1169" s="151"/>
      <c r="S1169" s="151"/>
      <c r="T1169" s="151"/>
      <c r="U1169" s="151"/>
    </row>
    <row r="1170" spans="1:21" ht="45">
      <c r="A1170" s="306">
        <v>1153</v>
      </c>
      <c r="B1170" s="312" t="s">
        <v>3339</v>
      </c>
      <c r="C1170" s="312" t="s">
        <v>1212</v>
      </c>
      <c r="D1170" s="312" t="s">
        <v>1208</v>
      </c>
      <c r="E1170" s="312" t="s">
        <v>1208</v>
      </c>
      <c r="F1170" s="313">
        <v>1</v>
      </c>
      <c r="G1170" s="312" t="s">
        <v>1208</v>
      </c>
      <c r="H1170" s="312">
        <v>1</v>
      </c>
      <c r="I1170" s="312" t="s">
        <v>1213</v>
      </c>
      <c r="J1170" s="312">
        <v>37</v>
      </c>
      <c r="K1170" s="312" t="s">
        <v>1215</v>
      </c>
      <c r="L1170" s="312" t="s">
        <v>1112</v>
      </c>
      <c r="M1170" s="312" t="s">
        <v>94</v>
      </c>
      <c r="N1170" s="313" t="s">
        <v>3340</v>
      </c>
      <c r="O1170" s="151"/>
      <c r="P1170" s="151"/>
      <c r="Q1170" s="151"/>
      <c r="R1170" s="151"/>
      <c r="S1170" s="151"/>
      <c r="T1170" s="151"/>
      <c r="U1170" s="151"/>
    </row>
    <row r="1171" spans="1:21" ht="45">
      <c r="A1171" s="306">
        <v>1154</v>
      </c>
      <c r="B1171" s="312" t="s">
        <v>3341</v>
      </c>
      <c r="C1171" s="312" t="s">
        <v>1212</v>
      </c>
      <c r="D1171" s="312" t="s">
        <v>1208</v>
      </c>
      <c r="E1171" s="312" t="s">
        <v>1208</v>
      </c>
      <c r="F1171" s="313">
        <v>1</v>
      </c>
      <c r="G1171" s="312" t="s">
        <v>1208</v>
      </c>
      <c r="H1171" s="312">
        <v>1</v>
      </c>
      <c r="I1171" s="312" t="s">
        <v>1213</v>
      </c>
      <c r="J1171" s="312">
        <v>42</v>
      </c>
      <c r="K1171" s="312" t="s">
        <v>1215</v>
      </c>
      <c r="L1171" s="312" t="s">
        <v>1112</v>
      </c>
      <c r="M1171" s="312" t="s">
        <v>94</v>
      </c>
      <c r="N1171" s="313" t="s">
        <v>3342</v>
      </c>
      <c r="O1171" s="151"/>
      <c r="P1171" s="151"/>
      <c r="Q1171" s="151"/>
      <c r="R1171" s="151"/>
      <c r="S1171" s="151"/>
      <c r="T1171" s="151"/>
      <c r="U1171" s="151"/>
    </row>
    <row r="1172" spans="1:21" ht="45">
      <c r="A1172" s="306">
        <v>1155</v>
      </c>
      <c r="B1172" s="312" t="s">
        <v>3343</v>
      </c>
      <c r="C1172" s="312" t="s">
        <v>1212</v>
      </c>
      <c r="D1172" s="312" t="s">
        <v>1208</v>
      </c>
      <c r="E1172" s="312" t="s">
        <v>1208</v>
      </c>
      <c r="F1172" s="313">
        <v>1</v>
      </c>
      <c r="G1172" s="312" t="s">
        <v>1208</v>
      </c>
      <c r="H1172" s="312">
        <v>1</v>
      </c>
      <c r="I1172" s="312" t="s">
        <v>1213</v>
      </c>
      <c r="J1172" s="312">
        <v>129</v>
      </c>
      <c r="K1172" s="312" t="s">
        <v>1215</v>
      </c>
      <c r="L1172" s="312" t="s">
        <v>1112</v>
      </c>
      <c r="M1172" s="312" t="s">
        <v>94</v>
      </c>
      <c r="N1172" s="313" t="s">
        <v>3344</v>
      </c>
      <c r="O1172" s="151"/>
      <c r="P1172" s="151"/>
      <c r="Q1172" s="151"/>
      <c r="R1172" s="151"/>
      <c r="S1172" s="151"/>
      <c r="T1172" s="151"/>
      <c r="U1172" s="151"/>
    </row>
    <row r="1173" spans="1:21" ht="45">
      <c r="A1173" s="306">
        <v>1156</v>
      </c>
      <c r="B1173" s="312" t="s">
        <v>3345</v>
      </c>
      <c r="C1173" s="312" t="s">
        <v>1212</v>
      </c>
      <c r="D1173" s="312" t="s">
        <v>1208</v>
      </c>
      <c r="E1173" s="312" t="s">
        <v>1208</v>
      </c>
      <c r="F1173" s="313">
        <v>1</v>
      </c>
      <c r="G1173" s="312" t="s">
        <v>1208</v>
      </c>
      <c r="H1173" s="312">
        <v>1</v>
      </c>
      <c r="I1173" s="312" t="s">
        <v>1213</v>
      </c>
      <c r="J1173" s="312">
        <v>52</v>
      </c>
      <c r="K1173" s="312" t="s">
        <v>1215</v>
      </c>
      <c r="L1173" s="312" t="s">
        <v>1112</v>
      </c>
      <c r="M1173" s="312" t="s">
        <v>94</v>
      </c>
      <c r="N1173" s="313" t="s">
        <v>3346</v>
      </c>
      <c r="O1173" s="151"/>
      <c r="P1173" s="151"/>
      <c r="Q1173" s="151"/>
      <c r="R1173" s="151"/>
      <c r="S1173" s="151"/>
      <c r="T1173" s="151"/>
      <c r="U1173" s="151"/>
    </row>
    <row r="1174" spans="1:21" ht="45">
      <c r="A1174" s="306">
        <v>1157</v>
      </c>
      <c r="B1174" s="312" t="s">
        <v>3347</v>
      </c>
      <c r="C1174" s="312" t="s">
        <v>1212</v>
      </c>
      <c r="D1174" s="312" t="s">
        <v>1208</v>
      </c>
      <c r="E1174" s="312" t="s">
        <v>1208</v>
      </c>
      <c r="F1174" s="313">
        <v>1</v>
      </c>
      <c r="G1174" s="312" t="s">
        <v>1208</v>
      </c>
      <c r="H1174" s="312">
        <v>1</v>
      </c>
      <c r="I1174" s="312" t="s">
        <v>1213</v>
      </c>
      <c r="J1174" s="312">
        <v>56</v>
      </c>
      <c r="K1174" s="312" t="s">
        <v>1215</v>
      </c>
      <c r="L1174" s="312" t="s">
        <v>1112</v>
      </c>
      <c r="M1174" s="312" t="s">
        <v>94</v>
      </c>
      <c r="N1174" s="313" t="s">
        <v>3348</v>
      </c>
      <c r="O1174" s="151"/>
      <c r="P1174" s="151"/>
      <c r="Q1174" s="151"/>
      <c r="R1174" s="151"/>
      <c r="S1174" s="151"/>
      <c r="T1174" s="151"/>
      <c r="U1174" s="151"/>
    </row>
    <row r="1175" spans="1:21" ht="45">
      <c r="A1175" s="306">
        <v>1158</v>
      </c>
      <c r="B1175" s="312" t="s">
        <v>3349</v>
      </c>
      <c r="C1175" s="312" t="s">
        <v>1212</v>
      </c>
      <c r="D1175" s="312" t="s">
        <v>1208</v>
      </c>
      <c r="E1175" s="312" t="s">
        <v>1208</v>
      </c>
      <c r="F1175" s="313">
        <v>1</v>
      </c>
      <c r="G1175" s="312" t="s">
        <v>1208</v>
      </c>
      <c r="H1175" s="312">
        <v>1</v>
      </c>
      <c r="I1175" s="312" t="s">
        <v>1213</v>
      </c>
      <c r="J1175" s="312">
        <v>63</v>
      </c>
      <c r="K1175" s="312" t="s">
        <v>1215</v>
      </c>
      <c r="L1175" s="312" t="s">
        <v>1112</v>
      </c>
      <c r="M1175" s="312" t="s">
        <v>94</v>
      </c>
      <c r="N1175" s="313" t="s">
        <v>3350</v>
      </c>
      <c r="O1175" s="151"/>
      <c r="P1175" s="151"/>
      <c r="Q1175" s="151"/>
      <c r="R1175" s="151"/>
      <c r="S1175" s="151"/>
      <c r="T1175" s="151"/>
      <c r="U1175" s="151"/>
    </row>
    <row r="1176" spans="1:21" ht="45">
      <c r="A1176" s="306">
        <v>1159</v>
      </c>
      <c r="B1176" s="312" t="s">
        <v>3351</v>
      </c>
      <c r="C1176" s="312" t="s">
        <v>1212</v>
      </c>
      <c r="D1176" s="312" t="s">
        <v>1208</v>
      </c>
      <c r="E1176" s="312" t="s">
        <v>1208</v>
      </c>
      <c r="F1176" s="313">
        <v>2</v>
      </c>
      <c r="G1176" s="312" t="s">
        <v>1208</v>
      </c>
      <c r="H1176" s="312">
        <v>1</v>
      </c>
      <c r="I1176" s="312" t="s">
        <v>1213</v>
      </c>
      <c r="J1176" s="312">
        <v>34</v>
      </c>
      <c r="K1176" s="312" t="s">
        <v>1215</v>
      </c>
      <c r="L1176" s="312" t="s">
        <v>1112</v>
      </c>
      <c r="M1176" s="312" t="s">
        <v>94</v>
      </c>
      <c r="N1176" s="313" t="s">
        <v>3352</v>
      </c>
      <c r="O1176" s="151"/>
      <c r="P1176" s="151"/>
      <c r="Q1176" s="151"/>
      <c r="R1176" s="151"/>
      <c r="S1176" s="151"/>
      <c r="T1176" s="151"/>
      <c r="U1176" s="151"/>
    </row>
    <row r="1177" spans="1:21" ht="45">
      <c r="A1177" s="306">
        <v>1160</v>
      </c>
      <c r="B1177" s="312" t="s">
        <v>3353</v>
      </c>
      <c r="C1177" s="312" t="s">
        <v>1212</v>
      </c>
      <c r="D1177" s="312" t="s">
        <v>1208</v>
      </c>
      <c r="E1177" s="312" t="s">
        <v>1208</v>
      </c>
      <c r="F1177" s="313">
        <v>2</v>
      </c>
      <c r="G1177" s="312" t="s">
        <v>1208</v>
      </c>
      <c r="H1177" s="312">
        <v>1</v>
      </c>
      <c r="I1177" s="312" t="s">
        <v>1213</v>
      </c>
      <c r="J1177" s="312">
        <v>49</v>
      </c>
      <c r="K1177" s="312" t="s">
        <v>1215</v>
      </c>
      <c r="L1177" s="312" t="s">
        <v>1112</v>
      </c>
      <c r="M1177" s="312" t="s">
        <v>94</v>
      </c>
      <c r="N1177" s="313" t="s">
        <v>3354</v>
      </c>
      <c r="O1177" s="151"/>
      <c r="P1177" s="151"/>
      <c r="Q1177" s="151"/>
      <c r="R1177" s="151"/>
      <c r="S1177" s="151"/>
      <c r="T1177" s="151"/>
      <c r="U1177" s="151"/>
    </row>
    <row r="1178" spans="1:21" ht="45">
      <c r="A1178" s="306">
        <v>1161</v>
      </c>
      <c r="B1178" s="312" t="s">
        <v>3355</v>
      </c>
      <c r="C1178" s="312" t="s">
        <v>1212</v>
      </c>
      <c r="D1178" s="312" t="s">
        <v>1208</v>
      </c>
      <c r="E1178" s="312" t="s">
        <v>1208</v>
      </c>
      <c r="F1178" s="313">
        <v>2</v>
      </c>
      <c r="G1178" s="312" t="s">
        <v>1208</v>
      </c>
      <c r="H1178" s="312">
        <v>1</v>
      </c>
      <c r="I1178" s="312" t="s">
        <v>1213</v>
      </c>
      <c r="J1178" s="312">
        <v>6</v>
      </c>
      <c r="K1178" s="312" t="s">
        <v>1215</v>
      </c>
      <c r="L1178" s="312" t="s">
        <v>1112</v>
      </c>
      <c r="M1178" s="312" t="s">
        <v>94</v>
      </c>
      <c r="N1178" s="313" t="s">
        <v>3356</v>
      </c>
      <c r="O1178" s="151"/>
      <c r="P1178" s="151"/>
      <c r="Q1178" s="151"/>
      <c r="R1178" s="151"/>
      <c r="S1178" s="151"/>
      <c r="T1178" s="151"/>
      <c r="U1178" s="151"/>
    </row>
    <row r="1179" spans="1:21" ht="45">
      <c r="A1179" s="306">
        <v>1162</v>
      </c>
      <c r="B1179" s="312" t="s">
        <v>3357</v>
      </c>
      <c r="C1179" s="312" t="s">
        <v>1212</v>
      </c>
      <c r="D1179" s="312" t="s">
        <v>1208</v>
      </c>
      <c r="E1179" s="312" t="s">
        <v>1208</v>
      </c>
      <c r="F1179" s="313">
        <v>2</v>
      </c>
      <c r="G1179" s="312" t="s">
        <v>1208</v>
      </c>
      <c r="H1179" s="312">
        <v>1</v>
      </c>
      <c r="I1179" s="312" t="s">
        <v>1213</v>
      </c>
      <c r="J1179" s="312">
        <v>27</v>
      </c>
      <c r="K1179" s="312" t="s">
        <v>1215</v>
      </c>
      <c r="L1179" s="312" t="s">
        <v>1112</v>
      </c>
      <c r="M1179" s="312" t="s">
        <v>94</v>
      </c>
      <c r="N1179" s="313" t="s">
        <v>3358</v>
      </c>
      <c r="O1179" s="151"/>
      <c r="P1179" s="151"/>
      <c r="Q1179" s="151"/>
      <c r="R1179" s="151"/>
      <c r="S1179" s="151"/>
      <c r="T1179" s="151"/>
      <c r="U1179" s="151"/>
    </row>
    <row r="1180" spans="1:21" ht="45">
      <c r="A1180" s="306">
        <v>1163</v>
      </c>
      <c r="B1180" s="312" t="s">
        <v>3359</v>
      </c>
      <c r="C1180" s="312" t="s">
        <v>1212</v>
      </c>
      <c r="D1180" s="312" t="s">
        <v>1208</v>
      </c>
      <c r="E1180" s="312" t="s">
        <v>1208</v>
      </c>
      <c r="F1180" s="313">
        <v>2</v>
      </c>
      <c r="G1180" s="312" t="s">
        <v>1208</v>
      </c>
      <c r="H1180" s="312">
        <v>1</v>
      </c>
      <c r="I1180" s="312" t="s">
        <v>1213</v>
      </c>
      <c r="J1180" s="312">
        <v>81</v>
      </c>
      <c r="K1180" s="312" t="s">
        <v>1215</v>
      </c>
      <c r="L1180" s="312" t="s">
        <v>1112</v>
      </c>
      <c r="M1180" s="312" t="s">
        <v>94</v>
      </c>
      <c r="N1180" s="313" t="s">
        <v>3360</v>
      </c>
      <c r="O1180" s="151"/>
      <c r="P1180" s="151"/>
      <c r="Q1180" s="151"/>
      <c r="R1180" s="151"/>
      <c r="S1180" s="151"/>
      <c r="T1180" s="151"/>
      <c r="U1180" s="151"/>
    </row>
    <row r="1181" spans="1:21" ht="45">
      <c r="A1181" s="306">
        <v>1164</v>
      </c>
      <c r="B1181" s="312" t="s">
        <v>3361</v>
      </c>
      <c r="C1181" s="312" t="s">
        <v>1212</v>
      </c>
      <c r="D1181" s="312" t="s">
        <v>1208</v>
      </c>
      <c r="E1181" s="312" t="s">
        <v>1208</v>
      </c>
      <c r="F1181" s="313">
        <v>2</v>
      </c>
      <c r="G1181" s="312" t="s">
        <v>1208</v>
      </c>
      <c r="H1181" s="312">
        <v>1</v>
      </c>
      <c r="I1181" s="312" t="s">
        <v>1213</v>
      </c>
      <c r="J1181" s="312">
        <v>24</v>
      </c>
      <c r="K1181" s="312" t="s">
        <v>1215</v>
      </c>
      <c r="L1181" s="312" t="s">
        <v>1112</v>
      </c>
      <c r="M1181" s="312" t="s">
        <v>94</v>
      </c>
      <c r="N1181" s="313" t="s">
        <v>3362</v>
      </c>
      <c r="O1181" s="151"/>
      <c r="P1181" s="151"/>
      <c r="Q1181" s="151"/>
      <c r="R1181" s="151"/>
      <c r="S1181" s="151"/>
      <c r="T1181" s="151"/>
      <c r="U1181" s="151"/>
    </row>
    <row r="1182" spans="1:21" ht="45">
      <c r="A1182" s="306">
        <v>1165</v>
      </c>
      <c r="B1182" s="312" t="s">
        <v>3363</v>
      </c>
      <c r="C1182" s="312" t="s">
        <v>1212</v>
      </c>
      <c r="D1182" s="312" t="s">
        <v>1208</v>
      </c>
      <c r="E1182" s="312" t="s">
        <v>1208</v>
      </c>
      <c r="F1182" s="313">
        <v>2</v>
      </c>
      <c r="G1182" s="312" t="s">
        <v>1208</v>
      </c>
      <c r="H1182" s="312">
        <v>1</v>
      </c>
      <c r="I1182" s="312" t="s">
        <v>1213</v>
      </c>
      <c r="J1182" s="312">
        <v>59</v>
      </c>
      <c r="K1182" s="312" t="s">
        <v>1215</v>
      </c>
      <c r="L1182" s="312" t="s">
        <v>1112</v>
      </c>
      <c r="M1182" s="312" t="s">
        <v>94</v>
      </c>
      <c r="N1182" s="313" t="s">
        <v>3364</v>
      </c>
      <c r="O1182" s="151"/>
      <c r="P1182" s="151"/>
      <c r="Q1182" s="151"/>
      <c r="R1182" s="151"/>
      <c r="S1182" s="151"/>
      <c r="T1182" s="151"/>
      <c r="U1182" s="151"/>
    </row>
    <row r="1183" spans="1:21" ht="45">
      <c r="A1183" s="306">
        <v>1166</v>
      </c>
      <c r="B1183" s="312" t="s">
        <v>3365</v>
      </c>
      <c r="C1183" s="312" t="s">
        <v>1212</v>
      </c>
      <c r="D1183" s="312" t="s">
        <v>1208</v>
      </c>
      <c r="E1183" s="312" t="s">
        <v>1208</v>
      </c>
      <c r="F1183" s="313">
        <v>2</v>
      </c>
      <c r="G1183" s="312" t="s">
        <v>1208</v>
      </c>
      <c r="H1183" s="312">
        <v>1</v>
      </c>
      <c r="I1183" s="312" t="s">
        <v>1213</v>
      </c>
      <c r="J1183" s="312">
        <v>28</v>
      </c>
      <c r="K1183" s="312" t="s">
        <v>1215</v>
      </c>
      <c r="L1183" s="312" t="s">
        <v>1112</v>
      </c>
      <c r="M1183" s="312" t="s">
        <v>94</v>
      </c>
      <c r="N1183" s="313" t="s">
        <v>3366</v>
      </c>
      <c r="O1183" s="151"/>
      <c r="P1183" s="151"/>
      <c r="Q1183" s="151"/>
      <c r="R1183" s="151"/>
      <c r="S1183" s="151"/>
      <c r="T1183" s="151"/>
      <c r="U1183" s="151"/>
    </row>
    <row r="1184" spans="1:21" ht="45">
      <c r="A1184" s="1172"/>
      <c r="B1184" s="1173"/>
      <c r="C1184" s="1174"/>
      <c r="D1184" s="1175"/>
      <c r="E1184" s="1176"/>
      <c r="F1184" s="1174"/>
      <c r="G1184" s="1174"/>
      <c r="H1184" s="1174"/>
      <c r="I1184" s="1174"/>
      <c r="J1184" s="1174"/>
      <c r="K1184" s="1174"/>
      <c r="L1184" s="1174"/>
      <c r="M1184" s="1174"/>
      <c r="N1184" s="403"/>
      <c r="O1184" s="1174" t="s">
        <v>1208</v>
      </c>
      <c r="P1184" s="1174" t="s">
        <v>1208</v>
      </c>
      <c r="Q1184" s="1174" t="s">
        <v>1208</v>
      </c>
      <c r="R1184" s="1177" t="s">
        <v>3367</v>
      </c>
      <c r="S1184" s="151"/>
      <c r="T1184" s="151"/>
      <c r="U1184" s="151"/>
    </row>
    <row r="1185" spans="1:21" ht="75">
      <c r="A1185" s="290"/>
      <c r="B1185" s="404"/>
      <c r="C1185" s="403"/>
      <c r="D1185" s="405"/>
      <c r="E1185" s="406"/>
      <c r="F1185" s="403"/>
      <c r="G1185" s="403"/>
      <c r="H1185" s="403"/>
      <c r="I1185" s="403"/>
      <c r="J1185" s="403"/>
      <c r="K1185" s="403"/>
      <c r="L1185" s="403"/>
      <c r="M1185" s="403"/>
      <c r="N1185" s="403"/>
      <c r="O1185" s="403" t="s">
        <v>1208</v>
      </c>
      <c r="P1185" s="403" t="s">
        <v>1208</v>
      </c>
      <c r="Q1185" s="403" t="s">
        <v>1208</v>
      </c>
      <c r="R1185" s="407" t="s">
        <v>3368</v>
      </c>
      <c r="S1185" s="151"/>
      <c r="T1185" s="151"/>
      <c r="U1185" s="151"/>
    </row>
    <row r="1186" spans="1:21" ht="30">
      <c r="A1186" s="290"/>
      <c r="B1186" s="404"/>
      <c r="C1186" s="403"/>
      <c r="D1186" s="405"/>
      <c r="E1186" s="406"/>
      <c r="F1186" s="403"/>
      <c r="G1186" s="403"/>
      <c r="H1186" s="403"/>
      <c r="I1186" s="403"/>
      <c r="J1186" s="403"/>
      <c r="K1186" s="403"/>
      <c r="L1186" s="403"/>
      <c r="M1186" s="403"/>
      <c r="N1186" s="403"/>
      <c r="O1186" s="403" t="s">
        <v>1208</v>
      </c>
      <c r="P1186" s="403" t="s">
        <v>1208</v>
      </c>
      <c r="Q1186" s="403" t="s">
        <v>1208</v>
      </c>
      <c r="R1186" s="407" t="s">
        <v>3369</v>
      </c>
      <c r="S1186" s="151"/>
      <c r="T1186" s="151"/>
      <c r="U1186" s="151"/>
    </row>
    <row r="1187" spans="1:21" ht="75">
      <c r="A1187" s="290"/>
      <c r="B1187" s="404"/>
      <c r="C1187" s="403"/>
      <c r="D1187" s="405"/>
      <c r="E1187" s="406"/>
      <c r="F1187" s="403"/>
      <c r="G1187" s="403"/>
      <c r="H1187" s="403"/>
      <c r="I1187" s="403"/>
      <c r="J1187" s="403"/>
      <c r="K1187" s="403"/>
      <c r="L1187" s="403"/>
      <c r="M1187" s="403"/>
      <c r="N1187" s="403"/>
      <c r="O1187" s="403" t="s">
        <v>1208</v>
      </c>
      <c r="P1187" s="403" t="s">
        <v>1208</v>
      </c>
      <c r="Q1187" s="403" t="s">
        <v>1208</v>
      </c>
      <c r="R1187" s="407" t="s">
        <v>3370</v>
      </c>
      <c r="S1187" s="151"/>
      <c r="T1187" s="151"/>
      <c r="U1187" s="151"/>
    </row>
    <row r="1188" spans="1:21" ht="45">
      <c r="A1188" s="290"/>
      <c r="B1188" s="404"/>
      <c r="C1188" s="403"/>
      <c r="D1188" s="405"/>
      <c r="E1188" s="406"/>
      <c r="F1188" s="403"/>
      <c r="G1188" s="403"/>
      <c r="H1188" s="403"/>
      <c r="I1188" s="403"/>
      <c r="J1188" s="403"/>
      <c r="K1188" s="403"/>
      <c r="L1188" s="403"/>
      <c r="M1188" s="403"/>
      <c r="N1188" s="403"/>
      <c r="O1188" s="403" t="s">
        <v>1208</v>
      </c>
      <c r="P1188" s="403" t="s">
        <v>1208</v>
      </c>
      <c r="Q1188" s="403" t="s">
        <v>1208</v>
      </c>
      <c r="R1188" s="407" t="s">
        <v>3371</v>
      </c>
      <c r="S1188" s="151"/>
      <c r="T1188" s="151"/>
      <c r="U1188" s="151"/>
    </row>
    <row r="1189" spans="1:21" ht="60">
      <c r="A1189" s="290"/>
      <c r="B1189" s="404"/>
      <c r="C1189" s="403"/>
      <c r="D1189" s="405"/>
      <c r="E1189" s="406"/>
      <c r="F1189" s="403"/>
      <c r="G1189" s="403"/>
      <c r="H1189" s="403"/>
      <c r="I1189" s="403"/>
      <c r="J1189" s="403"/>
      <c r="K1189" s="403"/>
      <c r="L1189" s="403"/>
      <c r="M1189" s="403"/>
      <c r="N1189" s="403"/>
      <c r="O1189" s="403" t="s">
        <v>1208</v>
      </c>
      <c r="P1189" s="403" t="s">
        <v>1208</v>
      </c>
      <c r="Q1189" s="403" t="s">
        <v>1208</v>
      </c>
      <c r="R1189" s="407" t="s">
        <v>3372</v>
      </c>
      <c r="S1189" s="151"/>
      <c r="T1189" s="151"/>
      <c r="U1189" s="151"/>
    </row>
    <row r="1190" spans="1:21" ht="30">
      <c r="A1190" s="290"/>
      <c r="B1190" s="404"/>
      <c r="C1190" s="403"/>
      <c r="D1190" s="405"/>
      <c r="E1190" s="406"/>
      <c r="F1190" s="403"/>
      <c r="G1190" s="403"/>
      <c r="H1190" s="403"/>
      <c r="I1190" s="403"/>
      <c r="J1190" s="403"/>
      <c r="K1190" s="403"/>
      <c r="L1190" s="403"/>
      <c r="M1190" s="403"/>
      <c r="N1190" s="403"/>
      <c r="O1190" s="403" t="s">
        <v>1208</v>
      </c>
      <c r="P1190" s="403" t="s">
        <v>1208</v>
      </c>
      <c r="Q1190" s="403" t="s">
        <v>1208</v>
      </c>
      <c r="R1190" s="407" t="s">
        <v>3373</v>
      </c>
      <c r="S1190" s="151"/>
      <c r="T1190" s="151"/>
      <c r="U1190" s="151"/>
    </row>
    <row r="1191" spans="1:21" ht="30">
      <c r="A1191" s="290"/>
      <c r="B1191" s="404"/>
      <c r="C1191" s="403"/>
      <c r="D1191" s="405"/>
      <c r="E1191" s="406"/>
      <c r="F1191" s="403"/>
      <c r="G1191" s="403"/>
      <c r="H1191" s="403"/>
      <c r="I1191" s="403"/>
      <c r="J1191" s="403"/>
      <c r="K1191" s="403"/>
      <c r="L1191" s="403"/>
      <c r="M1191" s="403"/>
      <c r="N1191" s="403"/>
      <c r="O1191" s="403" t="s">
        <v>1208</v>
      </c>
      <c r="P1191" s="403" t="s">
        <v>1208</v>
      </c>
      <c r="Q1191" s="403" t="s">
        <v>1208</v>
      </c>
      <c r="R1191" s="407" t="s">
        <v>3369</v>
      </c>
      <c r="S1191" s="151"/>
      <c r="T1191" s="151"/>
      <c r="U1191" s="151"/>
    </row>
    <row r="1192" spans="1:21" ht="45">
      <c r="A1192" s="290"/>
      <c r="B1192" s="404"/>
      <c r="C1192" s="403"/>
      <c r="D1192" s="405"/>
      <c r="E1192" s="406"/>
      <c r="F1192" s="403"/>
      <c r="G1192" s="403"/>
      <c r="H1192" s="403"/>
      <c r="I1192" s="403"/>
      <c r="J1192" s="403"/>
      <c r="K1192" s="403"/>
      <c r="L1192" s="403"/>
      <c r="M1192" s="403"/>
      <c r="N1192" s="403"/>
      <c r="O1192" s="403" t="s">
        <v>1208</v>
      </c>
      <c r="P1192" s="403" t="s">
        <v>1208</v>
      </c>
      <c r="Q1192" s="403" t="s">
        <v>1208</v>
      </c>
      <c r="R1192" s="407" t="s">
        <v>3374</v>
      </c>
      <c r="S1192" s="151"/>
      <c r="T1192" s="151"/>
      <c r="U1192" s="151"/>
    </row>
    <row r="1193" spans="1:21" ht="45">
      <c r="A1193" s="290"/>
      <c r="B1193" s="404"/>
      <c r="C1193" s="403"/>
      <c r="D1193" s="405"/>
      <c r="E1193" s="406"/>
      <c r="F1193" s="403"/>
      <c r="G1193" s="403"/>
      <c r="H1193" s="403"/>
      <c r="I1193" s="403"/>
      <c r="J1193" s="403"/>
      <c r="K1193" s="403"/>
      <c r="L1193" s="403"/>
      <c r="M1193" s="403"/>
      <c r="N1193" s="403"/>
      <c r="O1193" s="403" t="s">
        <v>1208</v>
      </c>
      <c r="P1193" s="403" t="s">
        <v>1208</v>
      </c>
      <c r="Q1193" s="403" t="s">
        <v>1208</v>
      </c>
      <c r="R1193" s="407" t="s">
        <v>3367</v>
      </c>
      <c r="S1193" s="151"/>
      <c r="T1193" s="151"/>
      <c r="U1193" s="151"/>
    </row>
    <row r="1194" spans="1:21" ht="75">
      <c r="A1194" s="290"/>
      <c r="B1194" s="404"/>
      <c r="C1194" s="403"/>
      <c r="D1194" s="405"/>
      <c r="E1194" s="406"/>
      <c r="F1194" s="403"/>
      <c r="G1194" s="403"/>
      <c r="H1194" s="403"/>
      <c r="I1194" s="403"/>
      <c r="J1194" s="403"/>
      <c r="K1194" s="403"/>
      <c r="L1194" s="403"/>
      <c r="M1194" s="403"/>
      <c r="N1194" s="403"/>
      <c r="O1194" s="403" t="s">
        <v>1208</v>
      </c>
      <c r="P1194" s="403" t="s">
        <v>1208</v>
      </c>
      <c r="Q1194" s="403" t="s">
        <v>1208</v>
      </c>
      <c r="R1194" s="407" t="s">
        <v>3375</v>
      </c>
      <c r="S1194" s="151"/>
      <c r="T1194" s="151"/>
      <c r="U1194" s="151"/>
    </row>
    <row r="1195" spans="1:21" ht="30">
      <c r="A1195" s="290"/>
      <c r="B1195" s="404"/>
      <c r="C1195" s="403"/>
      <c r="D1195" s="405"/>
      <c r="E1195" s="406"/>
      <c r="F1195" s="403"/>
      <c r="G1195" s="403"/>
      <c r="H1195" s="403"/>
      <c r="I1195" s="403"/>
      <c r="J1195" s="403"/>
      <c r="K1195" s="403"/>
      <c r="L1195" s="403"/>
      <c r="M1195" s="403"/>
      <c r="N1195" s="403"/>
      <c r="O1195" s="403" t="s">
        <v>1208</v>
      </c>
      <c r="P1195" s="403" t="s">
        <v>1208</v>
      </c>
      <c r="Q1195" s="403" t="s">
        <v>1208</v>
      </c>
      <c r="R1195" s="407" t="s">
        <v>3369</v>
      </c>
      <c r="S1195" s="151"/>
      <c r="T1195" s="151"/>
      <c r="U1195" s="151"/>
    </row>
    <row r="1196" spans="1:21" ht="75">
      <c r="A1196" s="290"/>
      <c r="B1196" s="404"/>
      <c r="C1196" s="403"/>
      <c r="D1196" s="405"/>
      <c r="E1196" s="406"/>
      <c r="F1196" s="403"/>
      <c r="G1196" s="403"/>
      <c r="H1196" s="403"/>
      <c r="I1196" s="403"/>
      <c r="J1196" s="403"/>
      <c r="K1196" s="403"/>
      <c r="L1196" s="403"/>
      <c r="M1196" s="403"/>
      <c r="N1196" s="403"/>
      <c r="O1196" s="403" t="s">
        <v>1208</v>
      </c>
      <c r="P1196" s="403" t="s">
        <v>1208</v>
      </c>
      <c r="Q1196" s="403" t="s">
        <v>1208</v>
      </c>
      <c r="R1196" s="407" t="s">
        <v>3376</v>
      </c>
      <c r="S1196" s="151"/>
      <c r="T1196" s="151"/>
      <c r="U1196" s="151"/>
    </row>
    <row r="1197" spans="1:21" ht="90">
      <c r="A1197" s="290"/>
      <c r="B1197" s="404"/>
      <c r="C1197" s="403"/>
      <c r="D1197" s="405"/>
      <c r="E1197" s="406"/>
      <c r="F1197" s="403"/>
      <c r="G1197" s="403"/>
      <c r="H1197" s="403"/>
      <c r="I1197" s="403"/>
      <c r="J1197" s="403"/>
      <c r="K1197" s="403"/>
      <c r="L1197" s="403"/>
      <c r="M1197" s="403"/>
      <c r="N1197" s="403"/>
      <c r="O1197" s="403" t="s">
        <v>1208</v>
      </c>
      <c r="P1197" s="403" t="s">
        <v>1208</v>
      </c>
      <c r="Q1197" s="403" t="s">
        <v>1208</v>
      </c>
      <c r="R1197" s="407" t="s">
        <v>3377</v>
      </c>
      <c r="S1197" s="151"/>
      <c r="T1197" s="151"/>
      <c r="U1197" s="151"/>
    </row>
    <row r="1198" spans="1:21" ht="30">
      <c r="A1198" s="290"/>
      <c r="B1198" s="404"/>
      <c r="C1198" s="403"/>
      <c r="D1198" s="405"/>
      <c r="E1198" s="406"/>
      <c r="F1198" s="403"/>
      <c r="G1198" s="403"/>
      <c r="H1198" s="403"/>
      <c r="I1198" s="403"/>
      <c r="J1198" s="403"/>
      <c r="K1198" s="403"/>
      <c r="L1198" s="403"/>
      <c r="M1198" s="403"/>
      <c r="N1198" s="403"/>
      <c r="O1198" s="403" t="s">
        <v>1208</v>
      </c>
      <c r="P1198" s="403" t="s">
        <v>1208</v>
      </c>
      <c r="Q1198" s="403" t="s">
        <v>1208</v>
      </c>
      <c r="R1198" s="407" t="s">
        <v>3369</v>
      </c>
      <c r="S1198" s="151"/>
      <c r="T1198" s="151"/>
      <c r="U1198" s="151"/>
    </row>
    <row r="1199" spans="1:21" ht="30">
      <c r="A1199" s="290"/>
      <c r="B1199" s="404"/>
      <c r="C1199" s="403"/>
      <c r="D1199" s="405"/>
      <c r="E1199" s="406"/>
      <c r="F1199" s="403"/>
      <c r="G1199" s="403"/>
      <c r="H1199" s="403"/>
      <c r="I1199" s="403"/>
      <c r="J1199" s="403"/>
      <c r="K1199" s="403"/>
      <c r="L1199" s="403"/>
      <c r="M1199" s="403"/>
      <c r="N1199" s="403"/>
      <c r="O1199" s="403" t="s">
        <v>1208</v>
      </c>
      <c r="P1199" s="403" t="s">
        <v>1208</v>
      </c>
      <c r="Q1199" s="403" t="s">
        <v>1208</v>
      </c>
      <c r="R1199" s="407" t="s">
        <v>3369</v>
      </c>
      <c r="S1199" s="151"/>
      <c r="T1199" s="151"/>
      <c r="U1199" s="151"/>
    </row>
    <row r="1200" spans="1:21" ht="30">
      <c r="A1200" s="290"/>
      <c r="B1200" s="404"/>
      <c r="C1200" s="403"/>
      <c r="D1200" s="405"/>
      <c r="E1200" s="406"/>
      <c r="F1200" s="403"/>
      <c r="G1200" s="403"/>
      <c r="H1200" s="403"/>
      <c r="I1200" s="403"/>
      <c r="J1200" s="403"/>
      <c r="K1200" s="403"/>
      <c r="L1200" s="403"/>
      <c r="M1200" s="403"/>
      <c r="N1200" s="403"/>
      <c r="O1200" s="403" t="s">
        <v>1208</v>
      </c>
      <c r="P1200" s="403" t="s">
        <v>1208</v>
      </c>
      <c r="Q1200" s="403" t="s">
        <v>1208</v>
      </c>
      <c r="R1200" s="407" t="s">
        <v>3369</v>
      </c>
      <c r="S1200" s="151"/>
      <c r="T1200" s="151"/>
      <c r="U1200" s="151"/>
    </row>
    <row r="1201" spans="1:21" ht="30">
      <c r="A1201" s="290"/>
      <c r="B1201" s="404"/>
      <c r="C1201" s="403"/>
      <c r="D1201" s="405"/>
      <c r="E1201" s="406"/>
      <c r="F1201" s="403"/>
      <c r="G1201" s="403"/>
      <c r="H1201" s="403"/>
      <c r="I1201" s="403"/>
      <c r="J1201" s="403"/>
      <c r="K1201" s="403"/>
      <c r="L1201" s="403"/>
      <c r="M1201" s="403"/>
      <c r="N1201" s="403"/>
      <c r="O1201" s="403" t="s">
        <v>1208</v>
      </c>
      <c r="P1201" s="403" t="s">
        <v>1208</v>
      </c>
      <c r="Q1201" s="403" t="s">
        <v>1208</v>
      </c>
      <c r="R1201" s="407" t="s">
        <v>3369</v>
      </c>
      <c r="S1201" s="151"/>
      <c r="T1201" s="151"/>
      <c r="U1201" s="151"/>
    </row>
    <row r="1202" spans="1:21" ht="30">
      <c r="A1202" s="290"/>
      <c r="B1202" s="404"/>
      <c r="C1202" s="403"/>
      <c r="D1202" s="405"/>
      <c r="E1202" s="406"/>
      <c r="F1202" s="403"/>
      <c r="G1202" s="403"/>
      <c r="H1202" s="403"/>
      <c r="I1202" s="403"/>
      <c r="J1202" s="403"/>
      <c r="K1202" s="403"/>
      <c r="L1202" s="403"/>
      <c r="M1202" s="403"/>
      <c r="N1202" s="403"/>
      <c r="O1202" s="403" t="s">
        <v>1208</v>
      </c>
      <c r="P1202" s="403" t="s">
        <v>1208</v>
      </c>
      <c r="Q1202" s="403" t="s">
        <v>1208</v>
      </c>
      <c r="R1202" s="407" t="s">
        <v>3378</v>
      </c>
      <c r="S1202" s="151"/>
      <c r="T1202" s="151"/>
      <c r="U1202" s="151"/>
    </row>
    <row r="1203" spans="1:21" ht="75">
      <c r="A1203" s="290"/>
      <c r="B1203" s="404"/>
      <c r="C1203" s="403"/>
      <c r="D1203" s="405"/>
      <c r="E1203" s="406"/>
      <c r="F1203" s="403"/>
      <c r="G1203" s="403"/>
      <c r="H1203" s="403"/>
      <c r="I1203" s="403"/>
      <c r="J1203" s="403"/>
      <c r="K1203" s="403"/>
      <c r="L1203" s="403"/>
      <c r="M1203" s="403"/>
      <c r="N1203" s="403"/>
      <c r="O1203" s="403" t="s">
        <v>1208</v>
      </c>
      <c r="P1203" s="403" t="s">
        <v>1208</v>
      </c>
      <c r="Q1203" s="403" t="s">
        <v>1208</v>
      </c>
      <c r="R1203" s="407" t="s">
        <v>3376</v>
      </c>
      <c r="S1203" s="151"/>
      <c r="T1203" s="151"/>
      <c r="U1203" s="151"/>
    </row>
    <row r="1204" spans="1:21" ht="75">
      <c r="A1204" s="290"/>
      <c r="B1204" s="404"/>
      <c r="C1204" s="403"/>
      <c r="D1204" s="405"/>
      <c r="E1204" s="406"/>
      <c r="F1204" s="403"/>
      <c r="G1204" s="403"/>
      <c r="H1204" s="403"/>
      <c r="I1204" s="403"/>
      <c r="J1204" s="403"/>
      <c r="K1204" s="403"/>
      <c r="L1204" s="403"/>
      <c r="M1204" s="403"/>
      <c r="N1204" s="403"/>
      <c r="O1204" s="403" t="s">
        <v>1208</v>
      </c>
      <c r="P1204" s="403" t="s">
        <v>1208</v>
      </c>
      <c r="Q1204" s="403" t="s">
        <v>1208</v>
      </c>
      <c r="R1204" s="407" t="s">
        <v>3376</v>
      </c>
      <c r="S1204" s="151"/>
      <c r="T1204" s="151"/>
      <c r="U1204" s="151"/>
    </row>
    <row r="1205" spans="1:21" ht="60">
      <c r="A1205" s="290"/>
      <c r="B1205" s="404"/>
      <c r="C1205" s="403"/>
      <c r="D1205" s="405"/>
      <c r="E1205" s="406"/>
      <c r="F1205" s="403"/>
      <c r="G1205" s="403"/>
      <c r="H1205" s="403"/>
      <c r="I1205" s="403"/>
      <c r="J1205" s="403"/>
      <c r="K1205" s="403"/>
      <c r="L1205" s="403"/>
      <c r="M1205" s="403"/>
      <c r="N1205" s="403"/>
      <c r="O1205" s="403" t="s">
        <v>1208</v>
      </c>
      <c r="P1205" s="403" t="s">
        <v>1208</v>
      </c>
      <c r="Q1205" s="403" t="s">
        <v>1208</v>
      </c>
      <c r="R1205" s="407" t="s">
        <v>3379</v>
      </c>
      <c r="S1205" s="151"/>
      <c r="T1205" s="151"/>
      <c r="U1205" s="151"/>
    </row>
    <row r="1206" spans="1:21" ht="30">
      <c r="A1206" s="290"/>
      <c r="B1206" s="404"/>
      <c r="C1206" s="403"/>
      <c r="D1206" s="405"/>
      <c r="E1206" s="406"/>
      <c r="F1206" s="403"/>
      <c r="G1206" s="403"/>
      <c r="H1206" s="403"/>
      <c r="I1206" s="403"/>
      <c r="J1206" s="403"/>
      <c r="K1206" s="403"/>
      <c r="L1206" s="403"/>
      <c r="M1206" s="403"/>
      <c r="N1206" s="403"/>
      <c r="O1206" s="403" t="s">
        <v>1208</v>
      </c>
      <c r="P1206" s="403" t="s">
        <v>1208</v>
      </c>
      <c r="Q1206" s="403" t="s">
        <v>1208</v>
      </c>
      <c r="R1206" s="407" t="s">
        <v>3369</v>
      </c>
      <c r="S1206" s="151"/>
      <c r="T1206" s="151"/>
      <c r="U1206" s="151"/>
    </row>
    <row r="1207" spans="1:21" ht="45">
      <c r="A1207" s="290"/>
      <c r="B1207" s="404"/>
      <c r="C1207" s="403"/>
      <c r="D1207" s="405"/>
      <c r="E1207" s="406"/>
      <c r="F1207" s="403"/>
      <c r="G1207" s="403"/>
      <c r="H1207" s="403"/>
      <c r="I1207" s="403"/>
      <c r="J1207" s="403"/>
      <c r="K1207" s="403"/>
      <c r="L1207" s="403"/>
      <c r="M1207" s="403"/>
      <c r="N1207" s="403"/>
      <c r="O1207" s="403" t="s">
        <v>1208</v>
      </c>
      <c r="P1207" s="403" t="s">
        <v>1208</v>
      </c>
      <c r="Q1207" s="403" t="s">
        <v>1208</v>
      </c>
      <c r="R1207" s="407" t="s">
        <v>3380</v>
      </c>
      <c r="S1207" s="151"/>
      <c r="T1207" s="151"/>
      <c r="U1207" s="151"/>
    </row>
    <row r="1208" spans="1:21" ht="30">
      <c r="A1208" s="290"/>
      <c r="B1208" s="404"/>
      <c r="C1208" s="403"/>
      <c r="D1208" s="405"/>
      <c r="E1208" s="406"/>
      <c r="F1208" s="403"/>
      <c r="G1208" s="403"/>
      <c r="H1208" s="403"/>
      <c r="I1208" s="403"/>
      <c r="J1208" s="403"/>
      <c r="K1208" s="403"/>
      <c r="L1208" s="403"/>
      <c r="M1208" s="403"/>
      <c r="N1208" s="403"/>
      <c r="O1208" s="403" t="s">
        <v>1208</v>
      </c>
      <c r="P1208" s="403" t="s">
        <v>1208</v>
      </c>
      <c r="Q1208" s="403" t="s">
        <v>1208</v>
      </c>
      <c r="R1208" s="407" t="s">
        <v>3369</v>
      </c>
      <c r="S1208" s="151"/>
      <c r="T1208" s="151"/>
      <c r="U1208" s="151"/>
    </row>
    <row r="1209" spans="1:21" ht="60">
      <c r="A1209" s="290"/>
      <c r="B1209" s="404"/>
      <c r="C1209" s="403"/>
      <c r="D1209" s="405"/>
      <c r="E1209" s="406"/>
      <c r="F1209" s="403"/>
      <c r="G1209" s="403"/>
      <c r="H1209" s="403"/>
      <c r="I1209" s="403"/>
      <c r="J1209" s="403"/>
      <c r="K1209" s="403"/>
      <c r="L1209" s="403"/>
      <c r="M1209" s="403"/>
      <c r="N1209" s="403"/>
      <c r="O1209" s="403" t="s">
        <v>1208</v>
      </c>
      <c r="P1209" s="403" t="s">
        <v>1208</v>
      </c>
      <c r="Q1209" s="403" t="s">
        <v>1208</v>
      </c>
      <c r="R1209" s="407" t="s">
        <v>3379</v>
      </c>
      <c r="S1209" s="151"/>
      <c r="T1209" s="151"/>
      <c r="U1209" s="151"/>
    </row>
    <row r="1210" spans="1:21" ht="60">
      <c r="A1210" s="290"/>
      <c r="B1210" s="404"/>
      <c r="C1210" s="403"/>
      <c r="D1210" s="405"/>
      <c r="E1210" s="406"/>
      <c r="F1210" s="403"/>
      <c r="G1210" s="403"/>
      <c r="H1210" s="403"/>
      <c r="I1210" s="403"/>
      <c r="J1210" s="403"/>
      <c r="K1210" s="403"/>
      <c r="L1210" s="403"/>
      <c r="M1210" s="403"/>
      <c r="N1210" s="403"/>
      <c r="O1210" s="403" t="s">
        <v>1208</v>
      </c>
      <c r="P1210" s="403" t="s">
        <v>1208</v>
      </c>
      <c r="Q1210" s="403" t="s">
        <v>1208</v>
      </c>
      <c r="R1210" s="407" t="s">
        <v>3379</v>
      </c>
      <c r="S1210" s="151"/>
      <c r="T1210" s="151"/>
      <c r="U1210" s="151"/>
    </row>
    <row r="1211" spans="1:21" ht="30">
      <c r="A1211" s="290"/>
      <c r="B1211" s="404"/>
      <c r="C1211" s="403"/>
      <c r="D1211" s="405"/>
      <c r="E1211" s="406"/>
      <c r="F1211" s="403"/>
      <c r="G1211" s="403"/>
      <c r="H1211" s="403"/>
      <c r="I1211" s="403"/>
      <c r="J1211" s="403"/>
      <c r="K1211" s="403"/>
      <c r="L1211" s="403"/>
      <c r="M1211" s="403"/>
      <c r="N1211" s="403"/>
      <c r="O1211" s="403" t="s">
        <v>1208</v>
      </c>
      <c r="P1211" s="403" t="s">
        <v>1208</v>
      </c>
      <c r="Q1211" s="403" t="s">
        <v>1208</v>
      </c>
      <c r="R1211" s="407" t="s">
        <v>3381</v>
      </c>
      <c r="S1211" s="151"/>
      <c r="T1211" s="151"/>
      <c r="U1211" s="151"/>
    </row>
    <row r="1212" spans="1:21" ht="30">
      <c r="A1212" s="290"/>
      <c r="B1212" s="404"/>
      <c r="C1212" s="403"/>
      <c r="D1212" s="405"/>
      <c r="E1212" s="406"/>
      <c r="F1212" s="403"/>
      <c r="G1212" s="403"/>
      <c r="H1212" s="403"/>
      <c r="I1212" s="403"/>
      <c r="J1212" s="403"/>
      <c r="K1212" s="403"/>
      <c r="L1212" s="403"/>
      <c r="M1212" s="403"/>
      <c r="N1212" s="403"/>
      <c r="O1212" s="403" t="s">
        <v>1208</v>
      </c>
      <c r="P1212" s="403" t="s">
        <v>1208</v>
      </c>
      <c r="Q1212" s="403" t="s">
        <v>1208</v>
      </c>
      <c r="R1212" s="407" t="s">
        <v>3369</v>
      </c>
      <c r="S1212" s="151"/>
      <c r="T1212" s="151"/>
      <c r="U1212" s="151"/>
    </row>
    <row r="1213" spans="1:21" ht="30">
      <c r="A1213" s="290"/>
      <c r="B1213" s="404"/>
      <c r="C1213" s="403"/>
      <c r="D1213" s="405"/>
      <c r="E1213" s="406"/>
      <c r="F1213" s="403"/>
      <c r="G1213" s="403"/>
      <c r="H1213" s="403"/>
      <c r="I1213" s="403"/>
      <c r="J1213" s="403"/>
      <c r="K1213" s="403"/>
      <c r="L1213" s="403"/>
      <c r="M1213" s="403"/>
      <c r="N1213" s="403"/>
      <c r="O1213" s="403" t="s">
        <v>1208</v>
      </c>
      <c r="P1213" s="403" t="s">
        <v>1208</v>
      </c>
      <c r="Q1213" s="403" t="s">
        <v>1208</v>
      </c>
      <c r="R1213" s="407" t="s">
        <v>3382</v>
      </c>
      <c r="S1213" s="151"/>
      <c r="T1213" s="151"/>
      <c r="U1213" s="151"/>
    </row>
    <row r="1214" spans="1:21" ht="30">
      <c r="A1214" s="290"/>
      <c r="B1214" s="404"/>
      <c r="C1214" s="403"/>
      <c r="D1214" s="405"/>
      <c r="E1214" s="406"/>
      <c r="F1214" s="403"/>
      <c r="G1214" s="403"/>
      <c r="H1214" s="403"/>
      <c r="I1214" s="403"/>
      <c r="J1214" s="403"/>
      <c r="K1214" s="403"/>
      <c r="L1214" s="403"/>
      <c r="M1214" s="403"/>
      <c r="N1214" s="403"/>
      <c r="O1214" s="403" t="s">
        <v>1208</v>
      </c>
      <c r="P1214" s="403" t="s">
        <v>1208</v>
      </c>
      <c r="Q1214" s="403" t="s">
        <v>1208</v>
      </c>
      <c r="R1214" s="407" t="s">
        <v>3369</v>
      </c>
      <c r="S1214" s="151"/>
      <c r="T1214" s="151"/>
      <c r="U1214" s="151"/>
    </row>
    <row r="1215" spans="1:21" ht="30">
      <c r="A1215" s="290"/>
      <c r="B1215" s="404"/>
      <c r="C1215" s="403"/>
      <c r="D1215" s="405"/>
      <c r="E1215" s="406"/>
      <c r="F1215" s="403"/>
      <c r="G1215" s="403"/>
      <c r="H1215" s="403"/>
      <c r="I1215" s="403"/>
      <c r="J1215" s="403"/>
      <c r="K1215" s="403"/>
      <c r="L1215" s="403"/>
      <c r="M1215" s="403"/>
      <c r="N1215" s="403"/>
      <c r="O1215" s="403" t="s">
        <v>1208</v>
      </c>
      <c r="P1215" s="403" t="s">
        <v>1208</v>
      </c>
      <c r="Q1215" s="403" t="s">
        <v>1208</v>
      </c>
      <c r="R1215" s="407" t="s">
        <v>3369</v>
      </c>
      <c r="S1215" s="151"/>
      <c r="T1215" s="151"/>
      <c r="U1215" s="151"/>
    </row>
    <row r="1216" spans="1:21" ht="60">
      <c r="A1216" s="290"/>
      <c r="B1216" s="404"/>
      <c r="C1216" s="403"/>
      <c r="D1216" s="405"/>
      <c r="E1216" s="406"/>
      <c r="F1216" s="403"/>
      <c r="G1216" s="403"/>
      <c r="H1216" s="403"/>
      <c r="I1216" s="403"/>
      <c r="J1216" s="403"/>
      <c r="K1216" s="403"/>
      <c r="L1216" s="403"/>
      <c r="M1216" s="403"/>
      <c r="N1216" s="403"/>
      <c r="O1216" s="403" t="s">
        <v>1208</v>
      </c>
      <c r="P1216" s="403" t="s">
        <v>1208</v>
      </c>
      <c r="Q1216" s="403" t="s">
        <v>1208</v>
      </c>
      <c r="R1216" s="407" t="s">
        <v>3383</v>
      </c>
      <c r="S1216" s="151"/>
      <c r="T1216" s="151"/>
      <c r="U1216" s="151"/>
    </row>
    <row r="1217" spans="1:21" ht="30">
      <c r="A1217" s="290"/>
      <c r="B1217" s="404"/>
      <c r="C1217" s="403"/>
      <c r="D1217" s="405"/>
      <c r="E1217" s="406"/>
      <c r="F1217" s="403"/>
      <c r="G1217" s="403"/>
      <c r="H1217" s="403"/>
      <c r="I1217" s="403"/>
      <c r="J1217" s="403"/>
      <c r="K1217" s="403"/>
      <c r="L1217" s="403"/>
      <c r="M1217" s="403"/>
      <c r="N1217" s="403"/>
      <c r="O1217" s="403" t="s">
        <v>1208</v>
      </c>
      <c r="P1217" s="403" t="s">
        <v>1208</v>
      </c>
      <c r="Q1217" s="403" t="s">
        <v>1208</v>
      </c>
      <c r="R1217" s="407" t="s">
        <v>3384</v>
      </c>
      <c r="S1217" s="151"/>
      <c r="T1217" s="151"/>
      <c r="U1217" s="151"/>
    </row>
    <row r="1218" spans="1:21" ht="60">
      <c r="A1218" s="290"/>
      <c r="B1218" s="404"/>
      <c r="C1218" s="403"/>
      <c r="D1218" s="405"/>
      <c r="E1218" s="406"/>
      <c r="F1218" s="403"/>
      <c r="G1218" s="403"/>
      <c r="H1218" s="403"/>
      <c r="I1218" s="403"/>
      <c r="J1218" s="403"/>
      <c r="K1218" s="403"/>
      <c r="L1218" s="403"/>
      <c r="M1218" s="403"/>
      <c r="N1218" s="403"/>
      <c r="O1218" s="403" t="s">
        <v>1208</v>
      </c>
      <c r="P1218" s="403" t="s">
        <v>1208</v>
      </c>
      <c r="Q1218" s="403" t="s">
        <v>1208</v>
      </c>
      <c r="R1218" s="407" t="s">
        <v>3372</v>
      </c>
      <c r="S1218" s="151"/>
      <c r="T1218" s="151"/>
      <c r="U1218" s="151"/>
    </row>
    <row r="1219" spans="1:21">
      <c r="A1219" s="290"/>
      <c r="B1219" s="404"/>
      <c r="C1219" s="403"/>
      <c r="D1219" s="405"/>
      <c r="E1219" s="406"/>
      <c r="F1219" s="403"/>
      <c r="G1219" s="403"/>
      <c r="H1219" s="403"/>
      <c r="I1219" s="403"/>
      <c r="J1219" s="403"/>
      <c r="K1219" s="403"/>
      <c r="L1219" s="403"/>
      <c r="M1219" s="403"/>
      <c r="N1219" s="403"/>
      <c r="O1219" s="403" t="s">
        <v>1208</v>
      </c>
      <c r="P1219" s="403" t="s">
        <v>1208</v>
      </c>
      <c r="Q1219" s="403" t="s">
        <v>1208</v>
      </c>
      <c r="R1219" s="407" t="s">
        <v>1208</v>
      </c>
      <c r="S1219" s="151"/>
      <c r="T1219" s="151"/>
      <c r="U1219" s="151"/>
    </row>
    <row r="1220" spans="1:21" ht="75">
      <c r="A1220" s="290"/>
      <c r="B1220" s="404"/>
      <c r="C1220" s="403"/>
      <c r="D1220" s="405"/>
      <c r="E1220" s="406"/>
      <c r="F1220" s="403"/>
      <c r="G1220" s="403"/>
      <c r="H1220" s="403"/>
      <c r="I1220" s="403"/>
      <c r="J1220" s="403"/>
      <c r="K1220" s="403"/>
      <c r="L1220" s="403"/>
      <c r="M1220" s="403"/>
      <c r="N1220" s="403"/>
      <c r="O1220" s="403" t="s">
        <v>1208</v>
      </c>
      <c r="P1220" s="403" t="s">
        <v>1208</v>
      </c>
      <c r="Q1220" s="403" t="s">
        <v>1208</v>
      </c>
      <c r="R1220" s="407" t="s">
        <v>3375</v>
      </c>
      <c r="S1220" s="151"/>
      <c r="T1220" s="151"/>
      <c r="U1220" s="151"/>
    </row>
    <row r="1221" spans="1:21" ht="30">
      <c r="A1221" s="290"/>
      <c r="B1221" s="404"/>
      <c r="C1221" s="403"/>
      <c r="D1221" s="405"/>
      <c r="E1221" s="406"/>
      <c r="F1221" s="403"/>
      <c r="G1221" s="403"/>
      <c r="H1221" s="403"/>
      <c r="I1221" s="403"/>
      <c r="J1221" s="403"/>
      <c r="K1221" s="403"/>
      <c r="L1221" s="403"/>
      <c r="M1221" s="403"/>
      <c r="N1221" s="403"/>
      <c r="O1221" s="403" t="s">
        <v>1208</v>
      </c>
      <c r="P1221" s="403" t="s">
        <v>1208</v>
      </c>
      <c r="Q1221" s="403" t="s">
        <v>1208</v>
      </c>
      <c r="R1221" s="407" t="s">
        <v>3385</v>
      </c>
      <c r="S1221" s="151"/>
      <c r="T1221" s="151"/>
      <c r="U1221" s="151"/>
    </row>
    <row r="1222" spans="1:21" ht="60">
      <c r="A1222" s="290"/>
      <c r="B1222" s="404"/>
      <c r="C1222" s="403"/>
      <c r="D1222" s="405"/>
      <c r="E1222" s="406"/>
      <c r="F1222" s="403"/>
      <c r="G1222" s="403"/>
      <c r="H1222" s="403"/>
      <c r="I1222" s="403"/>
      <c r="J1222" s="403"/>
      <c r="K1222" s="403"/>
      <c r="L1222" s="403"/>
      <c r="M1222" s="403"/>
      <c r="N1222" s="403"/>
      <c r="O1222" s="403" t="s">
        <v>1208</v>
      </c>
      <c r="P1222" s="403" t="s">
        <v>1208</v>
      </c>
      <c r="Q1222" s="403" t="s">
        <v>1208</v>
      </c>
      <c r="R1222" s="407" t="s">
        <v>3386</v>
      </c>
      <c r="S1222" s="151"/>
      <c r="T1222" s="151"/>
      <c r="U1222" s="151"/>
    </row>
    <row r="1223" spans="1:21" ht="30">
      <c r="A1223" s="290"/>
      <c r="B1223" s="404"/>
      <c r="C1223" s="403"/>
      <c r="D1223" s="405"/>
      <c r="E1223" s="406"/>
      <c r="F1223" s="403"/>
      <c r="G1223" s="403"/>
      <c r="H1223" s="403"/>
      <c r="I1223" s="403"/>
      <c r="J1223" s="403"/>
      <c r="K1223" s="403"/>
      <c r="L1223" s="403"/>
      <c r="M1223" s="403"/>
      <c r="N1223" s="403"/>
      <c r="O1223" s="403" t="s">
        <v>1208</v>
      </c>
      <c r="P1223" s="403" t="s">
        <v>1208</v>
      </c>
      <c r="Q1223" s="403" t="s">
        <v>1208</v>
      </c>
      <c r="R1223" s="407" t="s">
        <v>3387</v>
      </c>
      <c r="S1223" s="151"/>
      <c r="T1223" s="151"/>
      <c r="U1223" s="151"/>
    </row>
    <row r="1224" spans="1:21" ht="30">
      <c r="A1224" s="290"/>
      <c r="B1224" s="404"/>
      <c r="C1224" s="403"/>
      <c r="D1224" s="405"/>
      <c r="E1224" s="406"/>
      <c r="F1224" s="403"/>
      <c r="G1224" s="403"/>
      <c r="H1224" s="403"/>
      <c r="I1224" s="403"/>
      <c r="J1224" s="403"/>
      <c r="K1224" s="403"/>
      <c r="L1224" s="403"/>
      <c r="M1224" s="403"/>
      <c r="N1224" s="403"/>
      <c r="O1224" s="403" t="s">
        <v>1208</v>
      </c>
      <c r="P1224" s="403" t="s">
        <v>1208</v>
      </c>
      <c r="Q1224" s="403" t="s">
        <v>1208</v>
      </c>
      <c r="R1224" s="407" t="s">
        <v>3369</v>
      </c>
      <c r="S1224" s="151"/>
      <c r="T1224" s="151"/>
      <c r="U1224" s="151"/>
    </row>
    <row r="1225" spans="1:21" ht="60">
      <c r="A1225" s="290"/>
      <c r="B1225" s="404"/>
      <c r="C1225" s="403"/>
      <c r="D1225" s="405"/>
      <c r="E1225" s="406"/>
      <c r="F1225" s="403"/>
      <c r="G1225" s="403"/>
      <c r="H1225" s="403"/>
      <c r="I1225" s="403"/>
      <c r="J1225" s="403"/>
      <c r="K1225" s="403"/>
      <c r="L1225" s="403"/>
      <c r="M1225" s="403"/>
      <c r="N1225" s="403"/>
      <c r="O1225" s="403" t="s">
        <v>1208</v>
      </c>
      <c r="P1225" s="403" t="s">
        <v>1208</v>
      </c>
      <c r="Q1225" s="403" t="s">
        <v>1208</v>
      </c>
      <c r="R1225" s="407" t="s">
        <v>3372</v>
      </c>
      <c r="S1225" s="151"/>
      <c r="T1225" s="151"/>
      <c r="U1225" s="151"/>
    </row>
    <row r="1226" spans="1:21" ht="30">
      <c r="A1226" s="290"/>
      <c r="B1226" s="404"/>
      <c r="C1226" s="403"/>
      <c r="D1226" s="405"/>
      <c r="E1226" s="406"/>
      <c r="F1226" s="403"/>
      <c r="G1226" s="403"/>
      <c r="H1226" s="403"/>
      <c r="I1226" s="403"/>
      <c r="J1226" s="403"/>
      <c r="K1226" s="403"/>
      <c r="L1226" s="403"/>
      <c r="M1226" s="403"/>
      <c r="N1226" s="403"/>
      <c r="O1226" s="403" t="s">
        <v>1208</v>
      </c>
      <c r="P1226" s="403" t="s">
        <v>1208</v>
      </c>
      <c r="Q1226" s="403" t="s">
        <v>1208</v>
      </c>
      <c r="R1226" s="407" t="s">
        <v>3369</v>
      </c>
      <c r="S1226" s="151"/>
      <c r="T1226" s="151"/>
      <c r="U1226" s="151"/>
    </row>
    <row r="1227" spans="1:21" ht="45">
      <c r="A1227" s="290"/>
      <c r="B1227" s="404"/>
      <c r="C1227" s="403"/>
      <c r="D1227" s="405"/>
      <c r="E1227" s="406"/>
      <c r="F1227" s="403"/>
      <c r="G1227" s="403"/>
      <c r="H1227" s="403"/>
      <c r="I1227" s="403"/>
      <c r="J1227" s="403"/>
      <c r="K1227" s="403"/>
      <c r="L1227" s="403"/>
      <c r="M1227" s="403"/>
      <c r="N1227" s="403"/>
      <c r="O1227" s="403" t="s">
        <v>1208</v>
      </c>
      <c r="P1227" s="403" t="s">
        <v>1208</v>
      </c>
      <c r="Q1227" s="403" t="s">
        <v>1208</v>
      </c>
      <c r="R1227" s="407" t="s">
        <v>3388</v>
      </c>
      <c r="S1227" s="151"/>
      <c r="T1227" s="151"/>
      <c r="U1227" s="151"/>
    </row>
    <row r="1228" spans="1:21">
      <c r="A1228" s="290"/>
      <c r="B1228" s="404"/>
      <c r="C1228" s="403"/>
      <c r="D1228" s="405"/>
      <c r="E1228" s="406"/>
      <c r="F1228" s="403"/>
      <c r="G1228" s="403"/>
      <c r="H1228" s="403"/>
      <c r="I1228" s="403"/>
      <c r="J1228" s="403"/>
      <c r="K1228" s="403"/>
      <c r="L1228" s="403"/>
      <c r="M1228" s="403"/>
      <c r="N1228" s="403"/>
      <c r="O1228" s="403" t="s">
        <v>1208</v>
      </c>
      <c r="P1228" s="403" t="s">
        <v>1208</v>
      </c>
      <c r="Q1228" s="403" t="s">
        <v>1208</v>
      </c>
      <c r="R1228" s="407" t="s">
        <v>1208</v>
      </c>
      <c r="S1228" s="151"/>
      <c r="T1228" s="151"/>
      <c r="U1228" s="151"/>
    </row>
    <row r="1229" spans="1:21" ht="45">
      <c r="A1229" s="290"/>
      <c r="B1229" s="404"/>
      <c r="C1229" s="403"/>
      <c r="D1229" s="405"/>
      <c r="E1229" s="406"/>
      <c r="F1229" s="403"/>
      <c r="G1229" s="403"/>
      <c r="H1229" s="403"/>
      <c r="I1229" s="403"/>
      <c r="J1229" s="403"/>
      <c r="K1229" s="403"/>
      <c r="L1229" s="403"/>
      <c r="M1229" s="403"/>
      <c r="N1229" s="403"/>
      <c r="O1229" s="403" t="s">
        <v>1208</v>
      </c>
      <c r="P1229" s="403" t="s">
        <v>1208</v>
      </c>
      <c r="Q1229" s="403" t="s">
        <v>1208</v>
      </c>
      <c r="R1229" s="407" t="s">
        <v>3389</v>
      </c>
      <c r="S1229" s="151"/>
      <c r="T1229" s="151"/>
      <c r="U1229" s="151"/>
    </row>
    <row r="1230" spans="1:21" ht="45">
      <c r="A1230" s="290"/>
      <c r="B1230" s="404"/>
      <c r="C1230" s="403"/>
      <c r="D1230" s="405"/>
      <c r="E1230" s="406"/>
      <c r="F1230" s="403"/>
      <c r="G1230" s="403"/>
      <c r="H1230" s="403"/>
      <c r="I1230" s="403"/>
      <c r="J1230" s="403"/>
      <c r="K1230" s="403"/>
      <c r="L1230" s="403"/>
      <c r="M1230" s="403"/>
      <c r="N1230" s="403"/>
      <c r="O1230" s="403" t="s">
        <v>1208</v>
      </c>
      <c r="P1230" s="403" t="s">
        <v>1208</v>
      </c>
      <c r="Q1230" s="403" t="s">
        <v>1208</v>
      </c>
      <c r="R1230" s="407" t="s">
        <v>3390</v>
      </c>
      <c r="S1230" s="151"/>
      <c r="T1230" s="151"/>
      <c r="U1230" s="151"/>
    </row>
    <row r="1231" spans="1:21" ht="60">
      <c r="A1231" s="290"/>
      <c r="B1231" s="404"/>
      <c r="C1231" s="403"/>
      <c r="D1231" s="405"/>
      <c r="E1231" s="406"/>
      <c r="F1231" s="403"/>
      <c r="G1231" s="403"/>
      <c r="H1231" s="403"/>
      <c r="I1231" s="403"/>
      <c r="J1231" s="403"/>
      <c r="K1231" s="403"/>
      <c r="L1231" s="403"/>
      <c r="M1231" s="403"/>
      <c r="N1231" s="403"/>
      <c r="O1231" s="403" t="s">
        <v>1208</v>
      </c>
      <c r="P1231" s="403" t="s">
        <v>1208</v>
      </c>
      <c r="Q1231" s="403" t="s">
        <v>1208</v>
      </c>
      <c r="R1231" s="407" t="s">
        <v>3391</v>
      </c>
      <c r="S1231" s="151"/>
      <c r="T1231" s="151"/>
      <c r="U1231" s="151"/>
    </row>
    <row r="1232" spans="1:21" ht="60">
      <c r="A1232" s="290"/>
      <c r="B1232" s="404"/>
      <c r="C1232" s="403"/>
      <c r="D1232" s="405"/>
      <c r="E1232" s="406"/>
      <c r="F1232" s="403"/>
      <c r="G1232" s="403"/>
      <c r="H1232" s="403"/>
      <c r="I1232" s="403"/>
      <c r="J1232" s="403"/>
      <c r="K1232" s="403"/>
      <c r="L1232" s="403"/>
      <c r="M1232" s="403"/>
      <c r="N1232" s="403"/>
      <c r="O1232" s="403" t="s">
        <v>1208</v>
      </c>
      <c r="P1232" s="403" t="s">
        <v>1208</v>
      </c>
      <c r="Q1232" s="403" t="s">
        <v>1208</v>
      </c>
      <c r="R1232" s="407" t="s">
        <v>3372</v>
      </c>
      <c r="S1232" s="151"/>
      <c r="T1232" s="151"/>
      <c r="U1232" s="151"/>
    </row>
    <row r="1233" spans="1:21" ht="30">
      <c r="A1233" s="290"/>
      <c r="B1233" s="404"/>
      <c r="C1233" s="403"/>
      <c r="D1233" s="405"/>
      <c r="E1233" s="406"/>
      <c r="F1233" s="403"/>
      <c r="G1233" s="403"/>
      <c r="H1233" s="403"/>
      <c r="I1233" s="403"/>
      <c r="J1233" s="403"/>
      <c r="K1233" s="403"/>
      <c r="L1233" s="403"/>
      <c r="M1233" s="403"/>
      <c r="N1233" s="403"/>
      <c r="O1233" s="403" t="s">
        <v>1208</v>
      </c>
      <c r="P1233" s="403" t="s">
        <v>1208</v>
      </c>
      <c r="Q1233" s="403" t="s">
        <v>1208</v>
      </c>
      <c r="R1233" s="407" t="s">
        <v>3378</v>
      </c>
      <c r="S1233" s="151"/>
      <c r="T1233" s="151"/>
      <c r="U1233" s="151"/>
    </row>
    <row r="1234" spans="1:21" ht="45">
      <c r="A1234" s="290"/>
      <c r="B1234" s="404"/>
      <c r="C1234" s="403"/>
      <c r="D1234" s="405"/>
      <c r="E1234" s="406"/>
      <c r="F1234" s="403"/>
      <c r="G1234" s="403"/>
      <c r="H1234" s="403"/>
      <c r="I1234" s="403"/>
      <c r="J1234" s="403"/>
      <c r="K1234" s="403"/>
      <c r="L1234" s="403"/>
      <c r="M1234" s="403"/>
      <c r="N1234" s="403"/>
      <c r="O1234" s="403" t="s">
        <v>1208</v>
      </c>
      <c r="P1234" s="403" t="s">
        <v>1208</v>
      </c>
      <c r="Q1234" s="403" t="s">
        <v>1208</v>
      </c>
      <c r="R1234" s="407" t="s">
        <v>3388</v>
      </c>
      <c r="S1234" s="151"/>
      <c r="T1234" s="151"/>
      <c r="U1234" s="151"/>
    </row>
    <row r="1235" spans="1:21" ht="60">
      <c r="A1235" s="290"/>
      <c r="B1235" s="404"/>
      <c r="C1235" s="403"/>
      <c r="D1235" s="405"/>
      <c r="E1235" s="406"/>
      <c r="F1235" s="403"/>
      <c r="G1235" s="403"/>
      <c r="H1235" s="403"/>
      <c r="I1235" s="403"/>
      <c r="J1235" s="403"/>
      <c r="K1235" s="403"/>
      <c r="L1235" s="403"/>
      <c r="M1235" s="403"/>
      <c r="N1235" s="403"/>
      <c r="O1235" s="403" t="s">
        <v>1208</v>
      </c>
      <c r="P1235" s="403" t="s">
        <v>1208</v>
      </c>
      <c r="Q1235" s="403" t="s">
        <v>1208</v>
      </c>
      <c r="R1235" s="407" t="s">
        <v>3379</v>
      </c>
      <c r="S1235" s="151"/>
      <c r="T1235" s="151"/>
      <c r="U1235" s="151"/>
    </row>
    <row r="1236" spans="1:21" ht="60">
      <c r="A1236" s="290"/>
      <c r="B1236" s="404"/>
      <c r="C1236" s="403"/>
      <c r="D1236" s="405"/>
      <c r="E1236" s="406"/>
      <c r="F1236" s="403"/>
      <c r="G1236" s="403"/>
      <c r="H1236" s="403"/>
      <c r="I1236" s="403"/>
      <c r="J1236" s="403"/>
      <c r="K1236" s="403"/>
      <c r="L1236" s="403"/>
      <c r="M1236" s="403"/>
      <c r="N1236" s="403"/>
      <c r="O1236" s="403" t="s">
        <v>1208</v>
      </c>
      <c r="P1236" s="403" t="s">
        <v>1208</v>
      </c>
      <c r="Q1236" s="403" t="s">
        <v>1208</v>
      </c>
      <c r="R1236" s="407" t="s">
        <v>3392</v>
      </c>
      <c r="S1236" s="151"/>
      <c r="T1236" s="151"/>
      <c r="U1236" s="151"/>
    </row>
    <row r="1237" spans="1:21" ht="60">
      <c r="A1237" s="290"/>
      <c r="B1237" s="404"/>
      <c r="C1237" s="403"/>
      <c r="D1237" s="405"/>
      <c r="E1237" s="406"/>
      <c r="F1237" s="403"/>
      <c r="G1237" s="403"/>
      <c r="H1237" s="403"/>
      <c r="I1237" s="403"/>
      <c r="J1237" s="403"/>
      <c r="K1237" s="403"/>
      <c r="L1237" s="403"/>
      <c r="M1237" s="403"/>
      <c r="N1237" s="403"/>
      <c r="O1237" s="403" t="s">
        <v>1208</v>
      </c>
      <c r="P1237" s="403" t="s">
        <v>1208</v>
      </c>
      <c r="Q1237" s="403" t="s">
        <v>1208</v>
      </c>
      <c r="R1237" s="407" t="s">
        <v>3393</v>
      </c>
      <c r="S1237" s="151"/>
      <c r="T1237" s="151"/>
      <c r="U1237" s="151"/>
    </row>
    <row r="1238" spans="1:21" ht="45">
      <c r="A1238" s="290"/>
      <c r="B1238" s="404"/>
      <c r="C1238" s="403"/>
      <c r="D1238" s="405"/>
      <c r="E1238" s="406"/>
      <c r="F1238" s="403"/>
      <c r="G1238" s="403"/>
      <c r="H1238" s="403"/>
      <c r="I1238" s="403"/>
      <c r="J1238" s="403"/>
      <c r="K1238" s="403"/>
      <c r="L1238" s="403"/>
      <c r="M1238" s="403"/>
      <c r="N1238" s="403"/>
      <c r="O1238" s="403" t="s">
        <v>1208</v>
      </c>
      <c r="P1238" s="403" t="s">
        <v>1208</v>
      </c>
      <c r="Q1238" s="403" t="s">
        <v>1208</v>
      </c>
      <c r="R1238" s="407" t="s">
        <v>3394</v>
      </c>
      <c r="S1238" s="151"/>
      <c r="T1238" s="151"/>
      <c r="U1238" s="151"/>
    </row>
    <row r="1239" spans="1:21" ht="30">
      <c r="A1239" s="290"/>
      <c r="B1239" s="404"/>
      <c r="C1239" s="403"/>
      <c r="D1239" s="405"/>
      <c r="E1239" s="406"/>
      <c r="F1239" s="403"/>
      <c r="G1239" s="403"/>
      <c r="H1239" s="403"/>
      <c r="I1239" s="403"/>
      <c r="J1239" s="403"/>
      <c r="K1239" s="403"/>
      <c r="L1239" s="403"/>
      <c r="M1239" s="403"/>
      <c r="N1239" s="403"/>
      <c r="O1239" s="403" t="s">
        <v>1208</v>
      </c>
      <c r="P1239" s="403" t="s">
        <v>1208</v>
      </c>
      <c r="Q1239" s="403" t="s">
        <v>1208</v>
      </c>
      <c r="R1239" s="407" t="s">
        <v>3369</v>
      </c>
      <c r="S1239" s="151"/>
      <c r="T1239" s="151"/>
      <c r="U1239" s="151"/>
    </row>
    <row r="1240" spans="1:21" ht="45">
      <c r="A1240" s="290"/>
      <c r="B1240" s="404"/>
      <c r="C1240" s="403"/>
      <c r="D1240" s="405"/>
      <c r="E1240" s="406"/>
      <c r="F1240" s="403"/>
      <c r="G1240" s="403"/>
      <c r="H1240" s="403"/>
      <c r="I1240" s="403"/>
      <c r="J1240" s="403"/>
      <c r="K1240" s="403"/>
      <c r="L1240" s="403"/>
      <c r="M1240" s="403"/>
      <c r="N1240" s="403"/>
      <c r="O1240" s="403" t="s">
        <v>1208</v>
      </c>
      <c r="P1240" s="403" t="s">
        <v>1208</v>
      </c>
      <c r="Q1240" s="403" t="s">
        <v>1208</v>
      </c>
      <c r="R1240" s="407" t="s">
        <v>3395</v>
      </c>
      <c r="S1240" s="151"/>
      <c r="T1240" s="151"/>
      <c r="U1240" s="151"/>
    </row>
    <row r="1241" spans="1:21" ht="30">
      <c r="A1241" s="290"/>
      <c r="B1241" s="404"/>
      <c r="C1241" s="403"/>
      <c r="D1241" s="405"/>
      <c r="E1241" s="406"/>
      <c r="F1241" s="403"/>
      <c r="G1241" s="403"/>
      <c r="H1241" s="403"/>
      <c r="I1241" s="403"/>
      <c r="J1241" s="403"/>
      <c r="K1241" s="403"/>
      <c r="L1241" s="403"/>
      <c r="M1241" s="403"/>
      <c r="N1241" s="403"/>
      <c r="O1241" s="403" t="s">
        <v>1208</v>
      </c>
      <c r="P1241" s="403" t="s">
        <v>1208</v>
      </c>
      <c r="Q1241" s="403" t="s">
        <v>1208</v>
      </c>
      <c r="R1241" s="407" t="s">
        <v>3396</v>
      </c>
      <c r="S1241" s="151"/>
      <c r="T1241" s="151"/>
      <c r="U1241" s="151"/>
    </row>
    <row r="1242" spans="1:21" ht="30">
      <c r="A1242" s="290"/>
      <c r="B1242" s="404"/>
      <c r="C1242" s="403"/>
      <c r="D1242" s="405"/>
      <c r="E1242" s="406"/>
      <c r="F1242" s="403"/>
      <c r="G1242" s="403"/>
      <c r="H1242" s="403"/>
      <c r="I1242" s="403"/>
      <c r="J1242" s="403"/>
      <c r="K1242" s="403"/>
      <c r="L1242" s="403"/>
      <c r="M1242" s="403"/>
      <c r="N1242" s="403"/>
      <c r="O1242" s="403" t="s">
        <v>1208</v>
      </c>
      <c r="P1242" s="403" t="s">
        <v>1208</v>
      </c>
      <c r="Q1242" s="403" t="s">
        <v>1208</v>
      </c>
      <c r="R1242" s="407" t="s">
        <v>3369</v>
      </c>
      <c r="S1242" s="151"/>
      <c r="T1242" s="151"/>
      <c r="U1242" s="151"/>
    </row>
    <row r="1243" spans="1:21" ht="45">
      <c r="A1243" s="290"/>
      <c r="B1243" s="404"/>
      <c r="C1243" s="403"/>
      <c r="D1243" s="405"/>
      <c r="E1243" s="406"/>
      <c r="F1243" s="403"/>
      <c r="G1243" s="403"/>
      <c r="H1243" s="403"/>
      <c r="I1243" s="403"/>
      <c r="J1243" s="403"/>
      <c r="K1243" s="403"/>
      <c r="L1243" s="403"/>
      <c r="M1243" s="403"/>
      <c r="N1243" s="403"/>
      <c r="O1243" s="403" t="s">
        <v>1208</v>
      </c>
      <c r="P1243" s="403" t="s">
        <v>1208</v>
      </c>
      <c r="Q1243" s="403" t="s">
        <v>1208</v>
      </c>
      <c r="R1243" s="407" t="s">
        <v>3388</v>
      </c>
      <c r="S1243" s="151"/>
      <c r="T1243" s="151"/>
      <c r="U1243" s="151"/>
    </row>
    <row r="1244" spans="1:21" ht="45">
      <c r="A1244" s="290"/>
      <c r="B1244" s="404"/>
      <c r="C1244" s="403"/>
      <c r="D1244" s="405"/>
      <c r="E1244" s="406"/>
      <c r="F1244" s="403"/>
      <c r="G1244" s="403"/>
      <c r="H1244" s="403"/>
      <c r="I1244" s="403"/>
      <c r="J1244" s="403"/>
      <c r="K1244" s="403"/>
      <c r="L1244" s="403"/>
      <c r="M1244" s="403"/>
      <c r="N1244" s="403"/>
      <c r="O1244" s="403" t="s">
        <v>1208</v>
      </c>
      <c r="P1244" s="403" t="s">
        <v>1208</v>
      </c>
      <c r="Q1244" s="403" t="s">
        <v>1208</v>
      </c>
      <c r="R1244" s="407" t="s">
        <v>3397</v>
      </c>
      <c r="S1244" s="151"/>
      <c r="T1244" s="151"/>
      <c r="U1244" s="151"/>
    </row>
    <row r="1245" spans="1:21" ht="45">
      <c r="A1245" s="290"/>
      <c r="B1245" s="404"/>
      <c r="C1245" s="403"/>
      <c r="D1245" s="405"/>
      <c r="E1245" s="406"/>
      <c r="F1245" s="403"/>
      <c r="G1245" s="403"/>
      <c r="H1245" s="403"/>
      <c r="I1245" s="403"/>
      <c r="J1245" s="403"/>
      <c r="K1245" s="403"/>
      <c r="L1245" s="403"/>
      <c r="M1245" s="403"/>
      <c r="N1245" s="403"/>
      <c r="O1245" s="403" t="s">
        <v>1208</v>
      </c>
      <c r="P1245" s="403" t="s">
        <v>1208</v>
      </c>
      <c r="Q1245" s="403" t="s">
        <v>1208</v>
      </c>
      <c r="R1245" s="407" t="s">
        <v>3398</v>
      </c>
      <c r="S1245" s="151"/>
      <c r="T1245" s="151"/>
      <c r="U1245" s="151"/>
    </row>
    <row r="1246" spans="1:21" ht="45">
      <c r="A1246" s="290"/>
      <c r="B1246" s="404"/>
      <c r="C1246" s="403"/>
      <c r="D1246" s="405"/>
      <c r="E1246" s="406"/>
      <c r="F1246" s="403"/>
      <c r="G1246" s="403"/>
      <c r="H1246" s="403"/>
      <c r="I1246" s="403"/>
      <c r="J1246" s="403"/>
      <c r="K1246" s="403"/>
      <c r="L1246" s="403"/>
      <c r="M1246" s="403"/>
      <c r="N1246" s="403"/>
      <c r="O1246" s="403" t="s">
        <v>1208</v>
      </c>
      <c r="P1246" s="403" t="s">
        <v>1208</v>
      </c>
      <c r="Q1246" s="403" t="s">
        <v>1208</v>
      </c>
      <c r="R1246" s="407" t="s">
        <v>3399</v>
      </c>
      <c r="S1246" s="151"/>
      <c r="T1246" s="151"/>
      <c r="U1246" s="151"/>
    </row>
    <row r="1247" spans="1:21" ht="45">
      <c r="A1247" s="290"/>
      <c r="B1247" s="404"/>
      <c r="C1247" s="403"/>
      <c r="D1247" s="405"/>
      <c r="E1247" s="406"/>
      <c r="F1247" s="403"/>
      <c r="G1247" s="403"/>
      <c r="H1247" s="403"/>
      <c r="I1247" s="403"/>
      <c r="J1247" s="403"/>
      <c r="K1247" s="403"/>
      <c r="L1247" s="403"/>
      <c r="M1247" s="403"/>
      <c r="N1247" s="403"/>
      <c r="O1247" s="403" t="s">
        <v>1208</v>
      </c>
      <c r="P1247" s="403" t="s">
        <v>1208</v>
      </c>
      <c r="Q1247" s="403" t="s">
        <v>1208</v>
      </c>
      <c r="R1247" s="407" t="s">
        <v>3395</v>
      </c>
      <c r="S1247" s="151"/>
      <c r="T1247" s="151"/>
      <c r="U1247" s="151"/>
    </row>
    <row r="1248" spans="1:21" ht="45">
      <c r="A1248" s="290"/>
      <c r="B1248" s="404"/>
      <c r="C1248" s="403"/>
      <c r="D1248" s="405"/>
      <c r="E1248" s="406"/>
      <c r="F1248" s="403"/>
      <c r="G1248" s="403"/>
      <c r="H1248" s="403"/>
      <c r="I1248" s="403"/>
      <c r="J1248" s="403"/>
      <c r="K1248" s="403"/>
      <c r="L1248" s="403"/>
      <c r="M1248" s="403"/>
      <c r="N1248" s="403"/>
      <c r="O1248" s="403" t="s">
        <v>1208</v>
      </c>
      <c r="P1248" s="403" t="s">
        <v>1208</v>
      </c>
      <c r="Q1248" s="403" t="s">
        <v>1208</v>
      </c>
      <c r="R1248" s="407" t="s">
        <v>3395</v>
      </c>
      <c r="S1248" s="151"/>
      <c r="T1248" s="151"/>
      <c r="U1248" s="151"/>
    </row>
    <row r="1249" spans="1:21">
      <c r="A1249" s="290"/>
      <c r="B1249" s="404"/>
      <c r="C1249" s="403"/>
      <c r="D1249" s="405"/>
      <c r="E1249" s="406"/>
      <c r="F1249" s="403"/>
      <c r="G1249" s="403"/>
      <c r="H1249" s="403"/>
      <c r="I1249" s="403"/>
      <c r="J1249" s="403"/>
      <c r="K1249" s="403"/>
      <c r="L1249" s="403"/>
      <c r="M1249" s="403"/>
      <c r="N1249" s="403"/>
      <c r="O1249" s="403" t="s">
        <v>1208</v>
      </c>
      <c r="P1249" s="403" t="s">
        <v>1208</v>
      </c>
      <c r="Q1249" s="403" t="s">
        <v>1208</v>
      </c>
      <c r="R1249" s="407" t="s">
        <v>3400</v>
      </c>
      <c r="S1249" s="151"/>
      <c r="T1249" s="151"/>
      <c r="U1249" s="151"/>
    </row>
    <row r="1250" spans="1:21" ht="45">
      <c r="A1250" s="290"/>
      <c r="B1250" s="404"/>
      <c r="C1250" s="403"/>
      <c r="D1250" s="405"/>
      <c r="E1250" s="406"/>
      <c r="F1250" s="403"/>
      <c r="G1250" s="403"/>
      <c r="H1250" s="403"/>
      <c r="I1250" s="403"/>
      <c r="J1250" s="403"/>
      <c r="K1250" s="403"/>
      <c r="L1250" s="403"/>
      <c r="M1250" s="403"/>
      <c r="N1250" s="403"/>
      <c r="O1250" s="403" t="s">
        <v>1208</v>
      </c>
      <c r="P1250" s="403" t="s">
        <v>1208</v>
      </c>
      <c r="Q1250" s="403" t="s">
        <v>1208</v>
      </c>
      <c r="R1250" s="407" t="s">
        <v>3401</v>
      </c>
      <c r="S1250" s="151"/>
      <c r="T1250" s="151"/>
      <c r="U1250" s="151"/>
    </row>
    <row r="1251" spans="1:21" ht="60">
      <c r="A1251" s="290"/>
      <c r="B1251" s="404"/>
      <c r="C1251" s="403"/>
      <c r="D1251" s="405"/>
      <c r="E1251" s="406"/>
      <c r="F1251" s="403"/>
      <c r="G1251" s="403"/>
      <c r="H1251" s="403"/>
      <c r="I1251" s="403"/>
      <c r="J1251" s="403"/>
      <c r="K1251" s="403"/>
      <c r="L1251" s="403"/>
      <c r="M1251" s="403"/>
      <c r="N1251" s="403"/>
      <c r="O1251" s="403" t="s">
        <v>1208</v>
      </c>
      <c r="P1251" s="403" t="s">
        <v>1208</v>
      </c>
      <c r="Q1251" s="403" t="s">
        <v>1208</v>
      </c>
      <c r="R1251" s="407" t="s">
        <v>3379</v>
      </c>
      <c r="S1251" s="151"/>
      <c r="T1251" s="151"/>
      <c r="U1251" s="151"/>
    </row>
    <row r="1252" spans="1:21" ht="60">
      <c r="A1252" s="290"/>
      <c r="B1252" s="404"/>
      <c r="C1252" s="403"/>
      <c r="D1252" s="405"/>
      <c r="E1252" s="406"/>
      <c r="F1252" s="403"/>
      <c r="G1252" s="403"/>
      <c r="H1252" s="403"/>
      <c r="I1252" s="403"/>
      <c r="J1252" s="403"/>
      <c r="K1252" s="403"/>
      <c r="L1252" s="403"/>
      <c r="M1252" s="403"/>
      <c r="N1252" s="403"/>
      <c r="O1252" s="403" t="s">
        <v>1208</v>
      </c>
      <c r="P1252" s="403" t="s">
        <v>1208</v>
      </c>
      <c r="Q1252" s="403" t="s">
        <v>1208</v>
      </c>
      <c r="R1252" s="407" t="s">
        <v>3402</v>
      </c>
      <c r="S1252" s="151"/>
      <c r="T1252" s="151"/>
      <c r="U1252" s="151"/>
    </row>
    <row r="1253" spans="1:21" ht="75">
      <c r="A1253" s="290"/>
      <c r="B1253" s="404"/>
      <c r="C1253" s="403"/>
      <c r="D1253" s="405"/>
      <c r="E1253" s="406"/>
      <c r="F1253" s="403"/>
      <c r="G1253" s="403"/>
      <c r="H1253" s="403"/>
      <c r="I1253" s="403"/>
      <c r="J1253" s="403"/>
      <c r="K1253" s="403"/>
      <c r="L1253" s="403"/>
      <c r="M1253" s="403"/>
      <c r="N1253" s="403"/>
      <c r="O1253" s="403" t="s">
        <v>1208</v>
      </c>
      <c r="P1253" s="403" t="s">
        <v>1208</v>
      </c>
      <c r="Q1253" s="403" t="s">
        <v>1208</v>
      </c>
      <c r="R1253" s="407" t="s">
        <v>3403</v>
      </c>
      <c r="S1253" s="151"/>
      <c r="T1253" s="151"/>
      <c r="U1253" s="151"/>
    </row>
    <row r="1254" spans="1:21" ht="30">
      <c r="A1254" s="290"/>
      <c r="B1254" s="404"/>
      <c r="C1254" s="403"/>
      <c r="D1254" s="405"/>
      <c r="E1254" s="406"/>
      <c r="F1254" s="403"/>
      <c r="G1254" s="403"/>
      <c r="H1254" s="403"/>
      <c r="I1254" s="403"/>
      <c r="J1254" s="403"/>
      <c r="K1254" s="403"/>
      <c r="L1254" s="403"/>
      <c r="M1254" s="403"/>
      <c r="N1254" s="403"/>
      <c r="O1254" s="403" t="s">
        <v>1208</v>
      </c>
      <c r="P1254" s="403" t="s">
        <v>1208</v>
      </c>
      <c r="Q1254" s="403" t="s">
        <v>1208</v>
      </c>
      <c r="R1254" s="407" t="s">
        <v>3404</v>
      </c>
      <c r="S1254" s="151"/>
      <c r="T1254" s="151"/>
      <c r="U1254" s="151"/>
    </row>
    <row r="1255" spans="1:21" ht="60">
      <c r="A1255" s="290"/>
      <c r="B1255" s="404"/>
      <c r="C1255" s="403"/>
      <c r="D1255" s="405"/>
      <c r="E1255" s="406"/>
      <c r="F1255" s="403"/>
      <c r="G1255" s="403"/>
      <c r="H1255" s="403"/>
      <c r="I1255" s="403"/>
      <c r="J1255" s="403"/>
      <c r="K1255" s="403"/>
      <c r="L1255" s="403"/>
      <c r="M1255" s="403"/>
      <c r="N1255" s="403"/>
      <c r="O1255" s="403" t="s">
        <v>1208</v>
      </c>
      <c r="P1255" s="403" t="s">
        <v>1208</v>
      </c>
      <c r="Q1255" s="403" t="s">
        <v>1208</v>
      </c>
      <c r="R1255" s="407" t="s">
        <v>3372</v>
      </c>
      <c r="S1255" s="151"/>
      <c r="T1255" s="151"/>
      <c r="U1255" s="151"/>
    </row>
    <row r="1256" spans="1:21" ht="60">
      <c r="A1256" s="290"/>
      <c r="B1256" s="404"/>
      <c r="C1256" s="403"/>
      <c r="D1256" s="405"/>
      <c r="E1256" s="406"/>
      <c r="F1256" s="403"/>
      <c r="G1256" s="403"/>
      <c r="H1256" s="403"/>
      <c r="I1256" s="403"/>
      <c r="J1256" s="403"/>
      <c r="K1256" s="403"/>
      <c r="L1256" s="403"/>
      <c r="M1256" s="403"/>
      <c r="N1256" s="403"/>
      <c r="O1256" s="403" t="s">
        <v>1208</v>
      </c>
      <c r="P1256" s="403" t="s">
        <v>1208</v>
      </c>
      <c r="Q1256" s="403" t="s">
        <v>1208</v>
      </c>
      <c r="R1256" s="407" t="s">
        <v>3383</v>
      </c>
      <c r="S1256" s="151"/>
      <c r="T1256" s="151"/>
      <c r="U1256" s="151"/>
    </row>
    <row r="1257" spans="1:21" ht="30">
      <c r="A1257" s="290"/>
      <c r="B1257" s="404"/>
      <c r="C1257" s="403"/>
      <c r="D1257" s="405"/>
      <c r="E1257" s="406"/>
      <c r="F1257" s="403"/>
      <c r="G1257" s="403"/>
      <c r="H1257" s="403"/>
      <c r="I1257" s="403"/>
      <c r="J1257" s="403"/>
      <c r="K1257" s="403"/>
      <c r="L1257" s="403"/>
      <c r="M1257" s="403"/>
      <c r="N1257" s="403"/>
      <c r="O1257" s="403" t="s">
        <v>1208</v>
      </c>
      <c r="P1257" s="403" t="s">
        <v>1208</v>
      </c>
      <c r="Q1257" s="403" t="s">
        <v>1208</v>
      </c>
      <c r="R1257" s="407" t="s">
        <v>3369</v>
      </c>
      <c r="S1257" s="151"/>
      <c r="T1257" s="151"/>
      <c r="U1257" s="151"/>
    </row>
    <row r="1258" spans="1:21" ht="30">
      <c r="A1258" s="290"/>
      <c r="B1258" s="404"/>
      <c r="C1258" s="403"/>
      <c r="D1258" s="405"/>
      <c r="E1258" s="406"/>
      <c r="F1258" s="403"/>
      <c r="G1258" s="403"/>
      <c r="H1258" s="403"/>
      <c r="I1258" s="403"/>
      <c r="J1258" s="403"/>
      <c r="K1258" s="403"/>
      <c r="L1258" s="403"/>
      <c r="M1258" s="403"/>
      <c r="N1258" s="403"/>
      <c r="O1258" s="403" t="s">
        <v>1208</v>
      </c>
      <c r="P1258" s="403" t="s">
        <v>1208</v>
      </c>
      <c r="Q1258" s="403" t="s">
        <v>1208</v>
      </c>
      <c r="R1258" s="407" t="s">
        <v>3405</v>
      </c>
      <c r="S1258" s="151"/>
      <c r="T1258" s="151"/>
      <c r="U1258" s="151"/>
    </row>
    <row r="1259" spans="1:21" ht="30">
      <c r="A1259" s="290"/>
      <c r="B1259" s="404"/>
      <c r="C1259" s="403"/>
      <c r="D1259" s="405"/>
      <c r="E1259" s="406"/>
      <c r="F1259" s="403"/>
      <c r="G1259" s="403"/>
      <c r="H1259" s="403"/>
      <c r="I1259" s="403"/>
      <c r="J1259" s="403"/>
      <c r="K1259" s="403"/>
      <c r="L1259" s="403"/>
      <c r="M1259" s="403"/>
      <c r="N1259" s="403"/>
      <c r="O1259" s="403" t="s">
        <v>1208</v>
      </c>
      <c r="P1259" s="403" t="s">
        <v>1208</v>
      </c>
      <c r="Q1259" s="403" t="s">
        <v>1208</v>
      </c>
      <c r="R1259" s="407" t="s">
        <v>3369</v>
      </c>
      <c r="S1259" s="151"/>
      <c r="T1259" s="151"/>
      <c r="U1259" s="151"/>
    </row>
    <row r="1260" spans="1:21" ht="60">
      <c r="A1260" s="290"/>
      <c r="B1260" s="404"/>
      <c r="C1260" s="403"/>
      <c r="D1260" s="405"/>
      <c r="E1260" s="406"/>
      <c r="F1260" s="403"/>
      <c r="G1260" s="403"/>
      <c r="H1260" s="403"/>
      <c r="I1260" s="403"/>
      <c r="J1260" s="403"/>
      <c r="K1260" s="403"/>
      <c r="L1260" s="403"/>
      <c r="M1260" s="403"/>
      <c r="N1260" s="403"/>
      <c r="O1260" s="403" t="s">
        <v>1208</v>
      </c>
      <c r="P1260" s="403" t="s">
        <v>1208</v>
      </c>
      <c r="Q1260" s="403" t="s">
        <v>1208</v>
      </c>
      <c r="R1260" s="407" t="s">
        <v>3406</v>
      </c>
      <c r="S1260" s="151"/>
      <c r="T1260" s="151"/>
      <c r="U1260" s="151"/>
    </row>
    <row r="1261" spans="1:21" ht="60">
      <c r="A1261" s="290"/>
      <c r="B1261" s="404"/>
      <c r="C1261" s="403"/>
      <c r="D1261" s="405"/>
      <c r="E1261" s="406"/>
      <c r="F1261" s="403"/>
      <c r="G1261" s="403"/>
      <c r="H1261" s="403"/>
      <c r="I1261" s="403"/>
      <c r="J1261" s="403"/>
      <c r="K1261" s="403"/>
      <c r="L1261" s="403"/>
      <c r="M1261" s="403"/>
      <c r="N1261" s="403"/>
      <c r="O1261" s="403" t="s">
        <v>1208</v>
      </c>
      <c r="P1261" s="403" t="s">
        <v>1208</v>
      </c>
      <c r="Q1261" s="403" t="s">
        <v>1208</v>
      </c>
      <c r="R1261" s="407" t="s">
        <v>3407</v>
      </c>
      <c r="S1261" s="151"/>
      <c r="T1261" s="151"/>
      <c r="U1261" s="151"/>
    </row>
    <row r="1262" spans="1:21" ht="45">
      <c r="A1262" s="290"/>
      <c r="B1262" s="404"/>
      <c r="C1262" s="403"/>
      <c r="D1262" s="405"/>
      <c r="E1262" s="406"/>
      <c r="F1262" s="403"/>
      <c r="G1262" s="403"/>
      <c r="H1262" s="403"/>
      <c r="I1262" s="403"/>
      <c r="J1262" s="403"/>
      <c r="K1262" s="403"/>
      <c r="L1262" s="403"/>
      <c r="M1262" s="403"/>
      <c r="N1262" s="403"/>
      <c r="O1262" s="403" t="s">
        <v>1208</v>
      </c>
      <c r="P1262" s="403" t="s">
        <v>1208</v>
      </c>
      <c r="Q1262" s="403" t="s">
        <v>1208</v>
      </c>
      <c r="R1262" s="407" t="s">
        <v>3388</v>
      </c>
      <c r="S1262" s="151"/>
      <c r="T1262" s="151"/>
      <c r="U1262" s="151"/>
    </row>
    <row r="1263" spans="1:21" ht="45">
      <c r="A1263" s="290"/>
      <c r="B1263" s="404"/>
      <c r="C1263" s="403"/>
      <c r="D1263" s="405"/>
      <c r="E1263" s="406"/>
      <c r="F1263" s="403"/>
      <c r="G1263" s="403"/>
      <c r="H1263" s="403"/>
      <c r="I1263" s="403"/>
      <c r="J1263" s="403"/>
      <c r="K1263" s="403"/>
      <c r="L1263" s="403"/>
      <c r="M1263" s="403"/>
      <c r="N1263" s="403"/>
      <c r="O1263" s="403" t="s">
        <v>1208</v>
      </c>
      <c r="P1263" s="403" t="s">
        <v>1208</v>
      </c>
      <c r="Q1263" s="403" t="s">
        <v>1208</v>
      </c>
      <c r="R1263" s="407" t="s">
        <v>3408</v>
      </c>
      <c r="S1263" s="151"/>
      <c r="T1263" s="151"/>
      <c r="U1263" s="151"/>
    </row>
    <row r="1264" spans="1:21" ht="45">
      <c r="A1264" s="290"/>
      <c r="B1264" s="404"/>
      <c r="C1264" s="403"/>
      <c r="D1264" s="405"/>
      <c r="E1264" s="406"/>
      <c r="F1264" s="403"/>
      <c r="G1264" s="403"/>
      <c r="H1264" s="403"/>
      <c r="I1264" s="403"/>
      <c r="J1264" s="403"/>
      <c r="K1264" s="403"/>
      <c r="L1264" s="403"/>
      <c r="M1264" s="403"/>
      <c r="N1264" s="403"/>
      <c r="O1264" s="403" t="s">
        <v>1208</v>
      </c>
      <c r="P1264" s="403" t="s">
        <v>1208</v>
      </c>
      <c r="Q1264" s="403" t="s">
        <v>1208</v>
      </c>
      <c r="R1264" s="407" t="s">
        <v>3399</v>
      </c>
      <c r="S1264" s="151"/>
      <c r="T1264" s="151"/>
      <c r="U1264" s="151"/>
    </row>
    <row r="1265" spans="1:21" ht="45">
      <c r="A1265" s="290"/>
      <c r="B1265" s="404"/>
      <c r="C1265" s="403"/>
      <c r="D1265" s="405"/>
      <c r="E1265" s="406"/>
      <c r="F1265" s="403"/>
      <c r="G1265" s="403"/>
      <c r="H1265" s="403"/>
      <c r="I1265" s="403"/>
      <c r="J1265" s="403"/>
      <c r="K1265" s="403"/>
      <c r="L1265" s="403"/>
      <c r="M1265" s="403"/>
      <c r="N1265" s="403"/>
      <c r="O1265" s="403" t="s">
        <v>1208</v>
      </c>
      <c r="P1265" s="403" t="s">
        <v>1208</v>
      </c>
      <c r="Q1265" s="403" t="s">
        <v>1208</v>
      </c>
      <c r="R1265" s="407" t="s">
        <v>3399</v>
      </c>
      <c r="S1265" s="151"/>
      <c r="T1265" s="151"/>
      <c r="U1265" s="151"/>
    </row>
    <row r="1266" spans="1:21" ht="105">
      <c r="A1266" s="290"/>
      <c r="B1266" s="404"/>
      <c r="C1266" s="403"/>
      <c r="D1266" s="405"/>
      <c r="E1266" s="408"/>
      <c r="F1266" s="403"/>
      <c r="G1266" s="403"/>
      <c r="H1266" s="403"/>
      <c r="I1266" s="403"/>
      <c r="J1266" s="403"/>
      <c r="K1266" s="403"/>
      <c r="L1266" s="403"/>
      <c r="M1266" s="403"/>
      <c r="N1266" s="403"/>
      <c r="O1266" s="403" t="s">
        <v>1208</v>
      </c>
      <c r="P1266" s="403" t="s">
        <v>1208</v>
      </c>
      <c r="Q1266" s="403" t="s">
        <v>1208</v>
      </c>
      <c r="R1266" s="407" t="s">
        <v>3409</v>
      </c>
      <c r="S1266" s="151"/>
      <c r="T1266" s="151"/>
      <c r="U1266" s="151"/>
    </row>
    <row r="1267" spans="1:21" ht="45">
      <c r="A1267" s="290"/>
      <c r="B1267" s="404"/>
      <c r="C1267" s="403"/>
      <c r="D1267" s="405"/>
      <c r="E1267" s="406"/>
      <c r="F1267" s="403"/>
      <c r="G1267" s="403"/>
      <c r="H1267" s="403"/>
      <c r="I1267" s="403"/>
      <c r="J1267" s="403"/>
      <c r="K1267" s="403"/>
      <c r="L1267" s="403"/>
      <c r="M1267" s="403"/>
      <c r="N1267" s="403"/>
      <c r="O1267" s="403" t="s">
        <v>1208</v>
      </c>
      <c r="P1267" s="403" t="s">
        <v>1208</v>
      </c>
      <c r="Q1267" s="403" t="s">
        <v>1208</v>
      </c>
      <c r="R1267" s="407" t="s">
        <v>3367</v>
      </c>
      <c r="S1267" s="151"/>
      <c r="T1267" s="151"/>
      <c r="U1267" s="151"/>
    </row>
    <row r="1268" spans="1:21" ht="60">
      <c r="A1268" s="290"/>
      <c r="B1268" s="404"/>
      <c r="C1268" s="403"/>
      <c r="D1268" s="405"/>
      <c r="E1268" s="406"/>
      <c r="F1268" s="403"/>
      <c r="G1268" s="403"/>
      <c r="H1268" s="403"/>
      <c r="I1268" s="403"/>
      <c r="J1268" s="403"/>
      <c r="K1268" s="403"/>
      <c r="L1268" s="403"/>
      <c r="M1268" s="403"/>
      <c r="N1268" s="403"/>
      <c r="O1268" s="403" t="s">
        <v>1208</v>
      </c>
      <c r="P1268" s="403" t="s">
        <v>1208</v>
      </c>
      <c r="Q1268" s="403" t="s">
        <v>1208</v>
      </c>
      <c r="R1268" s="407" t="s">
        <v>3372</v>
      </c>
      <c r="S1268" s="151"/>
      <c r="T1268" s="151"/>
      <c r="U1268" s="151"/>
    </row>
    <row r="1269" spans="1:21" ht="75">
      <c r="A1269" s="290"/>
      <c r="B1269" s="404"/>
      <c r="C1269" s="403"/>
      <c r="D1269" s="405"/>
      <c r="E1269" s="406"/>
      <c r="F1269" s="403"/>
      <c r="G1269" s="403"/>
      <c r="H1269" s="403"/>
      <c r="I1269" s="403"/>
      <c r="J1269" s="403"/>
      <c r="K1269" s="403"/>
      <c r="L1269" s="403"/>
      <c r="M1269" s="403"/>
      <c r="N1269" s="403"/>
      <c r="O1269" s="403" t="s">
        <v>1208</v>
      </c>
      <c r="P1269" s="403" t="s">
        <v>1208</v>
      </c>
      <c r="Q1269" s="403" t="s">
        <v>1208</v>
      </c>
      <c r="R1269" s="407" t="s">
        <v>3410</v>
      </c>
      <c r="S1269" s="151"/>
      <c r="T1269" s="151"/>
      <c r="U1269" s="151"/>
    </row>
    <row r="1270" spans="1:21" ht="45">
      <c r="A1270" s="290"/>
      <c r="B1270" s="404"/>
      <c r="C1270" s="403"/>
      <c r="D1270" s="405"/>
      <c r="E1270" s="406"/>
      <c r="F1270" s="403"/>
      <c r="G1270" s="403"/>
      <c r="H1270" s="403"/>
      <c r="I1270" s="403"/>
      <c r="J1270" s="403"/>
      <c r="K1270" s="403"/>
      <c r="L1270" s="403"/>
      <c r="M1270" s="403"/>
      <c r="N1270" s="403"/>
      <c r="O1270" s="403" t="s">
        <v>1208</v>
      </c>
      <c r="P1270" s="403" t="s">
        <v>1208</v>
      </c>
      <c r="Q1270" s="403" t="s">
        <v>1208</v>
      </c>
      <c r="R1270" s="407" t="s">
        <v>3367</v>
      </c>
      <c r="S1270" s="151"/>
      <c r="T1270" s="151"/>
      <c r="U1270" s="151"/>
    </row>
    <row r="1271" spans="1:21" ht="45">
      <c r="A1271" s="290"/>
      <c r="B1271" s="404"/>
      <c r="C1271" s="403"/>
      <c r="D1271" s="405"/>
      <c r="E1271" s="406"/>
      <c r="F1271" s="403"/>
      <c r="G1271" s="403"/>
      <c r="H1271" s="403"/>
      <c r="I1271" s="403"/>
      <c r="J1271" s="403"/>
      <c r="K1271" s="403"/>
      <c r="L1271" s="403"/>
      <c r="M1271" s="403"/>
      <c r="N1271" s="403"/>
      <c r="O1271" s="403" t="s">
        <v>1208</v>
      </c>
      <c r="P1271" s="403" t="s">
        <v>1208</v>
      </c>
      <c r="Q1271" s="403" t="s">
        <v>1208</v>
      </c>
      <c r="R1271" s="407" t="s">
        <v>3367</v>
      </c>
      <c r="S1271" s="151"/>
      <c r="T1271" s="151"/>
      <c r="U1271" s="151"/>
    </row>
    <row r="1272" spans="1:21" ht="45">
      <c r="A1272" s="290"/>
      <c r="B1272" s="404"/>
      <c r="C1272" s="403"/>
      <c r="D1272" s="405"/>
      <c r="E1272" s="406"/>
      <c r="F1272" s="403"/>
      <c r="G1272" s="403"/>
      <c r="H1272" s="403"/>
      <c r="I1272" s="403"/>
      <c r="J1272" s="403"/>
      <c r="K1272" s="403"/>
      <c r="L1272" s="403"/>
      <c r="M1272" s="403"/>
      <c r="N1272" s="403"/>
      <c r="O1272" s="403" t="s">
        <v>1208</v>
      </c>
      <c r="P1272" s="403" t="s">
        <v>1208</v>
      </c>
      <c r="Q1272" s="403" t="s">
        <v>1208</v>
      </c>
      <c r="R1272" s="407" t="s">
        <v>3367</v>
      </c>
      <c r="S1272" s="151"/>
      <c r="T1272" s="151"/>
      <c r="U1272" s="151"/>
    </row>
    <row r="1273" spans="1:21" ht="60">
      <c r="A1273" s="290"/>
      <c r="B1273" s="404"/>
      <c r="C1273" s="403"/>
      <c r="D1273" s="405"/>
      <c r="E1273" s="406"/>
      <c r="F1273" s="403"/>
      <c r="G1273" s="403"/>
      <c r="H1273" s="403"/>
      <c r="I1273" s="403"/>
      <c r="J1273" s="403"/>
      <c r="K1273" s="403"/>
      <c r="L1273" s="403"/>
      <c r="M1273" s="403"/>
      <c r="N1273" s="403"/>
      <c r="O1273" s="403" t="s">
        <v>1208</v>
      </c>
      <c r="P1273" s="403" t="s">
        <v>1208</v>
      </c>
      <c r="Q1273" s="403" t="s">
        <v>1208</v>
      </c>
      <c r="R1273" s="407" t="s">
        <v>3372</v>
      </c>
      <c r="S1273" s="151"/>
      <c r="T1273" s="151"/>
      <c r="U1273" s="151"/>
    </row>
    <row r="1274" spans="1:21" ht="75">
      <c r="A1274" s="290"/>
      <c r="B1274" s="404"/>
      <c r="C1274" s="403"/>
      <c r="D1274" s="405"/>
      <c r="E1274" s="406"/>
      <c r="F1274" s="403"/>
      <c r="G1274" s="403"/>
      <c r="H1274" s="403"/>
      <c r="I1274" s="403"/>
      <c r="J1274" s="403"/>
      <c r="K1274" s="403"/>
      <c r="L1274" s="403"/>
      <c r="M1274" s="403"/>
      <c r="N1274" s="403"/>
      <c r="O1274" s="403" t="s">
        <v>1208</v>
      </c>
      <c r="P1274" s="403" t="s">
        <v>1208</v>
      </c>
      <c r="Q1274" s="403" t="s">
        <v>1208</v>
      </c>
      <c r="R1274" s="407" t="s">
        <v>3368</v>
      </c>
      <c r="S1274" s="151"/>
      <c r="T1274" s="151"/>
      <c r="U1274" s="151"/>
    </row>
    <row r="1275" spans="1:21" ht="45">
      <c r="A1275" s="290"/>
      <c r="B1275" s="404"/>
      <c r="C1275" s="403"/>
      <c r="D1275" s="405"/>
      <c r="E1275" s="406"/>
      <c r="F1275" s="403"/>
      <c r="G1275" s="403"/>
      <c r="H1275" s="403"/>
      <c r="I1275" s="403"/>
      <c r="J1275" s="403"/>
      <c r="K1275" s="403"/>
      <c r="L1275" s="403"/>
      <c r="M1275" s="403"/>
      <c r="N1275" s="403"/>
      <c r="O1275" s="403" t="s">
        <v>1208</v>
      </c>
      <c r="P1275" s="403" t="s">
        <v>1208</v>
      </c>
      <c r="Q1275" s="403" t="s">
        <v>1208</v>
      </c>
      <c r="R1275" s="407" t="s">
        <v>3367</v>
      </c>
      <c r="S1275" s="151"/>
      <c r="T1275" s="151"/>
      <c r="U1275" s="151"/>
    </row>
    <row r="1276" spans="1:21" ht="45">
      <c r="A1276" s="290"/>
      <c r="B1276" s="404"/>
      <c r="C1276" s="403"/>
      <c r="D1276" s="405"/>
      <c r="E1276" s="406"/>
      <c r="F1276" s="403"/>
      <c r="G1276" s="403"/>
      <c r="H1276" s="403"/>
      <c r="I1276" s="403"/>
      <c r="J1276" s="403"/>
      <c r="K1276" s="403"/>
      <c r="L1276" s="403"/>
      <c r="M1276" s="403"/>
      <c r="N1276" s="403"/>
      <c r="O1276" s="403" t="s">
        <v>1208</v>
      </c>
      <c r="P1276" s="403" t="s">
        <v>1208</v>
      </c>
      <c r="Q1276" s="403" t="s">
        <v>1208</v>
      </c>
      <c r="R1276" s="407" t="s">
        <v>3367</v>
      </c>
      <c r="S1276" s="151"/>
      <c r="T1276" s="151"/>
      <c r="U1276" s="151"/>
    </row>
    <row r="1277" spans="1:21" ht="45">
      <c r="A1277" s="290"/>
      <c r="B1277" s="404"/>
      <c r="C1277" s="403"/>
      <c r="D1277" s="405"/>
      <c r="E1277" s="406"/>
      <c r="F1277" s="403"/>
      <c r="G1277" s="403"/>
      <c r="H1277" s="403"/>
      <c r="I1277" s="403"/>
      <c r="J1277" s="403"/>
      <c r="K1277" s="403"/>
      <c r="L1277" s="403"/>
      <c r="M1277" s="403"/>
      <c r="N1277" s="403"/>
      <c r="O1277" s="403" t="s">
        <v>1208</v>
      </c>
      <c r="P1277" s="403" t="s">
        <v>1208</v>
      </c>
      <c r="Q1277" s="403" t="s">
        <v>1208</v>
      </c>
      <c r="R1277" s="407" t="s">
        <v>3367</v>
      </c>
      <c r="S1277" s="151"/>
      <c r="T1277" s="151"/>
      <c r="U1277" s="151"/>
    </row>
    <row r="1278" spans="1:21" ht="45">
      <c r="A1278" s="290"/>
      <c r="B1278" s="404"/>
      <c r="C1278" s="403"/>
      <c r="D1278" s="405"/>
      <c r="E1278" s="406"/>
      <c r="F1278" s="403"/>
      <c r="G1278" s="403"/>
      <c r="H1278" s="403"/>
      <c r="I1278" s="403"/>
      <c r="J1278" s="403"/>
      <c r="K1278" s="403"/>
      <c r="L1278" s="403"/>
      <c r="M1278" s="403"/>
      <c r="N1278" s="403"/>
      <c r="O1278" s="403" t="s">
        <v>1208</v>
      </c>
      <c r="P1278" s="403" t="s">
        <v>1208</v>
      </c>
      <c r="Q1278" s="403" t="s">
        <v>1208</v>
      </c>
      <c r="R1278" s="407" t="s">
        <v>3395</v>
      </c>
      <c r="S1278" s="151"/>
      <c r="T1278" s="151"/>
      <c r="U1278" s="151"/>
    </row>
    <row r="1279" spans="1:21" ht="30">
      <c r="A1279" s="290"/>
      <c r="B1279" s="404"/>
      <c r="C1279" s="403"/>
      <c r="D1279" s="405"/>
      <c r="E1279" s="406"/>
      <c r="F1279" s="403"/>
      <c r="G1279" s="403"/>
      <c r="H1279" s="403"/>
      <c r="I1279" s="403"/>
      <c r="J1279" s="403"/>
      <c r="K1279" s="403"/>
      <c r="L1279" s="403"/>
      <c r="M1279" s="403"/>
      <c r="N1279" s="403"/>
      <c r="O1279" s="403" t="s">
        <v>1208</v>
      </c>
      <c r="P1279" s="403" t="s">
        <v>1208</v>
      </c>
      <c r="Q1279" s="403" t="s">
        <v>1208</v>
      </c>
      <c r="R1279" s="407" t="s">
        <v>3411</v>
      </c>
      <c r="S1279" s="151"/>
      <c r="T1279" s="151"/>
      <c r="U1279" s="151"/>
    </row>
    <row r="1280" spans="1:21" ht="60">
      <c r="A1280" s="290"/>
      <c r="B1280" s="404"/>
      <c r="C1280" s="403"/>
      <c r="D1280" s="405"/>
      <c r="E1280" s="406"/>
      <c r="F1280" s="403"/>
      <c r="G1280" s="403"/>
      <c r="H1280" s="403"/>
      <c r="I1280" s="403"/>
      <c r="J1280" s="403"/>
      <c r="K1280" s="403"/>
      <c r="L1280" s="403"/>
      <c r="M1280" s="403"/>
      <c r="N1280" s="403"/>
      <c r="O1280" s="403" t="s">
        <v>1208</v>
      </c>
      <c r="P1280" s="403" t="s">
        <v>1208</v>
      </c>
      <c r="Q1280" s="403" t="s">
        <v>1208</v>
      </c>
      <c r="R1280" s="407" t="s">
        <v>3412</v>
      </c>
      <c r="S1280" s="151"/>
      <c r="T1280" s="151"/>
      <c r="U1280" s="151"/>
    </row>
    <row r="1281" spans="1:21" ht="60">
      <c r="A1281" s="290"/>
      <c r="B1281" s="404"/>
      <c r="C1281" s="403"/>
      <c r="D1281" s="405"/>
      <c r="E1281" s="406"/>
      <c r="F1281" s="403"/>
      <c r="G1281" s="403"/>
      <c r="H1281" s="403"/>
      <c r="I1281" s="403"/>
      <c r="J1281" s="403"/>
      <c r="K1281" s="403"/>
      <c r="L1281" s="403"/>
      <c r="M1281" s="403"/>
      <c r="N1281" s="403"/>
      <c r="O1281" s="403" t="s">
        <v>1208</v>
      </c>
      <c r="P1281" s="403" t="s">
        <v>1208</v>
      </c>
      <c r="Q1281" s="403" t="s">
        <v>1208</v>
      </c>
      <c r="R1281" s="407" t="s">
        <v>3372</v>
      </c>
      <c r="S1281" s="151"/>
      <c r="T1281" s="151"/>
      <c r="U1281" s="151"/>
    </row>
    <row r="1282" spans="1:21">
      <c r="A1282" s="290"/>
      <c r="B1282" s="404"/>
      <c r="C1282" s="403"/>
      <c r="D1282" s="405"/>
      <c r="E1282" s="406"/>
      <c r="F1282" s="403"/>
      <c r="G1282" s="403"/>
      <c r="H1282" s="403"/>
      <c r="I1282" s="403"/>
      <c r="J1282" s="403"/>
      <c r="K1282" s="403"/>
      <c r="L1282" s="403"/>
      <c r="M1282" s="403"/>
      <c r="N1282" s="403"/>
      <c r="O1282" s="403" t="s">
        <v>1208</v>
      </c>
      <c r="P1282" s="403" t="s">
        <v>1208</v>
      </c>
      <c r="Q1282" s="403" t="s">
        <v>1208</v>
      </c>
      <c r="R1282" s="407" t="s">
        <v>1208</v>
      </c>
      <c r="S1282" s="151"/>
      <c r="T1282" s="151"/>
      <c r="U1282" s="151"/>
    </row>
    <row r="1283" spans="1:21" ht="60">
      <c r="A1283" s="290"/>
      <c r="B1283" s="404"/>
      <c r="C1283" s="403"/>
      <c r="D1283" s="405"/>
      <c r="E1283" s="406"/>
      <c r="F1283" s="403"/>
      <c r="G1283" s="403"/>
      <c r="H1283" s="403"/>
      <c r="I1283" s="403"/>
      <c r="J1283" s="403"/>
      <c r="K1283" s="403"/>
      <c r="L1283" s="403"/>
      <c r="M1283" s="403"/>
      <c r="N1283" s="403"/>
      <c r="O1283" s="403" t="s">
        <v>1208</v>
      </c>
      <c r="P1283" s="403" t="s">
        <v>1208</v>
      </c>
      <c r="Q1283" s="403" t="s">
        <v>1208</v>
      </c>
      <c r="R1283" s="407" t="s">
        <v>3372</v>
      </c>
      <c r="S1283" s="151"/>
      <c r="T1283" s="151"/>
      <c r="U1283" s="151"/>
    </row>
    <row r="1284" spans="1:21" ht="75">
      <c r="A1284" s="290"/>
      <c r="B1284" s="404"/>
      <c r="C1284" s="403"/>
      <c r="D1284" s="405"/>
      <c r="E1284" s="406"/>
      <c r="F1284" s="403"/>
      <c r="G1284" s="403"/>
      <c r="H1284" s="403"/>
      <c r="I1284" s="403"/>
      <c r="J1284" s="403"/>
      <c r="K1284" s="403"/>
      <c r="L1284" s="403"/>
      <c r="M1284" s="403"/>
      <c r="N1284" s="403"/>
      <c r="O1284" s="403" t="s">
        <v>1208</v>
      </c>
      <c r="P1284" s="403" t="s">
        <v>1208</v>
      </c>
      <c r="Q1284" s="403" t="s">
        <v>1208</v>
      </c>
      <c r="R1284" s="407" t="s">
        <v>3410</v>
      </c>
      <c r="S1284" s="151"/>
      <c r="T1284" s="151"/>
      <c r="U1284" s="151"/>
    </row>
    <row r="1285" spans="1:21" ht="75">
      <c r="A1285" s="290"/>
      <c r="B1285" s="404"/>
      <c r="C1285" s="403"/>
      <c r="D1285" s="405"/>
      <c r="E1285" s="406"/>
      <c r="F1285" s="403"/>
      <c r="G1285" s="403"/>
      <c r="H1285" s="403"/>
      <c r="I1285" s="403"/>
      <c r="J1285" s="403"/>
      <c r="K1285" s="403"/>
      <c r="L1285" s="403"/>
      <c r="M1285" s="403"/>
      <c r="N1285" s="403"/>
      <c r="O1285" s="403" t="s">
        <v>1208</v>
      </c>
      <c r="P1285" s="403" t="s">
        <v>1208</v>
      </c>
      <c r="Q1285" s="403" t="s">
        <v>1208</v>
      </c>
      <c r="R1285" s="407" t="s">
        <v>3410</v>
      </c>
      <c r="S1285" s="151"/>
      <c r="T1285" s="151"/>
      <c r="U1285" s="151"/>
    </row>
    <row r="1286" spans="1:21" ht="60">
      <c r="A1286" s="290"/>
      <c r="B1286" s="404"/>
      <c r="C1286" s="403"/>
      <c r="D1286" s="405"/>
      <c r="E1286" s="406"/>
      <c r="F1286" s="403"/>
      <c r="G1286" s="403"/>
      <c r="H1286" s="403"/>
      <c r="I1286" s="403"/>
      <c r="J1286" s="403"/>
      <c r="K1286" s="403"/>
      <c r="L1286" s="403"/>
      <c r="M1286" s="403"/>
      <c r="N1286" s="403"/>
      <c r="O1286" s="403" t="s">
        <v>1208</v>
      </c>
      <c r="P1286" s="403" t="s">
        <v>1208</v>
      </c>
      <c r="Q1286" s="403" t="s">
        <v>1208</v>
      </c>
      <c r="R1286" s="407" t="s">
        <v>3372</v>
      </c>
      <c r="S1286" s="151"/>
      <c r="T1286" s="151"/>
      <c r="U1286" s="151"/>
    </row>
    <row r="1287" spans="1:21" ht="30">
      <c r="A1287" s="290"/>
      <c r="B1287" s="404"/>
      <c r="C1287" s="403"/>
      <c r="D1287" s="405"/>
      <c r="E1287" s="406"/>
      <c r="F1287" s="403"/>
      <c r="G1287" s="403"/>
      <c r="H1287" s="403"/>
      <c r="I1287" s="403"/>
      <c r="J1287" s="403"/>
      <c r="K1287" s="403"/>
      <c r="L1287" s="403"/>
      <c r="M1287" s="403"/>
      <c r="N1287" s="403"/>
      <c r="O1287" s="403" t="s">
        <v>1208</v>
      </c>
      <c r="P1287" s="403" t="s">
        <v>1208</v>
      </c>
      <c r="Q1287" s="403" t="s">
        <v>1208</v>
      </c>
      <c r="R1287" s="407" t="s">
        <v>3369</v>
      </c>
      <c r="S1287" s="151"/>
      <c r="T1287" s="151"/>
      <c r="U1287" s="151"/>
    </row>
    <row r="1288" spans="1:21" ht="45">
      <c r="A1288" s="290"/>
      <c r="B1288" s="404"/>
      <c r="C1288" s="403"/>
      <c r="D1288" s="405"/>
      <c r="E1288" s="406"/>
      <c r="F1288" s="403"/>
      <c r="G1288" s="403"/>
      <c r="H1288" s="403"/>
      <c r="I1288" s="403"/>
      <c r="J1288" s="403"/>
      <c r="K1288" s="403"/>
      <c r="L1288" s="403"/>
      <c r="M1288" s="403"/>
      <c r="N1288" s="403"/>
      <c r="O1288" s="403" t="s">
        <v>1208</v>
      </c>
      <c r="P1288" s="403" t="s">
        <v>1208</v>
      </c>
      <c r="Q1288" s="403" t="s">
        <v>1208</v>
      </c>
      <c r="R1288" s="407" t="s">
        <v>3367</v>
      </c>
      <c r="S1288" s="151"/>
      <c r="T1288" s="151"/>
      <c r="U1288" s="151"/>
    </row>
    <row r="1289" spans="1:21" ht="60">
      <c r="A1289" s="290"/>
      <c r="B1289" s="404"/>
      <c r="C1289" s="403"/>
      <c r="D1289" s="405"/>
      <c r="E1289" s="406"/>
      <c r="F1289" s="403"/>
      <c r="G1289" s="403"/>
      <c r="H1289" s="403"/>
      <c r="I1289" s="403"/>
      <c r="J1289" s="403"/>
      <c r="K1289" s="403"/>
      <c r="L1289" s="403"/>
      <c r="M1289" s="403"/>
      <c r="N1289" s="403"/>
      <c r="O1289" s="403" t="s">
        <v>1208</v>
      </c>
      <c r="P1289" s="403" t="s">
        <v>1208</v>
      </c>
      <c r="Q1289" s="403" t="s">
        <v>1208</v>
      </c>
      <c r="R1289" s="407" t="s">
        <v>3379</v>
      </c>
      <c r="S1289" s="151"/>
      <c r="T1289" s="151"/>
      <c r="U1289" s="151"/>
    </row>
    <row r="1290" spans="1:21" ht="45">
      <c r="A1290" s="290"/>
      <c r="B1290" s="404"/>
      <c r="C1290" s="403"/>
      <c r="D1290" s="405"/>
      <c r="E1290" s="406"/>
      <c r="F1290" s="403"/>
      <c r="G1290" s="403"/>
      <c r="H1290" s="403"/>
      <c r="I1290" s="403"/>
      <c r="J1290" s="403"/>
      <c r="K1290" s="403"/>
      <c r="L1290" s="403"/>
      <c r="M1290" s="403"/>
      <c r="N1290" s="403"/>
      <c r="O1290" s="403" t="s">
        <v>1208</v>
      </c>
      <c r="P1290" s="403" t="s">
        <v>1208</v>
      </c>
      <c r="Q1290" s="403" t="s">
        <v>1208</v>
      </c>
      <c r="R1290" s="407" t="s">
        <v>3367</v>
      </c>
      <c r="S1290" s="151"/>
      <c r="T1290" s="151"/>
      <c r="U1290" s="151"/>
    </row>
    <row r="1291" spans="1:21" ht="75">
      <c r="A1291" s="290"/>
      <c r="B1291" s="404"/>
      <c r="C1291" s="403"/>
      <c r="D1291" s="405"/>
      <c r="E1291" s="406"/>
      <c r="F1291" s="403"/>
      <c r="G1291" s="403"/>
      <c r="H1291" s="403"/>
      <c r="I1291" s="403"/>
      <c r="J1291" s="403"/>
      <c r="K1291" s="403"/>
      <c r="L1291" s="403"/>
      <c r="M1291" s="403"/>
      <c r="N1291" s="403"/>
      <c r="O1291" s="403" t="s">
        <v>1208</v>
      </c>
      <c r="P1291" s="403" t="s">
        <v>1208</v>
      </c>
      <c r="Q1291" s="403" t="s">
        <v>1208</v>
      </c>
      <c r="R1291" s="407" t="s">
        <v>3376</v>
      </c>
      <c r="S1291" s="151"/>
      <c r="T1291" s="151"/>
      <c r="U1291" s="151"/>
    </row>
    <row r="1292" spans="1:21" ht="60">
      <c r="A1292" s="290"/>
      <c r="B1292" s="404"/>
      <c r="C1292" s="403"/>
      <c r="D1292" s="405"/>
      <c r="E1292" s="406"/>
      <c r="F1292" s="403"/>
      <c r="G1292" s="403"/>
      <c r="H1292" s="403"/>
      <c r="I1292" s="403"/>
      <c r="J1292" s="403"/>
      <c r="K1292" s="403"/>
      <c r="L1292" s="403"/>
      <c r="M1292" s="403"/>
      <c r="N1292" s="403"/>
      <c r="O1292" s="403" t="s">
        <v>1208</v>
      </c>
      <c r="P1292" s="403" t="s">
        <v>1208</v>
      </c>
      <c r="Q1292" s="403" t="s">
        <v>1208</v>
      </c>
      <c r="R1292" s="407" t="s">
        <v>3372</v>
      </c>
      <c r="S1292" s="151"/>
      <c r="T1292" s="151"/>
      <c r="U1292" s="151"/>
    </row>
    <row r="1293" spans="1:21" ht="45">
      <c r="A1293" s="290"/>
      <c r="B1293" s="404"/>
      <c r="C1293" s="403"/>
      <c r="D1293" s="405"/>
      <c r="E1293" s="406"/>
      <c r="F1293" s="403"/>
      <c r="G1293" s="403"/>
      <c r="H1293" s="403"/>
      <c r="I1293" s="403"/>
      <c r="J1293" s="403"/>
      <c r="K1293" s="403"/>
      <c r="L1293" s="403"/>
      <c r="M1293" s="403"/>
      <c r="N1293" s="403"/>
      <c r="O1293" s="403" t="s">
        <v>1208</v>
      </c>
      <c r="P1293" s="403" t="s">
        <v>1208</v>
      </c>
      <c r="Q1293" s="403" t="s">
        <v>1208</v>
      </c>
      <c r="R1293" s="407" t="s">
        <v>3367</v>
      </c>
      <c r="S1293" s="151"/>
      <c r="T1293" s="151"/>
      <c r="U1293" s="151"/>
    </row>
    <row r="1294" spans="1:21" ht="45">
      <c r="A1294" s="290"/>
      <c r="B1294" s="404"/>
      <c r="C1294" s="403"/>
      <c r="D1294" s="405"/>
      <c r="E1294" s="406"/>
      <c r="F1294" s="403"/>
      <c r="G1294" s="403"/>
      <c r="H1294" s="403"/>
      <c r="I1294" s="403"/>
      <c r="J1294" s="403"/>
      <c r="K1294" s="403"/>
      <c r="L1294" s="403"/>
      <c r="M1294" s="403"/>
      <c r="N1294" s="403"/>
      <c r="O1294" s="403" t="s">
        <v>1208</v>
      </c>
      <c r="P1294" s="403" t="s">
        <v>1208</v>
      </c>
      <c r="Q1294" s="403" t="s">
        <v>1208</v>
      </c>
      <c r="R1294" s="407" t="s">
        <v>3367</v>
      </c>
      <c r="S1294" s="151"/>
      <c r="T1294" s="151"/>
      <c r="U1294" s="151"/>
    </row>
    <row r="1295" spans="1:21" ht="60">
      <c r="A1295" s="290"/>
      <c r="B1295" s="404"/>
      <c r="C1295" s="403"/>
      <c r="D1295" s="405"/>
      <c r="E1295" s="406"/>
      <c r="F1295" s="403"/>
      <c r="G1295" s="403"/>
      <c r="H1295" s="403"/>
      <c r="I1295" s="403"/>
      <c r="J1295" s="403"/>
      <c r="K1295" s="403"/>
      <c r="L1295" s="403"/>
      <c r="M1295" s="403"/>
      <c r="N1295" s="403"/>
      <c r="O1295" s="403" t="s">
        <v>1208</v>
      </c>
      <c r="P1295" s="403" t="s">
        <v>1208</v>
      </c>
      <c r="Q1295" s="403" t="s">
        <v>1208</v>
      </c>
      <c r="R1295" s="407" t="s">
        <v>3372</v>
      </c>
      <c r="S1295" s="151"/>
      <c r="T1295" s="151"/>
      <c r="U1295" s="151"/>
    </row>
    <row r="1296" spans="1:21" ht="60">
      <c r="A1296" s="290"/>
      <c r="B1296" s="404"/>
      <c r="C1296" s="403"/>
      <c r="D1296" s="405"/>
      <c r="E1296" s="406"/>
      <c r="F1296" s="403"/>
      <c r="G1296" s="403"/>
      <c r="H1296" s="403"/>
      <c r="I1296" s="403"/>
      <c r="J1296" s="403"/>
      <c r="K1296" s="403"/>
      <c r="L1296" s="403"/>
      <c r="M1296" s="403"/>
      <c r="N1296" s="403"/>
      <c r="O1296" s="403" t="s">
        <v>1208</v>
      </c>
      <c r="P1296" s="403" t="s">
        <v>1208</v>
      </c>
      <c r="Q1296" s="403" t="s">
        <v>1208</v>
      </c>
      <c r="R1296" s="407" t="s">
        <v>3372</v>
      </c>
      <c r="S1296" s="151"/>
      <c r="T1296" s="151"/>
      <c r="U1296" s="151"/>
    </row>
    <row r="1297" spans="1:21" ht="60">
      <c r="A1297" s="290"/>
      <c r="B1297" s="404"/>
      <c r="C1297" s="403"/>
      <c r="D1297" s="405"/>
      <c r="E1297" s="406"/>
      <c r="F1297" s="403"/>
      <c r="G1297" s="403"/>
      <c r="H1297" s="403"/>
      <c r="I1297" s="403"/>
      <c r="J1297" s="403"/>
      <c r="K1297" s="403"/>
      <c r="L1297" s="403"/>
      <c r="M1297" s="403"/>
      <c r="N1297" s="403"/>
      <c r="O1297" s="403" t="s">
        <v>1208</v>
      </c>
      <c r="P1297" s="403" t="s">
        <v>1208</v>
      </c>
      <c r="Q1297" s="403" t="s">
        <v>1208</v>
      </c>
      <c r="R1297" s="407" t="s">
        <v>3372</v>
      </c>
      <c r="S1297" s="151"/>
      <c r="T1297" s="151"/>
      <c r="U1297" s="151"/>
    </row>
    <row r="1298" spans="1:21" ht="60">
      <c r="A1298" s="290"/>
      <c r="B1298" s="404"/>
      <c r="C1298" s="403"/>
      <c r="D1298" s="405"/>
      <c r="E1298" s="406"/>
      <c r="F1298" s="403"/>
      <c r="G1298" s="403"/>
      <c r="H1298" s="403"/>
      <c r="I1298" s="403"/>
      <c r="J1298" s="403"/>
      <c r="K1298" s="403"/>
      <c r="L1298" s="403"/>
      <c r="M1298" s="403"/>
      <c r="N1298" s="403"/>
      <c r="O1298" s="403" t="s">
        <v>1208</v>
      </c>
      <c r="P1298" s="403" t="s">
        <v>1208</v>
      </c>
      <c r="Q1298" s="403" t="s">
        <v>1208</v>
      </c>
      <c r="R1298" s="407" t="s">
        <v>3372</v>
      </c>
      <c r="S1298" s="151"/>
      <c r="T1298" s="151"/>
      <c r="U1298" s="151"/>
    </row>
    <row r="1299" spans="1:21" ht="60">
      <c r="A1299" s="290"/>
      <c r="B1299" s="404"/>
      <c r="C1299" s="403"/>
      <c r="D1299" s="405"/>
      <c r="E1299" s="406"/>
      <c r="F1299" s="403"/>
      <c r="G1299" s="403"/>
      <c r="H1299" s="403"/>
      <c r="I1299" s="403"/>
      <c r="J1299" s="403"/>
      <c r="K1299" s="403"/>
      <c r="L1299" s="403"/>
      <c r="M1299" s="403"/>
      <c r="N1299" s="403"/>
      <c r="O1299" s="403" t="s">
        <v>1208</v>
      </c>
      <c r="P1299" s="403" t="s">
        <v>1208</v>
      </c>
      <c r="Q1299" s="403" t="s">
        <v>1208</v>
      </c>
      <c r="R1299" s="407" t="s">
        <v>3391</v>
      </c>
      <c r="S1299" s="151"/>
      <c r="T1299" s="151"/>
      <c r="U1299" s="151"/>
    </row>
    <row r="1300" spans="1:21" ht="60">
      <c r="A1300" s="290"/>
      <c r="B1300" s="404"/>
      <c r="C1300" s="403"/>
      <c r="D1300" s="405"/>
      <c r="E1300" s="406"/>
      <c r="F1300" s="403"/>
      <c r="G1300" s="403"/>
      <c r="H1300" s="403"/>
      <c r="I1300" s="403"/>
      <c r="J1300" s="403"/>
      <c r="K1300" s="403"/>
      <c r="L1300" s="403"/>
      <c r="M1300" s="403"/>
      <c r="N1300" s="403"/>
      <c r="O1300" s="403" t="s">
        <v>1208</v>
      </c>
      <c r="P1300" s="403" t="s">
        <v>1208</v>
      </c>
      <c r="Q1300" s="403" t="s">
        <v>1208</v>
      </c>
      <c r="R1300" s="407" t="s">
        <v>3372</v>
      </c>
      <c r="S1300" s="151"/>
      <c r="T1300" s="151"/>
      <c r="U1300" s="151"/>
    </row>
    <row r="1301" spans="1:21" ht="60">
      <c r="A1301" s="290"/>
      <c r="B1301" s="404"/>
      <c r="C1301" s="403"/>
      <c r="D1301" s="405"/>
      <c r="E1301" s="406"/>
      <c r="F1301" s="403"/>
      <c r="G1301" s="403"/>
      <c r="H1301" s="403"/>
      <c r="I1301" s="403"/>
      <c r="J1301" s="403"/>
      <c r="K1301" s="403"/>
      <c r="L1301" s="403"/>
      <c r="M1301" s="403"/>
      <c r="N1301" s="403"/>
      <c r="O1301" s="403" t="s">
        <v>1208</v>
      </c>
      <c r="P1301" s="403" t="s">
        <v>1208</v>
      </c>
      <c r="Q1301" s="403" t="s">
        <v>1208</v>
      </c>
      <c r="R1301" s="407" t="s">
        <v>3372</v>
      </c>
      <c r="S1301" s="151"/>
      <c r="T1301" s="151"/>
      <c r="U1301" s="151"/>
    </row>
    <row r="1302" spans="1:21">
      <c r="A1302" s="290"/>
      <c r="B1302" s="404"/>
      <c r="C1302" s="403"/>
      <c r="D1302" s="405"/>
      <c r="E1302" s="406"/>
      <c r="F1302" s="403"/>
      <c r="G1302" s="403"/>
      <c r="H1302" s="403"/>
      <c r="I1302" s="403"/>
      <c r="J1302" s="403"/>
      <c r="K1302" s="403"/>
      <c r="L1302" s="403"/>
      <c r="M1302" s="403"/>
      <c r="N1302" s="403"/>
      <c r="O1302" s="403" t="s">
        <v>1208</v>
      </c>
      <c r="P1302" s="403" t="s">
        <v>1208</v>
      </c>
      <c r="Q1302" s="403" t="s">
        <v>1208</v>
      </c>
      <c r="R1302" s="407" t="s">
        <v>3413</v>
      </c>
      <c r="S1302" s="151"/>
      <c r="T1302" s="151"/>
      <c r="U1302" s="151"/>
    </row>
    <row r="1303" spans="1:21" ht="45">
      <c r="A1303" s="290"/>
      <c r="B1303" s="404"/>
      <c r="C1303" s="403"/>
      <c r="D1303" s="405"/>
      <c r="E1303" s="406"/>
      <c r="F1303" s="403"/>
      <c r="G1303" s="403"/>
      <c r="H1303" s="403"/>
      <c r="I1303" s="403"/>
      <c r="J1303" s="403"/>
      <c r="K1303" s="403"/>
      <c r="L1303" s="403"/>
      <c r="M1303" s="403"/>
      <c r="N1303" s="403"/>
      <c r="O1303" s="403" t="s">
        <v>1208</v>
      </c>
      <c r="P1303" s="403" t="s">
        <v>1208</v>
      </c>
      <c r="Q1303" s="403" t="s">
        <v>1208</v>
      </c>
      <c r="R1303" s="407" t="s">
        <v>3367</v>
      </c>
      <c r="S1303" s="151"/>
      <c r="T1303" s="151"/>
      <c r="U1303" s="151"/>
    </row>
    <row r="1304" spans="1:21" ht="60">
      <c r="A1304" s="290"/>
      <c r="B1304" s="404"/>
      <c r="C1304" s="403"/>
      <c r="D1304" s="405"/>
      <c r="E1304" s="406"/>
      <c r="F1304" s="403"/>
      <c r="G1304" s="403"/>
      <c r="H1304" s="403"/>
      <c r="I1304" s="403"/>
      <c r="J1304" s="403"/>
      <c r="K1304" s="403"/>
      <c r="L1304" s="403"/>
      <c r="M1304" s="403"/>
      <c r="N1304" s="403"/>
      <c r="O1304" s="403" t="s">
        <v>1208</v>
      </c>
      <c r="P1304" s="403" t="s">
        <v>1208</v>
      </c>
      <c r="Q1304" s="403" t="s">
        <v>1208</v>
      </c>
      <c r="R1304" s="407" t="s">
        <v>3372</v>
      </c>
      <c r="S1304" s="151"/>
      <c r="T1304" s="151"/>
      <c r="U1304" s="151"/>
    </row>
    <row r="1305" spans="1:21" ht="60">
      <c r="A1305" s="290"/>
      <c r="B1305" s="404"/>
      <c r="C1305" s="403"/>
      <c r="D1305" s="405"/>
      <c r="E1305" s="406"/>
      <c r="F1305" s="403"/>
      <c r="G1305" s="403"/>
      <c r="H1305" s="403"/>
      <c r="I1305" s="403"/>
      <c r="J1305" s="403"/>
      <c r="K1305" s="403"/>
      <c r="L1305" s="403"/>
      <c r="M1305" s="403"/>
      <c r="N1305" s="403"/>
      <c r="O1305" s="403" t="s">
        <v>1208</v>
      </c>
      <c r="P1305" s="403" t="s">
        <v>1208</v>
      </c>
      <c r="Q1305" s="403" t="s">
        <v>1208</v>
      </c>
      <c r="R1305" s="407" t="s">
        <v>3372</v>
      </c>
      <c r="S1305" s="151"/>
      <c r="T1305" s="151"/>
      <c r="U1305" s="151"/>
    </row>
    <row r="1306" spans="1:21" ht="30">
      <c r="A1306" s="290"/>
      <c r="B1306" s="404"/>
      <c r="C1306" s="403"/>
      <c r="D1306" s="405"/>
      <c r="E1306" s="406"/>
      <c r="F1306" s="403"/>
      <c r="G1306" s="403"/>
      <c r="H1306" s="403"/>
      <c r="I1306" s="403"/>
      <c r="J1306" s="403"/>
      <c r="K1306" s="403"/>
      <c r="L1306" s="403"/>
      <c r="M1306" s="403"/>
      <c r="N1306" s="403"/>
      <c r="O1306" s="403" t="s">
        <v>1208</v>
      </c>
      <c r="P1306" s="403" t="s">
        <v>1208</v>
      </c>
      <c r="Q1306" s="403" t="s">
        <v>1208</v>
      </c>
      <c r="R1306" s="407" t="s">
        <v>3414</v>
      </c>
      <c r="S1306" s="151"/>
      <c r="T1306" s="151"/>
      <c r="U1306" s="151"/>
    </row>
    <row r="1307" spans="1:21" ht="45">
      <c r="A1307" s="290"/>
      <c r="B1307" s="404"/>
      <c r="C1307" s="403"/>
      <c r="D1307" s="405"/>
      <c r="E1307" s="406"/>
      <c r="F1307" s="403"/>
      <c r="G1307" s="403"/>
      <c r="H1307" s="403"/>
      <c r="I1307" s="403"/>
      <c r="J1307" s="403"/>
      <c r="K1307" s="403"/>
      <c r="L1307" s="403"/>
      <c r="M1307" s="403"/>
      <c r="N1307" s="403"/>
      <c r="O1307" s="403" t="s">
        <v>1208</v>
      </c>
      <c r="P1307" s="403" t="s">
        <v>1208</v>
      </c>
      <c r="Q1307" s="403" t="s">
        <v>1208</v>
      </c>
      <c r="R1307" s="407" t="s">
        <v>3367</v>
      </c>
      <c r="S1307" s="151"/>
      <c r="T1307" s="151"/>
      <c r="U1307" s="151"/>
    </row>
    <row r="1308" spans="1:21" ht="45">
      <c r="A1308" s="290"/>
      <c r="B1308" s="404"/>
      <c r="C1308" s="403"/>
      <c r="D1308" s="405"/>
      <c r="E1308" s="406"/>
      <c r="F1308" s="403"/>
      <c r="G1308" s="403"/>
      <c r="H1308" s="403"/>
      <c r="I1308" s="403"/>
      <c r="J1308" s="403"/>
      <c r="K1308" s="403"/>
      <c r="L1308" s="403"/>
      <c r="M1308" s="403"/>
      <c r="N1308" s="403"/>
      <c r="O1308" s="403" t="s">
        <v>1208</v>
      </c>
      <c r="P1308" s="403" t="s">
        <v>1208</v>
      </c>
      <c r="Q1308" s="403" t="s">
        <v>1208</v>
      </c>
      <c r="R1308" s="407" t="s">
        <v>3367</v>
      </c>
      <c r="S1308" s="151"/>
      <c r="T1308" s="151"/>
      <c r="U1308" s="151"/>
    </row>
    <row r="1309" spans="1:21" ht="45">
      <c r="A1309" s="290"/>
      <c r="B1309" s="404"/>
      <c r="C1309" s="403"/>
      <c r="D1309" s="405"/>
      <c r="E1309" s="406"/>
      <c r="F1309" s="403"/>
      <c r="G1309" s="403"/>
      <c r="H1309" s="403"/>
      <c r="I1309" s="403"/>
      <c r="J1309" s="403"/>
      <c r="K1309" s="403"/>
      <c r="L1309" s="403"/>
      <c r="M1309" s="403"/>
      <c r="N1309" s="403"/>
      <c r="O1309" s="403" t="s">
        <v>1208</v>
      </c>
      <c r="P1309" s="403" t="s">
        <v>1208</v>
      </c>
      <c r="Q1309" s="403" t="s">
        <v>1208</v>
      </c>
      <c r="R1309" s="407" t="s">
        <v>3367</v>
      </c>
      <c r="S1309" s="151"/>
      <c r="T1309" s="151"/>
      <c r="U1309" s="151"/>
    </row>
    <row r="1310" spans="1:21" ht="45">
      <c r="A1310" s="290"/>
      <c r="B1310" s="404"/>
      <c r="C1310" s="403"/>
      <c r="D1310" s="405"/>
      <c r="E1310" s="406"/>
      <c r="F1310" s="403"/>
      <c r="G1310" s="403"/>
      <c r="H1310" s="403"/>
      <c r="I1310" s="403"/>
      <c r="J1310" s="403"/>
      <c r="K1310" s="403"/>
      <c r="L1310" s="403"/>
      <c r="M1310" s="403"/>
      <c r="N1310" s="403"/>
      <c r="O1310" s="403" t="s">
        <v>1208</v>
      </c>
      <c r="P1310" s="403" t="s">
        <v>1208</v>
      </c>
      <c r="Q1310" s="403" t="s">
        <v>1208</v>
      </c>
      <c r="R1310" s="407" t="s">
        <v>3367</v>
      </c>
      <c r="S1310" s="151"/>
      <c r="T1310" s="151"/>
      <c r="U1310" s="151"/>
    </row>
    <row r="1311" spans="1:21" ht="60">
      <c r="A1311" s="290"/>
      <c r="B1311" s="404"/>
      <c r="C1311" s="403"/>
      <c r="D1311" s="405"/>
      <c r="E1311" s="406"/>
      <c r="F1311" s="403"/>
      <c r="G1311" s="403"/>
      <c r="H1311" s="403"/>
      <c r="I1311" s="403"/>
      <c r="J1311" s="403"/>
      <c r="K1311" s="403"/>
      <c r="L1311" s="403"/>
      <c r="M1311" s="403"/>
      <c r="N1311" s="403"/>
      <c r="O1311" s="403" t="s">
        <v>1208</v>
      </c>
      <c r="P1311" s="403" t="s">
        <v>1208</v>
      </c>
      <c r="Q1311" s="403" t="s">
        <v>1208</v>
      </c>
      <c r="R1311" s="407" t="s">
        <v>3372</v>
      </c>
      <c r="S1311" s="151"/>
      <c r="T1311" s="151"/>
      <c r="U1311" s="151"/>
    </row>
    <row r="1312" spans="1:21" ht="45">
      <c r="A1312" s="290"/>
      <c r="B1312" s="404"/>
      <c r="C1312" s="403"/>
      <c r="D1312" s="405"/>
      <c r="E1312" s="406"/>
      <c r="F1312" s="403"/>
      <c r="G1312" s="403"/>
      <c r="H1312" s="403"/>
      <c r="I1312" s="403"/>
      <c r="J1312" s="403"/>
      <c r="K1312" s="403"/>
      <c r="L1312" s="403"/>
      <c r="M1312" s="403"/>
      <c r="N1312" s="403"/>
      <c r="O1312" s="403" t="s">
        <v>1208</v>
      </c>
      <c r="P1312" s="403" t="s">
        <v>1208</v>
      </c>
      <c r="Q1312" s="403" t="s">
        <v>1208</v>
      </c>
      <c r="R1312" s="407" t="s">
        <v>3367</v>
      </c>
      <c r="S1312" s="151"/>
      <c r="T1312" s="151"/>
      <c r="U1312" s="151"/>
    </row>
    <row r="1313" spans="1:21" ht="45">
      <c r="A1313" s="290"/>
      <c r="B1313" s="404"/>
      <c r="C1313" s="403"/>
      <c r="D1313" s="405"/>
      <c r="E1313" s="406"/>
      <c r="F1313" s="403"/>
      <c r="G1313" s="403"/>
      <c r="H1313" s="403"/>
      <c r="I1313" s="403"/>
      <c r="J1313" s="403"/>
      <c r="K1313" s="403"/>
      <c r="L1313" s="403"/>
      <c r="M1313" s="403"/>
      <c r="N1313" s="403"/>
      <c r="O1313" s="403" t="s">
        <v>1208</v>
      </c>
      <c r="P1313" s="403" t="s">
        <v>1208</v>
      </c>
      <c r="Q1313" s="403" t="s">
        <v>1208</v>
      </c>
      <c r="R1313" s="407" t="s">
        <v>3367</v>
      </c>
      <c r="S1313" s="151"/>
      <c r="T1313" s="151"/>
      <c r="U1313" s="151"/>
    </row>
    <row r="1314" spans="1:21" ht="45">
      <c r="A1314" s="290"/>
      <c r="B1314" s="404"/>
      <c r="C1314" s="403"/>
      <c r="D1314" s="405"/>
      <c r="E1314" s="406"/>
      <c r="F1314" s="403"/>
      <c r="G1314" s="403"/>
      <c r="H1314" s="403"/>
      <c r="I1314" s="403"/>
      <c r="J1314" s="403"/>
      <c r="K1314" s="403"/>
      <c r="L1314" s="403"/>
      <c r="M1314" s="403"/>
      <c r="N1314" s="403"/>
      <c r="O1314" s="403" t="s">
        <v>1208</v>
      </c>
      <c r="P1314" s="403" t="s">
        <v>1208</v>
      </c>
      <c r="Q1314" s="403" t="s">
        <v>1208</v>
      </c>
      <c r="R1314" s="407" t="s">
        <v>3367</v>
      </c>
      <c r="S1314" s="151"/>
      <c r="T1314" s="151"/>
      <c r="U1314" s="151"/>
    </row>
    <row r="1315" spans="1:21" ht="45">
      <c r="A1315" s="290"/>
      <c r="B1315" s="404"/>
      <c r="C1315" s="403"/>
      <c r="D1315" s="405"/>
      <c r="E1315" s="406"/>
      <c r="F1315" s="403"/>
      <c r="G1315" s="403"/>
      <c r="H1315" s="403"/>
      <c r="I1315" s="403"/>
      <c r="J1315" s="403"/>
      <c r="K1315" s="403"/>
      <c r="L1315" s="403"/>
      <c r="M1315" s="403"/>
      <c r="N1315" s="403"/>
      <c r="O1315" s="403" t="s">
        <v>1208</v>
      </c>
      <c r="P1315" s="403" t="s">
        <v>1208</v>
      </c>
      <c r="Q1315" s="403" t="s">
        <v>1208</v>
      </c>
      <c r="R1315" s="407" t="s">
        <v>3367</v>
      </c>
      <c r="S1315" s="151"/>
      <c r="T1315" s="151"/>
      <c r="U1315" s="151"/>
    </row>
    <row r="1316" spans="1:21" ht="45">
      <c r="A1316" s="290"/>
      <c r="B1316" s="404"/>
      <c r="C1316" s="403"/>
      <c r="D1316" s="405"/>
      <c r="E1316" s="406"/>
      <c r="F1316" s="403"/>
      <c r="G1316" s="403"/>
      <c r="H1316" s="403"/>
      <c r="I1316" s="403"/>
      <c r="J1316" s="403"/>
      <c r="K1316" s="403"/>
      <c r="L1316" s="403"/>
      <c r="M1316" s="403"/>
      <c r="N1316" s="403"/>
      <c r="O1316" s="403" t="s">
        <v>1208</v>
      </c>
      <c r="P1316" s="403" t="s">
        <v>1208</v>
      </c>
      <c r="Q1316" s="403" t="s">
        <v>1208</v>
      </c>
      <c r="R1316" s="407" t="s">
        <v>3367</v>
      </c>
      <c r="S1316" s="151"/>
      <c r="T1316" s="151"/>
      <c r="U1316" s="151"/>
    </row>
    <row r="1317" spans="1:21" ht="45">
      <c r="A1317" s="290"/>
      <c r="B1317" s="404"/>
      <c r="C1317" s="403"/>
      <c r="D1317" s="405"/>
      <c r="E1317" s="406"/>
      <c r="F1317" s="403"/>
      <c r="G1317" s="403"/>
      <c r="H1317" s="403"/>
      <c r="I1317" s="403"/>
      <c r="J1317" s="403"/>
      <c r="K1317" s="403"/>
      <c r="L1317" s="403"/>
      <c r="M1317" s="403"/>
      <c r="N1317" s="403"/>
      <c r="O1317" s="403" t="s">
        <v>1208</v>
      </c>
      <c r="P1317" s="403" t="s">
        <v>1208</v>
      </c>
      <c r="Q1317" s="403" t="s">
        <v>1208</v>
      </c>
      <c r="R1317" s="407" t="s">
        <v>3367</v>
      </c>
      <c r="S1317" s="151"/>
      <c r="T1317" s="151"/>
      <c r="U1317" s="151"/>
    </row>
    <row r="1318" spans="1:21" ht="45">
      <c r="A1318" s="290"/>
      <c r="B1318" s="404"/>
      <c r="C1318" s="403"/>
      <c r="D1318" s="405"/>
      <c r="E1318" s="406"/>
      <c r="F1318" s="403"/>
      <c r="G1318" s="403"/>
      <c r="H1318" s="403"/>
      <c r="I1318" s="403"/>
      <c r="J1318" s="403"/>
      <c r="K1318" s="403"/>
      <c r="L1318" s="403"/>
      <c r="M1318" s="403"/>
      <c r="N1318" s="403"/>
      <c r="O1318" s="403" t="s">
        <v>1208</v>
      </c>
      <c r="P1318" s="403" t="s">
        <v>1208</v>
      </c>
      <c r="Q1318" s="403" t="s">
        <v>1208</v>
      </c>
      <c r="R1318" s="407" t="s">
        <v>3367</v>
      </c>
      <c r="S1318" s="151"/>
      <c r="T1318" s="151"/>
      <c r="U1318" s="151"/>
    </row>
    <row r="1319" spans="1:21" ht="60">
      <c r="A1319" s="290"/>
      <c r="B1319" s="404"/>
      <c r="C1319" s="403"/>
      <c r="D1319" s="405"/>
      <c r="E1319" s="406"/>
      <c r="F1319" s="403"/>
      <c r="G1319" s="403"/>
      <c r="H1319" s="403"/>
      <c r="I1319" s="403"/>
      <c r="J1319" s="403"/>
      <c r="K1319" s="403"/>
      <c r="L1319" s="403"/>
      <c r="M1319" s="403"/>
      <c r="N1319" s="403"/>
      <c r="O1319" s="403" t="s">
        <v>1208</v>
      </c>
      <c r="P1319" s="403" t="s">
        <v>1208</v>
      </c>
      <c r="Q1319" s="403" t="s">
        <v>1208</v>
      </c>
      <c r="R1319" s="407" t="s">
        <v>3372</v>
      </c>
      <c r="S1319" s="151"/>
      <c r="T1319" s="151"/>
      <c r="U1319" s="151"/>
    </row>
    <row r="1320" spans="1:21" ht="60">
      <c r="A1320" s="290"/>
      <c r="B1320" s="404"/>
      <c r="C1320" s="403"/>
      <c r="D1320" s="405"/>
      <c r="E1320" s="406"/>
      <c r="F1320" s="403"/>
      <c r="G1320" s="403"/>
      <c r="H1320" s="403"/>
      <c r="I1320" s="403"/>
      <c r="J1320" s="403"/>
      <c r="K1320" s="403"/>
      <c r="L1320" s="403"/>
      <c r="M1320" s="403"/>
      <c r="N1320" s="403"/>
      <c r="O1320" s="403" t="s">
        <v>1208</v>
      </c>
      <c r="P1320" s="403" t="s">
        <v>1208</v>
      </c>
      <c r="Q1320" s="403" t="s">
        <v>1208</v>
      </c>
      <c r="R1320" s="407" t="s">
        <v>3406</v>
      </c>
      <c r="S1320" s="151"/>
      <c r="T1320" s="151"/>
      <c r="U1320" s="151"/>
    </row>
    <row r="1321" spans="1:21" ht="45">
      <c r="A1321" s="290"/>
      <c r="B1321" s="404"/>
      <c r="C1321" s="403"/>
      <c r="D1321" s="405"/>
      <c r="E1321" s="406"/>
      <c r="F1321" s="403"/>
      <c r="G1321" s="403"/>
      <c r="H1321" s="403"/>
      <c r="I1321" s="403"/>
      <c r="J1321" s="403"/>
      <c r="K1321" s="403"/>
      <c r="L1321" s="403"/>
      <c r="M1321" s="403"/>
      <c r="N1321" s="403"/>
      <c r="O1321" s="403" t="s">
        <v>1208</v>
      </c>
      <c r="P1321" s="403" t="s">
        <v>1208</v>
      </c>
      <c r="Q1321" s="403" t="s">
        <v>1208</v>
      </c>
      <c r="R1321" s="407" t="s">
        <v>3367</v>
      </c>
      <c r="S1321" s="151"/>
      <c r="T1321" s="151"/>
      <c r="U1321" s="151"/>
    </row>
    <row r="1322" spans="1:21" ht="90">
      <c r="A1322" s="290"/>
      <c r="B1322" s="404"/>
      <c r="C1322" s="403"/>
      <c r="D1322" s="405"/>
      <c r="E1322" s="406"/>
      <c r="F1322" s="403"/>
      <c r="G1322" s="403"/>
      <c r="H1322" s="403"/>
      <c r="I1322" s="403"/>
      <c r="J1322" s="403"/>
      <c r="K1322" s="403"/>
      <c r="L1322" s="403"/>
      <c r="M1322" s="403"/>
      <c r="N1322" s="403"/>
      <c r="O1322" s="403" t="s">
        <v>1208</v>
      </c>
      <c r="P1322" s="403" t="s">
        <v>1208</v>
      </c>
      <c r="Q1322" s="403" t="s">
        <v>1208</v>
      </c>
      <c r="R1322" s="407" t="s">
        <v>3415</v>
      </c>
      <c r="S1322" s="151"/>
      <c r="T1322" s="151"/>
      <c r="U1322" s="151"/>
    </row>
    <row r="1323" spans="1:21">
      <c r="A1323" s="290"/>
      <c r="B1323" s="404"/>
      <c r="C1323" s="403"/>
      <c r="D1323" s="405"/>
      <c r="E1323" s="406"/>
      <c r="F1323" s="403"/>
      <c r="G1323" s="403"/>
      <c r="H1323" s="403"/>
      <c r="I1323" s="403"/>
      <c r="J1323" s="403"/>
      <c r="K1323" s="403"/>
      <c r="L1323" s="403"/>
      <c r="M1323" s="403"/>
      <c r="N1323" s="403"/>
      <c r="O1323" s="403" t="s">
        <v>1208</v>
      </c>
      <c r="P1323" s="403" t="s">
        <v>1208</v>
      </c>
      <c r="Q1323" s="403" t="s">
        <v>1208</v>
      </c>
      <c r="R1323" s="407" t="s">
        <v>3416</v>
      </c>
      <c r="S1323" s="151"/>
      <c r="T1323" s="151"/>
      <c r="U1323" s="151"/>
    </row>
    <row r="1324" spans="1:21" ht="30">
      <c r="A1324" s="290"/>
      <c r="B1324" s="404"/>
      <c r="C1324" s="403"/>
      <c r="D1324" s="405"/>
      <c r="E1324" s="406"/>
      <c r="F1324" s="403"/>
      <c r="G1324" s="403"/>
      <c r="H1324" s="403"/>
      <c r="I1324" s="403"/>
      <c r="J1324" s="403"/>
      <c r="K1324" s="403"/>
      <c r="L1324" s="403"/>
      <c r="M1324" s="403"/>
      <c r="N1324" s="403"/>
      <c r="O1324" s="403" t="s">
        <v>1208</v>
      </c>
      <c r="P1324" s="403" t="s">
        <v>1208</v>
      </c>
      <c r="Q1324" s="403" t="s">
        <v>1208</v>
      </c>
      <c r="R1324" s="407" t="s">
        <v>3417</v>
      </c>
      <c r="S1324" s="151"/>
      <c r="T1324" s="151"/>
      <c r="U1324" s="151"/>
    </row>
    <row r="1325" spans="1:21" ht="60">
      <c r="A1325" s="290"/>
      <c r="B1325" s="404"/>
      <c r="C1325" s="403"/>
      <c r="D1325" s="405"/>
      <c r="E1325" s="406"/>
      <c r="F1325" s="403"/>
      <c r="G1325" s="403"/>
      <c r="H1325" s="403"/>
      <c r="I1325" s="403"/>
      <c r="J1325" s="403"/>
      <c r="K1325" s="403"/>
      <c r="L1325" s="403"/>
      <c r="M1325" s="403"/>
      <c r="N1325" s="403"/>
      <c r="O1325" s="403" t="s">
        <v>1208</v>
      </c>
      <c r="P1325" s="403" t="s">
        <v>1208</v>
      </c>
      <c r="Q1325" s="403" t="s">
        <v>1208</v>
      </c>
      <c r="R1325" s="407" t="s">
        <v>3418</v>
      </c>
      <c r="S1325" s="151"/>
      <c r="T1325" s="151"/>
      <c r="U1325" s="151"/>
    </row>
    <row r="1326" spans="1:21" ht="45">
      <c r="A1326" s="290"/>
      <c r="B1326" s="404"/>
      <c r="C1326" s="403"/>
      <c r="D1326" s="405"/>
      <c r="E1326" s="406"/>
      <c r="F1326" s="403"/>
      <c r="G1326" s="403"/>
      <c r="H1326" s="403"/>
      <c r="I1326" s="403"/>
      <c r="J1326" s="403"/>
      <c r="K1326" s="403"/>
      <c r="L1326" s="403"/>
      <c r="M1326" s="403"/>
      <c r="N1326" s="403"/>
      <c r="O1326" s="403" t="s">
        <v>1208</v>
      </c>
      <c r="P1326" s="403" t="s">
        <v>1208</v>
      </c>
      <c r="Q1326" s="403" t="s">
        <v>1208</v>
      </c>
      <c r="R1326" s="407" t="s">
        <v>3419</v>
      </c>
      <c r="S1326" s="151"/>
      <c r="T1326" s="151"/>
      <c r="U1326" s="151"/>
    </row>
    <row r="1327" spans="1:21" ht="75">
      <c r="A1327" s="290"/>
      <c r="B1327" s="404"/>
      <c r="C1327" s="403"/>
      <c r="D1327" s="405"/>
      <c r="E1327" s="406"/>
      <c r="F1327" s="403"/>
      <c r="G1327" s="403"/>
      <c r="H1327" s="403"/>
      <c r="I1327" s="403"/>
      <c r="J1327" s="403"/>
      <c r="K1327" s="403"/>
      <c r="L1327" s="403"/>
      <c r="M1327" s="403"/>
      <c r="N1327" s="403"/>
      <c r="O1327" s="403" t="s">
        <v>1208</v>
      </c>
      <c r="P1327" s="403" t="s">
        <v>1208</v>
      </c>
      <c r="Q1327" s="403" t="s">
        <v>1208</v>
      </c>
      <c r="R1327" s="407" t="s">
        <v>3376</v>
      </c>
      <c r="S1327" s="151"/>
      <c r="T1327" s="151"/>
      <c r="U1327" s="151"/>
    </row>
    <row r="1328" spans="1:21" ht="60">
      <c r="A1328" s="290"/>
      <c r="B1328" s="404"/>
      <c r="C1328" s="403"/>
      <c r="D1328" s="405"/>
      <c r="E1328" s="406"/>
      <c r="F1328" s="403"/>
      <c r="G1328" s="403"/>
      <c r="H1328" s="403"/>
      <c r="I1328" s="403"/>
      <c r="J1328" s="403"/>
      <c r="K1328" s="403"/>
      <c r="L1328" s="403"/>
      <c r="M1328" s="403"/>
      <c r="N1328" s="403"/>
      <c r="O1328" s="403" t="s">
        <v>1208</v>
      </c>
      <c r="P1328" s="403" t="s">
        <v>1208</v>
      </c>
      <c r="Q1328" s="403" t="s">
        <v>1208</v>
      </c>
      <c r="R1328" s="407" t="s">
        <v>3372</v>
      </c>
      <c r="S1328" s="151"/>
      <c r="T1328" s="151"/>
      <c r="U1328" s="151"/>
    </row>
    <row r="1329" spans="1:21" ht="45">
      <c r="A1329" s="290"/>
      <c r="B1329" s="404"/>
      <c r="C1329" s="403"/>
      <c r="D1329" s="405"/>
      <c r="E1329" s="406"/>
      <c r="F1329" s="403"/>
      <c r="G1329" s="403"/>
      <c r="H1329" s="403"/>
      <c r="I1329" s="403"/>
      <c r="J1329" s="403"/>
      <c r="K1329" s="403"/>
      <c r="L1329" s="403"/>
      <c r="M1329" s="403"/>
      <c r="N1329" s="403"/>
      <c r="O1329" s="403" t="s">
        <v>1208</v>
      </c>
      <c r="P1329" s="403" t="s">
        <v>1208</v>
      </c>
      <c r="Q1329" s="403" t="s">
        <v>1208</v>
      </c>
      <c r="R1329" s="407" t="s">
        <v>3367</v>
      </c>
      <c r="S1329" s="151"/>
      <c r="T1329" s="151"/>
      <c r="U1329" s="151"/>
    </row>
    <row r="1330" spans="1:21" ht="60">
      <c r="A1330" s="290"/>
      <c r="B1330" s="404"/>
      <c r="C1330" s="403"/>
      <c r="D1330" s="405"/>
      <c r="E1330" s="406"/>
      <c r="F1330" s="403"/>
      <c r="G1330" s="403"/>
      <c r="H1330" s="403"/>
      <c r="I1330" s="403"/>
      <c r="J1330" s="403"/>
      <c r="K1330" s="403"/>
      <c r="L1330" s="403"/>
      <c r="M1330" s="403"/>
      <c r="N1330" s="403"/>
      <c r="O1330" s="403" t="s">
        <v>1208</v>
      </c>
      <c r="P1330" s="403" t="s">
        <v>1208</v>
      </c>
      <c r="Q1330" s="403" t="s">
        <v>1208</v>
      </c>
      <c r="R1330" s="407" t="s">
        <v>3372</v>
      </c>
      <c r="S1330" s="151"/>
      <c r="T1330" s="151"/>
      <c r="U1330" s="151"/>
    </row>
    <row r="1331" spans="1:21" ht="45">
      <c r="A1331" s="290"/>
      <c r="B1331" s="404"/>
      <c r="C1331" s="403"/>
      <c r="D1331" s="405"/>
      <c r="E1331" s="406"/>
      <c r="F1331" s="403"/>
      <c r="G1331" s="403"/>
      <c r="H1331" s="403"/>
      <c r="I1331" s="403"/>
      <c r="J1331" s="403"/>
      <c r="K1331" s="403"/>
      <c r="L1331" s="403"/>
      <c r="M1331" s="403"/>
      <c r="N1331" s="403"/>
      <c r="O1331" s="403" t="s">
        <v>1208</v>
      </c>
      <c r="P1331" s="403" t="s">
        <v>1208</v>
      </c>
      <c r="Q1331" s="403" t="s">
        <v>1208</v>
      </c>
      <c r="R1331" s="407" t="s">
        <v>3367</v>
      </c>
      <c r="S1331" s="151"/>
      <c r="T1331" s="151"/>
      <c r="U1331" s="151"/>
    </row>
    <row r="1332" spans="1:21" ht="60">
      <c r="A1332" s="290"/>
      <c r="B1332" s="404"/>
      <c r="C1332" s="403"/>
      <c r="D1332" s="405"/>
      <c r="E1332" s="406"/>
      <c r="F1332" s="403"/>
      <c r="G1332" s="403"/>
      <c r="H1332" s="403"/>
      <c r="I1332" s="403"/>
      <c r="J1332" s="403"/>
      <c r="K1332" s="403"/>
      <c r="L1332" s="403"/>
      <c r="M1332" s="403"/>
      <c r="N1332" s="403"/>
      <c r="O1332" s="403" t="s">
        <v>1208</v>
      </c>
      <c r="P1332" s="403" t="s">
        <v>1208</v>
      </c>
      <c r="Q1332" s="403" t="s">
        <v>1208</v>
      </c>
      <c r="R1332" s="407" t="s">
        <v>3372</v>
      </c>
      <c r="S1332" s="151"/>
      <c r="T1332" s="151"/>
      <c r="U1332" s="151"/>
    </row>
    <row r="1333" spans="1:21" ht="60">
      <c r="A1333" s="290"/>
      <c r="B1333" s="404"/>
      <c r="C1333" s="403"/>
      <c r="D1333" s="405"/>
      <c r="E1333" s="406"/>
      <c r="F1333" s="403"/>
      <c r="G1333" s="403"/>
      <c r="H1333" s="403"/>
      <c r="I1333" s="403"/>
      <c r="J1333" s="403"/>
      <c r="K1333" s="403"/>
      <c r="L1333" s="403"/>
      <c r="M1333" s="403"/>
      <c r="N1333" s="403"/>
      <c r="O1333" s="403" t="s">
        <v>1208</v>
      </c>
      <c r="P1333" s="403" t="s">
        <v>1208</v>
      </c>
      <c r="Q1333" s="403" t="s">
        <v>1208</v>
      </c>
      <c r="R1333" s="407" t="s">
        <v>3372</v>
      </c>
      <c r="S1333" s="151"/>
      <c r="T1333" s="151"/>
      <c r="U1333" s="151"/>
    </row>
    <row r="1334" spans="1:21" ht="45">
      <c r="A1334" s="290"/>
      <c r="B1334" s="404"/>
      <c r="C1334" s="403"/>
      <c r="D1334" s="405"/>
      <c r="E1334" s="406"/>
      <c r="F1334" s="403"/>
      <c r="G1334" s="403"/>
      <c r="H1334" s="403"/>
      <c r="I1334" s="403"/>
      <c r="J1334" s="403"/>
      <c r="K1334" s="403"/>
      <c r="L1334" s="403"/>
      <c r="M1334" s="403"/>
      <c r="N1334" s="403"/>
      <c r="O1334" s="403" t="s">
        <v>1208</v>
      </c>
      <c r="P1334" s="403" t="s">
        <v>1208</v>
      </c>
      <c r="Q1334" s="403" t="s">
        <v>1208</v>
      </c>
      <c r="R1334" s="407" t="s">
        <v>3398</v>
      </c>
      <c r="S1334" s="151"/>
      <c r="T1334" s="151"/>
      <c r="U1334" s="151"/>
    </row>
    <row r="1335" spans="1:21" ht="60">
      <c r="A1335" s="290"/>
      <c r="B1335" s="404"/>
      <c r="C1335" s="403"/>
      <c r="D1335" s="405"/>
      <c r="E1335" s="406"/>
      <c r="F1335" s="403"/>
      <c r="G1335" s="403"/>
      <c r="H1335" s="403"/>
      <c r="I1335" s="403"/>
      <c r="J1335" s="403"/>
      <c r="K1335" s="403"/>
      <c r="L1335" s="403"/>
      <c r="M1335" s="403"/>
      <c r="N1335" s="403"/>
      <c r="O1335" s="403" t="s">
        <v>1208</v>
      </c>
      <c r="P1335" s="403" t="s">
        <v>1208</v>
      </c>
      <c r="Q1335" s="403" t="s">
        <v>1208</v>
      </c>
      <c r="R1335" s="407" t="s">
        <v>3372</v>
      </c>
      <c r="S1335" s="151"/>
      <c r="T1335" s="151"/>
      <c r="U1335" s="151"/>
    </row>
    <row r="1336" spans="1:21" ht="45">
      <c r="A1336" s="290"/>
      <c r="B1336" s="404"/>
      <c r="C1336" s="403"/>
      <c r="D1336" s="405"/>
      <c r="E1336" s="406"/>
      <c r="F1336" s="403"/>
      <c r="G1336" s="403"/>
      <c r="H1336" s="403"/>
      <c r="I1336" s="403"/>
      <c r="J1336" s="403"/>
      <c r="K1336" s="403"/>
      <c r="L1336" s="403"/>
      <c r="M1336" s="403"/>
      <c r="N1336" s="403"/>
      <c r="O1336" s="403" t="s">
        <v>1208</v>
      </c>
      <c r="P1336" s="403" t="s">
        <v>1208</v>
      </c>
      <c r="Q1336" s="403" t="s">
        <v>1208</v>
      </c>
      <c r="R1336" s="407" t="s">
        <v>3367</v>
      </c>
      <c r="S1336" s="151"/>
      <c r="T1336" s="151"/>
      <c r="U1336" s="151"/>
    </row>
    <row r="1337" spans="1:21" ht="60">
      <c r="A1337" s="290"/>
      <c r="B1337" s="404"/>
      <c r="C1337" s="403"/>
      <c r="D1337" s="405"/>
      <c r="E1337" s="406"/>
      <c r="F1337" s="403"/>
      <c r="G1337" s="403"/>
      <c r="H1337" s="403"/>
      <c r="I1337" s="403"/>
      <c r="J1337" s="403"/>
      <c r="K1337" s="403"/>
      <c r="L1337" s="403"/>
      <c r="M1337" s="403"/>
      <c r="N1337" s="403"/>
      <c r="O1337" s="403" t="s">
        <v>1208</v>
      </c>
      <c r="P1337" s="403" t="s">
        <v>1208</v>
      </c>
      <c r="Q1337" s="403" t="s">
        <v>1208</v>
      </c>
      <c r="R1337" s="407" t="s">
        <v>3420</v>
      </c>
      <c r="S1337" s="151"/>
      <c r="T1337" s="151"/>
      <c r="U1337" s="151"/>
    </row>
    <row r="1338" spans="1:21" ht="60">
      <c r="A1338" s="290"/>
      <c r="B1338" s="404"/>
      <c r="C1338" s="403"/>
      <c r="D1338" s="405"/>
      <c r="E1338" s="406"/>
      <c r="F1338" s="403"/>
      <c r="G1338" s="403"/>
      <c r="H1338" s="403"/>
      <c r="I1338" s="403"/>
      <c r="J1338" s="403"/>
      <c r="K1338" s="403"/>
      <c r="L1338" s="403"/>
      <c r="M1338" s="403"/>
      <c r="N1338" s="403"/>
      <c r="O1338" s="403" t="s">
        <v>1208</v>
      </c>
      <c r="P1338" s="403" t="s">
        <v>1208</v>
      </c>
      <c r="Q1338" s="403" t="s">
        <v>1208</v>
      </c>
      <c r="R1338" s="407" t="s">
        <v>3372</v>
      </c>
      <c r="S1338" s="151"/>
      <c r="T1338" s="151"/>
      <c r="U1338" s="151"/>
    </row>
    <row r="1339" spans="1:21" ht="60">
      <c r="A1339" s="290"/>
      <c r="B1339" s="404"/>
      <c r="C1339" s="403"/>
      <c r="D1339" s="405"/>
      <c r="E1339" s="406"/>
      <c r="F1339" s="403"/>
      <c r="G1339" s="403"/>
      <c r="H1339" s="403"/>
      <c r="I1339" s="403"/>
      <c r="J1339" s="403"/>
      <c r="K1339" s="403"/>
      <c r="L1339" s="403"/>
      <c r="M1339" s="403"/>
      <c r="N1339" s="403"/>
      <c r="O1339" s="403" t="s">
        <v>1208</v>
      </c>
      <c r="P1339" s="403" t="s">
        <v>1208</v>
      </c>
      <c r="Q1339" s="403" t="s">
        <v>1208</v>
      </c>
      <c r="R1339" s="407" t="s">
        <v>3372</v>
      </c>
      <c r="S1339" s="151"/>
      <c r="T1339" s="151"/>
      <c r="U1339" s="151"/>
    </row>
    <row r="1340" spans="1:21" ht="60">
      <c r="A1340" s="290"/>
      <c r="B1340" s="404"/>
      <c r="C1340" s="403"/>
      <c r="D1340" s="405"/>
      <c r="E1340" s="406"/>
      <c r="F1340" s="403"/>
      <c r="G1340" s="403"/>
      <c r="H1340" s="403"/>
      <c r="I1340" s="403"/>
      <c r="J1340" s="403"/>
      <c r="K1340" s="403"/>
      <c r="L1340" s="403"/>
      <c r="M1340" s="403"/>
      <c r="N1340" s="403"/>
      <c r="O1340" s="403" t="s">
        <v>1208</v>
      </c>
      <c r="P1340" s="403" t="s">
        <v>1208</v>
      </c>
      <c r="Q1340" s="403" t="s">
        <v>1208</v>
      </c>
      <c r="R1340" s="407" t="s">
        <v>3421</v>
      </c>
      <c r="S1340" s="151"/>
      <c r="T1340" s="151"/>
      <c r="U1340" s="151"/>
    </row>
    <row r="1341" spans="1:21" ht="45">
      <c r="A1341" s="290"/>
      <c r="B1341" s="404"/>
      <c r="C1341" s="403"/>
      <c r="D1341" s="405"/>
      <c r="E1341" s="406"/>
      <c r="F1341" s="403"/>
      <c r="G1341" s="403"/>
      <c r="H1341" s="403"/>
      <c r="I1341" s="403"/>
      <c r="J1341" s="403"/>
      <c r="K1341" s="403"/>
      <c r="L1341" s="403"/>
      <c r="M1341" s="403"/>
      <c r="N1341" s="403"/>
      <c r="O1341" s="403" t="s">
        <v>1208</v>
      </c>
      <c r="P1341" s="403" t="s">
        <v>1208</v>
      </c>
      <c r="Q1341" s="403" t="s">
        <v>1208</v>
      </c>
      <c r="R1341" s="407" t="s">
        <v>3398</v>
      </c>
      <c r="S1341" s="151"/>
      <c r="T1341" s="151"/>
      <c r="U1341" s="151"/>
    </row>
    <row r="1342" spans="1:21" ht="60">
      <c r="A1342" s="290"/>
      <c r="B1342" s="404"/>
      <c r="C1342" s="403"/>
      <c r="D1342" s="405"/>
      <c r="E1342" s="406"/>
      <c r="F1342" s="403"/>
      <c r="G1342" s="403"/>
      <c r="H1342" s="403"/>
      <c r="I1342" s="403"/>
      <c r="J1342" s="403"/>
      <c r="K1342" s="403"/>
      <c r="L1342" s="403"/>
      <c r="M1342" s="403"/>
      <c r="N1342" s="403"/>
      <c r="O1342" s="403" t="s">
        <v>1208</v>
      </c>
      <c r="P1342" s="403" t="s">
        <v>1208</v>
      </c>
      <c r="Q1342" s="403" t="s">
        <v>1208</v>
      </c>
      <c r="R1342" s="407" t="s">
        <v>3372</v>
      </c>
      <c r="S1342" s="151"/>
      <c r="T1342" s="151"/>
      <c r="U1342" s="151"/>
    </row>
    <row r="1343" spans="1:21" ht="75">
      <c r="A1343" s="290"/>
      <c r="B1343" s="404"/>
      <c r="C1343" s="403"/>
      <c r="D1343" s="405"/>
      <c r="E1343" s="406"/>
      <c r="F1343" s="403"/>
      <c r="G1343" s="403"/>
      <c r="H1343" s="403"/>
      <c r="I1343" s="403"/>
      <c r="J1343" s="403"/>
      <c r="K1343" s="403"/>
      <c r="L1343" s="403"/>
      <c r="M1343" s="403"/>
      <c r="N1343" s="403"/>
      <c r="O1343" s="403" t="s">
        <v>1208</v>
      </c>
      <c r="P1343" s="403" t="s">
        <v>1208</v>
      </c>
      <c r="Q1343" s="403" t="s">
        <v>1208</v>
      </c>
      <c r="R1343" s="407" t="s">
        <v>3422</v>
      </c>
      <c r="S1343" s="151"/>
      <c r="T1343" s="151"/>
      <c r="U1343" s="151"/>
    </row>
    <row r="1344" spans="1:21" ht="30">
      <c r="A1344" s="290"/>
      <c r="B1344" s="404"/>
      <c r="C1344" s="403"/>
      <c r="D1344" s="405"/>
      <c r="E1344" s="406"/>
      <c r="F1344" s="403"/>
      <c r="G1344" s="403"/>
      <c r="H1344" s="403"/>
      <c r="I1344" s="403"/>
      <c r="J1344" s="403"/>
      <c r="K1344" s="403"/>
      <c r="L1344" s="403"/>
      <c r="M1344" s="403"/>
      <c r="N1344" s="403"/>
      <c r="O1344" s="403" t="s">
        <v>1208</v>
      </c>
      <c r="P1344" s="403" t="s">
        <v>1208</v>
      </c>
      <c r="Q1344" s="403" t="s">
        <v>1208</v>
      </c>
      <c r="R1344" s="407" t="s">
        <v>3369</v>
      </c>
      <c r="S1344" s="151"/>
      <c r="T1344" s="151"/>
      <c r="U1344" s="151"/>
    </row>
    <row r="1345" spans="1:21">
      <c r="A1345" s="290"/>
      <c r="B1345" s="404"/>
      <c r="C1345" s="403"/>
      <c r="D1345" s="405"/>
      <c r="E1345" s="406"/>
      <c r="F1345" s="403"/>
      <c r="G1345" s="403"/>
      <c r="H1345" s="403"/>
      <c r="I1345" s="403"/>
      <c r="J1345" s="403"/>
      <c r="K1345" s="403"/>
      <c r="L1345" s="403"/>
      <c r="M1345" s="403"/>
      <c r="N1345" s="403"/>
      <c r="O1345" s="403" t="s">
        <v>1208</v>
      </c>
      <c r="P1345" s="403" t="s">
        <v>1208</v>
      </c>
      <c r="Q1345" s="403" t="s">
        <v>1208</v>
      </c>
      <c r="R1345" s="407" t="s">
        <v>3423</v>
      </c>
      <c r="S1345" s="151"/>
      <c r="T1345" s="151"/>
      <c r="U1345" s="151"/>
    </row>
    <row r="1346" spans="1:21" ht="45">
      <c r="A1346" s="290"/>
      <c r="B1346" s="404"/>
      <c r="C1346" s="403"/>
      <c r="D1346" s="405"/>
      <c r="E1346" s="406"/>
      <c r="F1346" s="403"/>
      <c r="G1346" s="403"/>
      <c r="H1346" s="403"/>
      <c r="I1346" s="403"/>
      <c r="J1346" s="403"/>
      <c r="K1346" s="403"/>
      <c r="L1346" s="403"/>
      <c r="M1346" s="403"/>
      <c r="N1346" s="403"/>
      <c r="O1346" s="403" t="s">
        <v>1208</v>
      </c>
      <c r="P1346" s="403" t="s">
        <v>1208</v>
      </c>
      <c r="Q1346" s="403" t="s">
        <v>1208</v>
      </c>
      <c r="R1346" s="407" t="s">
        <v>3367</v>
      </c>
      <c r="S1346" s="151"/>
      <c r="T1346" s="151"/>
      <c r="U1346" s="151"/>
    </row>
    <row r="1347" spans="1:21" ht="30">
      <c r="A1347" s="290"/>
      <c r="B1347" s="404"/>
      <c r="C1347" s="403"/>
      <c r="D1347" s="405"/>
      <c r="E1347" s="406"/>
      <c r="F1347" s="403"/>
      <c r="G1347" s="403"/>
      <c r="H1347" s="403"/>
      <c r="I1347" s="403"/>
      <c r="J1347" s="403"/>
      <c r="K1347" s="403"/>
      <c r="L1347" s="403"/>
      <c r="M1347" s="403"/>
      <c r="N1347" s="403"/>
      <c r="O1347" s="403" t="s">
        <v>1208</v>
      </c>
      <c r="P1347" s="403" t="s">
        <v>1208</v>
      </c>
      <c r="Q1347" s="403" t="s">
        <v>1208</v>
      </c>
      <c r="R1347" s="407" t="s">
        <v>3424</v>
      </c>
      <c r="S1347" s="151"/>
      <c r="T1347" s="151"/>
      <c r="U1347" s="151"/>
    </row>
    <row r="1348" spans="1:21" ht="45">
      <c r="A1348" s="290"/>
      <c r="B1348" s="404"/>
      <c r="C1348" s="403"/>
      <c r="D1348" s="405"/>
      <c r="E1348" s="406"/>
      <c r="F1348" s="403"/>
      <c r="G1348" s="403"/>
      <c r="H1348" s="403"/>
      <c r="I1348" s="403"/>
      <c r="J1348" s="403"/>
      <c r="K1348" s="403"/>
      <c r="L1348" s="403"/>
      <c r="M1348" s="403"/>
      <c r="N1348" s="403"/>
      <c r="O1348" s="403" t="s">
        <v>1208</v>
      </c>
      <c r="P1348" s="403" t="s">
        <v>1208</v>
      </c>
      <c r="Q1348" s="403" t="s">
        <v>1208</v>
      </c>
      <c r="R1348" s="407" t="s">
        <v>3425</v>
      </c>
      <c r="S1348" s="151"/>
      <c r="T1348" s="151"/>
      <c r="U1348" s="151"/>
    </row>
    <row r="1349" spans="1:21" ht="30">
      <c r="A1349" s="290"/>
      <c r="B1349" s="404"/>
      <c r="C1349" s="403"/>
      <c r="D1349" s="405"/>
      <c r="E1349" s="406"/>
      <c r="F1349" s="403"/>
      <c r="G1349" s="403"/>
      <c r="H1349" s="403"/>
      <c r="I1349" s="403"/>
      <c r="J1349" s="403"/>
      <c r="K1349" s="403"/>
      <c r="L1349" s="403"/>
      <c r="M1349" s="403"/>
      <c r="N1349" s="403"/>
      <c r="O1349" s="403" t="s">
        <v>1208</v>
      </c>
      <c r="P1349" s="403" t="s">
        <v>1208</v>
      </c>
      <c r="Q1349" s="403" t="s">
        <v>1208</v>
      </c>
      <c r="R1349" s="407" t="s">
        <v>3426</v>
      </c>
      <c r="S1349" s="151"/>
      <c r="T1349" s="151"/>
      <c r="U1349" s="151"/>
    </row>
    <row r="1350" spans="1:21" ht="30">
      <c r="A1350" s="290"/>
      <c r="B1350" s="404"/>
      <c r="C1350" s="403"/>
      <c r="D1350" s="405"/>
      <c r="E1350" s="406"/>
      <c r="F1350" s="403"/>
      <c r="G1350" s="403"/>
      <c r="H1350" s="403"/>
      <c r="I1350" s="403"/>
      <c r="J1350" s="403"/>
      <c r="K1350" s="403"/>
      <c r="L1350" s="403"/>
      <c r="M1350" s="403"/>
      <c r="N1350" s="403"/>
      <c r="O1350" s="403" t="s">
        <v>1208</v>
      </c>
      <c r="P1350" s="403" t="s">
        <v>1208</v>
      </c>
      <c r="Q1350" s="403" t="s">
        <v>1208</v>
      </c>
      <c r="R1350" s="407" t="s">
        <v>3427</v>
      </c>
      <c r="S1350" s="151"/>
      <c r="T1350" s="151"/>
      <c r="U1350" s="151"/>
    </row>
    <row r="1351" spans="1:21" ht="60">
      <c r="A1351" s="290"/>
      <c r="B1351" s="404"/>
      <c r="C1351" s="403"/>
      <c r="D1351" s="405"/>
      <c r="E1351" s="406"/>
      <c r="F1351" s="403"/>
      <c r="G1351" s="403"/>
      <c r="H1351" s="403"/>
      <c r="I1351" s="403"/>
      <c r="J1351" s="403"/>
      <c r="K1351" s="403"/>
      <c r="L1351" s="403"/>
      <c r="M1351" s="403"/>
      <c r="N1351" s="403"/>
      <c r="O1351" s="403" t="s">
        <v>1208</v>
      </c>
      <c r="P1351" s="403" t="s">
        <v>1208</v>
      </c>
      <c r="Q1351" s="403" t="s">
        <v>1208</v>
      </c>
      <c r="R1351" s="407" t="s">
        <v>3379</v>
      </c>
      <c r="S1351" s="151"/>
      <c r="T1351" s="151"/>
      <c r="U1351" s="151"/>
    </row>
    <row r="1352" spans="1:21" ht="60">
      <c r="A1352" s="290"/>
      <c r="B1352" s="404"/>
      <c r="C1352" s="403"/>
      <c r="D1352" s="405"/>
      <c r="E1352" s="406"/>
      <c r="F1352" s="403"/>
      <c r="G1352" s="403"/>
      <c r="H1352" s="403"/>
      <c r="I1352" s="403"/>
      <c r="J1352" s="403"/>
      <c r="K1352" s="403"/>
      <c r="L1352" s="403"/>
      <c r="M1352" s="403"/>
      <c r="N1352" s="403"/>
      <c r="O1352" s="403" t="s">
        <v>1208</v>
      </c>
      <c r="P1352" s="403" t="s">
        <v>1208</v>
      </c>
      <c r="Q1352" s="403" t="s">
        <v>1208</v>
      </c>
      <c r="R1352" s="407" t="s">
        <v>3379</v>
      </c>
      <c r="S1352" s="151"/>
      <c r="T1352" s="151"/>
      <c r="U1352" s="151"/>
    </row>
    <row r="1353" spans="1:21" ht="60">
      <c r="A1353" s="290"/>
      <c r="B1353" s="404"/>
      <c r="C1353" s="403"/>
      <c r="D1353" s="405"/>
      <c r="E1353" s="406"/>
      <c r="F1353" s="403"/>
      <c r="G1353" s="403"/>
      <c r="H1353" s="403"/>
      <c r="I1353" s="403"/>
      <c r="J1353" s="403"/>
      <c r="K1353" s="403"/>
      <c r="L1353" s="403"/>
      <c r="M1353" s="403"/>
      <c r="N1353" s="403"/>
      <c r="O1353" s="403" t="s">
        <v>1208</v>
      </c>
      <c r="P1353" s="403" t="s">
        <v>1208</v>
      </c>
      <c r="Q1353" s="403" t="s">
        <v>1208</v>
      </c>
      <c r="R1353" s="407" t="s">
        <v>3428</v>
      </c>
      <c r="S1353" s="151"/>
      <c r="T1353" s="151"/>
      <c r="U1353" s="151"/>
    </row>
    <row r="1354" spans="1:21" ht="45">
      <c r="A1354" s="290"/>
      <c r="B1354" s="404"/>
      <c r="C1354" s="403"/>
      <c r="D1354" s="405"/>
      <c r="E1354" s="406"/>
      <c r="F1354" s="403"/>
      <c r="G1354" s="403"/>
      <c r="H1354" s="403"/>
      <c r="I1354" s="403"/>
      <c r="J1354" s="403"/>
      <c r="K1354" s="403"/>
      <c r="L1354" s="403"/>
      <c r="M1354" s="403"/>
      <c r="N1354" s="403"/>
      <c r="O1354" s="403" t="s">
        <v>1208</v>
      </c>
      <c r="P1354" s="403" t="s">
        <v>1208</v>
      </c>
      <c r="Q1354" s="403" t="s">
        <v>1208</v>
      </c>
      <c r="R1354" s="407" t="s">
        <v>3429</v>
      </c>
      <c r="S1354" s="151"/>
      <c r="T1354" s="151"/>
      <c r="U1354" s="151"/>
    </row>
    <row r="1355" spans="1:21" ht="45">
      <c r="A1355" s="290"/>
      <c r="B1355" s="404"/>
      <c r="C1355" s="403"/>
      <c r="D1355" s="405"/>
      <c r="E1355" s="406"/>
      <c r="F1355" s="403"/>
      <c r="G1355" s="403"/>
      <c r="H1355" s="403"/>
      <c r="I1355" s="403"/>
      <c r="J1355" s="403"/>
      <c r="K1355" s="403"/>
      <c r="L1355" s="403"/>
      <c r="M1355" s="403"/>
      <c r="N1355" s="403"/>
      <c r="O1355" s="403" t="s">
        <v>1208</v>
      </c>
      <c r="P1355" s="403" t="s">
        <v>1208</v>
      </c>
      <c r="Q1355" s="403" t="s">
        <v>1208</v>
      </c>
      <c r="R1355" s="407" t="s">
        <v>3430</v>
      </c>
      <c r="S1355" s="151"/>
      <c r="T1355" s="151"/>
      <c r="U1355" s="151"/>
    </row>
    <row r="1356" spans="1:21" ht="45">
      <c r="A1356" s="290"/>
      <c r="B1356" s="404"/>
      <c r="C1356" s="403"/>
      <c r="D1356" s="405"/>
      <c r="E1356" s="406"/>
      <c r="F1356" s="403"/>
      <c r="G1356" s="403"/>
      <c r="H1356" s="403"/>
      <c r="I1356" s="403"/>
      <c r="J1356" s="403"/>
      <c r="K1356" s="403"/>
      <c r="L1356" s="403"/>
      <c r="M1356" s="403"/>
      <c r="N1356" s="403"/>
      <c r="O1356" s="403" t="s">
        <v>1208</v>
      </c>
      <c r="P1356" s="403" t="s">
        <v>1208</v>
      </c>
      <c r="Q1356" s="403" t="s">
        <v>1208</v>
      </c>
      <c r="R1356" s="407" t="s">
        <v>3367</v>
      </c>
      <c r="S1356" s="151"/>
      <c r="T1356" s="151"/>
      <c r="U1356" s="151"/>
    </row>
    <row r="1357" spans="1:21" ht="45">
      <c r="A1357" s="290"/>
      <c r="B1357" s="404"/>
      <c r="C1357" s="403"/>
      <c r="D1357" s="405"/>
      <c r="E1357" s="406"/>
      <c r="F1357" s="403"/>
      <c r="G1357" s="403"/>
      <c r="H1357" s="403"/>
      <c r="I1357" s="403"/>
      <c r="J1357" s="403"/>
      <c r="K1357" s="403"/>
      <c r="L1357" s="403"/>
      <c r="M1357" s="403"/>
      <c r="N1357" s="403"/>
      <c r="O1357" s="403" t="s">
        <v>1208</v>
      </c>
      <c r="P1357" s="403" t="s">
        <v>1208</v>
      </c>
      <c r="Q1357" s="403" t="s">
        <v>1208</v>
      </c>
      <c r="R1357" s="407" t="s">
        <v>3395</v>
      </c>
      <c r="S1357" s="151"/>
      <c r="T1357" s="151"/>
      <c r="U1357" s="151"/>
    </row>
    <row r="1358" spans="1:21" ht="45">
      <c r="A1358" s="290"/>
      <c r="B1358" s="404"/>
      <c r="C1358" s="403"/>
      <c r="D1358" s="405"/>
      <c r="E1358" s="406"/>
      <c r="F1358" s="403"/>
      <c r="G1358" s="403"/>
      <c r="H1358" s="403"/>
      <c r="I1358" s="403"/>
      <c r="J1358" s="403"/>
      <c r="K1358" s="403"/>
      <c r="L1358" s="403"/>
      <c r="M1358" s="403"/>
      <c r="N1358" s="403"/>
      <c r="O1358" s="403" t="s">
        <v>1208</v>
      </c>
      <c r="P1358" s="403" t="s">
        <v>1208</v>
      </c>
      <c r="Q1358" s="403" t="s">
        <v>1208</v>
      </c>
      <c r="R1358" s="407" t="s">
        <v>3367</v>
      </c>
      <c r="S1358" s="151"/>
      <c r="T1358" s="151"/>
      <c r="U1358" s="151"/>
    </row>
    <row r="1359" spans="1:21" ht="60">
      <c r="A1359" s="290"/>
      <c r="B1359" s="404"/>
      <c r="C1359" s="403"/>
      <c r="D1359" s="405"/>
      <c r="E1359" s="406"/>
      <c r="F1359" s="403"/>
      <c r="G1359" s="403"/>
      <c r="H1359" s="403"/>
      <c r="I1359" s="403"/>
      <c r="J1359" s="403"/>
      <c r="K1359" s="403"/>
      <c r="L1359" s="403"/>
      <c r="M1359" s="403"/>
      <c r="N1359" s="403"/>
      <c r="O1359" s="403" t="s">
        <v>1208</v>
      </c>
      <c r="P1359" s="403" t="s">
        <v>1208</v>
      </c>
      <c r="Q1359" s="403" t="s">
        <v>1208</v>
      </c>
      <c r="R1359" s="407" t="s">
        <v>3406</v>
      </c>
      <c r="S1359" s="151"/>
      <c r="T1359" s="151"/>
      <c r="U1359" s="151"/>
    </row>
    <row r="1360" spans="1:21" ht="30">
      <c r="A1360" s="290"/>
      <c r="B1360" s="404"/>
      <c r="C1360" s="403"/>
      <c r="D1360" s="405"/>
      <c r="E1360" s="406"/>
      <c r="F1360" s="403"/>
      <c r="G1360" s="403"/>
      <c r="H1360" s="403"/>
      <c r="I1360" s="403"/>
      <c r="J1360" s="403"/>
      <c r="K1360" s="403"/>
      <c r="L1360" s="403"/>
      <c r="M1360" s="403"/>
      <c r="N1360" s="403"/>
      <c r="O1360" s="403" t="s">
        <v>1208</v>
      </c>
      <c r="P1360" s="403" t="s">
        <v>1208</v>
      </c>
      <c r="Q1360" s="403" t="s">
        <v>1208</v>
      </c>
      <c r="R1360" s="407" t="s">
        <v>3431</v>
      </c>
      <c r="S1360" s="151"/>
      <c r="T1360" s="151"/>
      <c r="U1360" s="151"/>
    </row>
    <row r="1361" spans="1:21" ht="30">
      <c r="A1361" s="290"/>
      <c r="B1361" s="404"/>
      <c r="C1361" s="403"/>
      <c r="D1361" s="405"/>
      <c r="E1361" s="406"/>
      <c r="F1361" s="403"/>
      <c r="G1361" s="403"/>
      <c r="H1361" s="403"/>
      <c r="I1361" s="403"/>
      <c r="J1361" s="403"/>
      <c r="K1361" s="403"/>
      <c r="L1361" s="403"/>
      <c r="M1361" s="403"/>
      <c r="N1361" s="403"/>
      <c r="O1361" s="403" t="s">
        <v>1208</v>
      </c>
      <c r="P1361" s="403" t="s">
        <v>1208</v>
      </c>
      <c r="Q1361" s="403" t="s">
        <v>1208</v>
      </c>
      <c r="R1361" s="407" t="s">
        <v>3432</v>
      </c>
      <c r="S1361" s="151"/>
      <c r="T1361" s="151"/>
      <c r="U1361" s="151"/>
    </row>
    <row r="1362" spans="1:21" ht="60">
      <c r="A1362" s="290"/>
      <c r="B1362" s="404"/>
      <c r="C1362" s="403"/>
      <c r="D1362" s="405"/>
      <c r="E1362" s="406"/>
      <c r="F1362" s="403"/>
      <c r="G1362" s="403"/>
      <c r="H1362" s="403"/>
      <c r="I1362" s="403"/>
      <c r="J1362" s="403"/>
      <c r="K1362" s="403"/>
      <c r="L1362" s="403"/>
      <c r="M1362" s="403"/>
      <c r="N1362" s="403"/>
      <c r="O1362" s="403" t="s">
        <v>1208</v>
      </c>
      <c r="P1362" s="403" t="s">
        <v>1208</v>
      </c>
      <c r="Q1362" s="403" t="s">
        <v>1208</v>
      </c>
      <c r="R1362" s="407" t="s">
        <v>3433</v>
      </c>
      <c r="S1362" s="151"/>
      <c r="T1362" s="151"/>
      <c r="U1362" s="151"/>
    </row>
    <row r="1363" spans="1:21" ht="90">
      <c r="A1363" s="290"/>
      <c r="B1363" s="404"/>
      <c r="C1363" s="403"/>
      <c r="D1363" s="405"/>
      <c r="E1363" s="406"/>
      <c r="F1363" s="403"/>
      <c r="G1363" s="403"/>
      <c r="H1363" s="403"/>
      <c r="I1363" s="403"/>
      <c r="J1363" s="403"/>
      <c r="K1363" s="403"/>
      <c r="L1363" s="403"/>
      <c r="M1363" s="403"/>
      <c r="N1363" s="403"/>
      <c r="O1363" s="403" t="s">
        <v>1208</v>
      </c>
      <c r="P1363" s="403" t="s">
        <v>1208</v>
      </c>
      <c r="Q1363" s="403" t="s">
        <v>1208</v>
      </c>
      <c r="R1363" s="407" t="s">
        <v>3434</v>
      </c>
      <c r="S1363" s="151"/>
      <c r="T1363" s="151"/>
      <c r="U1363" s="151"/>
    </row>
    <row r="1364" spans="1:21" ht="60">
      <c r="A1364" s="290"/>
      <c r="B1364" s="404"/>
      <c r="C1364" s="403"/>
      <c r="D1364" s="405"/>
      <c r="E1364" s="406"/>
      <c r="F1364" s="403"/>
      <c r="G1364" s="403"/>
      <c r="H1364" s="403"/>
      <c r="I1364" s="403"/>
      <c r="J1364" s="403"/>
      <c r="K1364" s="403"/>
      <c r="L1364" s="403"/>
      <c r="M1364" s="403"/>
      <c r="N1364" s="403"/>
      <c r="O1364" s="403" t="s">
        <v>1208</v>
      </c>
      <c r="P1364" s="403" t="s">
        <v>1208</v>
      </c>
      <c r="Q1364" s="403" t="s">
        <v>1208</v>
      </c>
      <c r="R1364" s="407" t="s">
        <v>3435</v>
      </c>
      <c r="S1364" s="151"/>
      <c r="T1364" s="151"/>
      <c r="U1364" s="151"/>
    </row>
    <row r="1365" spans="1:21" ht="60">
      <c r="A1365" s="290"/>
      <c r="B1365" s="404"/>
      <c r="C1365" s="403"/>
      <c r="D1365" s="405"/>
      <c r="E1365" s="406"/>
      <c r="F1365" s="403"/>
      <c r="G1365" s="403"/>
      <c r="H1365" s="403"/>
      <c r="I1365" s="403"/>
      <c r="J1365" s="403"/>
      <c r="K1365" s="403"/>
      <c r="L1365" s="403"/>
      <c r="M1365" s="403"/>
      <c r="N1365" s="403"/>
      <c r="O1365" s="403" t="s">
        <v>1208</v>
      </c>
      <c r="P1365" s="403" t="s">
        <v>1208</v>
      </c>
      <c r="Q1365" s="403" t="s">
        <v>1208</v>
      </c>
      <c r="R1365" s="407" t="s">
        <v>3436</v>
      </c>
      <c r="S1365" s="151"/>
      <c r="T1365" s="151"/>
      <c r="U1365" s="151"/>
    </row>
    <row r="1366" spans="1:21" ht="60">
      <c r="A1366" s="290"/>
      <c r="B1366" s="404"/>
      <c r="C1366" s="403"/>
      <c r="D1366" s="405"/>
      <c r="E1366" s="406"/>
      <c r="F1366" s="403"/>
      <c r="G1366" s="403"/>
      <c r="H1366" s="403"/>
      <c r="I1366" s="403"/>
      <c r="J1366" s="403"/>
      <c r="K1366" s="403"/>
      <c r="L1366" s="403"/>
      <c r="M1366" s="403"/>
      <c r="N1366" s="403"/>
      <c r="O1366" s="403" t="s">
        <v>1208</v>
      </c>
      <c r="P1366" s="403" t="s">
        <v>1208</v>
      </c>
      <c r="Q1366" s="403" t="s">
        <v>1208</v>
      </c>
      <c r="R1366" s="407" t="s">
        <v>3435</v>
      </c>
      <c r="S1366" s="151"/>
      <c r="T1366" s="151"/>
      <c r="U1366" s="151"/>
    </row>
    <row r="1367" spans="1:21" ht="60">
      <c r="A1367" s="290"/>
      <c r="B1367" s="404"/>
      <c r="C1367" s="403"/>
      <c r="D1367" s="405"/>
      <c r="E1367" s="406"/>
      <c r="F1367" s="403"/>
      <c r="G1367" s="403"/>
      <c r="H1367" s="403"/>
      <c r="I1367" s="403"/>
      <c r="J1367" s="403"/>
      <c r="K1367" s="403"/>
      <c r="L1367" s="403"/>
      <c r="M1367" s="403"/>
      <c r="N1367" s="403"/>
      <c r="O1367" s="403" t="s">
        <v>1208</v>
      </c>
      <c r="P1367" s="403" t="s">
        <v>1208</v>
      </c>
      <c r="Q1367" s="403" t="s">
        <v>1208</v>
      </c>
      <c r="R1367" s="407" t="s">
        <v>3436</v>
      </c>
      <c r="S1367" s="151"/>
      <c r="T1367" s="151"/>
      <c r="U1367" s="151"/>
    </row>
    <row r="1368" spans="1:21">
      <c r="A1368" s="290"/>
      <c r="B1368" s="404"/>
      <c r="C1368" s="403"/>
      <c r="D1368" s="405"/>
      <c r="E1368" s="406"/>
      <c r="F1368" s="403"/>
      <c r="G1368" s="403"/>
      <c r="H1368" s="403"/>
      <c r="I1368" s="403"/>
      <c r="J1368" s="403"/>
      <c r="K1368" s="403"/>
      <c r="L1368" s="403"/>
      <c r="M1368" s="403"/>
      <c r="N1368" s="403"/>
      <c r="O1368" s="403" t="s">
        <v>1208</v>
      </c>
      <c r="P1368" s="403" t="s">
        <v>1208</v>
      </c>
      <c r="Q1368" s="403" t="s">
        <v>1208</v>
      </c>
      <c r="R1368" s="407" t="s">
        <v>1208</v>
      </c>
      <c r="S1368" s="151"/>
      <c r="T1368" s="151"/>
      <c r="U1368" s="151"/>
    </row>
    <row r="1369" spans="1:21" ht="60">
      <c r="A1369" s="290"/>
      <c r="B1369" s="404"/>
      <c r="C1369" s="403"/>
      <c r="D1369" s="405"/>
      <c r="E1369" s="406"/>
      <c r="F1369" s="403"/>
      <c r="G1369" s="403"/>
      <c r="H1369" s="403"/>
      <c r="I1369" s="403"/>
      <c r="J1369" s="403"/>
      <c r="K1369" s="403"/>
      <c r="L1369" s="403"/>
      <c r="M1369" s="403"/>
      <c r="N1369" s="403"/>
      <c r="O1369" s="403" t="s">
        <v>1208</v>
      </c>
      <c r="P1369" s="403" t="s">
        <v>1208</v>
      </c>
      <c r="Q1369" s="403" t="s">
        <v>1208</v>
      </c>
      <c r="R1369" s="407" t="s">
        <v>3435</v>
      </c>
      <c r="S1369" s="151"/>
      <c r="T1369" s="151"/>
      <c r="U1369" s="151"/>
    </row>
    <row r="1370" spans="1:21" ht="45">
      <c r="A1370" s="290"/>
      <c r="B1370" s="404"/>
      <c r="C1370" s="403"/>
      <c r="D1370" s="405"/>
      <c r="E1370" s="406"/>
      <c r="F1370" s="403"/>
      <c r="G1370" s="403"/>
      <c r="H1370" s="403"/>
      <c r="I1370" s="403"/>
      <c r="J1370" s="403"/>
      <c r="K1370" s="403"/>
      <c r="L1370" s="403"/>
      <c r="M1370" s="403"/>
      <c r="N1370" s="403"/>
      <c r="O1370" s="403" t="s">
        <v>1208</v>
      </c>
      <c r="P1370" s="403" t="s">
        <v>1208</v>
      </c>
      <c r="Q1370" s="403" t="s">
        <v>1208</v>
      </c>
      <c r="R1370" s="407" t="s">
        <v>3395</v>
      </c>
      <c r="S1370" s="151"/>
      <c r="T1370" s="151"/>
      <c r="U1370" s="151"/>
    </row>
    <row r="1371" spans="1:21" ht="75">
      <c r="A1371" s="290"/>
      <c r="B1371" s="404"/>
      <c r="C1371" s="403"/>
      <c r="D1371" s="405"/>
      <c r="E1371" s="406"/>
      <c r="F1371" s="403"/>
      <c r="G1371" s="403"/>
      <c r="H1371" s="403"/>
      <c r="I1371" s="403"/>
      <c r="J1371" s="403"/>
      <c r="K1371" s="403"/>
      <c r="L1371" s="403"/>
      <c r="M1371" s="403"/>
      <c r="N1371" s="403"/>
      <c r="O1371" s="403" t="s">
        <v>1208</v>
      </c>
      <c r="P1371" s="403" t="s">
        <v>1208</v>
      </c>
      <c r="Q1371" s="403" t="s">
        <v>1208</v>
      </c>
      <c r="R1371" s="407" t="s">
        <v>3437</v>
      </c>
      <c r="S1371" s="151"/>
      <c r="T1371" s="151"/>
      <c r="U1371" s="151"/>
    </row>
    <row r="1372" spans="1:21" ht="75">
      <c r="A1372" s="290"/>
      <c r="B1372" s="404"/>
      <c r="C1372" s="403"/>
      <c r="D1372" s="405"/>
      <c r="E1372" s="406"/>
      <c r="F1372" s="403"/>
      <c r="G1372" s="403"/>
      <c r="H1372" s="403"/>
      <c r="I1372" s="403"/>
      <c r="J1372" s="403"/>
      <c r="K1372" s="403"/>
      <c r="L1372" s="403"/>
      <c r="M1372" s="403"/>
      <c r="N1372" s="403"/>
      <c r="O1372" s="403" t="s">
        <v>1208</v>
      </c>
      <c r="P1372" s="403" t="s">
        <v>1208</v>
      </c>
      <c r="Q1372" s="403" t="s">
        <v>1208</v>
      </c>
      <c r="R1372" s="407" t="s">
        <v>3438</v>
      </c>
      <c r="S1372" s="151"/>
      <c r="T1372" s="151"/>
      <c r="U1372" s="151"/>
    </row>
    <row r="1373" spans="1:21" ht="75">
      <c r="A1373" s="290"/>
      <c r="B1373" s="404"/>
      <c r="C1373" s="403"/>
      <c r="D1373" s="405"/>
      <c r="E1373" s="406"/>
      <c r="F1373" s="403"/>
      <c r="G1373" s="403"/>
      <c r="H1373" s="403"/>
      <c r="I1373" s="403"/>
      <c r="J1373" s="403"/>
      <c r="K1373" s="403"/>
      <c r="L1373" s="403"/>
      <c r="M1373" s="403"/>
      <c r="N1373" s="403"/>
      <c r="O1373" s="403" t="s">
        <v>1208</v>
      </c>
      <c r="P1373" s="403" t="s">
        <v>1208</v>
      </c>
      <c r="Q1373" s="403" t="s">
        <v>1208</v>
      </c>
      <c r="R1373" s="407" t="s">
        <v>3376</v>
      </c>
      <c r="S1373" s="151"/>
      <c r="T1373" s="151"/>
      <c r="U1373" s="151"/>
    </row>
    <row r="1374" spans="1:21" ht="45">
      <c r="A1374" s="290"/>
      <c r="B1374" s="404"/>
      <c r="C1374" s="403"/>
      <c r="D1374" s="405"/>
      <c r="E1374" s="406"/>
      <c r="F1374" s="403"/>
      <c r="G1374" s="403"/>
      <c r="H1374" s="403"/>
      <c r="I1374" s="403"/>
      <c r="J1374" s="403"/>
      <c r="K1374" s="403"/>
      <c r="L1374" s="403"/>
      <c r="M1374" s="403"/>
      <c r="N1374" s="403"/>
      <c r="O1374" s="403" t="s">
        <v>1208</v>
      </c>
      <c r="P1374" s="403" t="s">
        <v>1208</v>
      </c>
      <c r="Q1374" s="403" t="s">
        <v>1208</v>
      </c>
      <c r="R1374" s="407" t="s">
        <v>3439</v>
      </c>
      <c r="S1374" s="151"/>
      <c r="T1374" s="151"/>
      <c r="U1374" s="151"/>
    </row>
    <row r="1375" spans="1:21" ht="60">
      <c r="A1375" s="290"/>
      <c r="B1375" s="404"/>
      <c r="C1375" s="403"/>
      <c r="D1375" s="405"/>
      <c r="E1375" s="406"/>
      <c r="F1375" s="403"/>
      <c r="G1375" s="403"/>
      <c r="H1375" s="403"/>
      <c r="I1375" s="403"/>
      <c r="J1375" s="403"/>
      <c r="K1375" s="403"/>
      <c r="L1375" s="403"/>
      <c r="M1375" s="403"/>
      <c r="N1375" s="403"/>
      <c r="O1375" s="403" t="s">
        <v>1208</v>
      </c>
      <c r="P1375" s="403" t="s">
        <v>1208</v>
      </c>
      <c r="Q1375" s="403" t="s">
        <v>1208</v>
      </c>
      <c r="R1375" s="407" t="s">
        <v>3440</v>
      </c>
      <c r="S1375" s="151"/>
      <c r="T1375" s="151"/>
      <c r="U1375" s="151"/>
    </row>
    <row r="1376" spans="1:21" ht="75">
      <c r="A1376" s="290"/>
      <c r="B1376" s="404"/>
      <c r="C1376" s="403"/>
      <c r="D1376" s="405"/>
      <c r="E1376" s="406"/>
      <c r="F1376" s="403"/>
      <c r="G1376" s="403"/>
      <c r="H1376" s="403"/>
      <c r="I1376" s="403"/>
      <c r="J1376" s="403"/>
      <c r="K1376" s="403"/>
      <c r="L1376" s="403"/>
      <c r="M1376" s="403"/>
      <c r="N1376" s="403"/>
      <c r="O1376" s="403" t="s">
        <v>1208</v>
      </c>
      <c r="P1376" s="403" t="s">
        <v>1208</v>
      </c>
      <c r="Q1376" s="403" t="s">
        <v>1208</v>
      </c>
      <c r="R1376" s="407" t="s">
        <v>3376</v>
      </c>
      <c r="S1376" s="151"/>
      <c r="T1376" s="151"/>
      <c r="U1376" s="151"/>
    </row>
    <row r="1377" spans="1:21" ht="60">
      <c r="A1377" s="290"/>
      <c r="B1377" s="404"/>
      <c r="C1377" s="403"/>
      <c r="D1377" s="405"/>
      <c r="E1377" s="406"/>
      <c r="F1377" s="403"/>
      <c r="G1377" s="403"/>
      <c r="H1377" s="403"/>
      <c r="I1377" s="403"/>
      <c r="J1377" s="403"/>
      <c r="K1377" s="403"/>
      <c r="L1377" s="403"/>
      <c r="M1377" s="403"/>
      <c r="N1377" s="403"/>
      <c r="O1377" s="403" t="s">
        <v>1208</v>
      </c>
      <c r="P1377" s="403" t="s">
        <v>1208</v>
      </c>
      <c r="Q1377" s="403" t="s">
        <v>1208</v>
      </c>
      <c r="R1377" s="407" t="s">
        <v>3391</v>
      </c>
      <c r="S1377" s="151"/>
      <c r="T1377" s="151"/>
      <c r="U1377" s="151"/>
    </row>
    <row r="1378" spans="1:21" ht="135">
      <c r="A1378" s="290"/>
      <c r="B1378" s="404"/>
      <c r="C1378" s="403"/>
      <c r="D1378" s="405"/>
      <c r="E1378" s="406"/>
      <c r="F1378" s="403"/>
      <c r="G1378" s="403"/>
      <c r="H1378" s="403"/>
      <c r="I1378" s="403"/>
      <c r="J1378" s="403"/>
      <c r="K1378" s="403"/>
      <c r="L1378" s="403"/>
      <c r="M1378" s="403"/>
      <c r="N1378" s="403"/>
      <c r="O1378" s="403" t="s">
        <v>1208</v>
      </c>
      <c r="P1378" s="403" t="s">
        <v>1208</v>
      </c>
      <c r="Q1378" s="403" t="s">
        <v>1208</v>
      </c>
      <c r="R1378" s="407" t="s">
        <v>3441</v>
      </c>
      <c r="S1378" s="151"/>
      <c r="T1378" s="151"/>
      <c r="U1378" s="151"/>
    </row>
    <row r="1379" spans="1:21" ht="45">
      <c r="A1379" s="290"/>
      <c r="B1379" s="404"/>
      <c r="C1379" s="403"/>
      <c r="D1379" s="405"/>
      <c r="E1379" s="406"/>
      <c r="F1379" s="403"/>
      <c r="G1379" s="403"/>
      <c r="H1379" s="403"/>
      <c r="I1379" s="403"/>
      <c r="J1379" s="403"/>
      <c r="K1379" s="403"/>
      <c r="L1379" s="403"/>
      <c r="M1379" s="403"/>
      <c r="N1379" s="403"/>
      <c r="O1379" s="403" t="s">
        <v>1208</v>
      </c>
      <c r="P1379" s="403" t="s">
        <v>1208</v>
      </c>
      <c r="Q1379" s="403" t="s">
        <v>1208</v>
      </c>
      <c r="R1379" s="407" t="s">
        <v>3395</v>
      </c>
      <c r="S1379" s="151"/>
      <c r="T1379" s="151"/>
      <c r="U1379" s="151"/>
    </row>
    <row r="1380" spans="1:21" ht="60">
      <c r="A1380" s="290"/>
      <c r="B1380" s="404"/>
      <c r="C1380" s="403"/>
      <c r="D1380" s="405"/>
      <c r="E1380" s="406"/>
      <c r="F1380" s="403"/>
      <c r="G1380" s="403"/>
      <c r="H1380" s="403"/>
      <c r="I1380" s="403"/>
      <c r="J1380" s="403"/>
      <c r="K1380" s="403"/>
      <c r="L1380" s="403"/>
      <c r="M1380" s="403"/>
      <c r="N1380" s="403"/>
      <c r="O1380" s="403" t="s">
        <v>1208</v>
      </c>
      <c r="P1380" s="403" t="s">
        <v>1208</v>
      </c>
      <c r="Q1380" s="403" t="s">
        <v>1208</v>
      </c>
      <c r="R1380" s="407" t="s">
        <v>3391</v>
      </c>
      <c r="S1380" s="151"/>
      <c r="T1380" s="151"/>
      <c r="U1380" s="151"/>
    </row>
    <row r="1381" spans="1:21" ht="60">
      <c r="A1381" s="290"/>
      <c r="B1381" s="404"/>
      <c r="C1381" s="403"/>
      <c r="D1381" s="405"/>
      <c r="E1381" s="406"/>
      <c r="F1381" s="403"/>
      <c r="G1381" s="403"/>
      <c r="H1381" s="403"/>
      <c r="I1381" s="403"/>
      <c r="J1381" s="403"/>
      <c r="K1381" s="403"/>
      <c r="L1381" s="403"/>
      <c r="M1381" s="403"/>
      <c r="N1381" s="403"/>
      <c r="O1381" s="403" t="s">
        <v>1208</v>
      </c>
      <c r="P1381" s="403" t="s">
        <v>1208</v>
      </c>
      <c r="Q1381" s="403" t="s">
        <v>1208</v>
      </c>
      <c r="R1381" s="407" t="s">
        <v>3442</v>
      </c>
      <c r="S1381" s="151"/>
      <c r="T1381" s="151"/>
      <c r="U1381" s="151"/>
    </row>
    <row r="1382" spans="1:21" ht="60">
      <c r="A1382" s="290"/>
      <c r="B1382" s="404"/>
      <c r="C1382" s="403"/>
      <c r="D1382" s="405"/>
      <c r="E1382" s="406"/>
      <c r="F1382" s="403"/>
      <c r="G1382" s="403"/>
      <c r="H1382" s="403"/>
      <c r="I1382" s="403"/>
      <c r="J1382" s="403"/>
      <c r="K1382" s="403"/>
      <c r="L1382" s="403"/>
      <c r="M1382" s="403"/>
      <c r="N1382" s="403"/>
      <c r="O1382" s="403" t="s">
        <v>1208</v>
      </c>
      <c r="P1382" s="403" t="s">
        <v>1208</v>
      </c>
      <c r="Q1382" s="403" t="s">
        <v>1208</v>
      </c>
      <c r="R1382" s="407" t="s">
        <v>3391</v>
      </c>
      <c r="S1382" s="151"/>
      <c r="T1382" s="151"/>
      <c r="U1382" s="151"/>
    </row>
    <row r="1383" spans="1:21" ht="120">
      <c r="A1383" s="290"/>
      <c r="B1383" s="404"/>
      <c r="C1383" s="403"/>
      <c r="D1383" s="405"/>
      <c r="E1383" s="406"/>
      <c r="F1383" s="403"/>
      <c r="G1383" s="403"/>
      <c r="H1383" s="403"/>
      <c r="I1383" s="403"/>
      <c r="J1383" s="403"/>
      <c r="K1383" s="403"/>
      <c r="L1383" s="403"/>
      <c r="M1383" s="403"/>
      <c r="N1383" s="403"/>
      <c r="O1383" s="403" t="s">
        <v>1208</v>
      </c>
      <c r="P1383" s="403" t="s">
        <v>1208</v>
      </c>
      <c r="Q1383" s="403" t="s">
        <v>1208</v>
      </c>
      <c r="R1383" s="407" t="s">
        <v>3443</v>
      </c>
      <c r="S1383" s="151"/>
      <c r="T1383" s="151"/>
      <c r="U1383" s="151"/>
    </row>
    <row r="1384" spans="1:21" ht="45">
      <c r="A1384" s="290"/>
      <c r="B1384" s="404"/>
      <c r="C1384" s="403"/>
      <c r="D1384" s="405"/>
      <c r="E1384" s="406"/>
      <c r="F1384" s="403"/>
      <c r="G1384" s="403"/>
      <c r="H1384" s="403"/>
      <c r="I1384" s="403"/>
      <c r="J1384" s="403"/>
      <c r="K1384" s="403"/>
      <c r="L1384" s="403"/>
      <c r="M1384" s="403"/>
      <c r="N1384" s="403"/>
      <c r="O1384" s="403" t="s">
        <v>1208</v>
      </c>
      <c r="P1384" s="403" t="s">
        <v>1208</v>
      </c>
      <c r="Q1384" s="403" t="s">
        <v>1208</v>
      </c>
      <c r="R1384" s="407" t="s">
        <v>3367</v>
      </c>
      <c r="S1384" s="151"/>
      <c r="T1384" s="151"/>
      <c r="U1384" s="151"/>
    </row>
    <row r="1385" spans="1:21" ht="45">
      <c r="A1385" s="290"/>
      <c r="B1385" s="404"/>
      <c r="C1385" s="403"/>
      <c r="D1385" s="405"/>
      <c r="E1385" s="406"/>
      <c r="F1385" s="403"/>
      <c r="G1385" s="403"/>
      <c r="H1385" s="403"/>
      <c r="I1385" s="403"/>
      <c r="J1385" s="403"/>
      <c r="K1385" s="403"/>
      <c r="L1385" s="403"/>
      <c r="M1385" s="403"/>
      <c r="N1385" s="403"/>
      <c r="O1385" s="403" t="s">
        <v>1208</v>
      </c>
      <c r="P1385" s="403" t="s">
        <v>1208</v>
      </c>
      <c r="Q1385" s="403" t="s">
        <v>1208</v>
      </c>
      <c r="R1385" s="407" t="s">
        <v>3444</v>
      </c>
      <c r="S1385" s="151"/>
      <c r="T1385" s="151"/>
      <c r="U1385" s="151"/>
    </row>
    <row r="1386" spans="1:21" ht="75">
      <c r="A1386" s="290"/>
      <c r="B1386" s="404"/>
      <c r="C1386" s="403"/>
      <c r="D1386" s="405"/>
      <c r="E1386" s="406"/>
      <c r="F1386" s="403"/>
      <c r="G1386" s="403"/>
      <c r="H1386" s="403"/>
      <c r="I1386" s="403"/>
      <c r="J1386" s="403"/>
      <c r="K1386" s="403"/>
      <c r="L1386" s="403"/>
      <c r="M1386" s="403"/>
      <c r="N1386" s="403"/>
      <c r="O1386" s="403" t="s">
        <v>1208</v>
      </c>
      <c r="P1386" s="403" t="s">
        <v>1208</v>
      </c>
      <c r="Q1386" s="403" t="s">
        <v>1208</v>
      </c>
      <c r="R1386" s="407" t="s">
        <v>3445</v>
      </c>
      <c r="S1386" s="151"/>
      <c r="T1386" s="151"/>
      <c r="U1386" s="151"/>
    </row>
    <row r="1387" spans="1:21" ht="75">
      <c r="A1387" s="290"/>
      <c r="B1387" s="404"/>
      <c r="C1387" s="403"/>
      <c r="D1387" s="405"/>
      <c r="E1387" s="406"/>
      <c r="F1387" s="403"/>
      <c r="G1387" s="403"/>
      <c r="H1387" s="403"/>
      <c r="I1387" s="403"/>
      <c r="J1387" s="403"/>
      <c r="K1387" s="403"/>
      <c r="L1387" s="403"/>
      <c r="M1387" s="403"/>
      <c r="N1387" s="403"/>
      <c r="O1387" s="403" t="s">
        <v>1208</v>
      </c>
      <c r="P1387" s="403" t="s">
        <v>1208</v>
      </c>
      <c r="Q1387" s="403" t="s">
        <v>1208</v>
      </c>
      <c r="R1387" s="407" t="s">
        <v>3445</v>
      </c>
      <c r="S1387" s="151"/>
      <c r="T1387" s="151"/>
      <c r="U1387" s="151"/>
    </row>
    <row r="1388" spans="1:21" ht="75">
      <c r="A1388" s="290"/>
      <c r="B1388" s="404"/>
      <c r="C1388" s="403"/>
      <c r="D1388" s="405"/>
      <c r="E1388" s="406"/>
      <c r="F1388" s="403"/>
      <c r="G1388" s="403"/>
      <c r="H1388" s="403"/>
      <c r="I1388" s="403"/>
      <c r="J1388" s="403"/>
      <c r="K1388" s="403"/>
      <c r="L1388" s="403"/>
      <c r="M1388" s="403"/>
      <c r="N1388" s="403"/>
      <c r="O1388" s="403" t="s">
        <v>1208</v>
      </c>
      <c r="P1388" s="403" t="s">
        <v>1208</v>
      </c>
      <c r="Q1388" s="403" t="s">
        <v>1208</v>
      </c>
      <c r="R1388" s="407" t="s">
        <v>3445</v>
      </c>
      <c r="S1388" s="151"/>
      <c r="T1388" s="151"/>
      <c r="U1388" s="151"/>
    </row>
    <row r="1389" spans="1:21" ht="75">
      <c r="A1389" s="290"/>
      <c r="B1389" s="404"/>
      <c r="C1389" s="403"/>
      <c r="D1389" s="405"/>
      <c r="E1389" s="406"/>
      <c r="F1389" s="403"/>
      <c r="G1389" s="403"/>
      <c r="H1389" s="403"/>
      <c r="I1389" s="403"/>
      <c r="J1389" s="403"/>
      <c r="K1389" s="403"/>
      <c r="L1389" s="403"/>
      <c r="M1389" s="403"/>
      <c r="N1389" s="403"/>
      <c r="O1389" s="403" t="s">
        <v>1208</v>
      </c>
      <c r="P1389" s="403" t="s">
        <v>1208</v>
      </c>
      <c r="Q1389" s="403" t="s">
        <v>1208</v>
      </c>
      <c r="R1389" s="407" t="s">
        <v>3446</v>
      </c>
      <c r="S1389" s="151"/>
      <c r="T1389" s="151"/>
      <c r="U1389" s="151"/>
    </row>
    <row r="1390" spans="1:21" ht="135">
      <c r="A1390" s="290"/>
      <c r="B1390" s="404"/>
      <c r="C1390" s="403"/>
      <c r="D1390" s="405"/>
      <c r="E1390" s="406"/>
      <c r="F1390" s="403"/>
      <c r="G1390" s="403"/>
      <c r="H1390" s="403"/>
      <c r="I1390" s="403"/>
      <c r="J1390" s="403"/>
      <c r="K1390" s="403"/>
      <c r="L1390" s="403"/>
      <c r="M1390" s="403"/>
      <c r="N1390" s="403"/>
      <c r="O1390" s="403" t="s">
        <v>1208</v>
      </c>
      <c r="P1390" s="403" t="s">
        <v>1208</v>
      </c>
      <c r="Q1390" s="403" t="s">
        <v>1208</v>
      </c>
      <c r="R1390" s="407" t="s">
        <v>3441</v>
      </c>
      <c r="S1390" s="151"/>
      <c r="T1390" s="151"/>
      <c r="U1390" s="151"/>
    </row>
    <row r="1391" spans="1:21" ht="75">
      <c r="A1391" s="290"/>
      <c r="B1391" s="404"/>
      <c r="C1391" s="403"/>
      <c r="D1391" s="405"/>
      <c r="E1391" s="406"/>
      <c r="F1391" s="403"/>
      <c r="G1391" s="403"/>
      <c r="H1391" s="403"/>
      <c r="I1391" s="403"/>
      <c r="J1391" s="403"/>
      <c r="K1391" s="403"/>
      <c r="L1391" s="403"/>
      <c r="M1391" s="403"/>
      <c r="N1391" s="403"/>
      <c r="O1391" s="403" t="s">
        <v>1208</v>
      </c>
      <c r="P1391" s="403" t="s">
        <v>1208</v>
      </c>
      <c r="Q1391" s="403" t="s">
        <v>1208</v>
      </c>
      <c r="R1391" s="407" t="s">
        <v>3447</v>
      </c>
      <c r="S1391" s="151"/>
      <c r="T1391" s="151"/>
      <c r="U1391" s="151"/>
    </row>
    <row r="1392" spans="1:21" ht="60">
      <c r="A1392" s="290"/>
      <c r="B1392" s="404"/>
      <c r="C1392" s="403"/>
      <c r="D1392" s="405"/>
      <c r="E1392" s="406"/>
      <c r="F1392" s="403"/>
      <c r="G1392" s="403"/>
      <c r="H1392" s="403"/>
      <c r="I1392" s="403"/>
      <c r="J1392" s="403"/>
      <c r="K1392" s="403"/>
      <c r="L1392" s="403"/>
      <c r="M1392" s="403"/>
      <c r="N1392" s="403"/>
      <c r="O1392" s="403" t="s">
        <v>1208</v>
      </c>
      <c r="P1392" s="403" t="s">
        <v>1208</v>
      </c>
      <c r="Q1392" s="403" t="s">
        <v>1208</v>
      </c>
      <c r="R1392" s="407" t="s">
        <v>3448</v>
      </c>
      <c r="S1392" s="151"/>
      <c r="T1392" s="151"/>
      <c r="U1392" s="151"/>
    </row>
    <row r="1393" spans="1:21" ht="45">
      <c r="A1393" s="290"/>
      <c r="B1393" s="404"/>
      <c r="C1393" s="403"/>
      <c r="D1393" s="405"/>
      <c r="E1393" s="406"/>
      <c r="F1393" s="403"/>
      <c r="G1393" s="403"/>
      <c r="H1393" s="403"/>
      <c r="I1393" s="403"/>
      <c r="J1393" s="403"/>
      <c r="K1393" s="403"/>
      <c r="L1393" s="403"/>
      <c r="M1393" s="403"/>
      <c r="N1393" s="403"/>
      <c r="O1393" s="403" t="s">
        <v>1208</v>
      </c>
      <c r="P1393" s="403" t="s">
        <v>1208</v>
      </c>
      <c r="Q1393" s="403" t="s">
        <v>1208</v>
      </c>
      <c r="R1393" s="407" t="s">
        <v>3449</v>
      </c>
      <c r="S1393" s="151"/>
      <c r="T1393" s="151"/>
      <c r="U1393" s="151"/>
    </row>
    <row r="1394" spans="1:21" ht="45">
      <c r="A1394" s="290"/>
      <c r="B1394" s="404"/>
      <c r="C1394" s="403"/>
      <c r="D1394" s="405"/>
      <c r="E1394" s="406"/>
      <c r="F1394" s="403"/>
      <c r="G1394" s="403"/>
      <c r="H1394" s="403"/>
      <c r="I1394" s="403"/>
      <c r="J1394" s="403"/>
      <c r="K1394" s="403"/>
      <c r="L1394" s="403"/>
      <c r="M1394" s="403"/>
      <c r="N1394" s="403"/>
      <c r="O1394" s="403" t="s">
        <v>1208</v>
      </c>
      <c r="P1394" s="403" t="s">
        <v>1208</v>
      </c>
      <c r="Q1394" s="403" t="s">
        <v>1208</v>
      </c>
      <c r="R1394" s="407" t="s">
        <v>3450</v>
      </c>
      <c r="S1394" s="151"/>
      <c r="T1394" s="151"/>
      <c r="U1394" s="151"/>
    </row>
    <row r="1395" spans="1:21" ht="60">
      <c r="A1395" s="290"/>
      <c r="B1395" s="404"/>
      <c r="C1395" s="403"/>
      <c r="D1395" s="405"/>
      <c r="E1395" s="406"/>
      <c r="F1395" s="403"/>
      <c r="G1395" s="403"/>
      <c r="H1395" s="403"/>
      <c r="I1395" s="403"/>
      <c r="J1395" s="403"/>
      <c r="K1395" s="403"/>
      <c r="L1395" s="403"/>
      <c r="M1395" s="403"/>
      <c r="N1395" s="403"/>
      <c r="O1395" s="403" t="s">
        <v>1208</v>
      </c>
      <c r="P1395" s="403" t="s">
        <v>1208</v>
      </c>
      <c r="Q1395" s="403" t="s">
        <v>1208</v>
      </c>
      <c r="R1395" s="407" t="s">
        <v>3451</v>
      </c>
      <c r="S1395" s="151"/>
      <c r="T1395" s="151"/>
      <c r="U1395" s="151"/>
    </row>
    <row r="1396" spans="1:21" ht="75">
      <c r="A1396" s="290"/>
      <c r="B1396" s="404"/>
      <c r="C1396" s="403"/>
      <c r="D1396" s="405"/>
      <c r="E1396" s="406"/>
      <c r="F1396" s="403"/>
      <c r="G1396" s="403"/>
      <c r="H1396" s="403"/>
      <c r="I1396" s="403"/>
      <c r="J1396" s="403"/>
      <c r="K1396" s="403"/>
      <c r="L1396" s="403"/>
      <c r="M1396" s="403"/>
      <c r="N1396" s="403"/>
      <c r="O1396" s="403" t="s">
        <v>1208</v>
      </c>
      <c r="P1396" s="403" t="s">
        <v>1208</v>
      </c>
      <c r="Q1396" s="403" t="s">
        <v>1208</v>
      </c>
      <c r="R1396" s="407" t="s">
        <v>3446</v>
      </c>
      <c r="S1396" s="151"/>
      <c r="T1396" s="151"/>
      <c r="U1396" s="151"/>
    </row>
    <row r="1397" spans="1:21" ht="75">
      <c r="A1397" s="290"/>
      <c r="B1397" s="404"/>
      <c r="C1397" s="403"/>
      <c r="D1397" s="405"/>
      <c r="E1397" s="406"/>
      <c r="F1397" s="403"/>
      <c r="G1397" s="403"/>
      <c r="H1397" s="403"/>
      <c r="I1397" s="403"/>
      <c r="J1397" s="403"/>
      <c r="K1397" s="403"/>
      <c r="L1397" s="403"/>
      <c r="M1397" s="403"/>
      <c r="N1397" s="403"/>
      <c r="O1397" s="403" t="s">
        <v>1208</v>
      </c>
      <c r="P1397" s="403" t="s">
        <v>1208</v>
      </c>
      <c r="Q1397" s="403" t="s">
        <v>1208</v>
      </c>
      <c r="R1397" s="407" t="s">
        <v>3445</v>
      </c>
      <c r="S1397" s="151"/>
      <c r="T1397" s="151"/>
      <c r="U1397" s="151"/>
    </row>
    <row r="1398" spans="1:21" ht="60">
      <c r="A1398" s="290"/>
      <c r="B1398" s="404"/>
      <c r="C1398" s="403"/>
      <c r="D1398" s="405"/>
      <c r="E1398" s="406"/>
      <c r="F1398" s="403"/>
      <c r="G1398" s="403"/>
      <c r="H1398" s="403"/>
      <c r="I1398" s="403"/>
      <c r="J1398" s="403"/>
      <c r="K1398" s="403"/>
      <c r="L1398" s="403"/>
      <c r="M1398" s="403"/>
      <c r="N1398" s="403"/>
      <c r="O1398" s="403" t="s">
        <v>1208</v>
      </c>
      <c r="P1398" s="403" t="s">
        <v>1208</v>
      </c>
      <c r="Q1398" s="403" t="s">
        <v>1208</v>
      </c>
      <c r="R1398" s="407" t="s">
        <v>3451</v>
      </c>
      <c r="S1398" s="151"/>
      <c r="T1398" s="151"/>
      <c r="U1398" s="151"/>
    </row>
    <row r="1399" spans="1:21" ht="75">
      <c r="A1399" s="290"/>
      <c r="B1399" s="404"/>
      <c r="C1399" s="403"/>
      <c r="D1399" s="405"/>
      <c r="E1399" s="406"/>
      <c r="F1399" s="403"/>
      <c r="G1399" s="403"/>
      <c r="H1399" s="403"/>
      <c r="I1399" s="403"/>
      <c r="J1399" s="403"/>
      <c r="K1399" s="403"/>
      <c r="L1399" s="403"/>
      <c r="M1399" s="403"/>
      <c r="N1399" s="403"/>
      <c r="O1399" s="403" t="s">
        <v>1208</v>
      </c>
      <c r="P1399" s="403" t="s">
        <v>1208</v>
      </c>
      <c r="Q1399" s="403" t="s">
        <v>1208</v>
      </c>
      <c r="R1399" s="407" t="s">
        <v>3447</v>
      </c>
      <c r="S1399" s="151"/>
      <c r="T1399" s="151"/>
      <c r="U1399" s="151"/>
    </row>
    <row r="1400" spans="1:21" ht="45">
      <c r="A1400" s="290"/>
      <c r="B1400" s="404"/>
      <c r="C1400" s="403"/>
      <c r="D1400" s="405"/>
      <c r="E1400" s="406"/>
      <c r="F1400" s="403"/>
      <c r="G1400" s="403"/>
      <c r="H1400" s="403"/>
      <c r="I1400" s="403"/>
      <c r="J1400" s="403"/>
      <c r="K1400" s="403"/>
      <c r="L1400" s="403"/>
      <c r="M1400" s="403"/>
      <c r="N1400" s="403"/>
      <c r="O1400" s="403" t="s">
        <v>1208</v>
      </c>
      <c r="P1400" s="403" t="s">
        <v>1208</v>
      </c>
      <c r="Q1400" s="403" t="s">
        <v>1208</v>
      </c>
      <c r="R1400" s="407" t="s">
        <v>3449</v>
      </c>
      <c r="S1400" s="151"/>
      <c r="T1400" s="151"/>
      <c r="U1400" s="151"/>
    </row>
    <row r="1401" spans="1:21" ht="45">
      <c r="A1401" s="290"/>
      <c r="B1401" s="404"/>
      <c r="C1401" s="403"/>
      <c r="D1401" s="405"/>
      <c r="E1401" s="406"/>
      <c r="F1401" s="403"/>
      <c r="G1401" s="403"/>
      <c r="H1401" s="403"/>
      <c r="I1401" s="403"/>
      <c r="J1401" s="403"/>
      <c r="K1401" s="403"/>
      <c r="L1401" s="403"/>
      <c r="M1401" s="403"/>
      <c r="N1401" s="403"/>
      <c r="O1401" s="403" t="s">
        <v>1208</v>
      </c>
      <c r="P1401" s="403" t="s">
        <v>1208</v>
      </c>
      <c r="Q1401" s="403" t="s">
        <v>1208</v>
      </c>
      <c r="R1401" s="407" t="s">
        <v>3450</v>
      </c>
      <c r="S1401" s="151"/>
      <c r="T1401" s="151"/>
      <c r="U1401" s="151"/>
    </row>
    <row r="1402" spans="1:21" ht="60">
      <c r="A1402" s="290"/>
      <c r="B1402" s="404"/>
      <c r="C1402" s="403"/>
      <c r="D1402" s="405"/>
      <c r="E1402" s="406"/>
      <c r="F1402" s="403"/>
      <c r="G1402" s="403"/>
      <c r="H1402" s="403"/>
      <c r="I1402" s="403"/>
      <c r="J1402" s="403"/>
      <c r="K1402" s="403"/>
      <c r="L1402" s="403"/>
      <c r="M1402" s="403"/>
      <c r="N1402" s="403"/>
      <c r="O1402" s="403" t="s">
        <v>1208</v>
      </c>
      <c r="P1402" s="403" t="s">
        <v>1208</v>
      </c>
      <c r="Q1402" s="403" t="s">
        <v>1208</v>
      </c>
      <c r="R1402" s="407" t="s">
        <v>3451</v>
      </c>
      <c r="S1402" s="151"/>
      <c r="T1402" s="151"/>
      <c r="U1402" s="151"/>
    </row>
    <row r="1403" spans="1:21" ht="30">
      <c r="A1403" s="290"/>
      <c r="B1403" s="404"/>
      <c r="C1403" s="403"/>
      <c r="D1403" s="405"/>
      <c r="E1403" s="406"/>
      <c r="F1403" s="403"/>
      <c r="G1403" s="403"/>
      <c r="H1403" s="403"/>
      <c r="I1403" s="403"/>
      <c r="J1403" s="403"/>
      <c r="K1403" s="403"/>
      <c r="L1403" s="403"/>
      <c r="M1403" s="403"/>
      <c r="N1403" s="403"/>
      <c r="O1403" s="403" t="s">
        <v>1208</v>
      </c>
      <c r="P1403" s="403" t="s">
        <v>1208</v>
      </c>
      <c r="Q1403" s="403" t="s">
        <v>1208</v>
      </c>
      <c r="R1403" s="407" t="s">
        <v>3452</v>
      </c>
      <c r="S1403" s="151"/>
      <c r="T1403" s="151"/>
      <c r="U1403" s="151"/>
    </row>
    <row r="1404" spans="1:21" ht="30">
      <c r="A1404" s="290"/>
      <c r="B1404" s="404"/>
      <c r="C1404" s="403"/>
      <c r="D1404" s="405"/>
      <c r="E1404" s="406"/>
      <c r="F1404" s="403"/>
      <c r="G1404" s="403"/>
      <c r="H1404" s="403"/>
      <c r="I1404" s="403"/>
      <c r="J1404" s="403"/>
      <c r="K1404" s="403"/>
      <c r="L1404" s="403"/>
      <c r="M1404" s="403"/>
      <c r="N1404" s="403"/>
      <c r="O1404" s="403" t="s">
        <v>1208</v>
      </c>
      <c r="P1404" s="403" t="s">
        <v>1208</v>
      </c>
      <c r="Q1404" s="403" t="s">
        <v>1208</v>
      </c>
      <c r="R1404" s="407" t="s">
        <v>3452</v>
      </c>
      <c r="S1404" s="151"/>
      <c r="T1404" s="151"/>
      <c r="U1404" s="151"/>
    </row>
    <row r="1405" spans="1:21" ht="30">
      <c r="A1405" s="290"/>
      <c r="B1405" s="404"/>
      <c r="C1405" s="403"/>
      <c r="D1405" s="405"/>
      <c r="E1405" s="406"/>
      <c r="F1405" s="403"/>
      <c r="G1405" s="403"/>
      <c r="H1405" s="403"/>
      <c r="I1405" s="403"/>
      <c r="J1405" s="403"/>
      <c r="K1405" s="403"/>
      <c r="L1405" s="403"/>
      <c r="M1405" s="403"/>
      <c r="N1405" s="403"/>
      <c r="O1405" s="403" t="s">
        <v>1208</v>
      </c>
      <c r="P1405" s="403" t="s">
        <v>1208</v>
      </c>
      <c r="Q1405" s="403" t="s">
        <v>1208</v>
      </c>
      <c r="R1405" s="407" t="s">
        <v>3369</v>
      </c>
      <c r="S1405" s="151"/>
      <c r="T1405" s="151"/>
      <c r="U1405" s="151"/>
    </row>
    <row r="1406" spans="1:21" ht="45">
      <c r="A1406" s="290"/>
      <c r="B1406" s="404"/>
      <c r="C1406" s="403"/>
      <c r="D1406" s="405"/>
      <c r="E1406" s="406"/>
      <c r="F1406" s="403"/>
      <c r="G1406" s="403"/>
      <c r="H1406" s="403"/>
      <c r="I1406" s="403"/>
      <c r="J1406" s="403"/>
      <c r="K1406" s="403"/>
      <c r="L1406" s="403"/>
      <c r="M1406" s="403"/>
      <c r="N1406" s="403"/>
      <c r="O1406" s="403" t="s">
        <v>1208</v>
      </c>
      <c r="P1406" s="403" t="s">
        <v>1208</v>
      </c>
      <c r="Q1406" s="403" t="s">
        <v>1208</v>
      </c>
      <c r="R1406" s="407" t="s">
        <v>3367</v>
      </c>
      <c r="S1406" s="151"/>
      <c r="T1406" s="151"/>
      <c r="U1406" s="151"/>
    </row>
    <row r="1407" spans="1:21" ht="45">
      <c r="A1407" s="290"/>
      <c r="B1407" s="404"/>
      <c r="C1407" s="403"/>
      <c r="D1407" s="405"/>
      <c r="E1407" s="406"/>
      <c r="F1407" s="403"/>
      <c r="G1407" s="403"/>
      <c r="H1407" s="403"/>
      <c r="I1407" s="403"/>
      <c r="J1407" s="403"/>
      <c r="K1407" s="403"/>
      <c r="L1407" s="403"/>
      <c r="M1407" s="403"/>
      <c r="N1407" s="403"/>
      <c r="O1407" s="403" t="s">
        <v>1208</v>
      </c>
      <c r="P1407" s="403" t="s">
        <v>1208</v>
      </c>
      <c r="Q1407" s="403" t="s">
        <v>1208</v>
      </c>
      <c r="R1407" s="407" t="s">
        <v>3453</v>
      </c>
      <c r="S1407" s="151"/>
      <c r="T1407" s="151"/>
      <c r="U1407" s="151"/>
    </row>
    <row r="1408" spans="1:21" ht="45">
      <c r="A1408" s="290"/>
      <c r="B1408" s="404"/>
      <c r="C1408" s="403"/>
      <c r="D1408" s="405"/>
      <c r="E1408" s="406"/>
      <c r="F1408" s="403"/>
      <c r="G1408" s="403"/>
      <c r="H1408" s="403"/>
      <c r="I1408" s="403"/>
      <c r="J1408" s="403"/>
      <c r="K1408" s="403"/>
      <c r="L1408" s="403"/>
      <c r="M1408" s="403"/>
      <c r="N1408" s="403"/>
      <c r="O1408" s="403" t="s">
        <v>1208</v>
      </c>
      <c r="P1408" s="403" t="s">
        <v>1208</v>
      </c>
      <c r="Q1408" s="403" t="s">
        <v>1208</v>
      </c>
      <c r="R1408" s="407" t="s">
        <v>3395</v>
      </c>
      <c r="S1408" s="151"/>
      <c r="T1408" s="151"/>
      <c r="U1408" s="151"/>
    </row>
    <row r="1409" spans="1:21" ht="45">
      <c r="A1409" s="290"/>
      <c r="B1409" s="404"/>
      <c r="C1409" s="403"/>
      <c r="D1409" s="405"/>
      <c r="E1409" s="406"/>
      <c r="F1409" s="403"/>
      <c r="G1409" s="403"/>
      <c r="H1409" s="403"/>
      <c r="I1409" s="403"/>
      <c r="J1409" s="403"/>
      <c r="K1409" s="403"/>
      <c r="L1409" s="403"/>
      <c r="M1409" s="403"/>
      <c r="N1409" s="403"/>
      <c r="O1409" s="403" t="s">
        <v>1208</v>
      </c>
      <c r="P1409" s="403" t="s">
        <v>1208</v>
      </c>
      <c r="Q1409" s="403" t="s">
        <v>1208</v>
      </c>
      <c r="R1409" s="407" t="s">
        <v>3367</v>
      </c>
      <c r="S1409" s="151"/>
      <c r="T1409" s="151"/>
      <c r="U1409" s="151"/>
    </row>
    <row r="1410" spans="1:21" ht="60">
      <c r="A1410" s="290"/>
      <c r="B1410" s="404"/>
      <c r="C1410" s="403"/>
      <c r="D1410" s="405"/>
      <c r="E1410" s="406"/>
      <c r="F1410" s="403"/>
      <c r="G1410" s="403"/>
      <c r="H1410" s="403"/>
      <c r="I1410" s="403"/>
      <c r="J1410" s="403"/>
      <c r="K1410" s="403"/>
      <c r="L1410" s="403"/>
      <c r="M1410" s="403"/>
      <c r="N1410" s="403"/>
      <c r="O1410" s="403" t="s">
        <v>1208</v>
      </c>
      <c r="P1410" s="403" t="s">
        <v>1208</v>
      </c>
      <c r="Q1410" s="403" t="s">
        <v>1208</v>
      </c>
      <c r="R1410" s="407" t="s">
        <v>3451</v>
      </c>
      <c r="S1410" s="151"/>
      <c r="T1410" s="151"/>
      <c r="U1410" s="151"/>
    </row>
    <row r="1411" spans="1:21">
      <c r="A1411" s="290"/>
      <c r="B1411" s="404"/>
      <c r="C1411" s="403"/>
      <c r="D1411" s="405"/>
      <c r="E1411" s="406"/>
      <c r="F1411" s="403"/>
      <c r="G1411" s="403"/>
      <c r="H1411" s="403"/>
      <c r="I1411" s="403"/>
      <c r="J1411" s="403"/>
      <c r="K1411" s="403"/>
      <c r="L1411" s="403"/>
      <c r="M1411" s="403"/>
      <c r="N1411" s="403"/>
      <c r="O1411" s="403" t="s">
        <v>1208</v>
      </c>
      <c r="P1411" s="403" t="s">
        <v>1208</v>
      </c>
      <c r="Q1411" s="403" t="s">
        <v>1208</v>
      </c>
      <c r="R1411" s="407" t="s">
        <v>1208</v>
      </c>
      <c r="S1411" s="151"/>
      <c r="T1411" s="151"/>
      <c r="U1411" s="151"/>
    </row>
    <row r="1412" spans="1:21" ht="30">
      <c r="A1412" s="290"/>
      <c r="B1412" s="404"/>
      <c r="C1412" s="403"/>
      <c r="D1412" s="405"/>
      <c r="E1412" s="406"/>
      <c r="F1412" s="403"/>
      <c r="G1412" s="403"/>
      <c r="H1412" s="403"/>
      <c r="I1412" s="403"/>
      <c r="J1412" s="403"/>
      <c r="K1412" s="403"/>
      <c r="L1412" s="403"/>
      <c r="M1412" s="403"/>
      <c r="N1412" s="403"/>
      <c r="O1412" s="403" t="s">
        <v>1208</v>
      </c>
      <c r="P1412" s="403" t="s">
        <v>1208</v>
      </c>
      <c r="Q1412" s="403" t="s">
        <v>1208</v>
      </c>
      <c r="R1412" s="407" t="s">
        <v>3426</v>
      </c>
      <c r="S1412" s="151"/>
      <c r="T1412" s="151"/>
      <c r="U1412" s="151"/>
    </row>
    <row r="1413" spans="1:21" ht="60">
      <c r="A1413" s="290"/>
      <c r="B1413" s="404"/>
      <c r="C1413" s="403"/>
      <c r="D1413" s="405"/>
      <c r="E1413" s="406"/>
      <c r="F1413" s="403"/>
      <c r="G1413" s="403"/>
      <c r="H1413" s="403"/>
      <c r="I1413" s="403"/>
      <c r="J1413" s="403"/>
      <c r="K1413" s="403"/>
      <c r="L1413" s="403"/>
      <c r="M1413" s="403"/>
      <c r="N1413" s="403"/>
      <c r="O1413" s="403" t="s">
        <v>1208</v>
      </c>
      <c r="P1413" s="403" t="s">
        <v>1208</v>
      </c>
      <c r="Q1413" s="403" t="s">
        <v>1208</v>
      </c>
      <c r="R1413" s="407" t="s">
        <v>3451</v>
      </c>
      <c r="S1413" s="151"/>
      <c r="T1413" s="151"/>
      <c r="U1413" s="151"/>
    </row>
    <row r="1414" spans="1:21" ht="45">
      <c r="A1414" s="290"/>
      <c r="B1414" s="404"/>
      <c r="C1414" s="403"/>
      <c r="D1414" s="405"/>
      <c r="E1414" s="406"/>
      <c r="F1414" s="403"/>
      <c r="G1414" s="403"/>
      <c r="H1414" s="403"/>
      <c r="I1414" s="403"/>
      <c r="J1414" s="403"/>
      <c r="K1414" s="403"/>
      <c r="L1414" s="403"/>
      <c r="M1414" s="403"/>
      <c r="N1414" s="403"/>
      <c r="O1414" s="403" t="s">
        <v>1208</v>
      </c>
      <c r="P1414" s="403" t="s">
        <v>1208</v>
      </c>
      <c r="Q1414" s="403" t="s">
        <v>1208</v>
      </c>
      <c r="R1414" s="407" t="s">
        <v>3395</v>
      </c>
      <c r="S1414" s="151"/>
      <c r="T1414" s="151"/>
      <c r="U1414" s="151"/>
    </row>
    <row r="1415" spans="1:21" ht="60">
      <c r="A1415" s="290"/>
      <c r="B1415" s="404"/>
      <c r="C1415" s="403"/>
      <c r="D1415" s="405"/>
      <c r="E1415" s="406"/>
      <c r="F1415" s="403"/>
      <c r="G1415" s="403"/>
      <c r="H1415" s="403"/>
      <c r="I1415" s="403"/>
      <c r="J1415" s="403"/>
      <c r="K1415" s="403"/>
      <c r="L1415" s="403"/>
      <c r="M1415" s="403"/>
      <c r="N1415" s="403"/>
      <c r="O1415" s="403" t="s">
        <v>1208</v>
      </c>
      <c r="P1415" s="403" t="s">
        <v>1208</v>
      </c>
      <c r="Q1415" s="403" t="s">
        <v>1208</v>
      </c>
      <c r="R1415" s="407" t="s">
        <v>3451</v>
      </c>
      <c r="S1415" s="151"/>
      <c r="T1415" s="151"/>
      <c r="U1415" s="151"/>
    </row>
    <row r="1416" spans="1:21" ht="60">
      <c r="A1416" s="290"/>
      <c r="B1416" s="404"/>
      <c r="C1416" s="403"/>
      <c r="D1416" s="405"/>
      <c r="E1416" s="406"/>
      <c r="F1416" s="403"/>
      <c r="G1416" s="403"/>
      <c r="H1416" s="403"/>
      <c r="I1416" s="403"/>
      <c r="J1416" s="403"/>
      <c r="K1416" s="403"/>
      <c r="L1416" s="403"/>
      <c r="M1416" s="403"/>
      <c r="N1416" s="403"/>
      <c r="O1416" s="403" t="s">
        <v>1208</v>
      </c>
      <c r="P1416" s="403" t="s">
        <v>1208</v>
      </c>
      <c r="Q1416" s="403" t="s">
        <v>1208</v>
      </c>
      <c r="R1416" s="407" t="s">
        <v>3451</v>
      </c>
      <c r="S1416" s="151"/>
      <c r="T1416" s="151"/>
      <c r="U1416" s="151"/>
    </row>
    <row r="1417" spans="1:21" ht="60">
      <c r="A1417" s="290"/>
      <c r="B1417" s="404"/>
      <c r="C1417" s="403"/>
      <c r="D1417" s="405"/>
      <c r="E1417" s="406"/>
      <c r="F1417" s="403"/>
      <c r="G1417" s="403"/>
      <c r="H1417" s="403"/>
      <c r="I1417" s="403"/>
      <c r="J1417" s="403"/>
      <c r="K1417" s="403"/>
      <c r="L1417" s="403"/>
      <c r="M1417" s="403"/>
      <c r="N1417" s="403"/>
      <c r="O1417" s="403" t="s">
        <v>1208</v>
      </c>
      <c r="P1417" s="403" t="s">
        <v>1208</v>
      </c>
      <c r="Q1417" s="403" t="s">
        <v>1208</v>
      </c>
      <c r="R1417" s="407" t="s">
        <v>3451</v>
      </c>
      <c r="S1417" s="151"/>
      <c r="T1417" s="151"/>
      <c r="U1417" s="151"/>
    </row>
    <row r="1418" spans="1:21" ht="135">
      <c r="A1418" s="290"/>
      <c r="B1418" s="404"/>
      <c r="C1418" s="403"/>
      <c r="D1418" s="405"/>
      <c r="E1418" s="406"/>
      <c r="F1418" s="403"/>
      <c r="G1418" s="403"/>
      <c r="H1418" s="403"/>
      <c r="I1418" s="403"/>
      <c r="J1418" s="403"/>
      <c r="K1418" s="403"/>
      <c r="L1418" s="403"/>
      <c r="M1418" s="403"/>
      <c r="N1418" s="403"/>
      <c r="O1418" s="403" t="s">
        <v>1208</v>
      </c>
      <c r="P1418" s="403" t="s">
        <v>1208</v>
      </c>
      <c r="Q1418" s="403" t="s">
        <v>1208</v>
      </c>
      <c r="R1418" s="407" t="s">
        <v>3441</v>
      </c>
      <c r="S1418" s="151"/>
      <c r="T1418" s="151"/>
      <c r="U1418" s="151"/>
    </row>
    <row r="1419" spans="1:21" ht="45">
      <c r="A1419" s="290"/>
      <c r="B1419" s="404"/>
      <c r="C1419" s="403"/>
      <c r="D1419" s="405"/>
      <c r="E1419" s="406"/>
      <c r="F1419" s="403"/>
      <c r="G1419" s="403"/>
      <c r="H1419" s="403"/>
      <c r="I1419" s="403"/>
      <c r="J1419" s="403"/>
      <c r="K1419" s="403"/>
      <c r="L1419" s="403"/>
      <c r="M1419" s="403"/>
      <c r="N1419" s="403"/>
      <c r="O1419" s="403" t="s">
        <v>1208</v>
      </c>
      <c r="P1419" s="403" t="s">
        <v>1208</v>
      </c>
      <c r="Q1419" s="403" t="s">
        <v>1208</v>
      </c>
      <c r="R1419" s="407" t="s">
        <v>3454</v>
      </c>
      <c r="S1419" s="151"/>
      <c r="T1419" s="151"/>
      <c r="U1419" s="151"/>
    </row>
    <row r="1420" spans="1:21" ht="60">
      <c r="A1420" s="290"/>
      <c r="B1420" s="404"/>
      <c r="C1420" s="403"/>
      <c r="D1420" s="405"/>
      <c r="E1420" s="406"/>
      <c r="F1420" s="403"/>
      <c r="G1420" s="403"/>
      <c r="H1420" s="403"/>
      <c r="I1420" s="403"/>
      <c r="J1420" s="403"/>
      <c r="K1420" s="403"/>
      <c r="L1420" s="403"/>
      <c r="M1420" s="403"/>
      <c r="N1420" s="403"/>
      <c r="O1420" s="403" t="s">
        <v>1208</v>
      </c>
      <c r="P1420" s="403" t="s">
        <v>1208</v>
      </c>
      <c r="Q1420" s="403" t="s">
        <v>1208</v>
      </c>
      <c r="R1420" s="407" t="s">
        <v>3455</v>
      </c>
      <c r="S1420" s="151"/>
      <c r="T1420" s="151"/>
      <c r="U1420" s="151"/>
    </row>
    <row r="1421" spans="1:21" ht="60">
      <c r="A1421" s="290"/>
      <c r="B1421" s="404"/>
      <c r="C1421" s="403"/>
      <c r="D1421" s="405"/>
      <c r="E1421" s="406"/>
      <c r="F1421" s="403"/>
      <c r="G1421" s="403"/>
      <c r="H1421" s="403"/>
      <c r="I1421" s="403"/>
      <c r="J1421" s="403"/>
      <c r="K1421" s="403"/>
      <c r="L1421" s="403"/>
      <c r="M1421" s="403"/>
      <c r="N1421" s="403"/>
      <c r="O1421" s="403" t="s">
        <v>1208</v>
      </c>
      <c r="P1421" s="403" t="s">
        <v>1208</v>
      </c>
      <c r="Q1421" s="403" t="s">
        <v>1208</v>
      </c>
      <c r="R1421" s="407" t="s">
        <v>3451</v>
      </c>
      <c r="S1421" s="151"/>
      <c r="T1421" s="151"/>
      <c r="U1421" s="151"/>
    </row>
    <row r="1422" spans="1:21" ht="45">
      <c r="A1422" s="290"/>
      <c r="B1422" s="404"/>
      <c r="C1422" s="403"/>
      <c r="D1422" s="405"/>
      <c r="E1422" s="406"/>
      <c r="F1422" s="403"/>
      <c r="G1422" s="403"/>
      <c r="H1422" s="403"/>
      <c r="I1422" s="403"/>
      <c r="J1422" s="403"/>
      <c r="K1422" s="403"/>
      <c r="L1422" s="403"/>
      <c r="M1422" s="403"/>
      <c r="N1422" s="403"/>
      <c r="O1422" s="403" t="s">
        <v>1208</v>
      </c>
      <c r="P1422" s="403" t="s">
        <v>1208</v>
      </c>
      <c r="Q1422" s="403" t="s">
        <v>1208</v>
      </c>
      <c r="R1422" s="407" t="s">
        <v>3450</v>
      </c>
      <c r="S1422" s="151"/>
      <c r="T1422" s="151"/>
      <c r="U1422" s="151"/>
    </row>
    <row r="1423" spans="1:21" ht="60">
      <c r="A1423" s="290"/>
      <c r="B1423" s="404"/>
      <c r="C1423" s="403"/>
      <c r="D1423" s="405"/>
      <c r="E1423" s="406"/>
      <c r="F1423" s="403"/>
      <c r="G1423" s="403"/>
      <c r="H1423" s="403"/>
      <c r="I1423" s="403"/>
      <c r="J1423" s="403"/>
      <c r="K1423" s="403"/>
      <c r="L1423" s="403"/>
      <c r="M1423" s="403"/>
      <c r="N1423" s="403"/>
      <c r="O1423" s="403" t="s">
        <v>1208</v>
      </c>
      <c r="P1423" s="403" t="s">
        <v>1208</v>
      </c>
      <c r="Q1423" s="403" t="s">
        <v>1208</v>
      </c>
      <c r="R1423" s="407" t="s">
        <v>3451</v>
      </c>
      <c r="S1423" s="151"/>
      <c r="T1423" s="151"/>
      <c r="U1423" s="151"/>
    </row>
    <row r="1424" spans="1:21" ht="60">
      <c r="A1424" s="290"/>
      <c r="B1424" s="404"/>
      <c r="C1424" s="403"/>
      <c r="D1424" s="405"/>
      <c r="E1424" s="406"/>
      <c r="F1424" s="403"/>
      <c r="G1424" s="403"/>
      <c r="H1424" s="403"/>
      <c r="I1424" s="403"/>
      <c r="J1424" s="403"/>
      <c r="K1424" s="403"/>
      <c r="L1424" s="403"/>
      <c r="M1424" s="403"/>
      <c r="N1424" s="403"/>
      <c r="O1424" s="403" t="s">
        <v>1208</v>
      </c>
      <c r="P1424" s="403" t="s">
        <v>1208</v>
      </c>
      <c r="Q1424" s="403" t="s">
        <v>1208</v>
      </c>
      <c r="R1424" s="407" t="s">
        <v>3451</v>
      </c>
      <c r="S1424" s="151"/>
      <c r="T1424" s="151"/>
      <c r="U1424" s="151"/>
    </row>
    <row r="1425" spans="1:21" ht="45">
      <c r="A1425" s="290"/>
      <c r="B1425" s="404"/>
      <c r="C1425" s="403"/>
      <c r="D1425" s="405"/>
      <c r="E1425" s="406"/>
      <c r="F1425" s="403"/>
      <c r="G1425" s="403"/>
      <c r="H1425" s="403"/>
      <c r="I1425" s="403"/>
      <c r="J1425" s="403"/>
      <c r="K1425" s="403"/>
      <c r="L1425" s="403"/>
      <c r="M1425" s="403"/>
      <c r="N1425" s="403"/>
      <c r="O1425" s="403" t="s">
        <v>1208</v>
      </c>
      <c r="P1425" s="403" t="s">
        <v>1208</v>
      </c>
      <c r="Q1425" s="403" t="s">
        <v>1208</v>
      </c>
      <c r="R1425" s="407" t="s">
        <v>3367</v>
      </c>
      <c r="S1425" s="151"/>
      <c r="T1425" s="151"/>
      <c r="U1425" s="151"/>
    </row>
    <row r="1426" spans="1:21" ht="60">
      <c r="A1426" s="290"/>
      <c r="B1426" s="404"/>
      <c r="C1426" s="403"/>
      <c r="D1426" s="405"/>
      <c r="E1426" s="406"/>
      <c r="F1426" s="403"/>
      <c r="G1426" s="403"/>
      <c r="H1426" s="403"/>
      <c r="I1426" s="403"/>
      <c r="J1426" s="403"/>
      <c r="K1426" s="403"/>
      <c r="L1426" s="403"/>
      <c r="M1426" s="403"/>
      <c r="N1426" s="403"/>
      <c r="O1426" s="403" t="s">
        <v>1208</v>
      </c>
      <c r="P1426" s="403" t="s">
        <v>1208</v>
      </c>
      <c r="Q1426" s="403" t="s">
        <v>1208</v>
      </c>
      <c r="R1426" s="407" t="s">
        <v>3451</v>
      </c>
      <c r="S1426" s="151"/>
      <c r="T1426" s="151"/>
      <c r="U1426" s="151"/>
    </row>
    <row r="1427" spans="1:21" ht="60">
      <c r="A1427" s="290"/>
      <c r="B1427" s="404"/>
      <c r="C1427" s="403"/>
      <c r="D1427" s="405"/>
      <c r="E1427" s="406"/>
      <c r="F1427" s="403"/>
      <c r="G1427" s="403"/>
      <c r="H1427" s="403"/>
      <c r="I1427" s="403"/>
      <c r="J1427" s="403"/>
      <c r="K1427" s="403"/>
      <c r="L1427" s="403"/>
      <c r="M1427" s="403"/>
      <c r="N1427" s="403"/>
      <c r="O1427" s="403" t="s">
        <v>1208</v>
      </c>
      <c r="P1427" s="403" t="s">
        <v>1208</v>
      </c>
      <c r="Q1427" s="403" t="s">
        <v>1208</v>
      </c>
      <c r="R1427" s="407" t="s">
        <v>3456</v>
      </c>
      <c r="S1427" s="151"/>
      <c r="T1427" s="151"/>
      <c r="U1427" s="151"/>
    </row>
    <row r="1428" spans="1:21" ht="60">
      <c r="A1428" s="290"/>
      <c r="B1428" s="404"/>
      <c r="C1428" s="403"/>
      <c r="D1428" s="405"/>
      <c r="E1428" s="406"/>
      <c r="F1428" s="403"/>
      <c r="G1428" s="403"/>
      <c r="H1428" s="403"/>
      <c r="I1428" s="403"/>
      <c r="J1428" s="403"/>
      <c r="K1428" s="403"/>
      <c r="L1428" s="403"/>
      <c r="M1428" s="403"/>
      <c r="N1428" s="403"/>
      <c r="O1428" s="403" t="s">
        <v>1208</v>
      </c>
      <c r="P1428" s="403" t="s">
        <v>1208</v>
      </c>
      <c r="Q1428" s="403" t="s">
        <v>1208</v>
      </c>
      <c r="R1428" s="407" t="s">
        <v>3451</v>
      </c>
      <c r="S1428" s="151"/>
      <c r="T1428" s="151"/>
      <c r="U1428" s="151"/>
    </row>
    <row r="1429" spans="1:21" ht="60">
      <c r="A1429" s="290"/>
      <c r="B1429" s="404"/>
      <c r="C1429" s="403"/>
      <c r="D1429" s="405"/>
      <c r="E1429" s="406"/>
      <c r="F1429" s="403"/>
      <c r="G1429" s="403"/>
      <c r="H1429" s="403"/>
      <c r="I1429" s="403"/>
      <c r="J1429" s="403"/>
      <c r="K1429" s="403"/>
      <c r="L1429" s="403"/>
      <c r="M1429" s="403"/>
      <c r="N1429" s="403"/>
      <c r="O1429" s="403" t="s">
        <v>1208</v>
      </c>
      <c r="P1429" s="403" t="s">
        <v>1208</v>
      </c>
      <c r="Q1429" s="403" t="s">
        <v>1208</v>
      </c>
      <c r="R1429" s="407" t="s">
        <v>3406</v>
      </c>
      <c r="S1429" s="151"/>
      <c r="T1429" s="151"/>
      <c r="U1429" s="151"/>
    </row>
    <row r="1430" spans="1:21" ht="45">
      <c r="A1430" s="290"/>
      <c r="B1430" s="404"/>
      <c r="C1430" s="403"/>
      <c r="D1430" s="405"/>
      <c r="E1430" s="406"/>
      <c r="F1430" s="403"/>
      <c r="G1430" s="403"/>
      <c r="H1430" s="403"/>
      <c r="I1430" s="403"/>
      <c r="J1430" s="403"/>
      <c r="K1430" s="403"/>
      <c r="L1430" s="403"/>
      <c r="M1430" s="403"/>
      <c r="N1430" s="403"/>
      <c r="O1430" s="403" t="s">
        <v>1208</v>
      </c>
      <c r="P1430" s="403" t="s">
        <v>1208</v>
      </c>
      <c r="Q1430" s="403" t="s">
        <v>1208</v>
      </c>
      <c r="R1430" s="407" t="s">
        <v>3454</v>
      </c>
      <c r="S1430" s="151"/>
      <c r="T1430" s="151"/>
      <c r="U1430" s="151"/>
    </row>
    <row r="1431" spans="1:21" ht="60">
      <c r="A1431" s="290"/>
      <c r="B1431" s="404"/>
      <c r="C1431" s="403"/>
      <c r="D1431" s="405"/>
      <c r="E1431" s="406"/>
      <c r="F1431" s="403"/>
      <c r="G1431" s="403"/>
      <c r="H1431" s="403"/>
      <c r="I1431" s="403"/>
      <c r="J1431" s="403"/>
      <c r="K1431" s="403"/>
      <c r="L1431" s="403"/>
      <c r="M1431" s="403"/>
      <c r="N1431" s="403"/>
      <c r="O1431" s="403" t="s">
        <v>1208</v>
      </c>
      <c r="P1431" s="403" t="s">
        <v>1208</v>
      </c>
      <c r="Q1431" s="403" t="s">
        <v>1208</v>
      </c>
      <c r="R1431" s="407" t="s">
        <v>3391</v>
      </c>
      <c r="S1431" s="151"/>
      <c r="T1431" s="151"/>
      <c r="U1431" s="151"/>
    </row>
    <row r="1432" spans="1:21" ht="30">
      <c r="A1432" s="290"/>
      <c r="B1432" s="404"/>
      <c r="C1432" s="403"/>
      <c r="D1432" s="405"/>
      <c r="E1432" s="406"/>
      <c r="F1432" s="403"/>
      <c r="G1432" s="403"/>
      <c r="H1432" s="403"/>
      <c r="I1432" s="403"/>
      <c r="J1432" s="403"/>
      <c r="K1432" s="403"/>
      <c r="L1432" s="403"/>
      <c r="M1432" s="403"/>
      <c r="N1432" s="403"/>
      <c r="O1432" s="403" t="s">
        <v>1208</v>
      </c>
      <c r="P1432" s="403" t="s">
        <v>1208</v>
      </c>
      <c r="Q1432" s="403" t="s">
        <v>1208</v>
      </c>
      <c r="R1432" s="407" t="s">
        <v>3369</v>
      </c>
      <c r="S1432" s="151"/>
      <c r="T1432" s="151"/>
      <c r="U1432" s="151"/>
    </row>
    <row r="1433" spans="1:21" ht="60">
      <c r="A1433" s="290"/>
      <c r="B1433" s="404"/>
      <c r="C1433" s="403"/>
      <c r="D1433" s="405"/>
      <c r="E1433" s="406"/>
      <c r="F1433" s="403"/>
      <c r="G1433" s="403"/>
      <c r="H1433" s="403"/>
      <c r="I1433" s="403"/>
      <c r="J1433" s="403"/>
      <c r="K1433" s="403"/>
      <c r="L1433" s="403"/>
      <c r="M1433" s="403"/>
      <c r="N1433" s="403"/>
      <c r="O1433" s="403" t="s">
        <v>1208</v>
      </c>
      <c r="P1433" s="403" t="s">
        <v>1208</v>
      </c>
      <c r="Q1433" s="403" t="s">
        <v>1208</v>
      </c>
      <c r="R1433" s="407" t="s">
        <v>3391</v>
      </c>
      <c r="S1433" s="151"/>
      <c r="T1433" s="151"/>
      <c r="U1433" s="151"/>
    </row>
    <row r="1434" spans="1:21" ht="60">
      <c r="A1434" s="290"/>
      <c r="B1434" s="404"/>
      <c r="C1434" s="403"/>
      <c r="D1434" s="405"/>
      <c r="E1434" s="406"/>
      <c r="F1434" s="403"/>
      <c r="G1434" s="403"/>
      <c r="H1434" s="403"/>
      <c r="I1434" s="403"/>
      <c r="J1434" s="403"/>
      <c r="K1434" s="403"/>
      <c r="L1434" s="403"/>
      <c r="M1434" s="403"/>
      <c r="N1434" s="403"/>
      <c r="O1434" s="403" t="s">
        <v>1208</v>
      </c>
      <c r="P1434" s="403" t="s">
        <v>1208</v>
      </c>
      <c r="Q1434" s="403" t="s">
        <v>1208</v>
      </c>
      <c r="R1434" s="407" t="s">
        <v>3451</v>
      </c>
      <c r="S1434" s="151"/>
      <c r="T1434" s="151"/>
      <c r="U1434" s="151"/>
    </row>
    <row r="1435" spans="1:21" ht="45">
      <c r="A1435" s="290"/>
      <c r="B1435" s="404"/>
      <c r="C1435" s="403"/>
      <c r="D1435" s="405"/>
      <c r="E1435" s="406"/>
      <c r="F1435" s="403"/>
      <c r="G1435" s="403"/>
      <c r="H1435" s="403"/>
      <c r="I1435" s="403"/>
      <c r="J1435" s="403"/>
      <c r="K1435" s="403"/>
      <c r="L1435" s="403"/>
      <c r="M1435" s="403"/>
      <c r="N1435" s="403"/>
      <c r="O1435" s="403" t="s">
        <v>1208</v>
      </c>
      <c r="P1435" s="403" t="s">
        <v>1208</v>
      </c>
      <c r="Q1435" s="403" t="s">
        <v>1208</v>
      </c>
      <c r="R1435" s="407" t="s">
        <v>3367</v>
      </c>
      <c r="S1435" s="151"/>
      <c r="T1435" s="151"/>
      <c r="U1435" s="151"/>
    </row>
    <row r="1436" spans="1:21" ht="45">
      <c r="A1436" s="290"/>
      <c r="B1436" s="404"/>
      <c r="C1436" s="403"/>
      <c r="D1436" s="405"/>
      <c r="E1436" s="406"/>
      <c r="F1436" s="403"/>
      <c r="G1436" s="403"/>
      <c r="H1436" s="403"/>
      <c r="I1436" s="403"/>
      <c r="J1436" s="403"/>
      <c r="K1436" s="403"/>
      <c r="L1436" s="403"/>
      <c r="M1436" s="403"/>
      <c r="N1436" s="403"/>
      <c r="O1436" s="403" t="s">
        <v>1208</v>
      </c>
      <c r="P1436" s="403" t="s">
        <v>1208</v>
      </c>
      <c r="Q1436" s="403" t="s">
        <v>1208</v>
      </c>
      <c r="R1436" s="407" t="s">
        <v>3395</v>
      </c>
      <c r="S1436" s="151"/>
      <c r="T1436" s="151"/>
      <c r="U1436" s="151"/>
    </row>
    <row r="1437" spans="1:21" ht="45">
      <c r="A1437" s="290"/>
      <c r="B1437" s="404"/>
      <c r="C1437" s="403"/>
      <c r="D1437" s="405"/>
      <c r="E1437" s="406"/>
      <c r="F1437" s="403"/>
      <c r="G1437" s="403"/>
      <c r="H1437" s="403"/>
      <c r="I1437" s="403"/>
      <c r="J1437" s="403"/>
      <c r="K1437" s="403"/>
      <c r="L1437" s="403"/>
      <c r="M1437" s="403"/>
      <c r="N1437" s="403"/>
      <c r="O1437" s="403" t="s">
        <v>1208</v>
      </c>
      <c r="P1437" s="403" t="s">
        <v>1208</v>
      </c>
      <c r="Q1437" s="403" t="s">
        <v>1208</v>
      </c>
      <c r="R1437" s="407" t="s">
        <v>3388</v>
      </c>
      <c r="S1437" s="151"/>
      <c r="T1437" s="151"/>
      <c r="U1437" s="151"/>
    </row>
    <row r="1438" spans="1:21" ht="60">
      <c r="A1438" s="290"/>
      <c r="B1438" s="404"/>
      <c r="C1438" s="403"/>
      <c r="D1438" s="405"/>
      <c r="E1438" s="406"/>
      <c r="F1438" s="403"/>
      <c r="G1438" s="403"/>
      <c r="H1438" s="403"/>
      <c r="I1438" s="403"/>
      <c r="J1438" s="403"/>
      <c r="K1438" s="403"/>
      <c r="L1438" s="403"/>
      <c r="M1438" s="403"/>
      <c r="N1438" s="403"/>
      <c r="O1438" s="403" t="s">
        <v>1208</v>
      </c>
      <c r="P1438" s="403" t="s">
        <v>1208</v>
      </c>
      <c r="Q1438" s="403" t="s">
        <v>1208</v>
      </c>
      <c r="R1438" s="407" t="s">
        <v>3451</v>
      </c>
      <c r="S1438" s="151"/>
      <c r="T1438" s="151"/>
      <c r="U1438" s="151"/>
    </row>
    <row r="1439" spans="1:21" ht="75">
      <c r="A1439" s="290"/>
      <c r="B1439" s="404"/>
      <c r="C1439" s="403"/>
      <c r="D1439" s="405"/>
      <c r="E1439" s="406"/>
      <c r="F1439" s="403"/>
      <c r="G1439" s="403"/>
      <c r="H1439" s="403"/>
      <c r="I1439" s="403"/>
      <c r="J1439" s="403"/>
      <c r="K1439" s="403"/>
      <c r="L1439" s="403"/>
      <c r="M1439" s="403"/>
      <c r="N1439" s="403"/>
      <c r="O1439" s="403" t="s">
        <v>1208</v>
      </c>
      <c r="P1439" s="403" t="s">
        <v>1208</v>
      </c>
      <c r="Q1439" s="403" t="s">
        <v>1208</v>
      </c>
      <c r="R1439" s="407" t="s">
        <v>3457</v>
      </c>
      <c r="S1439" s="151"/>
      <c r="T1439" s="151"/>
      <c r="U1439" s="151"/>
    </row>
    <row r="1440" spans="1:21" ht="60">
      <c r="A1440" s="290"/>
      <c r="B1440" s="404"/>
      <c r="C1440" s="403"/>
      <c r="D1440" s="405"/>
      <c r="E1440" s="406"/>
      <c r="F1440" s="403"/>
      <c r="G1440" s="403"/>
      <c r="H1440" s="403"/>
      <c r="I1440" s="403"/>
      <c r="J1440" s="403"/>
      <c r="K1440" s="403"/>
      <c r="L1440" s="403"/>
      <c r="M1440" s="403"/>
      <c r="N1440" s="403"/>
      <c r="O1440" s="403" t="s">
        <v>1208</v>
      </c>
      <c r="P1440" s="403" t="s">
        <v>1208</v>
      </c>
      <c r="Q1440" s="403" t="s">
        <v>1208</v>
      </c>
      <c r="R1440" s="407" t="s">
        <v>3451</v>
      </c>
      <c r="S1440" s="151"/>
      <c r="T1440" s="151"/>
      <c r="U1440" s="151"/>
    </row>
    <row r="1441" spans="1:21" ht="30">
      <c r="A1441" s="290"/>
      <c r="B1441" s="404"/>
      <c r="C1441" s="403"/>
      <c r="D1441" s="405"/>
      <c r="E1441" s="406"/>
      <c r="F1441" s="403"/>
      <c r="G1441" s="403"/>
      <c r="H1441" s="403"/>
      <c r="I1441" s="403"/>
      <c r="J1441" s="403"/>
      <c r="K1441" s="403"/>
      <c r="L1441" s="403"/>
      <c r="M1441" s="403"/>
      <c r="N1441" s="403"/>
      <c r="O1441" s="403" t="s">
        <v>1208</v>
      </c>
      <c r="P1441" s="403" t="s">
        <v>1208</v>
      </c>
      <c r="Q1441" s="403" t="s">
        <v>1208</v>
      </c>
      <c r="R1441" s="407" t="s">
        <v>3369</v>
      </c>
      <c r="S1441" s="151"/>
      <c r="T1441" s="151"/>
      <c r="U1441" s="151"/>
    </row>
    <row r="1442" spans="1:21" ht="60">
      <c r="A1442" s="290"/>
      <c r="B1442" s="404"/>
      <c r="C1442" s="403"/>
      <c r="D1442" s="405"/>
      <c r="E1442" s="406"/>
      <c r="F1442" s="403"/>
      <c r="G1442" s="403"/>
      <c r="H1442" s="403"/>
      <c r="I1442" s="403"/>
      <c r="J1442" s="403"/>
      <c r="K1442" s="403"/>
      <c r="L1442" s="403"/>
      <c r="M1442" s="403"/>
      <c r="N1442" s="403"/>
      <c r="O1442" s="403" t="s">
        <v>1208</v>
      </c>
      <c r="P1442" s="403" t="s">
        <v>1208</v>
      </c>
      <c r="Q1442" s="403" t="s">
        <v>1208</v>
      </c>
      <c r="R1442" s="407" t="s">
        <v>3458</v>
      </c>
      <c r="S1442" s="151"/>
      <c r="T1442" s="151"/>
      <c r="U1442" s="151"/>
    </row>
    <row r="1443" spans="1:21" ht="60">
      <c r="A1443" s="290"/>
      <c r="B1443" s="404"/>
      <c r="C1443" s="403"/>
      <c r="D1443" s="405"/>
      <c r="E1443" s="406"/>
      <c r="F1443" s="403"/>
      <c r="G1443" s="403"/>
      <c r="H1443" s="403"/>
      <c r="I1443" s="403"/>
      <c r="J1443" s="403"/>
      <c r="K1443" s="403"/>
      <c r="L1443" s="403"/>
      <c r="M1443" s="403"/>
      <c r="N1443" s="403"/>
      <c r="O1443" s="403" t="s">
        <v>1208</v>
      </c>
      <c r="P1443" s="403" t="s">
        <v>1208</v>
      </c>
      <c r="Q1443" s="403" t="s">
        <v>1208</v>
      </c>
      <c r="R1443" s="407" t="s">
        <v>3459</v>
      </c>
      <c r="S1443" s="151"/>
      <c r="T1443" s="151"/>
      <c r="U1443" s="151"/>
    </row>
    <row r="1444" spans="1:21" ht="45">
      <c r="A1444" s="290"/>
      <c r="B1444" s="404"/>
      <c r="C1444" s="403"/>
      <c r="D1444" s="405"/>
      <c r="E1444" s="406"/>
      <c r="F1444" s="403"/>
      <c r="G1444" s="403"/>
      <c r="H1444" s="403"/>
      <c r="I1444" s="403"/>
      <c r="J1444" s="403"/>
      <c r="K1444" s="403"/>
      <c r="L1444" s="403"/>
      <c r="M1444" s="403"/>
      <c r="N1444" s="403"/>
      <c r="O1444" s="403" t="s">
        <v>1208</v>
      </c>
      <c r="P1444" s="403" t="s">
        <v>1208</v>
      </c>
      <c r="Q1444" s="403" t="s">
        <v>1208</v>
      </c>
      <c r="R1444" s="407" t="s">
        <v>3395</v>
      </c>
      <c r="S1444" s="151"/>
      <c r="T1444" s="151"/>
      <c r="U1444" s="151"/>
    </row>
    <row r="1445" spans="1:21" ht="45">
      <c r="A1445" s="290"/>
      <c r="B1445" s="404"/>
      <c r="C1445" s="403"/>
      <c r="D1445" s="405"/>
      <c r="E1445" s="406"/>
      <c r="F1445" s="403"/>
      <c r="G1445" s="403"/>
      <c r="H1445" s="403"/>
      <c r="I1445" s="403"/>
      <c r="J1445" s="403"/>
      <c r="K1445" s="403"/>
      <c r="L1445" s="403"/>
      <c r="M1445" s="403"/>
      <c r="N1445" s="403"/>
      <c r="O1445" s="403" t="s">
        <v>1208</v>
      </c>
      <c r="P1445" s="403" t="s">
        <v>1208</v>
      </c>
      <c r="Q1445" s="403" t="s">
        <v>1208</v>
      </c>
      <c r="R1445" s="407" t="s">
        <v>3388</v>
      </c>
      <c r="S1445" s="151"/>
      <c r="T1445" s="151"/>
      <c r="U1445" s="151"/>
    </row>
    <row r="1446" spans="1:21" ht="60">
      <c r="A1446" s="290"/>
      <c r="B1446" s="404"/>
      <c r="C1446" s="403"/>
      <c r="D1446" s="405"/>
      <c r="E1446" s="406"/>
      <c r="F1446" s="403"/>
      <c r="G1446" s="403"/>
      <c r="H1446" s="403"/>
      <c r="I1446" s="403"/>
      <c r="J1446" s="403"/>
      <c r="K1446" s="403"/>
      <c r="L1446" s="403"/>
      <c r="M1446" s="403"/>
      <c r="N1446" s="403"/>
      <c r="O1446" s="403" t="s">
        <v>1208</v>
      </c>
      <c r="P1446" s="403" t="s">
        <v>1208</v>
      </c>
      <c r="Q1446" s="403" t="s">
        <v>1208</v>
      </c>
      <c r="R1446" s="407" t="s">
        <v>3448</v>
      </c>
      <c r="S1446" s="151"/>
      <c r="T1446" s="151"/>
      <c r="U1446" s="151"/>
    </row>
    <row r="1447" spans="1:21" ht="60">
      <c r="A1447" s="290"/>
      <c r="B1447" s="404"/>
      <c r="C1447" s="403"/>
      <c r="D1447" s="405"/>
      <c r="E1447" s="406"/>
      <c r="F1447" s="403"/>
      <c r="G1447" s="403"/>
      <c r="H1447" s="403"/>
      <c r="I1447" s="403"/>
      <c r="J1447" s="403"/>
      <c r="K1447" s="403"/>
      <c r="L1447" s="403"/>
      <c r="M1447" s="403"/>
      <c r="N1447" s="403"/>
      <c r="O1447" s="403" t="s">
        <v>1208</v>
      </c>
      <c r="P1447" s="403" t="s">
        <v>1208</v>
      </c>
      <c r="Q1447" s="403" t="s">
        <v>1208</v>
      </c>
      <c r="R1447" s="407" t="s">
        <v>3451</v>
      </c>
      <c r="S1447" s="151"/>
      <c r="T1447" s="151"/>
      <c r="U1447" s="151"/>
    </row>
    <row r="1448" spans="1:21" ht="60">
      <c r="A1448" s="290"/>
      <c r="B1448" s="404"/>
      <c r="C1448" s="403"/>
      <c r="D1448" s="405"/>
      <c r="E1448" s="406"/>
      <c r="F1448" s="403"/>
      <c r="G1448" s="403"/>
      <c r="H1448" s="403"/>
      <c r="I1448" s="403"/>
      <c r="J1448" s="403"/>
      <c r="K1448" s="403"/>
      <c r="L1448" s="403"/>
      <c r="M1448" s="403"/>
      <c r="N1448" s="403"/>
      <c r="O1448" s="403" t="s">
        <v>1208</v>
      </c>
      <c r="P1448" s="403" t="s">
        <v>1208</v>
      </c>
      <c r="Q1448" s="403" t="s">
        <v>1208</v>
      </c>
      <c r="R1448" s="407" t="s">
        <v>3451</v>
      </c>
      <c r="S1448" s="151"/>
      <c r="T1448" s="151"/>
      <c r="U1448" s="151"/>
    </row>
    <row r="1449" spans="1:21" ht="30">
      <c r="A1449" s="290"/>
      <c r="B1449" s="404"/>
      <c r="C1449" s="403"/>
      <c r="D1449" s="405"/>
      <c r="E1449" s="406"/>
      <c r="F1449" s="403"/>
      <c r="G1449" s="403"/>
      <c r="H1449" s="403"/>
      <c r="I1449" s="403"/>
      <c r="J1449" s="403"/>
      <c r="K1449" s="403"/>
      <c r="L1449" s="403"/>
      <c r="M1449" s="403"/>
      <c r="N1449" s="403"/>
      <c r="O1449" s="403" t="s">
        <v>1208</v>
      </c>
      <c r="P1449" s="403" t="s">
        <v>1208</v>
      </c>
      <c r="Q1449" s="403" t="s">
        <v>1208</v>
      </c>
      <c r="R1449" s="407" t="s">
        <v>3452</v>
      </c>
      <c r="S1449" s="151"/>
      <c r="T1449" s="151"/>
      <c r="U1449" s="151"/>
    </row>
    <row r="1450" spans="1:21" ht="60">
      <c r="A1450" s="290"/>
      <c r="B1450" s="404"/>
      <c r="C1450" s="403"/>
      <c r="D1450" s="405"/>
      <c r="E1450" s="406"/>
      <c r="F1450" s="403"/>
      <c r="G1450" s="403"/>
      <c r="H1450" s="403"/>
      <c r="I1450" s="403"/>
      <c r="J1450" s="403"/>
      <c r="K1450" s="403"/>
      <c r="L1450" s="403"/>
      <c r="M1450" s="403"/>
      <c r="N1450" s="403"/>
      <c r="O1450" s="403" t="s">
        <v>1208</v>
      </c>
      <c r="P1450" s="403" t="s">
        <v>1208</v>
      </c>
      <c r="Q1450" s="403" t="s">
        <v>1208</v>
      </c>
      <c r="R1450" s="407" t="s">
        <v>3372</v>
      </c>
      <c r="S1450" s="151"/>
      <c r="T1450" s="151"/>
      <c r="U1450" s="151"/>
    </row>
    <row r="1451" spans="1:21" ht="60">
      <c r="A1451" s="290"/>
      <c r="B1451" s="404"/>
      <c r="C1451" s="403"/>
      <c r="D1451" s="405"/>
      <c r="E1451" s="406"/>
      <c r="F1451" s="403"/>
      <c r="G1451" s="403"/>
      <c r="H1451" s="403"/>
      <c r="I1451" s="403"/>
      <c r="J1451" s="403"/>
      <c r="K1451" s="403"/>
      <c r="L1451" s="403"/>
      <c r="M1451" s="403"/>
      <c r="N1451" s="403"/>
      <c r="O1451" s="403" t="s">
        <v>1208</v>
      </c>
      <c r="P1451" s="403" t="s">
        <v>1208</v>
      </c>
      <c r="Q1451" s="403" t="s">
        <v>1208</v>
      </c>
      <c r="R1451" s="407" t="s">
        <v>3372</v>
      </c>
      <c r="S1451" s="151"/>
      <c r="T1451" s="151"/>
      <c r="U1451" s="151"/>
    </row>
    <row r="1452" spans="1:21" ht="45">
      <c r="A1452" s="290"/>
      <c r="B1452" s="404"/>
      <c r="C1452" s="403"/>
      <c r="D1452" s="405"/>
      <c r="E1452" s="406"/>
      <c r="F1452" s="403"/>
      <c r="G1452" s="403"/>
      <c r="H1452" s="403"/>
      <c r="I1452" s="403"/>
      <c r="J1452" s="403"/>
      <c r="K1452" s="403"/>
      <c r="L1452" s="403"/>
      <c r="M1452" s="403"/>
      <c r="N1452" s="403"/>
      <c r="O1452" s="403" t="s">
        <v>1208</v>
      </c>
      <c r="P1452" s="403" t="s">
        <v>1208</v>
      </c>
      <c r="Q1452" s="403" t="s">
        <v>1208</v>
      </c>
      <c r="R1452" s="407" t="s">
        <v>3449</v>
      </c>
      <c r="S1452" s="151"/>
      <c r="T1452" s="151"/>
      <c r="U1452" s="151"/>
    </row>
    <row r="1453" spans="1:21" ht="60">
      <c r="A1453" s="290"/>
      <c r="B1453" s="404"/>
      <c r="C1453" s="403"/>
      <c r="D1453" s="405"/>
      <c r="E1453" s="406"/>
      <c r="F1453" s="403"/>
      <c r="G1453" s="403"/>
      <c r="H1453" s="403"/>
      <c r="I1453" s="403"/>
      <c r="J1453" s="403"/>
      <c r="K1453" s="403"/>
      <c r="L1453" s="403"/>
      <c r="M1453" s="403"/>
      <c r="N1453" s="403"/>
      <c r="O1453" s="403" t="s">
        <v>1208</v>
      </c>
      <c r="P1453" s="403" t="s">
        <v>1208</v>
      </c>
      <c r="Q1453" s="403" t="s">
        <v>1208</v>
      </c>
      <c r="R1453" s="407" t="s">
        <v>3460</v>
      </c>
      <c r="S1453" s="151"/>
      <c r="T1453" s="151"/>
      <c r="U1453" s="151"/>
    </row>
    <row r="1454" spans="1:21" ht="60">
      <c r="A1454" s="290"/>
      <c r="B1454" s="404"/>
      <c r="C1454" s="403"/>
      <c r="D1454" s="405"/>
      <c r="E1454" s="406"/>
      <c r="F1454" s="403"/>
      <c r="G1454" s="403"/>
      <c r="H1454" s="403"/>
      <c r="I1454" s="403"/>
      <c r="J1454" s="403"/>
      <c r="K1454" s="403"/>
      <c r="L1454" s="403"/>
      <c r="M1454" s="403"/>
      <c r="N1454" s="403"/>
      <c r="O1454" s="403" t="s">
        <v>1208</v>
      </c>
      <c r="P1454" s="403" t="s">
        <v>1208</v>
      </c>
      <c r="Q1454" s="403" t="s">
        <v>1208</v>
      </c>
      <c r="R1454" s="407" t="s">
        <v>3372</v>
      </c>
      <c r="S1454" s="151"/>
      <c r="T1454" s="151"/>
      <c r="U1454" s="151"/>
    </row>
    <row r="1455" spans="1:21" ht="90">
      <c r="A1455" s="290"/>
      <c r="B1455" s="404"/>
      <c r="C1455" s="403"/>
      <c r="D1455" s="405"/>
      <c r="E1455" s="406"/>
      <c r="F1455" s="403"/>
      <c r="G1455" s="403"/>
      <c r="H1455" s="403"/>
      <c r="I1455" s="403"/>
      <c r="J1455" s="403"/>
      <c r="K1455" s="403"/>
      <c r="L1455" s="403"/>
      <c r="M1455" s="403"/>
      <c r="N1455" s="403"/>
      <c r="O1455" s="403" t="s">
        <v>1208</v>
      </c>
      <c r="P1455" s="403" t="s">
        <v>1208</v>
      </c>
      <c r="Q1455" s="403" t="s">
        <v>1208</v>
      </c>
      <c r="R1455" s="407" t="s">
        <v>3461</v>
      </c>
      <c r="S1455" s="151"/>
      <c r="T1455" s="151"/>
      <c r="U1455" s="151"/>
    </row>
    <row r="1456" spans="1:21" ht="30">
      <c r="A1456" s="290"/>
      <c r="B1456" s="404"/>
      <c r="C1456" s="403"/>
      <c r="D1456" s="405"/>
      <c r="E1456" s="406"/>
      <c r="F1456" s="403"/>
      <c r="G1456" s="403"/>
      <c r="H1456" s="403"/>
      <c r="I1456" s="403"/>
      <c r="J1456" s="403"/>
      <c r="K1456" s="403"/>
      <c r="L1456" s="403"/>
      <c r="M1456" s="403"/>
      <c r="N1456" s="403"/>
      <c r="O1456" s="403" t="s">
        <v>1208</v>
      </c>
      <c r="P1456" s="403" t="s">
        <v>1208</v>
      </c>
      <c r="Q1456" s="403" t="s">
        <v>1208</v>
      </c>
      <c r="R1456" s="407" t="s">
        <v>3462</v>
      </c>
      <c r="S1456" s="151"/>
      <c r="T1456" s="151"/>
      <c r="U1456" s="151"/>
    </row>
    <row r="1457" spans="1:21" ht="45">
      <c r="A1457" s="290"/>
      <c r="B1457" s="404"/>
      <c r="C1457" s="403"/>
      <c r="D1457" s="405"/>
      <c r="E1457" s="408"/>
      <c r="F1457" s="403"/>
      <c r="G1457" s="403"/>
      <c r="H1457" s="403"/>
      <c r="I1457" s="403"/>
      <c r="J1457" s="403"/>
      <c r="K1457" s="403"/>
      <c r="L1457" s="403"/>
      <c r="M1457" s="403"/>
      <c r="N1457" s="403"/>
      <c r="O1457" s="403" t="s">
        <v>1208</v>
      </c>
      <c r="P1457" s="403" t="s">
        <v>1208</v>
      </c>
      <c r="Q1457" s="403" t="s">
        <v>1208</v>
      </c>
      <c r="R1457" s="407" t="s">
        <v>3395</v>
      </c>
      <c r="S1457" s="151"/>
      <c r="T1457" s="151"/>
      <c r="U1457" s="151"/>
    </row>
    <row r="1458" spans="1:21">
      <c r="A1458" s="1178" t="s">
        <v>1208</v>
      </c>
      <c r="B1458" s="1178"/>
      <c r="C1458" s="291"/>
      <c r="D1458" s="292"/>
      <c r="E1458" s="291"/>
      <c r="F1458" s="291"/>
      <c r="G1458" s="291"/>
      <c r="H1458" s="291"/>
      <c r="I1458" s="291"/>
      <c r="J1458" s="291"/>
      <c r="K1458" s="291"/>
      <c r="L1458" s="291"/>
      <c r="M1458" s="291"/>
      <c r="N1458" s="291"/>
      <c r="O1458" s="291"/>
      <c r="P1458" s="291"/>
      <c r="Q1458" s="291"/>
      <c r="R1458" s="291"/>
      <c r="S1458" s="151"/>
      <c r="T1458" s="151"/>
      <c r="U1458" s="151"/>
    </row>
    <row r="1459" spans="1:21" ht="17.25" customHeight="1">
      <c r="A1459" s="300" t="s">
        <v>1195</v>
      </c>
      <c r="B1459" s="301" t="s">
        <v>1196</v>
      </c>
      <c r="C1459" s="301" t="s">
        <v>1197</v>
      </c>
      <c r="D1459" s="329" t="s">
        <v>1198</v>
      </c>
      <c r="E1459" s="329" t="s">
        <v>1199</v>
      </c>
      <c r="F1459" s="330" t="s">
        <v>1200</v>
      </c>
      <c r="G1459" s="331" t="s">
        <v>1201</v>
      </c>
      <c r="H1459" s="1179" t="s">
        <v>1202</v>
      </c>
      <c r="I1459" s="305" t="s">
        <v>1203</v>
      </c>
      <c r="J1459" s="305" t="s">
        <v>3463</v>
      </c>
      <c r="K1459" s="332" t="s">
        <v>1205</v>
      </c>
      <c r="L1459" s="1180" t="s">
        <v>1206</v>
      </c>
      <c r="M1459" s="1173" t="s">
        <v>1208</v>
      </c>
      <c r="N1459" s="1181" t="s">
        <v>1207</v>
      </c>
      <c r="O1459" s="1182"/>
      <c r="P1459" s="151"/>
      <c r="Q1459" s="151"/>
      <c r="R1459" s="151"/>
      <c r="S1459" s="151"/>
      <c r="T1459" s="151"/>
      <c r="U1459" s="151"/>
    </row>
    <row r="1460" spans="1:21">
      <c r="A1460" s="306" t="s">
        <v>1208</v>
      </c>
      <c r="B1460" s="307" t="s">
        <v>1208</v>
      </c>
      <c r="C1460" s="307" t="s">
        <v>1208</v>
      </c>
      <c r="D1460" s="308" t="s">
        <v>1208</v>
      </c>
      <c r="E1460" s="308" t="s">
        <v>1208</v>
      </c>
      <c r="F1460" s="309" t="s">
        <v>1208</v>
      </c>
      <c r="G1460" s="333" t="s">
        <v>1208</v>
      </c>
      <c r="H1460" s="334"/>
      <c r="I1460" s="310" t="s">
        <v>1208</v>
      </c>
      <c r="J1460" s="310" t="s">
        <v>1208</v>
      </c>
      <c r="K1460" s="310" t="s">
        <v>1208</v>
      </c>
      <c r="L1460" s="311" t="s">
        <v>1208</v>
      </c>
      <c r="M1460" s="335" t="s">
        <v>1208</v>
      </c>
      <c r="N1460" s="409" t="s">
        <v>1210</v>
      </c>
      <c r="O1460" s="310" t="s">
        <v>1208</v>
      </c>
      <c r="P1460" s="151"/>
      <c r="Q1460" s="151"/>
      <c r="R1460" s="151"/>
      <c r="S1460" s="151"/>
      <c r="T1460" s="151"/>
      <c r="U1460" s="151"/>
    </row>
    <row r="1461" spans="1:21">
      <c r="A1461" s="320">
        <v>1</v>
      </c>
      <c r="B1461" s="321" t="s">
        <v>3464</v>
      </c>
      <c r="C1461" s="321" t="s">
        <v>3465</v>
      </c>
      <c r="D1461" s="321" t="s">
        <v>1208</v>
      </c>
      <c r="E1461" s="336" t="s">
        <v>3466</v>
      </c>
      <c r="F1461" s="321">
        <v>1</v>
      </c>
      <c r="G1461" s="338">
        <v>44621</v>
      </c>
      <c r="H1461" s="1183" t="s">
        <v>1208</v>
      </c>
      <c r="I1461" s="321" t="s">
        <v>1213</v>
      </c>
      <c r="J1461" s="336" t="s">
        <v>3466</v>
      </c>
      <c r="K1461" s="321" t="s">
        <v>1215</v>
      </c>
      <c r="L1461" s="321" t="s">
        <v>1112</v>
      </c>
      <c r="M1461" s="321" t="s">
        <v>1208</v>
      </c>
      <c r="N1461" s="312" t="s">
        <v>3467</v>
      </c>
      <c r="O1461" s="321" t="s">
        <v>3468</v>
      </c>
      <c r="P1461" s="151"/>
      <c r="Q1461" s="151"/>
      <c r="R1461" s="151"/>
      <c r="S1461" s="151"/>
      <c r="T1461" s="151"/>
      <c r="U1461" s="151"/>
    </row>
    <row r="1462" spans="1:21">
      <c r="A1462" s="320">
        <v>2</v>
      </c>
      <c r="B1462" s="321" t="s">
        <v>3464</v>
      </c>
      <c r="C1462" s="321" t="s">
        <v>3465</v>
      </c>
      <c r="D1462" s="336" t="s">
        <v>3466</v>
      </c>
      <c r="E1462" s="336" t="s">
        <v>3466</v>
      </c>
      <c r="F1462" s="321">
        <v>2</v>
      </c>
      <c r="G1462" s="338">
        <v>44622</v>
      </c>
      <c r="H1462" s="410" t="s">
        <v>1208</v>
      </c>
      <c r="I1462" s="321" t="s">
        <v>1213</v>
      </c>
      <c r="J1462" s="336" t="s">
        <v>3466</v>
      </c>
      <c r="K1462" s="321" t="s">
        <v>1215</v>
      </c>
      <c r="L1462" s="321" t="s">
        <v>1112</v>
      </c>
      <c r="M1462" s="321" t="s">
        <v>1208</v>
      </c>
      <c r="N1462" s="312" t="s">
        <v>3467</v>
      </c>
      <c r="O1462" s="321" t="s">
        <v>3468</v>
      </c>
      <c r="P1462" s="151"/>
      <c r="Q1462" s="151"/>
      <c r="R1462" s="151"/>
      <c r="S1462" s="151"/>
      <c r="T1462" s="151"/>
      <c r="U1462" s="151"/>
    </row>
    <row r="1463" spans="1:21">
      <c r="A1463" s="320">
        <v>3</v>
      </c>
      <c r="B1463" s="321" t="s">
        <v>3464</v>
      </c>
      <c r="C1463" s="321" t="s">
        <v>3465</v>
      </c>
      <c r="D1463" s="336" t="s">
        <v>3466</v>
      </c>
      <c r="E1463" s="336" t="s">
        <v>3466</v>
      </c>
      <c r="F1463" s="321">
        <v>3</v>
      </c>
      <c r="G1463" s="338">
        <v>44623</v>
      </c>
      <c r="H1463" s="410" t="s">
        <v>1208</v>
      </c>
      <c r="I1463" s="321" t="s">
        <v>1213</v>
      </c>
      <c r="J1463" s="336" t="s">
        <v>3466</v>
      </c>
      <c r="K1463" s="321" t="s">
        <v>1215</v>
      </c>
      <c r="L1463" s="321" t="s">
        <v>1112</v>
      </c>
      <c r="M1463" s="321" t="s">
        <v>1208</v>
      </c>
      <c r="N1463" s="312" t="s">
        <v>3467</v>
      </c>
      <c r="O1463" s="321" t="s">
        <v>3468</v>
      </c>
      <c r="P1463" s="151"/>
      <c r="Q1463" s="151"/>
      <c r="R1463" s="151"/>
      <c r="S1463" s="151"/>
      <c r="T1463" s="151"/>
      <c r="U1463" s="151"/>
    </row>
    <row r="1464" spans="1:21" ht="30">
      <c r="A1464" s="320">
        <v>4</v>
      </c>
      <c r="B1464" s="321" t="s">
        <v>3464</v>
      </c>
      <c r="C1464" s="321" t="s">
        <v>3465</v>
      </c>
      <c r="D1464" s="336" t="s">
        <v>3466</v>
      </c>
      <c r="E1464" s="336" t="s">
        <v>3466</v>
      </c>
      <c r="F1464" s="321">
        <v>4</v>
      </c>
      <c r="G1464" s="338">
        <v>44593</v>
      </c>
      <c r="H1464" s="410" t="s">
        <v>1208</v>
      </c>
      <c r="I1464" s="321" t="s">
        <v>1213</v>
      </c>
      <c r="J1464" s="336" t="s">
        <v>3466</v>
      </c>
      <c r="K1464" s="321" t="s">
        <v>1215</v>
      </c>
      <c r="L1464" s="321" t="s">
        <v>1112</v>
      </c>
      <c r="M1464" s="321" t="s">
        <v>1208</v>
      </c>
      <c r="N1464" s="312" t="s">
        <v>3469</v>
      </c>
      <c r="O1464" s="321" t="s">
        <v>3468</v>
      </c>
      <c r="P1464" s="151"/>
      <c r="Q1464" s="151"/>
      <c r="R1464" s="151"/>
      <c r="S1464" s="151"/>
      <c r="T1464" s="151"/>
      <c r="U1464" s="151"/>
    </row>
    <row r="1465" spans="1:21" ht="30">
      <c r="A1465" s="320">
        <v>5</v>
      </c>
      <c r="B1465" s="321" t="s">
        <v>3464</v>
      </c>
      <c r="C1465" s="321" t="s">
        <v>3465</v>
      </c>
      <c r="D1465" s="336" t="s">
        <v>3466</v>
      </c>
      <c r="E1465" s="336" t="s">
        <v>3466</v>
      </c>
      <c r="F1465" s="321">
        <v>5</v>
      </c>
      <c r="G1465" s="338">
        <v>44594</v>
      </c>
      <c r="H1465" s="410" t="s">
        <v>1208</v>
      </c>
      <c r="I1465" s="321" t="s">
        <v>1213</v>
      </c>
      <c r="J1465" s="336" t="s">
        <v>3466</v>
      </c>
      <c r="K1465" s="321" t="s">
        <v>1215</v>
      </c>
      <c r="L1465" s="321" t="s">
        <v>1112</v>
      </c>
      <c r="M1465" s="321" t="s">
        <v>1208</v>
      </c>
      <c r="N1465" s="312" t="s">
        <v>3469</v>
      </c>
      <c r="O1465" s="321" t="s">
        <v>3468</v>
      </c>
      <c r="P1465" s="151"/>
      <c r="Q1465" s="151"/>
      <c r="R1465" s="151"/>
      <c r="S1465" s="151"/>
      <c r="T1465" s="151"/>
      <c r="U1465" s="151"/>
    </row>
    <row r="1466" spans="1:21" ht="30">
      <c r="A1466" s="320">
        <v>6</v>
      </c>
      <c r="B1466" s="321" t="s">
        <v>3464</v>
      </c>
      <c r="C1466" s="321" t="s">
        <v>3465</v>
      </c>
      <c r="D1466" s="336" t="s">
        <v>3466</v>
      </c>
      <c r="E1466" s="336" t="s">
        <v>3466</v>
      </c>
      <c r="F1466" s="321">
        <v>1</v>
      </c>
      <c r="G1466" s="337">
        <v>1</v>
      </c>
      <c r="H1466" s="410" t="s">
        <v>1208</v>
      </c>
      <c r="I1466" s="321" t="s">
        <v>1213</v>
      </c>
      <c r="J1466" s="336" t="s">
        <v>3466</v>
      </c>
      <c r="K1466" s="321" t="s">
        <v>1215</v>
      </c>
      <c r="L1466" s="321" t="s">
        <v>1112</v>
      </c>
      <c r="M1466" s="321" t="s">
        <v>1208</v>
      </c>
      <c r="N1466" s="312" t="s">
        <v>3470</v>
      </c>
      <c r="O1466" s="321" t="s">
        <v>3471</v>
      </c>
      <c r="P1466" s="151"/>
      <c r="Q1466" s="151"/>
      <c r="R1466" s="151"/>
      <c r="S1466" s="151"/>
      <c r="T1466" s="151"/>
      <c r="U1466" s="151"/>
    </row>
    <row r="1467" spans="1:21" ht="30">
      <c r="A1467" s="320">
        <v>7</v>
      </c>
      <c r="B1467" s="321" t="s">
        <v>3464</v>
      </c>
      <c r="C1467" s="321" t="s">
        <v>3465</v>
      </c>
      <c r="D1467" s="336" t="s">
        <v>3466</v>
      </c>
      <c r="E1467" s="336" t="s">
        <v>3466</v>
      </c>
      <c r="F1467" s="321">
        <v>2</v>
      </c>
      <c r="G1467" s="337">
        <v>1</v>
      </c>
      <c r="H1467" s="410" t="s">
        <v>1208</v>
      </c>
      <c r="I1467" s="321" t="s">
        <v>1213</v>
      </c>
      <c r="J1467" s="336" t="s">
        <v>3466</v>
      </c>
      <c r="K1467" s="321" t="s">
        <v>1215</v>
      </c>
      <c r="L1467" s="321" t="s">
        <v>1112</v>
      </c>
      <c r="M1467" s="321" t="s">
        <v>1208</v>
      </c>
      <c r="N1467" s="312" t="s">
        <v>3472</v>
      </c>
      <c r="O1467" s="321" t="s">
        <v>3471</v>
      </c>
      <c r="P1467" s="151"/>
      <c r="Q1467" s="151"/>
      <c r="R1467" s="151"/>
      <c r="S1467" s="151"/>
      <c r="T1467" s="151"/>
      <c r="U1467" s="151"/>
    </row>
    <row r="1468" spans="1:21" ht="45">
      <c r="A1468" s="320">
        <v>8</v>
      </c>
      <c r="B1468" s="321" t="s">
        <v>3464</v>
      </c>
      <c r="C1468" s="321" t="s">
        <v>3465</v>
      </c>
      <c r="D1468" s="336" t="s">
        <v>3466</v>
      </c>
      <c r="E1468" s="336" t="s">
        <v>3466</v>
      </c>
      <c r="F1468" s="321">
        <v>3</v>
      </c>
      <c r="G1468" s="337">
        <v>1</v>
      </c>
      <c r="H1468" s="410" t="s">
        <v>1208</v>
      </c>
      <c r="I1468" s="321" t="s">
        <v>1213</v>
      </c>
      <c r="J1468" s="336" t="s">
        <v>3466</v>
      </c>
      <c r="K1468" s="321" t="s">
        <v>1215</v>
      </c>
      <c r="L1468" s="321" t="s">
        <v>1112</v>
      </c>
      <c r="M1468" s="321" t="s">
        <v>1208</v>
      </c>
      <c r="N1468" s="312" t="s">
        <v>3473</v>
      </c>
      <c r="O1468" s="321" t="s">
        <v>3471</v>
      </c>
      <c r="P1468" s="151"/>
      <c r="Q1468" s="151"/>
      <c r="R1468" s="151"/>
      <c r="S1468" s="151"/>
      <c r="T1468" s="151"/>
      <c r="U1468" s="151"/>
    </row>
    <row r="1469" spans="1:21" ht="30">
      <c r="A1469" s="320">
        <v>9</v>
      </c>
      <c r="B1469" s="321" t="s">
        <v>3464</v>
      </c>
      <c r="C1469" s="321" t="s">
        <v>3465</v>
      </c>
      <c r="D1469" s="336" t="s">
        <v>3466</v>
      </c>
      <c r="E1469" s="336" t="s">
        <v>3466</v>
      </c>
      <c r="F1469" s="321">
        <v>4</v>
      </c>
      <c r="G1469" s="337">
        <v>1</v>
      </c>
      <c r="H1469" s="410" t="s">
        <v>1208</v>
      </c>
      <c r="I1469" s="321" t="s">
        <v>1213</v>
      </c>
      <c r="J1469" s="336" t="s">
        <v>3466</v>
      </c>
      <c r="K1469" s="321" t="s">
        <v>1215</v>
      </c>
      <c r="L1469" s="321" t="s">
        <v>1112</v>
      </c>
      <c r="M1469" s="321" t="s">
        <v>1208</v>
      </c>
      <c r="N1469" s="312" t="s">
        <v>3474</v>
      </c>
      <c r="O1469" s="321" t="s">
        <v>3471</v>
      </c>
      <c r="P1469" s="151"/>
      <c r="Q1469" s="151"/>
      <c r="R1469" s="151"/>
      <c r="S1469" s="151"/>
      <c r="T1469" s="151"/>
      <c r="U1469" s="151"/>
    </row>
    <row r="1470" spans="1:21" ht="45">
      <c r="A1470" s="320">
        <v>10</v>
      </c>
      <c r="B1470" s="321" t="s">
        <v>3464</v>
      </c>
      <c r="C1470" s="321" t="s">
        <v>3465</v>
      </c>
      <c r="D1470" s="336" t="s">
        <v>3466</v>
      </c>
      <c r="E1470" s="336" t="s">
        <v>3466</v>
      </c>
      <c r="F1470" s="321">
        <v>5</v>
      </c>
      <c r="G1470" s="337">
        <v>1</v>
      </c>
      <c r="H1470" s="410" t="s">
        <v>1208</v>
      </c>
      <c r="I1470" s="321" t="s">
        <v>1213</v>
      </c>
      <c r="J1470" s="336" t="s">
        <v>3466</v>
      </c>
      <c r="K1470" s="321" t="s">
        <v>1215</v>
      </c>
      <c r="L1470" s="321" t="s">
        <v>1112</v>
      </c>
      <c r="M1470" s="321" t="s">
        <v>1208</v>
      </c>
      <c r="N1470" s="312" t="s">
        <v>3475</v>
      </c>
      <c r="O1470" s="321" t="s">
        <v>3471</v>
      </c>
      <c r="P1470" s="151"/>
      <c r="Q1470" s="151"/>
      <c r="R1470" s="151"/>
      <c r="S1470" s="151"/>
      <c r="T1470" s="151"/>
      <c r="U1470" s="151"/>
    </row>
    <row r="1471" spans="1:21" ht="30">
      <c r="A1471" s="320">
        <v>11</v>
      </c>
      <c r="B1471" s="321" t="s">
        <v>3464</v>
      </c>
      <c r="C1471" s="321" t="s">
        <v>3465</v>
      </c>
      <c r="D1471" s="336" t="s">
        <v>3466</v>
      </c>
      <c r="E1471" s="336" t="s">
        <v>3466</v>
      </c>
      <c r="F1471" s="321">
        <v>6</v>
      </c>
      <c r="G1471" s="337">
        <v>1</v>
      </c>
      <c r="H1471" s="410" t="s">
        <v>1208</v>
      </c>
      <c r="I1471" s="321" t="s">
        <v>1213</v>
      </c>
      <c r="J1471" s="336" t="s">
        <v>3466</v>
      </c>
      <c r="K1471" s="321" t="s">
        <v>1215</v>
      </c>
      <c r="L1471" s="321" t="s">
        <v>1112</v>
      </c>
      <c r="M1471" s="321" t="s">
        <v>1208</v>
      </c>
      <c r="N1471" s="312" t="s">
        <v>3476</v>
      </c>
      <c r="O1471" s="321" t="s">
        <v>3471</v>
      </c>
      <c r="P1471" s="151"/>
      <c r="Q1471" s="151"/>
      <c r="R1471" s="151"/>
      <c r="S1471" s="151"/>
      <c r="T1471" s="151"/>
      <c r="U1471" s="151"/>
    </row>
    <row r="1472" spans="1:21" ht="30">
      <c r="A1472" s="320">
        <v>12</v>
      </c>
      <c r="B1472" s="321" t="s">
        <v>3464</v>
      </c>
      <c r="C1472" s="321" t="s">
        <v>3465</v>
      </c>
      <c r="D1472" s="336" t="s">
        <v>3466</v>
      </c>
      <c r="E1472" s="336" t="s">
        <v>3466</v>
      </c>
      <c r="F1472" s="321">
        <v>7</v>
      </c>
      <c r="G1472" s="337">
        <v>1</v>
      </c>
      <c r="H1472" s="410" t="s">
        <v>1208</v>
      </c>
      <c r="I1472" s="321" t="s">
        <v>1213</v>
      </c>
      <c r="J1472" s="336" t="s">
        <v>3466</v>
      </c>
      <c r="K1472" s="321" t="s">
        <v>1215</v>
      </c>
      <c r="L1472" s="321" t="s">
        <v>1112</v>
      </c>
      <c r="M1472" s="321" t="s">
        <v>1208</v>
      </c>
      <c r="N1472" s="312" t="s">
        <v>3477</v>
      </c>
      <c r="O1472" s="321" t="s">
        <v>3471</v>
      </c>
      <c r="P1472" s="151"/>
      <c r="Q1472" s="151"/>
      <c r="R1472" s="151"/>
      <c r="S1472" s="151"/>
      <c r="T1472" s="151"/>
      <c r="U1472" s="151"/>
    </row>
    <row r="1473" spans="1:15">
      <c r="A1473" s="320">
        <v>13</v>
      </c>
      <c r="B1473" s="321" t="s">
        <v>3464</v>
      </c>
      <c r="C1473" s="321" t="s">
        <v>3465</v>
      </c>
      <c r="D1473" s="336" t="s">
        <v>3466</v>
      </c>
      <c r="E1473" s="336" t="s">
        <v>3466</v>
      </c>
      <c r="F1473" s="321">
        <v>8</v>
      </c>
      <c r="G1473" s="337">
        <v>1</v>
      </c>
      <c r="H1473" s="410" t="s">
        <v>1208</v>
      </c>
      <c r="I1473" s="321" t="s">
        <v>1213</v>
      </c>
      <c r="J1473" s="336" t="s">
        <v>3466</v>
      </c>
      <c r="K1473" s="321" t="s">
        <v>1215</v>
      </c>
      <c r="L1473" s="321" t="s">
        <v>1112</v>
      </c>
      <c r="M1473" s="321" t="s">
        <v>1208</v>
      </c>
      <c r="N1473" s="312" t="s">
        <v>3478</v>
      </c>
      <c r="O1473" s="321" t="s">
        <v>3471</v>
      </c>
    </row>
    <row r="1474" spans="1:15">
      <c r="A1474" s="320">
        <v>14</v>
      </c>
      <c r="B1474" s="321" t="s">
        <v>3464</v>
      </c>
      <c r="C1474" s="321" t="s">
        <v>3465</v>
      </c>
      <c r="D1474" s="336" t="s">
        <v>3466</v>
      </c>
      <c r="E1474" s="336" t="s">
        <v>3466</v>
      </c>
      <c r="F1474" s="321">
        <v>9</v>
      </c>
      <c r="G1474" s="337">
        <v>1</v>
      </c>
      <c r="H1474" s="410" t="s">
        <v>1208</v>
      </c>
      <c r="I1474" s="321" t="s">
        <v>1213</v>
      </c>
      <c r="J1474" s="336" t="s">
        <v>3466</v>
      </c>
      <c r="K1474" s="321" t="s">
        <v>1215</v>
      </c>
      <c r="L1474" s="321" t="s">
        <v>1112</v>
      </c>
      <c r="M1474" s="321" t="s">
        <v>1208</v>
      </c>
      <c r="N1474" s="312" t="s">
        <v>3479</v>
      </c>
      <c r="O1474" s="321" t="s">
        <v>3471</v>
      </c>
    </row>
    <row r="1475" spans="1:15" ht="30">
      <c r="A1475" s="320">
        <v>15</v>
      </c>
      <c r="B1475" s="321" t="s">
        <v>3464</v>
      </c>
      <c r="C1475" s="321" t="s">
        <v>3465</v>
      </c>
      <c r="D1475" s="336" t="s">
        <v>3466</v>
      </c>
      <c r="E1475" s="336" t="s">
        <v>3466</v>
      </c>
      <c r="F1475" s="321">
        <v>10</v>
      </c>
      <c r="G1475" s="337">
        <v>1</v>
      </c>
      <c r="H1475" s="410" t="s">
        <v>1208</v>
      </c>
      <c r="I1475" s="321" t="s">
        <v>1213</v>
      </c>
      <c r="J1475" s="336" t="s">
        <v>3466</v>
      </c>
      <c r="K1475" s="321" t="s">
        <v>1215</v>
      </c>
      <c r="L1475" s="321" t="s">
        <v>1112</v>
      </c>
      <c r="M1475" s="321" t="s">
        <v>1208</v>
      </c>
      <c r="N1475" s="312" t="s">
        <v>3480</v>
      </c>
      <c r="O1475" s="321" t="s">
        <v>3471</v>
      </c>
    </row>
    <row r="1476" spans="1:15" ht="30">
      <c r="A1476" s="320">
        <v>16</v>
      </c>
      <c r="B1476" s="321" t="s">
        <v>3464</v>
      </c>
      <c r="C1476" s="321" t="s">
        <v>3465</v>
      </c>
      <c r="D1476" s="336" t="s">
        <v>3466</v>
      </c>
      <c r="E1476" s="336" t="s">
        <v>3466</v>
      </c>
      <c r="F1476" s="321">
        <v>11</v>
      </c>
      <c r="G1476" s="337">
        <v>1</v>
      </c>
      <c r="H1476" s="410" t="s">
        <v>1208</v>
      </c>
      <c r="I1476" s="321" t="s">
        <v>1213</v>
      </c>
      <c r="J1476" s="336" t="s">
        <v>3466</v>
      </c>
      <c r="K1476" s="321" t="s">
        <v>1215</v>
      </c>
      <c r="L1476" s="321" t="s">
        <v>1112</v>
      </c>
      <c r="M1476" s="321" t="s">
        <v>1208</v>
      </c>
      <c r="N1476" s="312" t="s">
        <v>3481</v>
      </c>
      <c r="O1476" s="321" t="s">
        <v>3471</v>
      </c>
    </row>
    <row r="1477" spans="1:15" ht="30">
      <c r="A1477" s="320">
        <v>17</v>
      </c>
      <c r="B1477" s="321" t="s">
        <v>3464</v>
      </c>
      <c r="C1477" s="321" t="s">
        <v>3465</v>
      </c>
      <c r="D1477" s="336" t="s">
        <v>3466</v>
      </c>
      <c r="E1477" s="336" t="s">
        <v>3466</v>
      </c>
      <c r="F1477" s="321">
        <v>1</v>
      </c>
      <c r="G1477" s="337">
        <v>1</v>
      </c>
      <c r="H1477" s="410" t="s">
        <v>1208</v>
      </c>
      <c r="I1477" s="321" t="s">
        <v>1213</v>
      </c>
      <c r="J1477" s="336" t="s">
        <v>3466</v>
      </c>
      <c r="K1477" s="321" t="s">
        <v>1215</v>
      </c>
      <c r="L1477" s="321" t="s">
        <v>1112</v>
      </c>
      <c r="M1477" s="321" t="s">
        <v>1208</v>
      </c>
      <c r="N1477" s="312" t="s">
        <v>3482</v>
      </c>
      <c r="O1477" s="321" t="s">
        <v>3483</v>
      </c>
    </row>
    <row r="1478" spans="1:15" ht="30">
      <c r="A1478" s="320">
        <v>18</v>
      </c>
      <c r="B1478" s="321" t="s">
        <v>3464</v>
      </c>
      <c r="C1478" s="321" t="s">
        <v>3465</v>
      </c>
      <c r="D1478" s="336" t="s">
        <v>3466</v>
      </c>
      <c r="E1478" s="336" t="s">
        <v>3466</v>
      </c>
      <c r="F1478" s="321">
        <v>2</v>
      </c>
      <c r="G1478" s="337">
        <v>1</v>
      </c>
      <c r="H1478" s="410" t="s">
        <v>1208</v>
      </c>
      <c r="I1478" s="321" t="s">
        <v>1213</v>
      </c>
      <c r="J1478" s="336" t="s">
        <v>3466</v>
      </c>
      <c r="K1478" s="321" t="s">
        <v>1215</v>
      </c>
      <c r="L1478" s="321" t="s">
        <v>1112</v>
      </c>
      <c r="M1478" s="321" t="s">
        <v>1208</v>
      </c>
      <c r="N1478" s="312" t="s">
        <v>3484</v>
      </c>
      <c r="O1478" s="321" t="s">
        <v>3483</v>
      </c>
    </row>
    <row r="1479" spans="1:15">
      <c r="A1479" s="320">
        <v>19</v>
      </c>
      <c r="B1479" s="321" t="s">
        <v>3464</v>
      </c>
      <c r="C1479" s="321" t="s">
        <v>3465</v>
      </c>
      <c r="D1479" s="336" t="s">
        <v>3466</v>
      </c>
      <c r="E1479" s="336" t="s">
        <v>3466</v>
      </c>
      <c r="F1479" s="321">
        <v>3</v>
      </c>
      <c r="G1479" s="337">
        <v>1</v>
      </c>
      <c r="H1479" s="410" t="s">
        <v>1208</v>
      </c>
      <c r="I1479" s="321" t="s">
        <v>1213</v>
      </c>
      <c r="J1479" s="336" t="s">
        <v>3466</v>
      </c>
      <c r="K1479" s="321" t="s">
        <v>1215</v>
      </c>
      <c r="L1479" s="321" t="s">
        <v>1112</v>
      </c>
      <c r="M1479" s="321" t="s">
        <v>1208</v>
      </c>
      <c r="N1479" s="312" t="s">
        <v>3485</v>
      </c>
      <c r="O1479" s="321" t="s">
        <v>3483</v>
      </c>
    </row>
    <row r="1480" spans="1:15" ht="45">
      <c r="A1480" s="320">
        <v>20</v>
      </c>
      <c r="B1480" s="321" t="s">
        <v>3464</v>
      </c>
      <c r="C1480" s="321" t="s">
        <v>3465</v>
      </c>
      <c r="D1480" s="336" t="s">
        <v>3466</v>
      </c>
      <c r="E1480" s="336" t="s">
        <v>3466</v>
      </c>
      <c r="F1480" s="321">
        <v>4</v>
      </c>
      <c r="G1480" s="337">
        <v>1</v>
      </c>
      <c r="H1480" s="410" t="s">
        <v>1208</v>
      </c>
      <c r="I1480" s="321" t="s">
        <v>1213</v>
      </c>
      <c r="J1480" s="336" t="s">
        <v>3466</v>
      </c>
      <c r="K1480" s="321" t="s">
        <v>1215</v>
      </c>
      <c r="L1480" s="321" t="s">
        <v>1112</v>
      </c>
      <c r="M1480" s="321" t="s">
        <v>1208</v>
      </c>
      <c r="N1480" s="312" t="s">
        <v>3486</v>
      </c>
      <c r="O1480" s="321" t="s">
        <v>3483</v>
      </c>
    </row>
    <row r="1481" spans="1:15" ht="30">
      <c r="A1481" s="320">
        <v>21</v>
      </c>
      <c r="B1481" s="321" t="s">
        <v>3464</v>
      </c>
      <c r="C1481" s="321" t="s">
        <v>3465</v>
      </c>
      <c r="D1481" s="336" t="s">
        <v>3466</v>
      </c>
      <c r="E1481" s="336" t="s">
        <v>3466</v>
      </c>
      <c r="F1481" s="321">
        <v>5</v>
      </c>
      <c r="G1481" s="337">
        <v>1</v>
      </c>
      <c r="H1481" s="410" t="s">
        <v>1208</v>
      </c>
      <c r="I1481" s="321" t="s">
        <v>1213</v>
      </c>
      <c r="J1481" s="336" t="s">
        <v>3466</v>
      </c>
      <c r="K1481" s="321" t="s">
        <v>1215</v>
      </c>
      <c r="L1481" s="321" t="s">
        <v>1112</v>
      </c>
      <c r="M1481" s="321" t="s">
        <v>1208</v>
      </c>
      <c r="N1481" s="312" t="s">
        <v>3487</v>
      </c>
      <c r="O1481" s="321" t="s">
        <v>3483</v>
      </c>
    </row>
    <row r="1482" spans="1:15" ht="30">
      <c r="A1482" s="320">
        <v>22</v>
      </c>
      <c r="B1482" s="321" t="s">
        <v>3464</v>
      </c>
      <c r="C1482" s="321" t="s">
        <v>3465</v>
      </c>
      <c r="D1482" s="336" t="s">
        <v>3466</v>
      </c>
      <c r="E1482" s="336" t="s">
        <v>3466</v>
      </c>
      <c r="F1482" s="321">
        <v>1</v>
      </c>
      <c r="G1482" s="337">
        <v>1</v>
      </c>
      <c r="H1482" s="410" t="s">
        <v>1208</v>
      </c>
      <c r="I1482" s="321" t="s">
        <v>1213</v>
      </c>
      <c r="J1482" s="336" t="s">
        <v>3466</v>
      </c>
      <c r="K1482" s="321" t="s">
        <v>1215</v>
      </c>
      <c r="L1482" s="321" t="s">
        <v>1112</v>
      </c>
      <c r="M1482" s="321" t="s">
        <v>1208</v>
      </c>
      <c r="N1482" s="312" t="s">
        <v>3488</v>
      </c>
      <c r="O1482" s="321" t="s">
        <v>3489</v>
      </c>
    </row>
    <row r="1483" spans="1:15" ht="30">
      <c r="A1483" s="320">
        <v>23</v>
      </c>
      <c r="B1483" s="321" t="s">
        <v>3464</v>
      </c>
      <c r="C1483" s="321" t="s">
        <v>3465</v>
      </c>
      <c r="D1483" s="336" t="s">
        <v>3466</v>
      </c>
      <c r="E1483" s="336" t="s">
        <v>3466</v>
      </c>
      <c r="F1483" s="321">
        <v>2</v>
      </c>
      <c r="G1483" s="337">
        <v>1</v>
      </c>
      <c r="H1483" s="410" t="s">
        <v>1208</v>
      </c>
      <c r="I1483" s="321" t="s">
        <v>1213</v>
      </c>
      <c r="J1483" s="336" t="s">
        <v>3466</v>
      </c>
      <c r="K1483" s="321" t="s">
        <v>1215</v>
      </c>
      <c r="L1483" s="321" t="s">
        <v>1112</v>
      </c>
      <c r="M1483" s="321" t="s">
        <v>1208</v>
      </c>
      <c r="N1483" s="312" t="s">
        <v>3490</v>
      </c>
      <c r="O1483" s="321" t="s">
        <v>3489</v>
      </c>
    </row>
    <row r="1484" spans="1:15" ht="30">
      <c r="A1484" s="320">
        <v>24</v>
      </c>
      <c r="B1484" s="321" t="s">
        <v>3464</v>
      </c>
      <c r="C1484" s="321" t="s">
        <v>3465</v>
      </c>
      <c r="D1484" s="336" t="s">
        <v>3466</v>
      </c>
      <c r="E1484" s="336" t="s">
        <v>3466</v>
      </c>
      <c r="F1484" s="321">
        <v>3</v>
      </c>
      <c r="G1484" s="337">
        <v>1</v>
      </c>
      <c r="H1484" s="410" t="s">
        <v>1208</v>
      </c>
      <c r="I1484" s="321" t="s">
        <v>1213</v>
      </c>
      <c r="J1484" s="336" t="s">
        <v>3466</v>
      </c>
      <c r="K1484" s="321" t="s">
        <v>1215</v>
      </c>
      <c r="L1484" s="321" t="s">
        <v>1112</v>
      </c>
      <c r="M1484" s="321" t="s">
        <v>1208</v>
      </c>
      <c r="N1484" s="312" t="s">
        <v>3491</v>
      </c>
      <c r="O1484" s="321" t="s">
        <v>3489</v>
      </c>
    </row>
    <row r="1485" spans="1:15" ht="45">
      <c r="A1485" s="320">
        <v>25</v>
      </c>
      <c r="B1485" s="321" t="s">
        <v>3464</v>
      </c>
      <c r="C1485" s="321" t="s">
        <v>3465</v>
      </c>
      <c r="D1485" s="336" t="s">
        <v>3466</v>
      </c>
      <c r="E1485" s="336" t="s">
        <v>3466</v>
      </c>
      <c r="F1485" s="321">
        <v>1</v>
      </c>
      <c r="G1485" s="337">
        <v>1</v>
      </c>
      <c r="H1485" s="410" t="s">
        <v>1208</v>
      </c>
      <c r="I1485" s="321" t="s">
        <v>1213</v>
      </c>
      <c r="J1485" s="336" t="s">
        <v>3466</v>
      </c>
      <c r="K1485" s="321" t="s">
        <v>1215</v>
      </c>
      <c r="L1485" s="321" t="s">
        <v>1112</v>
      </c>
      <c r="M1485" s="321" t="s">
        <v>1208</v>
      </c>
      <c r="N1485" s="312" t="s">
        <v>3492</v>
      </c>
      <c r="O1485" s="321" t="s">
        <v>3493</v>
      </c>
    </row>
    <row r="1486" spans="1:15" ht="30">
      <c r="A1486" s="320">
        <v>26</v>
      </c>
      <c r="B1486" s="321" t="s">
        <v>3464</v>
      </c>
      <c r="C1486" s="321" t="s">
        <v>3465</v>
      </c>
      <c r="D1486" s="336" t="s">
        <v>3466</v>
      </c>
      <c r="E1486" s="336" t="s">
        <v>3466</v>
      </c>
      <c r="F1486" s="321">
        <v>2</v>
      </c>
      <c r="G1486" s="337">
        <v>1</v>
      </c>
      <c r="H1486" s="410" t="s">
        <v>1208</v>
      </c>
      <c r="I1486" s="321" t="s">
        <v>1213</v>
      </c>
      <c r="J1486" s="336" t="s">
        <v>3466</v>
      </c>
      <c r="K1486" s="321" t="s">
        <v>1215</v>
      </c>
      <c r="L1486" s="321" t="s">
        <v>1112</v>
      </c>
      <c r="M1486" s="321" t="s">
        <v>1208</v>
      </c>
      <c r="N1486" s="312" t="s">
        <v>3494</v>
      </c>
      <c r="O1486" s="321" t="s">
        <v>3493</v>
      </c>
    </row>
    <row r="1487" spans="1:15" ht="45">
      <c r="A1487" s="320">
        <v>27</v>
      </c>
      <c r="B1487" s="321" t="s">
        <v>3464</v>
      </c>
      <c r="C1487" s="321" t="s">
        <v>3465</v>
      </c>
      <c r="D1487" s="336" t="s">
        <v>3466</v>
      </c>
      <c r="E1487" s="336" t="s">
        <v>3466</v>
      </c>
      <c r="F1487" s="321">
        <v>3</v>
      </c>
      <c r="G1487" s="337">
        <v>1</v>
      </c>
      <c r="H1487" s="410" t="s">
        <v>1208</v>
      </c>
      <c r="I1487" s="321" t="s">
        <v>1213</v>
      </c>
      <c r="J1487" s="336" t="s">
        <v>3466</v>
      </c>
      <c r="K1487" s="321" t="s">
        <v>1215</v>
      </c>
      <c r="L1487" s="321" t="s">
        <v>1112</v>
      </c>
      <c r="M1487" s="321" t="s">
        <v>1208</v>
      </c>
      <c r="N1487" s="312" t="s">
        <v>3495</v>
      </c>
      <c r="O1487" s="321" t="s">
        <v>3493</v>
      </c>
    </row>
    <row r="1488" spans="1:15" ht="30">
      <c r="A1488" s="320">
        <v>28</v>
      </c>
      <c r="B1488" s="321" t="s">
        <v>3464</v>
      </c>
      <c r="C1488" s="321" t="s">
        <v>3465</v>
      </c>
      <c r="D1488" s="336" t="s">
        <v>3466</v>
      </c>
      <c r="E1488" s="336" t="s">
        <v>3466</v>
      </c>
      <c r="F1488" s="321">
        <v>4</v>
      </c>
      <c r="G1488" s="337">
        <v>1</v>
      </c>
      <c r="H1488" s="410" t="s">
        <v>1208</v>
      </c>
      <c r="I1488" s="321" t="s">
        <v>1213</v>
      </c>
      <c r="J1488" s="336" t="s">
        <v>3466</v>
      </c>
      <c r="K1488" s="321" t="s">
        <v>1215</v>
      </c>
      <c r="L1488" s="321" t="s">
        <v>1112</v>
      </c>
      <c r="M1488" s="321" t="s">
        <v>1208</v>
      </c>
      <c r="N1488" s="312" t="s">
        <v>3496</v>
      </c>
      <c r="O1488" s="321" t="s">
        <v>3493</v>
      </c>
    </row>
    <row r="1489" spans="1:15" ht="30">
      <c r="A1489" s="320">
        <v>29</v>
      </c>
      <c r="B1489" s="321" t="s">
        <v>3464</v>
      </c>
      <c r="C1489" s="321" t="s">
        <v>3465</v>
      </c>
      <c r="D1489" s="336" t="s">
        <v>3466</v>
      </c>
      <c r="E1489" s="336" t="s">
        <v>3466</v>
      </c>
      <c r="F1489" s="321">
        <v>5</v>
      </c>
      <c r="G1489" s="337">
        <v>1</v>
      </c>
      <c r="H1489" s="410" t="s">
        <v>1208</v>
      </c>
      <c r="I1489" s="321" t="s">
        <v>1213</v>
      </c>
      <c r="J1489" s="336" t="s">
        <v>3466</v>
      </c>
      <c r="K1489" s="321" t="s">
        <v>1215</v>
      </c>
      <c r="L1489" s="321" t="s">
        <v>1112</v>
      </c>
      <c r="M1489" s="321" t="s">
        <v>1208</v>
      </c>
      <c r="N1489" s="312" t="s">
        <v>3497</v>
      </c>
      <c r="O1489" s="321" t="s">
        <v>3493</v>
      </c>
    </row>
    <row r="1490" spans="1:15" ht="30">
      <c r="A1490" s="320">
        <v>30</v>
      </c>
      <c r="B1490" s="321" t="s">
        <v>3464</v>
      </c>
      <c r="C1490" s="321" t="s">
        <v>3465</v>
      </c>
      <c r="D1490" s="336" t="s">
        <v>3466</v>
      </c>
      <c r="E1490" s="336" t="s">
        <v>3466</v>
      </c>
      <c r="F1490" s="321">
        <v>6</v>
      </c>
      <c r="G1490" s="337">
        <v>1</v>
      </c>
      <c r="H1490" s="410" t="s">
        <v>1208</v>
      </c>
      <c r="I1490" s="321" t="s">
        <v>1213</v>
      </c>
      <c r="J1490" s="336" t="s">
        <v>3466</v>
      </c>
      <c r="K1490" s="321" t="s">
        <v>1215</v>
      </c>
      <c r="L1490" s="321" t="s">
        <v>1112</v>
      </c>
      <c r="M1490" s="321" t="s">
        <v>1208</v>
      </c>
      <c r="N1490" s="312" t="s">
        <v>3497</v>
      </c>
      <c r="O1490" s="321" t="s">
        <v>3493</v>
      </c>
    </row>
    <row r="1491" spans="1:15" ht="30">
      <c r="A1491" s="320">
        <v>31</v>
      </c>
      <c r="B1491" s="321" t="s">
        <v>3464</v>
      </c>
      <c r="C1491" s="321" t="s">
        <v>3465</v>
      </c>
      <c r="D1491" s="336" t="s">
        <v>3466</v>
      </c>
      <c r="E1491" s="336" t="s">
        <v>3466</v>
      </c>
      <c r="F1491" s="321">
        <v>7</v>
      </c>
      <c r="G1491" s="337">
        <v>1</v>
      </c>
      <c r="H1491" s="410" t="s">
        <v>1208</v>
      </c>
      <c r="I1491" s="321" t="s">
        <v>1213</v>
      </c>
      <c r="J1491" s="336" t="s">
        <v>3466</v>
      </c>
      <c r="K1491" s="321" t="s">
        <v>1215</v>
      </c>
      <c r="L1491" s="321" t="s">
        <v>1112</v>
      </c>
      <c r="M1491" s="321" t="s">
        <v>1208</v>
      </c>
      <c r="N1491" s="312" t="s">
        <v>3497</v>
      </c>
      <c r="O1491" s="321" t="s">
        <v>3493</v>
      </c>
    </row>
    <row r="1492" spans="1:15" ht="45">
      <c r="A1492" s="320">
        <v>32</v>
      </c>
      <c r="B1492" s="321" t="s">
        <v>3464</v>
      </c>
      <c r="C1492" s="321" t="s">
        <v>3465</v>
      </c>
      <c r="D1492" s="336" t="s">
        <v>3466</v>
      </c>
      <c r="E1492" s="336" t="s">
        <v>3466</v>
      </c>
      <c r="F1492" s="321">
        <v>1</v>
      </c>
      <c r="G1492" s="337">
        <v>1</v>
      </c>
      <c r="H1492" s="410" t="s">
        <v>1208</v>
      </c>
      <c r="I1492" s="321" t="s">
        <v>1213</v>
      </c>
      <c r="J1492" s="336" t="s">
        <v>3466</v>
      </c>
      <c r="K1492" s="321" t="s">
        <v>1215</v>
      </c>
      <c r="L1492" s="321" t="s">
        <v>1112</v>
      </c>
      <c r="M1492" s="321" t="s">
        <v>1208</v>
      </c>
      <c r="N1492" s="312" t="s">
        <v>3498</v>
      </c>
      <c r="O1492" s="321" t="s">
        <v>3499</v>
      </c>
    </row>
    <row r="1493" spans="1:15" ht="30">
      <c r="A1493" s="320">
        <v>33</v>
      </c>
      <c r="B1493" s="321" t="s">
        <v>3464</v>
      </c>
      <c r="C1493" s="321" t="s">
        <v>3465</v>
      </c>
      <c r="D1493" s="336" t="s">
        <v>3466</v>
      </c>
      <c r="E1493" s="336" t="s">
        <v>3466</v>
      </c>
      <c r="F1493" s="321">
        <v>2</v>
      </c>
      <c r="G1493" s="337">
        <v>1</v>
      </c>
      <c r="H1493" s="410" t="s">
        <v>1208</v>
      </c>
      <c r="I1493" s="321" t="s">
        <v>1213</v>
      </c>
      <c r="J1493" s="336" t="s">
        <v>3466</v>
      </c>
      <c r="K1493" s="321" t="s">
        <v>3500</v>
      </c>
      <c r="L1493" s="321" t="s">
        <v>1112</v>
      </c>
      <c r="M1493" s="321" t="s">
        <v>1208</v>
      </c>
      <c r="N1493" s="312" t="s">
        <v>3501</v>
      </c>
      <c r="O1493" s="321" t="s">
        <v>3499</v>
      </c>
    </row>
    <row r="1494" spans="1:15">
      <c r="A1494" s="320">
        <v>34</v>
      </c>
      <c r="B1494" s="321" t="s">
        <v>3464</v>
      </c>
      <c r="C1494" s="321" t="s">
        <v>3465</v>
      </c>
      <c r="D1494" s="336" t="s">
        <v>3466</v>
      </c>
      <c r="E1494" s="336" t="s">
        <v>3466</v>
      </c>
      <c r="F1494" s="321">
        <v>3</v>
      </c>
      <c r="G1494" s="337">
        <v>1</v>
      </c>
      <c r="H1494" s="410" t="s">
        <v>1208</v>
      </c>
      <c r="I1494" s="321" t="s">
        <v>1213</v>
      </c>
      <c r="J1494" s="336" t="s">
        <v>3466</v>
      </c>
      <c r="K1494" s="321" t="s">
        <v>1215</v>
      </c>
      <c r="L1494" s="321" t="s">
        <v>1112</v>
      </c>
      <c r="M1494" s="321" t="s">
        <v>1208</v>
      </c>
      <c r="N1494" s="312" t="s">
        <v>3502</v>
      </c>
      <c r="O1494" s="321" t="s">
        <v>3499</v>
      </c>
    </row>
    <row r="1495" spans="1:15" ht="30">
      <c r="A1495" s="320">
        <v>35</v>
      </c>
      <c r="B1495" s="321" t="s">
        <v>3464</v>
      </c>
      <c r="C1495" s="321" t="s">
        <v>3465</v>
      </c>
      <c r="D1495" s="336" t="s">
        <v>3466</v>
      </c>
      <c r="E1495" s="336" t="s">
        <v>3466</v>
      </c>
      <c r="F1495" s="321">
        <v>4</v>
      </c>
      <c r="G1495" s="337">
        <v>1</v>
      </c>
      <c r="H1495" s="410" t="s">
        <v>1208</v>
      </c>
      <c r="I1495" s="321" t="s">
        <v>1213</v>
      </c>
      <c r="J1495" s="336" t="s">
        <v>3466</v>
      </c>
      <c r="K1495" s="321" t="s">
        <v>1215</v>
      </c>
      <c r="L1495" s="321" t="s">
        <v>1112</v>
      </c>
      <c r="M1495" s="321" t="s">
        <v>1208</v>
      </c>
      <c r="N1495" s="312" t="s">
        <v>3503</v>
      </c>
      <c r="O1495" s="321" t="s">
        <v>3499</v>
      </c>
    </row>
    <row r="1496" spans="1:15" ht="30">
      <c r="A1496" s="320">
        <v>36</v>
      </c>
      <c r="B1496" s="321" t="s">
        <v>3464</v>
      </c>
      <c r="C1496" s="321" t="s">
        <v>3465</v>
      </c>
      <c r="D1496" s="336" t="s">
        <v>3466</v>
      </c>
      <c r="E1496" s="336" t="s">
        <v>3466</v>
      </c>
      <c r="F1496" s="321">
        <v>5</v>
      </c>
      <c r="G1496" s="337">
        <v>1</v>
      </c>
      <c r="H1496" s="410" t="s">
        <v>1208</v>
      </c>
      <c r="I1496" s="321" t="s">
        <v>1213</v>
      </c>
      <c r="J1496" s="336" t="s">
        <v>3466</v>
      </c>
      <c r="K1496" s="321" t="s">
        <v>3500</v>
      </c>
      <c r="L1496" s="321" t="s">
        <v>1112</v>
      </c>
      <c r="M1496" s="321" t="s">
        <v>1208</v>
      </c>
      <c r="N1496" s="312" t="s">
        <v>3504</v>
      </c>
      <c r="O1496" s="321" t="s">
        <v>3499</v>
      </c>
    </row>
    <row r="1497" spans="1:15" ht="45">
      <c r="A1497" s="320">
        <v>37</v>
      </c>
      <c r="B1497" s="321" t="s">
        <v>3464</v>
      </c>
      <c r="C1497" s="321" t="s">
        <v>3465</v>
      </c>
      <c r="D1497" s="336" t="s">
        <v>3466</v>
      </c>
      <c r="E1497" s="336" t="s">
        <v>3466</v>
      </c>
      <c r="F1497" s="321">
        <v>1</v>
      </c>
      <c r="G1497" s="337">
        <v>1</v>
      </c>
      <c r="H1497" s="410" t="s">
        <v>1208</v>
      </c>
      <c r="I1497" s="321" t="s">
        <v>1213</v>
      </c>
      <c r="J1497" s="336" t="s">
        <v>3466</v>
      </c>
      <c r="K1497" s="321" t="s">
        <v>1215</v>
      </c>
      <c r="L1497" s="321" t="s">
        <v>1112</v>
      </c>
      <c r="M1497" s="321" t="s">
        <v>1208</v>
      </c>
      <c r="N1497" s="312" t="s">
        <v>3505</v>
      </c>
      <c r="O1497" s="321" t="s">
        <v>3506</v>
      </c>
    </row>
    <row r="1498" spans="1:15" ht="30">
      <c r="A1498" s="320">
        <v>38</v>
      </c>
      <c r="B1498" s="321" t="s">
        <v>3464</v>
      </c>
      <c r="C1498" s="321" t="s">
        <v>3465</v>
      </c>
      <c r="D1498" s="336" t="s">
        <v>3466</v>
      </c>
      <c r="E1498" s="336" t="s">
        <v>3466</v>
      </c>
      <c r="F1498" s="321">
        <v>2</v>
      </c>
      <c r="G1498" s="337">
        <v>1</v>
      </c>
      <c r="H1498" s="410" t="s">
        <v>1208</v>
      </c>
      <c r="I1498" s="321" t="s">
        <v>1213</v>
      </c>
      <c r="J1498" s="336" t="s">
        <v>3466</v>
      </c>
      <c r="K1498" s="321" t="s">
        <v>1215</v>
      </c>
      <c r="L1498" s="321" t="s">
        <v>1112</v>
      </c>
      <c r="M1498" s="321" t="s">
        <v>1208</v>
      </c>
      <c r="N1498" s="312" t="s">
        <v>3507</v>
      </c>
      <c r="O1498" s="321" t="s">
        <v>3506</v>
      </c>
    </row>
    <row r="1499" spans="1:15" ht="30">
      <c r="A1499" s="320">
        <v>39</v>
      </c>
      <c r="B1499" s="321" t="s">
        <v>3464</v>
      </c>
      <c r="C1499" s="321" t="s">
        <v>3465</v>
      </c>
      <c r="D1499" s="336" t="s">
        <v>3466</v>
      </c>
      <c r="E1499" s="336" t="s">
        <v>3466</v>
      </c>
      <c r="F1499" s="321">
        <v>3</v>
      </c>
      <c r="G1499" s="337">
        <v>1</v>
      </c>
      <c r="H1499" s="410" t="s">
        <v>1208</v>
      </c>
      <c r="I1499" s="321" t="s">
        <v>1213</v>
      </c>
      <c r="J1499" s="336" t="s">
        <v>3466</v>
      </c>
      <c r="K1499" s="321" t="s">
        <v>1215</v>
      </c>
      <c r="L1499" s="321" t="s">
        <v>1112</v>
      </c>
      <c r="M1499" s="321" t="s">
        <v>1208</v>
      </c>
      <c r="N1499" s="312" t="s">
        <v>3508</v>
      </c>
      <c r="O1499" s="321" t="s">
        <v>3506</v>
      </c>
    </row>
    <row r="1500" spans="1:15" ht="30">
      <c r="A1500" s="320">
        <v>40</v>
      </c>
      <c r="B1500" s="321" t="s">
        <v>3464</v>
      </c>
      <c r="C1500" s="321" t="s">
        <v>3465</v>
      </c>
      <c r="D1500" s="336" t="s">
        <v>3466</v>
      </c>
      <c r="E1500" s="336" t="s">
        <v>3466</v>
      </c>
      <c r="F1500" s="321">
        <v>4</v>
      </c>
      <c r="G1500" s="337">
        <v>1</v>
      </c>
      <c r="H1500" s="410" t="s">
        <v>1208</v>
      </c>
      <c r="I1500" s="321" t="s">
        <v>1213</v>
      </c>
      <c r="J1500" s="336" t="s">
        <v>3466</v>
      </c>
      <c r="K1500" s="321" t="s">
        <v>1215</v>
      </c>
      <c r="L1500" s="321" t="s">
        <v>1112</v>
      </c>
      <c r="M1500" s="321" t="s">
        <v>1208</v>
      </c>
      <c r="N1500" s="312" t="s">
        <v>3509</v>
      </c>
      <c r="O1500" s="321" t="s">
        <v>3506</v>
      </c>
    </row>
    <row r="1501" spans="1:15" ht="30">
      <c r="A1501" s="320">
        <v>41</v>
      </c>
      <c r="B1501" s="321" t="s">
        <v>3464</v>
      </c>
      <c r="C1501" s="321" t="s">
        <v>3465</v>
      </c>
      <c r="D1501" s="336" t="s">
        <v>3466</v>
      </c>
      <c r="E1501" s="336" t="s">
        <v>3466</v>
      </c>
      <c r="F1501" s="321">
        <v>5</v>
      </c>
      <c r="G1501" s="337">
        <v>1</v>
      </c>
      <c r="H1501" s="410" t="s">
        <v>1208</v>
      </c>
      <c r="I1501" s="321" t="s">
        <v>1213</v>
      </c>
      <c r="J1501" s="336" t="s">
        <v>3466</v>
      </c>
      <c r="K1501" s="321" t="s">
        <v>1215</v>
      </c>
      <c r="L1501" s="321" t="s">
        <v>1112</v>
      </c>
      <c r="M1501" s="321" t="s">
        <v>1208</v>
      </c>
      <c r="N1501" s="312" t="s">
        <v>3510</v>
      </c>
      <c r="O1501" s="321" t="s">
        <v>3506</v>
      </c>
    </row>
    <row r="1502" spans="1:15" ht="30">
      <c r="A1502" s="320">
        <v>42</v>
      </c>
      <c r="B1502" s="321" t="s">
        <v>3464</v>
      </c>
      <c r="C1502" s="321" t="s">
        <v>3465</v>
      </c>
      <c r="D1502" s="336" t="s">
        <v>3466</v>
      </c>
      <c r="E1502" s="336" t="s">
        <v>3466</v>
      </c>
      <c r="F1502" s="321">
        <v>1</v>
      </c>
      <c r="G1502" s="338">
        <v>44743</v>
      </c>
      <c r="H1502" s="410" t="s">
        <v>1208</v>
      </c>
      <c r="I1502" s="321" t="s">
        <v>1213</v>
      </c>
      <c r="J1502" s="336" t="s">
        <v>3466</v>
      </c>
      <c r="K1502" s="321" t="s">
        <v>1215</v>
      </c>
      <c r="L1502" s="321" t="s">
        <v>1112</v>
      </c>
      <c r="M1502" s="321" t="s">
        <v>1208</v>
      </c>
      <c r="N1502" s="312" t="s">
        <v>3511</v>
      </c>
      <c r="O1502" s="321" t="s">
        <v>3512</v>
      </c>
    </row>
    <row r="1503" spans="1:15" ht="30">
      <c r="A1503" s="320">
        <v>43</v>
      </c>
      <c r="B1503" s="321" t="s">
        <v>3464</v>
      </c>
      <c r="C1503" s="321" t="s">
        <v>3465</v>
      </c>
      <c r="D1503" s="336" t="s">
        <v>3466</v>
      </c>
      <c r="E1503" s="336" t="s">
        <v>3466</v>
      </c>
      <c r="F1503" s="321">
        <v>2</v>
      </c>
      <c r="G1503" s="338">
        <v>44744</v>
      </c>
      <c r="H1503" s="410" t="s">
        <v>1208</v>
      </c>
      <c r="I1503" s="321" t="s">
        <v>1213</v>
      </c>
      <c r="J1503" s="336" t="s">
        <v>3466</v>
      </c>
      <c r="K1503" s="321" t="s">
        <v>1215</v>
      </c>
      <c r="L1503" s="321" t="s">
        <v>1112</v>
      </c>
      <c r="M1503" s="321" t="s">
        <v>1208</v>
      </c>
      <c r="N1503" s="312" t="s">
        <v>3511</v>
      </c>
      <c r="O1503" s="321" t="s">
        <v>3512</v>
      </c>
    </row>
    <row r="1504" spans="1:15" ht="30">
      <c r="A1504" s="320">
        <v>44</v>
      </c>
      <c r="B1504" s="321" t="s">
        <v>3464</v>
      </c>
      <c r="C1504" s="321" t="s">
        <v>3465</v>
      </c>
      <c r="D1504" s="336" t="s">
        <v>3466</v>
      </c>
      <c r="E1504" s="336" t="s">
        <v>3466</v>
      </c>
      <c r="F1504" s="321">
        <v>3</v>
      </c>
      <c r="G1504" s="338">
        <v>44745</v>
      </c>
      <c r="H1504" s="410" t="s">
        <v>1208</v>
      </c>
      <c r="I1504" s="321" t="s">
        <v>1213</v>
      </c>
      <c r="J1504" s="336" t="s">
        <v>3466</v>
      </c>
      <c r="K1504" s="321" t="s">
        <v>1215</v>
      </c>
      <c r="L1504" s="321" t="s">
        <v>1112</v>
      </c>
      <c r="M1504" s="321" t="s">
        <v>1208</v>
      </c>
      <c r="N1504" s="312" t="s">
        <v>3511</v>
      </c>
      <c r="O1504" s="321" t="s">
        <v>3512</v>
      </c>
    </row>
    <row r="1505" spans="1:15" ht="30">
      <c r="A1505" s="320">
        <v>45</v>
      </c>
      <c r="B1505" s="321" t="s">
        <v>3464</v>
      </c>
      <c r="C1505" s="321" t="s">
        <v>3465</v>
      </c>
      <c r="D1505" s="336" t="s">
        <v>3466</v>
      </c>
      <c r="E1505" s="336" t="s">
        <v>3466</v>
      </c>
      <c r="F1505" s="321">
        <v>1</v>
      </c>
      <c r="G1505" s="338">
        <v>44746</v>
      </c>
      <c r="H1505" s="410" t="s">
        <v>1208</v>
      </c>
      <c r="I1505" s="321" t="s">
        <v>1213</v>
      </c>
      <c r="J1505" s="336" t="s">
        <v>3466</v>
      </c>
      <c r="K1505" s="321" t="s">
        <v>1215</v>
      </c>
      <c r="L1505" s="321" t="s">
        <v>1112</v>
      </c>
      <c r="M1505" s="321" t="s">
        <v>1208</v>
      </c>
      <c r="N1505" s="312" t="s">
        <v>3511</v>
      </c>
      <c r="O1505" s="321" t="s">
        <v>3513</v>
      </c>
    </row>
    <row r="1506" spans="1:15" ht="30">
      <c r="A1506" s="320">
        <v>46</v>
      </c>
      <c r="B1506" s="321" t="s">
        <v>3464</v>
      </c>
      <c r="C1506" s="321" t="s">
        <v>3465</v>
      </c>
      <c r="D1506" s="336" t="s">
        <v>3466</v>
      </c>
      <c r="E1506" s="336" t="s">
        <v>3466</v>
      </c>
      <c r="F1506" s="321">
        <v>2</v>
      </c>
      <c r="G1506" s="338">
        <v>44747</v>
      </c>
      <c r="H1506" s="410" t="s">
        <v>1208</v>
      </c>
      <c r="I1506" s="321" t="s">
        <v>1213</v>
      </c>
      <c r="J1506" s="336" t="s">
        <v>3466</v>
      </c>
      <c r="K1506" s="321" t="s">
        <v>1215</v>
      </c>
      <c r="L1506" s="321" t="s">
        <v>1112</v>
      </c>
      <c r="M1506" s="321" t="s">
        <v>1208</v>
      </c>
      <c r="N1506" s="312" t="s">
        <v>3511</v>
      </c>
      <c r="O1506" s="321" t="s">
        <v>3513</v>
      </c>
    </row>
    <row r="1507" spans="1:15" ht="30">
      <c r="A1507" s="320">
        <v>47</v>
      </c>
      <c r="B1507" s="321" t="s">
        <v>3464</v>
      </c>
      <c r="C1507" s="321" t="s">
        <v>3465</v>
      </c>
      <c r="D1507" s="336" t="s">
        <v>3466</v>
      </c>
      <c r="E1507" s="336" t="s">
        <v>3466</v>
      </c>
      <c r="F1507" s="321">
        <v>3</v>
      </c>
      <c r="G1507" s="338">
        <v>44748</v>
      </c>
      <c r="H1507" s="410" t="s">
        <v>1208</v>
      </c>
      <c r="I1507" s="321" t="s">
        <v>1213</v>
      </c>
      <c r="J1507" s="336" t="s">
        <v>3466</v>
      </c>
      <c r="K1507" s="321" t="s">
        <v>1215</v>
      </c>
      <c r="L1507" s="321" t="s">
        <v>1112</v>
      </c>
      <c r="M1507" s="321" t="s">
        <v>1208</v>
      </c>
      <c r="N1507" s="312" t="s">
        <v>3511</v>
      </c>
      <c r="O1507" s="321" t="s">
        <v>3513</v>
      </c>
    </row>
    <row r="1508" spans="1:15" ht="30">
      <c r="A1508" s="320">
        <v>48</v>
      </c>
      <c r="B1508" s="321" t="s">
        <v>3464</v>
      </c>
      <c r="C1508" s="321" t="s">
        <v>3465</v>
      </c>
      <c r="D1508" s="336" t="s">
        <v>3466</v>
      </c>
      <c r="E1508" s="336" t="s">
        <v>3466</v>
      </c>
      <c r="F1508" s="321">
        <v>4</v>
      </c>
      <c r="G1508" s="338">
        <v>44749</v>
      </c>
      <c r="H1508" s="410" t="s">
        <v>1208</v>
      </c>
      <c r="I1508" s="321" t="s">
        <v>1213</v>
      </c>
      <c r="J1508" s="336" t="s">
        <v>3466</v>
      </c>
      <c r="K1508" s="321" t="s">
        <v>1215</v>
      </c>
      <c r="L1508" s="321" t="s">
        <v>1112</v>
      </c>
      <c r="M1508" s="321" t="s">
        <v>1208</v>
      </c>
      <c r="N1508" s="312" t="s">
        <v>3511</v>
      </c>
      <c r="O1508" s="321" t="s">
        <v>3513</v>
      </c>
    </row>
    <row r="1509" spans="1:15" ht="30">
      <c r="A1509" s="320">
        <v>49</v>
      </c>
      <c r="B1509" s="321" t="s">
        <v>3464</v>
      </c>
      <c r="C1509" s="321" t="s">
        <v>3465</v>
      </c>
      <c r="D1509" s="336" t="s">
        <v>3466</v>
      </c>
      <c r="E1509" s="336" t="s">
        <v>3466</v>
      </c>
      <c r="F1509" s="321">
        <v>1</v>
      </c>
      <c r="G1509" s="338">
        <v>44682</v>
      </c>
      <c r="H1509" s="410" t="s">
        <v>1208</v>
      </c>
      <c r="I1509" s="321" t="s">
        <v>1213</v>
      </c>
      <c r="J1509" s="336" t="s">
        <v>3466</v>
      </c>
      <c r="K1509" s="321" t="s">
        <v>1215</v>
      </c>
      <c r="L1509" s="321" t="s">
        <v>1112</v>
      </c>
      <c r="M1509" s="321" t="s">
        <v>1208</v>
      </c>
      <c r="N1509" s="312" t="s">
        <v>3514</v>
      </c>
      <c r="O1509" s="321" t="s">
        <v>3515</v>
      </c>
    </row>
    <row r="1510" spans="1:15" ht="30">
      <c r="A1510" s="320">
        <v>50</v>
      </c>
      <c r="B1510" s="321" t="s">
        <v>3464</v>
      </c>
      <c r="C1510" s="321" t="s">
        <v>3465</v>
      </c>
      <c r="D1510" s="336" t="s">
        <v>3466</v>
      </c>
      <c r="E1510" s="336" t="s">
        <v>3466</v>
      </c>
      <c r="F1510" s="321">
        <v>2</v>
      </c>
      <c r="G1510" s="338">
        <v>44683</v>
      </c>
      <c r="H1510" s="410" t="s">
        <v>1208</v>
      </c>
      <c r="I1510" s="321" t="s">
        <v>1213</v>
      </c>
      <c r="J1510" s="336" t="s">
        <v>3466</v>
      </c>
      <c r="K1510" s="321" t="s">
        <v>1215</v>
      </c>
      <c r="L1510" s="321" t="s">
        <v>1112</v>
      </c>
      <c r="M1510" s="321" t="s">
        <v>1208</v>
      </c>
      <c r="N1510" s="312" t="s">
        <v>3514</v>
      </c>
      <c r="O1510" s="321" t="s">
        <v>3515</v>
      </c>
    </row>
    <row r="1511" spans="1:15" ht="30">
      <c r="A1511" s="320">
        <v>51</v>
      </c>
      <c r="B1511" s="321" t="s">
        <v>3464</v>
      </c>
      <c r="C1511" s="321" t="s">
        <v>3465</v>
      </c>
      <c r="D1511" s="336" t="s">
        <v>3466</v>
      </c>
      <c r="E1511" s="336" t="s">
        <v>3466</v>
      </c>
      <c r="F1511" s="321">
        <v>3</v>
      </c>
      <c r="G1511" s="338">
        <v>44684</v>
      </c>
      <c r="H1511" s="410" t="s">
        <v>1208</v>
      </c>
      <c r="I1511" s="321" t="s">
        <v>1213</v>
      </c>
      <c r="J1511" s="336" t="s">
        <v>3466</v>
      </c>
      <c r="K1511" s="321" t="s">
        <v>1215</v>
      </c>
      <c r="L1511" s="321" t="s">
        <v>1112</v>
      </c>
      <c r="M1511" s="321" t="s">
        <v>1208</v>
      </c>
      <c r="N1511" s="312" t="s">
        <v>3514</v>
      </c>
      <c r="O1511" s="321" t="s">
        <v>3515</v>
      </c>
    </row>
    <row r="1512" spans="1:15" ht="30">
      <c r="A1512" s="320">
        <v>52</v>
      </c>
      <c r="B1512" s="321" t="s">
        <v>3464</v>
      </c>
      <c r="C1512" s="321" t="s">
        <v>3465</v>
      </c>
      <c r="D1512" s="336" t="s">
        <v>3466</v>
      </c>
      <c r="E1512" s="336" t="s">
        <v>3466</v>
      </c>
      <c r="F1512" s="321">
        <v>4</v>
      </c>
      <c r="G1512" s="338">
        <v>44685</v>
      </c>
      <c r="H1512" s="410" t="s">
        <v>1208</v>
      </c>
      <c r="I1512" s="321" t="s">
        <v>1213</v>
      </c>
      <c r="J1512" s="336" t="s">
        <v>3466</v>
      </c>
      <c r="K1512" s="321" t="s">
        <v>1215</v>
      </c>
      <c r="L1512" s="321" t="s">
        <v>1112</v>
      </c>
      <c r="M1512" s="321" t="s">
        <v>1208</v>
      </c>
      <c r="N1512" s="312" t="s">
        <v>3514</v>
      </c>
      <c r="O1512" s="321" t="s">
        <v>3515</v>
      </c>
    </row>
    <row r="1513" spans="1:15" ht="30">
      <c r="A1513" s="320">
        <v>53</v>
      </c>
      <c r="B1513" s="321" t="s">
        <v>3464</v>
      </c>
      <c r="C1513" s="321" t="s">
        <v>3465</v>
      </c>
      <c r="D1513" s="336" t="s">
        <v>3466</v>
      </c>
      <c r="E1513" s="336" t="s">
        <v>3466</v>
      </c>
      <c r="F1513" s="321">
        <v>5</v>
      </c>
      <c r="G1513" s="338">
        <v>44686</v>
      </c>
      <c r="H1513" s="410" t="s">
        <v>1208</v>
      </c>
      <c r="I1513" s="321" t="s">
        <v>1213</v>
      </c>
      <c r="J1513" s="336" t="s">
        <v>3466</v>
      </c>
      <c r="K1513" s="321" t="s">
        <v>1215</v>
      </c>
      <c r="L1513" s="321" t="s">
        <v>1112</v>
      </c>
      <c r="M1513" s="321" t="s">
        <v>1208</v>
      </c>
      <c r="N1513" s="312" t="s">
        <v>3514</v>
      </c>
      <c r="O1513" s="321" t="s">
        <v>3515</v>
      </c>
    </row>
    <row r="1514" spans="1:15">
      <c r="A1514" s="320">
        <v>54</v>
      </c>
      <c r="B1514" s="321" t="s">
        <v>3464</v>
      </c>
      <c r="C1514" s="321" t="s">
        <v>3465</v>
      </c>
      <c r="D1514" s="336" t="s">
        <v>3466</v>
      </c>
      <c r="E1514" s="336" t="s">
        <v>3466</v>
      </c>
      <c r="F1514" s="321">
        <v>1</v>
      </c>
      <c r="G1514" s="337">
        <v>1</v>
      </c>
      <c r="H1514" s="410" t="s">
        <v>1208</v>
      </c>
      <c r="I1514" s="321" t="s">
        <v>1213</v>
      </c>
      <c r="J1514" s="336" t="s">
        <v>3466</v>
      </c>
      <c r="K1514" s="321" t="s">
        <v>1215</v>
      </c>
      <c r="L1514" s="321" t="s">
        <v>1112</v>
      </c>
      <c r="M1514" s="321" t="s">
        <v>1208</v>
      </c>
      <c r="N1514" s="312" t="s">
        <v>3516</v>
      </c>
      <c r="O1514" s="321" t="s">
        <v>3517</v>
      </c>
    </row>
    <row r="1515" spans="1:15" ht="30">
      <c r="A1515" s="320">
        <v>55</v>
      </c>
      <c r="B1515" s="321" t="s">
        <v>3464</v>
      </c>
      <c r="C1515" s="321" t="s">
        <v>3465</v>
      </c>
      <c r="D1515" s="336" t="s">
        <v>3466</v>
      </c>
      <c r="E1515" s="336" t="s">
        <v>3466</v>
      </c>
      <c r="F1515" s="321">
        <v>2</v>
      </c>
      <c r="G1515" s="337">
        <v>1</v>
      </c>
      <c r="H1515" s="410" t="s">
        <v>1208</v>
      </c>
      <c r="I1515" s="321" t="s">
        <v>1213</v>
      </c>
      <c r="J1515" s="336" t="s">
        <v>3466</v>
      </c>
      <c r="K1515" s="321" t="s">
        <v>1215</v>
      </c>
      <c r="L1515" s="321" t="s">
        <v>1112</v>
      </c>
      <c r="M1515" s="321" t="s">
        <v>1208</v>
      </c>
      <c r="N1515" s="312" t="s">
        <v>3518</v>
      </c>
      <c r="O1515" s="321" t="s">
        <v>3517</v>
      </c>
    </row>
    <row r="1516" spans="1:15" ht="30">
      <c r="A1516" s="320">
        <v>56</v>
      </c>
      <c r="B1516" s="321" t="s">
        <v>3464</v>
      </c>
      <c r="C1516" s="321" t="s">
        <v>3465</v>
      </c>
      <c r="D1516" s="336" t="s">
        <v>3466</v>
      </c>
      <c r="E1516" s="336" t="s">
        <v>3466</v>
      </c>
      <c r="F1516" s="321">
        <v>3</v>
      </c>
      <c r="G1516" s="337">
        <v>1</v>
      </c>
      <c r="H1516" s="410" t="s">
        <v>1208</v>
      </c>
      <c r="I1516" s="321" t="s">
        <v>1213</v>
      </c>
      <c r="J1516" s="336" t="s">
        <v>3466</v>
      </c>
      <c r="K1516" s="321" t="s">
        <v>1215</v>
      </c>
      <c r="L1516" s="321" t="s">
        <v>1112</v>
      </c>
      <c r="M1516" s="321" t="s">
        <v>1208</v>
      </c>
      <c r="N1516" s="312" t="s">
        <v>3519</v>
      </c>
      <c r="O1516" s="321" t="s">
        <v>3517</v>
      </c>
    </row>
    <row r="1517" spans="1:15" ht="30">
      <c r="A1517" s="320">
        <v>57</v>
      </c>
      <c r="B1517" s="321" t="s">
        <v>3464</v>
      </c>
      <c r="C1517" s="321" t="s">
        <v>3465</v>
      </c>
      <c r="D1517" s="336" t="s">
        <v>3466</v>
      </c>
      <c r="E1517" s="336" t="s">
        <v>3466</v>
      </c>
      <c r="F1517" s="321">
        <v>4</v>
      </c>
      <c r="G1517" s="337">
        <v>1</v>
      </c>
      <c r="H1517" s="410" t="s">
        <v>1208</v>
      </c>
      <c r="I1517" s="321" t="s">
        <v>1213</v>
      </c>
      <c r="J1517" s="336" t="s">
        <v>3466</v>
      </c>
      <c r="K1517" s="321" t="s">
        <v>1215</v>
      </c>
      <c r="L1517" s="321" t="s">
        <v>1112</v>
      </c>
      <c r="M1517" s="321" t="s">
        <v>1208</v>
      </c>
      <c r="N1517" s="312" t="s">
        <v>3520</v>
      </c>
      <c r="O1517" s="321" t="s">
        <v>3517</v>
      </c>
    </row>
    <row r="1518" spans="1:15" ht="30">
      <c r="A1518" s="320">
        <v>58</v>
      </c>
      <c r="B1518" s="321" t="s">
        <v>3464</v>
      </c>
      <c r="C1518" s="321" t="s">
        <v>3465</v>
      </c>
      <c r="D1518" s="336" t="s">
        <v>3466</v>
      </c>
      <c r="E1518" s="336" t="s">
        <v>3466</v>
      </c>
      <c r="F1518" s="321">
        <v>5</v>
      </c>
      <c r="G1518" s="337">
        <v>1</v>
      </c>
      <c r="H1518" s="410" t="s">
        <v>1208</v>
      </c>
      <c r="I1518" s="321" t="s">
        <v>1213</v>
      </c>
      <c r="J1518" s="336" t="s">
        <v>3466</v>
      </c>
      <c r="K1518" s="321" t="s">
        <v>1215</v>
      </c>
      <c r="L1518" s="321" t="s">
        <v>1112</v>
      </c>
      <c r="M1518" s="321" t="s">
        <v>1208</v>
      </c>
      <c r="N1518" s="312" t="s">
        <v>3520</v>
      </c>
      <c r="O1518" s="321" t="s">
        <v>3517</v>
      </c>
    </row>
    <row r="1519" spans="1:15" ht="30">
      <c r="A1519" s="320">
        <v>59</v>
      </c>
      <c r="B1519" s="321" t="s">
        <v>3464</v>
      </c>
      <c r="C1519" s="321" t="s">
        <v>3465</v>
      </c>
      <c r="D1519" s="336" t="s">
        <v>3466</v>
      </c>
      <c r="E1519" s="336" t="s">
        <v>3466</v>
      </c>
      <c r="F1519" s="321">
        <v>6</v>
      </c>
      <c r="G1519" s="337">
        <v>1</v>
      </c>
      <c r="H1519" s="410" t="s">
        <v>1208</v>
      </c>
      <c r="I1519" s="321" t="s">
        <v>1213</v>
      </c>
      <c r="J1519" s="336" t="s">
        <v>3466</v>
      </c>
      <c r="K1519" s="321" t="s">
        <v>1215</v>
      </c>
      <c r="L1519" s="321" t="s">
        <v>1112</v>
      </c>
      <c r="M1519" s="321" t="s">
        <v>1208</v>
      </c>
      <c r="N1519" s="312" t="s">
        <v>3521</v>
      </c>
      <c r="O1519" s="321" t="s">
        <v>3517</v>
      </c>
    </row>
    <row r="1520" spans="1:15" ht="30">
      <c r="A1520" s="320">
        <v>60</v>
      </c>
      <c r="B1520" s="321" t="s">
        <v>3464</v>
      </c>
      <c r="C1520" s="321" t="s">
        <v>3465</v>
      </c>
      <c r="D1520" s="336" t="s">
        <v>3466</v>
      </c>
      <c r="E1520" s="336" t="s">
        <v>3466</v>
      </c>
      <c r="F1520" s="321">
        <v>7</v>
      </c>
      <c r="G1520" s="337">
        <v>1</v>
      </c>
      <c r="H1520" s="410" t="s">
        <v>1208</v>
      </c>
      <c r="I1520" s="321" t="s">
        <v>1213</v>
      </c>
      <c r="J1520" s="336" t="s">
        <v>3466</v>
      </c>
      <c r="K1520" s="321" t="s">
        <v>1215</v>
      </c>
      <c r="L1520" s="321" t="s">
        <v>1112</v>
      </c>
      <c r="M1520" s="321" t="s">
        <v>1208</v>
      </c>
      <c r="N1520" s="312" t="s">
        <v>3522</v>
      </c>
      <c r="O1520" s="321" t="s">
        <v>3517</v>
      </c>
    </row>
    <row r="1521" spans="1:15" ht="30">
      <c r="A1521" s="320">
        <v>61</v>
      </c>
      <c r="B1521" s="321" t="s">
        <v>3464</v>
      </c>
      <c r="C1521" s="321" t="s">
        <v>3465</v>
      </c>
      <c r="D1521" s="336" t="s">
        <v>3466</v>
      </c>
      <c r="E1521" s="336" t="s">
        <v>3466</v>
      </c>
      <c r="F1521" s="321">
        <v>8</v>
      </c>
      <c r="G1521" s="337">
        <v>1</v>
      </c>
      <c r="H1521" s="410" t="s">
        <v>1208</v>
      </c>
      <c r="I1521" s="321" t="s">
        <v>1213</v>
      </c>
      <c r="J1521" s="336" t="s">
        <v>3466</v>
      </c>
      <c r="K1521" s="321" t="s">
        <v>1215</v>
      </c>
      <c r="L1521" s="321" t="s">
        <v>1112</v>
      </c>
      <c r="M1521" s="321" t="s">
        <v>1208</v>
      </c>
      <c r="N1521" s="312" t="s">
        <v>3523</v>
      </c>
      <c r="O1521" s="321" t="s">
        <v>3517</v>
      </c>
    </row>
    <row r="1522" spans="1:15">
      <c r="A1522" s="320">
        <v>62</v>
      </c>
      <c r="B1522" s="321" t="s">
        <v>3464</v>
      </c>
      <c r="C1522" s="321" t="s">
        <v>3465</v>
      </c>
      <c r="D1522" s="336" t="s">
        <v>3466</v>
      </c>
      <c r="E1522" s="336" t="s">
        <v>3466</v>
      </c>
      <c r="F1522" s="321">
        <v>9</v>
      </c>
      <c r="G1522" s="337">
        <v>1</v>
      </c>
      <c r="H1522" s="410" t="s">
        <v>1208</v>
      </c>
      <c r="I1522" s="321" t="s">
        <v>1213</v>
      </c>
      <c r="J1522" s="336" t="s">
        <v>3466</v>
      </c>
      <c r="K1522" s="321" t="s">
        <v>1215</v>
      </c>
      <c r="L1522" s="321" t="s">
        <v>1112</v>
      </c>
      <c r="M1522" s="321" t="s">
        <v>1208</v>
      </c>
      <c r="N1522" s="312" t="s">
        <v>3524</v>
      </c>
      <c r="O1522" s="321" t="s">
        <v>3517</v>
      </c>
    </row>
    <row r="1523" spans="1:15" ht="30">
      <c r="A1523" s="320">
        <v>63</v>
      </c>
      <c r="B1523" s="321" t="s">
        <v>3464</v>
      </c>
      <c r="C1523" s="321" t="s">
        <v>3465</v>
      </c>
      <c r="D1523" s="336" t="s">
        <v>3466</v>
      </c>
      <c r="E1523" s="336" t="s">
        <v>3466</v>
      </c>
      <c r="F1523" s="321">
        <v>10</v>
      </c>
      <c r="G1523" s="337">
        <v>1</v>
      </c>
      <c r="H1523" s="410" t="s">
        <v>1208</v>
      </c>
      <c r="I1523" s="321" t="s">
        <v>1213</v>
      </c>
      <c r="J1523" s="336" t="s">
        <v>3466</v>
      </c>
      <c r="K1523" s="321" t="s">
        <v>1215</v>
      </c>
      <c r="L1523" s="321" t="s">
        <v>1112</v>
      </c>
      <c r="M1523" s="321" t="s">
        <v>1208</v>
      </c>
      <c r="N1523" s="312" t="s">
        <v>3525</v>
      </c>
      <c r="O1523" s="321" t="s">
        <v>3517</v>
      </c>
    </row>
    <row r="1524" spans="1:15">
      <c r="A1524" s="320">
        <v>64</v>
      </c>
      <c r="B1524" s="321" t="s">
        <v>3464</v>
      </c>
      <c r="C1524" s="321" t="s">
        <v>3465</v>
      </c>
      <c r="D1524" s="336" t="s">
        <v>3466</v>
      </c>
      <c r="E1524" s="336" t="s">
        <v>3466</v>
      </c>
      <c r="F1524" s="321">
        <v>1</v>
      </c>
      <c r="G1524" s="337">
        <v>1</v>
      </c>
      <c r="H1524" s="410" t="s">
        <v>1208</v>
      </c>
      <c r="I1524" s="321" t="s">
        <v>1213</v>
      </c>
      <c r="J1524" s="339">
        <v>18629</v>
      </c>
      <c r="K1524" s="321" t="s">
        <v>1215</v>
      </c>
      <c r="L1524" s="321" t="s">
        <v>1112</v>
      </c>
      <c r="M1524" s="321" t="s">
        <v>1208</v>
      </c>
      <c r="N1524" s="312" t="s">
        <v>3526</v>
      </c>
      <c r="O1524" s="321" t="s">
        <v>3527</v>
      </c>
    </row>
    <row r="1525" spans="1:15">
      <c r="A1525" s="320">
        <v>65</v>
      </c>
      <c r="B1525" s="321" t="s">
        <v>3464</v>
      </c>
      <c r="C1525" s="321" t="s">
        <v>3465</v>
      </c>
      <c r="D1525" s="336" t="s">
        <v>3466</v>
      </c>
      <c r="E1525" s="336" t="s">
        <v>3466</v>
      </c>
      <c r="F1525" s="321">
        <v>2</v>
      </c>
      <c r="G1525" s="337">
        <v>1</v>
      </c>
      <c r="H1525" s="410" t="s">
        <v>1208</v>
      </c>
      <c r="I1525" s="321" t="s">
        <v>1213</v>
      </c>
      <c r="J1525" s="321" t="s">
        <v>1366</v>
      </c>
      <c r="K1525" s="321" t="s">
        <v>1215</v>
      </c>
      <c r="L1525" s="321" t="s">
        <v>1112</v>
      </c>
      <c r="M1525" s="312" t="s">
        <v>1208</v>
      </c>
      <c r="N1525" s="312" t="s">
        <v>3528</v>
      </c>
      <c r="O1525" s="321" t="s">
        <v>3527</v>
      </c>
    </row>
    <row r="1526" spans="1:15">
      <c r="A1526" s="320">
        <v>66</v>
      </c>
      <c r="B1526" s="321" t="s">
        <v>3464</v>
      </c>
      <c r="C1526" s="321" t="s">
        <v>3465</v>
      </c>
      <c r="D1526" s="336" t="s">
        <v>3466</v>
      </c>
      <c r="E1526" s="336" t="s">
        <v>3466</v>
      </c>
      <c r="F1526" s="321">
        <v>3</v>
      </c>
      <c r="G1526" s="338">
        <v>44652</v>
      </c>
      <c r="H1526" s="410" t="s">
        <v>1208</v>
      </c>
      <c r="I1526" s="321" t="s">
        <v>1213</v>
      </c>
      <c r="J1526" s="321" t="s">
        <v>1246</v>
      </c>
      <c r="K1526" s="321" t="s">
        <v>1215</v>
      </c>
      <c r="L1526" s="321" t="s">
        <v>1112</v>
      </c>
      <c r="M1526" s="321" t="s">
        <v>1208</v>
      </c>
      <c r="N1526" s="312" t="s">
        <v>3529</v>
      </c>
      <c r="O1526" s="321" t="s">
        <v>3527</v>
      </c>
    </row>
    <row r="1527" spans="1:15">
      <c r="A1527" s="320">
        <v>67</v>
      </c>
      <c r="B1527" s="321" t="s">
        <v>3464</v>
      </c>
      <c r="C1527" s="321" t="s">
        <v>3465</v>
      </c>
      <c r="D1527" s="336" t="s">
        <v>3466</v>
      </c>
      <c r="E1527" s="336" t="s">
        <v>3466</v>
      </c>
      <c r="F1527" s="321">
        <v>4</v>
      </c>
      <c r="G1527" s="338">
        <v>44653</v>
      </c>
      <c r="H1527" s="410" t="s">
        <v>1208</v>
      </c>
      <c r="I1527" s="321" t="s">
        <v>1213</v>
      </c>
      <c r="J1527" s="321" t="s">
        <v>3530</v>
      </c>
      <c r="K1527" s="321" t="s">
        <v>1215</v>
      </c>
      <c r="L1527" s="321" t="s">
        <v>1112</v>
      </c>
      <c r="M1527" s="321" t="s">
        <v>1208</v>
      </c>
      <c r="N1527" s="312" t="s">
        <v>3529</v>
      </c>
      <c r="O1527" s="321" t="s">
        <v>3527</v>
      </c>
    </row>
    <row r="1528" spans="1:15">
      <c r="A1528" s="320">
        <v>68</v>
      </c>
      <c r="B1528" s="321" t="s">
        <v>3464</v>
      </c>
      <c r="C1528" s="321" t="s">
        <v>3465</v>
      </c>
      <c r="D1528" s="336" t="s">
        <v>3466</v>
      </c>
      <c r="E1528" s="336" t="s">
        <v>3466</v>
      </c>
      <c r="F1528" s="321">
        <v>5</v>
      </c>
      <c r="G1528" s="338">
        <v>44654</v>
      </c>
      <c r="H1528" s="410" t="s">
        <v>1208</v>
      </c>
      <c r="I1528" s="321" t="s">
        <v>1213</v>
      </c>
      <c r="J1528" s="321" t="s">
        <v>3531</v>
      </c>
      <c r="K1528" s="321" t="s">
        <v>1215</v>
      </c>
      <c r="L1528" s="321" t="s">
        <v>1112</v>
      </c>
      <c r="M1528" s="321" t="s">
        <v>1208</v>
      </c>
      <c r="N1528" s="312" t="s">
        <v>3529</v>
      </c>
      <c r="O1528" s="321" t="s">
        <v>3527</v>
      </c>
    </row>
    <row r="1529" spans="1:15">
      <c r="A1529" s="320">
        <v>69</v>
      </c>
      <c r="B1529" s="321" t="s">
        <v>3464</v>
      </c>
      <c r="C1529" s="321" t="s">
        <v>3465</v>
      </c>
      <c r="D1529" s="336" t="s">
        <v>3466</v>
      </c>
      <c r="E1529" s="336" t="s">
        <v>3466</v>
      </c>
      <c r="F1529" s="321">
        <v>6</v>
      </c>
      <c r="G1529" s="338">
        <v>44655</v>
      </c>
      <c r="H1529" s="410" t="s">
        <v>1208</v>
      </c>
      <c r="I1529" s="321" t="s">
        <v>1213</v>
      </c>
      <c r="J1529" s="321" t="s">
        <v>3532</v>
      </c>
      <c r="K1529" s="321" t="s">
        <v>1215</v>
      </c>
      <c r="L1529" s="321" t="s">
        <v>1112</v>
      </c>
      <c r="M1529" s="321" t="s">
        <v>1208</v>
      </c>
      <c r="N1529" s="312" t="s">
        <v>3529</v>
      </c>
      <c r="O1529" s="321" t="s">
        <v>3527</v>
      </c>
    </row>
    <row r="1530" spans="1:15">
      <c r="A1530" s="320">
        <v>70</v>
      </c>
      <c r="B1530" s="321" t="s">
        <v>3464</v>
      </c>
      <c r="C1530" s="321" t="s">
        <v>3465</v>
      </c>
      <c r="D1530" s="336" t="s">
        <v>3466</v>
      </c>
      <c r="E1530" s="336" t="s">
        <v>3466</v>
      </c>
      <c r="F1530" s="321">
        <v>1</v>
      </c>
      <c r="G1530" s="337">
        <v>1</v>
      </c>
      <c r="H1530" s="410" t="s">
        <v>1208</v>
      </c>
      <c r="I1530" s="321" t="s">
        <v>1213</v>
      </c>
      <c r="J1530" s="339">
        <v>32509</v>
      </c>
      <c r="K1530" s="321" t="s">
        <v>1215</v>
      </c>
      <c r="L1530" s="321" t="s">
        <v>1112</v>
      </c>
      <c r="M1530" s="321" t="s">
        <v>1208</v>
      </c>
      <c r="N1530" s="312" t="s">
        <v>3533</v>
      </c>
      <c r="O1530" s="321" t="s">
        <v>3534</v>
      </c>
    </row>
    <row r="1531" spans="1:15" ht="30">
      <c r="A1531" s="320">
        <v>71</v>
      </c>
      <c r="B1531" s="321" t="s">
        <v>3464</v>
      </c>
      <c r="C1531" s="321" t="s">
        <v>3465</v>
      </c>
      <c r="D1531" s="336" t="s">
        <v>3466</v>
      </c>
      <c r="E1531" s="336" t="s">
        <v>3466</v>
      </c>
      <c r="F1531" s="321">
        <v>2</v>
      </c>
      <c r="G1531" s="338">
        <v>44621</v>
      </c>
      <c r="H1531" s="410" t="s">
        <v>1208</v>
      </c>
      <c r="I1531" s="321" t="s">
        <v>1213</v>
      </c>
      <c r="J1531" s="321" t="s">
        <v>3535</v>
      </c>
      <c r="K1531" s="321" t="s">
        <v>1215</v>
      </c>
      <c r="L1531" s="321" t="s">
        <v>1112</v>
      </c>
      <c r="M1531" s="321" t="s">
        <v>1208</v>
      </c>
      <c r="N1531" s="312" t="s">
        <v>3536</v>
      </c>
      <c r="O1531" s="321" t="s">
        <v>3534</v>
      </c>
    </row>
    <row r="1532" spans="1:15" ht="30">
      <c r="A1532" s="320">
        <v>72</v>
      </c>
      <c r="B1532" s="321" t="s">
        <v>3464</v>
      </c>
      <c r="C1532" s="321" t="s">
        <v>3465</v>
      </c>
      <c r="D1532" s="336" t="s">
        <v>3466</v>
      </c>
      <c r="E1532" s="336" t="s">
        <v>3466</v>
      </c>
      <c r="F1532" s="321">
        <v>3</v>
      </c>
      <c r="G1532" s="338">
        <v>44622</v>
      </c>
      <c r="H1532" s="410" t="s">
        <v>1208</v>
      </c>
      <c r="I1532" s="321" t="s">
        <v>1213</v>
      </c>
      <c r="J1532" s="321" t="s">
        <v>3537</v>
      </c>
      <c r="K1532" s="321" t="s">
        <v>1215</v>
      </c>
      <c r="L1532" s="321" t="s">
        <v>1112</v>
      </c>
      <c r="M1532" s="321" t="s">
        <v>1208</v>
      </c>
      <c r="N1532" s="312" t="s">
        <v>3536</v>
      </c>
      <c r="O1532" s="321" t="s">
        <v>3534</v>
      </c>
    </row>
    <row r="1533" spans="1:15" ht="30">
      <c r="A1533" s="320">
        <v>73</v>
      </c>
      <c r="B1533" s="321" t="s">
        <v>3464</v>
      </c>
      <c r="C1533" s="321" t="s">
        <v>3465</v>
      </c>
      <c r="D1533" s="336" t="s">
        <v>3466</v>
      </c>
      <c r="E1533" s="336" t="s">
        <v>3466</v>
      </c>
      <c r="F1533" s="321">
        <v>4</v>
      </c>
      <c r="G1533" s="338">
        <v>44623</v>
      </c>
      <c r="H1533" s="410" t="s">
        <v>1208</v>
      </c>
      <c r="I1533" s="321" t="s">
        <v>1213</v>
      </c>
      <c r="J1533" s="321" t="s">
        <v>3538</v>
      </c>
      <c r="K1533" s="321" t="s">
        <v>1215</v>
      </c>
      <c r="L1533" s="321" t="s">
        <v>1112</v>
      </c>
      <c r="M1533" s="321" t="s">
        <v>1208</v>
      </c>
      <c r="N1533" s="312" t="s">
        <v>3536</v>
      </c>
      <c r="O1533" s="321" t="s">
        <v>3534</v>
      </c>
    </row>
    <row r="1534" spans="1:15">
      <c r="A1534" s="320">
        <v>74</v>
      </c>
      <c r="B1534" s="321" t="s">
        <v>3464</v>
      </c>
      <c r="C1534" s="321" t="s">
        <v>3465</v>
      </c>
      <c r="D1534" s="336" t="s">
        <v>3466</v>
      </c>
      <c r="E1534" s="336" t="s">
        <v>3466</v>
      </c>
      <c r="F1534" s="321">
        <v>5</v>
      </c>
      <c r="G1534" s="337">
        <v>1</v>
      </c>
      <c r="H1534" s="410" t="s">
        <v>1208</v>
      </c>
      <c r="I1534" s="321" t="s">
        <v>1213</v>
      </c>
      <c r="J1534" s="339">
        <v>46388</v>
      </c>
      <c r="K1534" s="321" t="s">
        <v>1215</v>
      </c>
      <c r="L1534" s="321" t="s">
        <v>1112</v>
      </c>
      <c r="M1534" s="321" t="s">
        <v>1208</v>
      </c>
      <c r="N1534" s="312" t="s">
        <v>3539</v>
      </c>
      <c r="O1534" s="321" t="s">
        <v>3534</v>
      </c>
    </row>
    <row r="1535" spans="1:15" ht="30">
      <c r="A1535" s="320">
        <v>75</v>
      </c>
      <c r="B1535" s="321" t="s">
        <v>3464</v>
      </c>
      <c r="C1535" s="321" t="s">
        <v>3465</v>
      </c>
      <c r="D1535" s="336" t="s">
        <v>3466</v>
      </c>
      <c r="E1535" s="336" t="s">
        <v>3466</v>
      </c>
      <c r="F1535" s="321">
        <v>6</v>
      </c>
      <c r="G1535" s="337">
        <v>1</v>
      </c>
      <c r="H1535" s="410" t="s">
        <v>1208</v>
      </c>
      <c r="I1535" s="321" t="s">
        <v>1213</v>
      </c>
      <c r="J1535" s="339">
        <v>34335</v>
      </c>
      <c r="K1535" s="321" t="s">
        <v>1215</v>
      </c>
      <c r="L1535" s="321" t="s">
        <v>1112</v>
      </c>
      <c r="M1535" s="321" t="s">
        <v>1208</v>
      </c>
      <c r="N1535" s="312" t="s">
        <v>3540</v>
      </c>
      <c r="O1535" s="321" t="s">
        <v>3534</v>
      </c>
    </row>
    <row r="1536" spans="1:15">
      <c r="A1536" s="320">
        <v>76</v>
      </c>
      <c r="B1536" s="321" t="s">
        <v>3464</v>
      </c>
      <c r="C1536" s="321" t="s">
        <v>3465</v>
      </c>
      <c r="D1536" s="336" t="s">
        <v>3466</v>
      </c>
      <c r="E1536" s="336" t="s">
        <v>3466</v>
      </c>
      <c r="F1536" s="321">
        <v>7</v>
      </c>
      <c r="G1536" s="337">
        <v>1</v>
      </c>
      <c r="H1536" s="410" t="s">
        <v>1208</v>
      </c>
      <c r="I1536" s="321" t="s">
        <v>1213</v>
      </c>
      <c r="J1536" s="339">
        <v>16072</v>
      </c>
      <c r="K1536" s="321" t="s">
        <v>1215</v>
      </c>
      <c r="L1536" s="321" t="s">
        <v>1112</v>
      </c>
      <c r="M1536" s="321" t="s">
        <v>1208</v>
      </c>
      <c r="N1536" s="312" t="s">
        <v>3541</v>
      </c>
      <c r="O1536" s="321" t="s">
        <v>3534</v>
      </c>
    </row>
    <row r="1537" spans="1:15">
      <c r="A1537" s="320">
        <v>77</v>
      </c>
      <c r="B1537" s="321" t="s">
        <v>3464</v>
      </c>
      <c r="C1537" s="321" t="s">
        <v>3465</v>
      </c>
      <c r="D1537" s="336" t="s">
        <v>3466</v>
      </c>
      <c r="E1537" s="336" t="s">
        <v>3466</v>
      </c>
      <c r="F1537" s="321">
        <v>1</v>
      </c>
      <c r="G1537" s="338">
        <v>44713</v>
      </c>
      <c r="H1537" s="410" t="s">
        <v>1208</v>
      </c>
      <c r="I1537" s="321" t="s">
        <v>1213</v>
      </c>
      <c r="J1537" s="321" t="s">
        <v>3542</v>
      </c>
      <c r="K1537" s="321" t="s">
        <v>1215</v>
      </c>
      <c r="L1537" s="321" t="s">
        <v>1112</v>
      </c>
      <c r="M1537" s="321" t="s">
        <v>1208</v>
      </c>
      <c r="N1537" s="312" t="s">
        <v>3543</v>
      </c>
      <c r="O1537" s="321" t="s">
        <v>3544</v>
      </c>
    </row>
    <row r="1538" spans="1:15">
      <c r="A1538" s="320">
        <v>78</v>
      </c>
      <c r="B1538" s="321" t="s">
        <v>3464</v>
      </c>
      <c r="C1538" s="321" t="s">
        <v>3465</v>
      </c>
      <c r="D1538" s="336" t="s">
        <v>3466</v>
      </c>
      <c r="E1538" s="336" t="s">
        <v>3466</v>
      </c>
      <c r="F1538" s="321">
        <v>2</v>
      </c>
      <c r="G1538" s="338">
        <v>44714</v>
      </c>
      <c r="H1538" s="410" t="s">
        <v>1208</v>
      </c>
      <c r="I1538" s="321" t="s">
        <v>1213</v>
      </c>
      <c r="J1538" s="321" t="s">
        <v>3545</v>
      </c>
      <c r="K1538" s="321" t="s">
        <v>1215</v>
      </c>
      <c r="L1538" s="321" t="s">
        <v>1112</v>
      </c>
      <c r="M1538" s="321" t="s">
        <v>1208</v>
      </c>
      <c r="N1538" s="312" t="s">
        <v>3543</v>
      </c>
      <c r="O1538" s="321" t="s">
        <v>3544</v>
      </c>
    </row>
    <row r="1539" spans="1:15">
      <c r="A1539" s="320">
        <v>79</v>
      </c>
      <c r="B1539" s="321" t="s">
        <v>3464</v>
      </c>
      <c r="C1539" s="321" t="s">
        <v>3465</v>
      </c>
      <c r="D1539" s="336" t="s">
        <v>3466</v>
      </c>
      <c r="E1539" s="336" t="s">
        <v>3466</v>
      </c>
      <c r="F1539" s="321">
        <v>3</v>
      </c>
      <c r="G1539" s="338">
        <v>44715</v>
      </c>
      <c r="H1539" s="410" t="s">
        <v>1208</v>
      </c>
      <c r="I1539" s="321" t="s">
        <v>1213</v>
      </c>
      <c r="J1539" s="321" t="s">
        <v>3546</v>
      </c>
      <c r="K1539" s="321" t="s">
        <v>1215</v>
      </c>
      <c r="L1539" s="321" t="s">
        <v>1112</v>
      </c>
      <c r="M1539" s="321" t="s">
        <v>1208</v>
      </c>
      <c r="N1539" s="312" t="s">
        <v>3543</v>
      </c>
      <c r="O1539" s="321" t="s">
        <v>3544</v>
      </c>
    </row>
    <row r="1540" spans="1:15">
      <c r="A1540" s="320">
        <v>80</v>
      </c>
      <c r="B1540" s="321" t="s">
        <v>3464</v>
      </c>
      <c r="C1540" s="321" t="s">
        <v>3465</v>
      </c>
      <c r="D1540" s="336" t="s">
        <v>3466</v>
      </c>
      <c r="E1540" s="336" t="s">
        <v>3466</v>
      </c>
      <c r="F1540" s="321">
        <v>4</v>
      </c>
      <c r="G1540" s="338">
        <v>44716</v>
      </c>
      <c r="H1540" s="410" t="s">
        <v>1208</v>
      </c>
      <c r="I1540" s="321" t="s">
        <v>1213</v>
      </c>
      <c r="J1540" s="321" t="s">
        <v>3547</v>
      </c>
      <c r="K1540" s="321" t="s">
        <v>1215</v>
      </c>
      <c r="L1540" s="321" t="s">
        <v>1112</v>
      </c>
      <c r="M1540" s="321" t="s">
        <v>1208</v>
      </c>
      <c r="N1540" s="312" t="s">
        <v>3543</v>
      </c>
      <c r="O1540" s="321" t="s">
        <v>3544</v>
      </c>
    </row>
    <row r="1541" spans="1:15">
      <c r="A1541" s="320">
        <v>81</v>
      </c>
      <c r="B1541" s="321" t="s">
        <v>3464</v>
      </c>
      <c r="C1541" s="321" t="s">
        <v>3465</v>
      </c>
      <c r="D1541" s="336" t="s">
        <v>3466</v>
      </c>
      <c r="E1541" s="336" t="s">
        <v>3466</v>
      </c>
      <c r="F1541" s="321">
        <v>5</v>
      </c>
      <c r="G1541" s="338">
        <v>44717</v>
      </c>
      <c r="H1541" s="410" t="s">
        <v>1208</v>
      </c>
      <c r="I1541" s="321" t="s">
        <v>1213</v>
      </c>
      <c r="J1541" s="321" t="s">
        <v>3548</v>
      </c>
      <c r="K1541" s="321" t="s">
        <v>1215</v>
      </c>
      <c r="L1541" s="321" t="s">
        <v>1112</v>
      </c>
      <c r="M1541" s="321" t="s">
        <v>1208</v>
      </c>
      <c r="N1541" s="312" t="s">
        <v>3543</v>
      </c>
      <c r="O1541" s="321" t="s">
        <v>3544</v>
      </c>
    </row>
    <row r="1542" spans="1:15">
      <c r="A1542" s="320">
        <v>82</v>
      </c>
      <c r="B1542" s="321" t="s">
        <v>3464</v>
      </c>
      <c r="C1542" s="321" t="s">
        <v>3465</v>
      </c>
      <c r="D1542" s="336" t="s">
        <v>3466</v>
      </c>
      <c r="E1542" s="336" t="s">
        <v>3466</v>
      </c>
      <c r="F1542" s="321">
        <v>6</v>
      </c>
      <c r="G1542" s="338">
        <v>44718</v>
      </c>
      <c r="H1542" s="410" t="s">
        <v>1208</v>
      </c>
      <c r="I1542" s="321" t="s">
        <v>1213</v>
      </c>
      <c r="J1542" s="321" t="s">
        <v>3549</v>
      </c>
      <c r="K1542" s="321" t="s">
        <v>1215</v>
      </c>
      <c r="L1542" s="321" t="s">
        <v>1112</v>
      </c>
      <c r="M1542" s="321" t="s">
        <v>1208</v>
      </c>
      <c r="N1542" s="312" t="s">
        <v>3543</v>
      </c>
      <c r="O1542" s="321" t="s">
        <v>3544</v>
      </c>
    </row>
    <row r="1543" spans="1:15" ht="30">
      <c r="A1543" s="320">
        <v>83</v>
      </c>
      <c r="B1543" s="321" t="s">
        <v>3464</v>
      </c>
      <c r="C1543" s="321" t="s">
        <v>3465</v>
      </c>
      <c r="D1543" s="336" t="s">
        <v>3466</v>
      </c>
      <c r="E1543" s="336" t="s">
        <v>3466</v>
      </c>
      <c r="F1543" s="321">
        <v>1</v>
      </c>
      <c r="G1543" s="338">
        <v>44593</v>
      </c>
      <c r="H1543" s="410" t="s">
        <v>1208</v>
      </c>
      <c r="I1543" s="321" t="s">
        <v>1213</v>
      </c>
      <c r="J1543" s="336" t="s">
        <v>3466</v>
      </c>
      <c r="K1543" s="321" t="s">
        <v>1215</v>
      </c>
      <c r="L1543" s="321" t="s">
        <v>1112</v>
      </c>
      <c r="M1543" s="321" t="s">
        <v>1208</v>
      </c>
      <c r="N1543" s="312" t="s">
        <v>3550</v>
      </c>
      <c r="O1543" s="321" t="s">
        <v>3551</v>
      </c>
    </row>
    <row r="1544" spans="1:15" ht="30">
      <c r="A1544" s="320">
        <v>84</v>
      </c>
      <c r="B1544" s="321" t="s">
        <v>3464</v>
      </c>
      <c r="C1544" s="321" t="s">
        <v>3465</v>
      </c>
      <c r="D1544" s="336" t="s">
        <v>3466</v>
      </c>
      <c r="E1544" s="336" t="s">
        <v>3466</v>
      </c>
      <c r="F1544" s="321">
        <v>2</v>
      </c>
      <c r="G1544" s="338">
        <v>44594</v>
      </c>
      <c r="H1544" s="410" t="s">
        <v>1208</v>
      </c>
      <c r="I1544" s="321" t="s">
        <v>1213</v>
      </c>
      <c r="J1544" s="336" t="s">
        <v>3466</v>
      </c>
      <c r="K1544" s="321" t="s">
        <v>1215</v>
      </c>
      <c r="L1544" s="321" t="s">
        <v>1112</v>
      </c>
      <c r="M1544" s="321" t="s">
        <v>1208</v>
      </c>
      <c r="N1544" s="312" t="s">
        <v>3550</v>
      </c>
      <c r="O1544" s="321" t="s">
        <v>3551</v>
      </c>
    </row>
    <row r="1545" spans="1:15" ht="30">
      <c r="A1545" s="320">
        <v>85</v>
      </c>
      <c r="B1545" s="321" t="s">
        <v>3464</v>
      </c>
      <c r="C1545" s="321" t="s">
        <v>3465</v>
      </c>
      <c r="D1545" s="340">
        <v>38387</v>
      </c>
      <c r="E1545" s="340">
        <v>38861</v>
      </c>
      <c r="F1545" s="321">
        <v>3</v>
      </c>
      <c r="G1545" s="338">
        <v>44593</v>
      </c>
      <c r="H1545" s="410" t="s">
        <v>1208</v>
      </c>
      <c r="I1545" s="321" t="s">
        <v>1213</v>
      </c>
      <c r="J1545" s="321" t="s">
        <v>1246</v>
      </c>
      <c r="K1545" s="321" t="s">
        <v>1215</v>
      </c>
      <c r="L1545" s="321" t="s">
        <v>1112</v>
      </c>
      <c r="M1545" s="321" t="s">
        <v>1208</v>
      </c>
      <c r="N1545" s="312" t="s">
        <v>3552</v>
      </c>
      <c r="O1545" s="321" t="s">
        <v>3551</v>
      </c>
    </row>
    <row r="1546" spans="1:15" ht="30">
      <c r="A1546" s="320">
        <v>86</v>
      </c>
      <c r="B1546" s="321" t="s">
        <v>3464</v>
      </c>
      <c r="C1546" s="321" t="s">
        <v>3465</v>
      </c>
      <c r="D1546" s="340">
        <v>38387</v>
      </c>
      <c r="E1546" s="340">
        <v>38861</v>
      </c>
      <c r="F1546" s="321">
        <v>4</v>
      </c>
      <c r="G1546" s="338">
        <v>44594</v>
      </c>
      <c r="H1546" s="410" t="s">
        <v>1208</v>
      </c>
      <c r="I1546" s="321" t="s">
        <v>1213</v>
      </c>
      <c r="J1546" s="321" t="s">
        <v>3553</v>
      </c>
      <c r="K1546" s="321" t="s">
        <v>1215</v>
      </c>
      <c r="L1546" s="321" t="s">
        <v>1112</v>
      </c>
      <c r="M1546" s="321" t="s">
        <v>1208</v>
      </c>
      <c r="N1546" s="312" t="s">
        <v>3552</v>
      </c>
      <c r="O1546" s="321" t="s">
        <v>3551</v>
      </c>
    </row>
    <row r="1547" spans="1:15" ht="30">
      <c r="A1547" s="320">
        <v>87</v>
      </c>
      <c r="B1547" s="321" t="s">
        <v>3464</v>
      </c>
      <c r="C1547" s="321" t="s">
        <v>3465</v>
      </c>
      <c r="D1547" s="340">
        <v>38312</v>
      </c>
      <c r="E1547" s="340">
        <v>39013</v>
      </c>
      <c r="F1547" s="321">
        <v>5</v>
      </c>
      <c r="G1547" s="338">
        <v>44593</v>
      </c>
      <c r="H1547" s="410" t="s">
        <v>1208</v>
      </c>
      <c r="I1547" s="321" t="s">
        <v>1213</v>
      </c>
      <c r="J1547" s="321" t="s">
        <v>1227</v>
      </c>
      <c r="K1547" s="321" t="s">
        <v>1215</v>
      </c>
      <c r="L1547" s="321" t="s">
        <v>1112</v>
      </c>
      <c r="M1547" s="321" t="s">
        <v>1208</v>
      </c>
      <c r="N1547" s="312" t="s">
        <v>3554</v>
      </c>
      <c r="O1547" s="321" t="s">
        <v>3551</v>
      </c>
    </row>
    <row r="1548" spans="1:15" ht="30">
      <c r="A1548" s="320">
        <v>88</v>
      </c>
      <c r="B1548" s="321" t="s">
        <v>3464</v>
      </c>
      <c r="C1548" s="321" t="s">
        <v>3465</v>
      </c>
      <c r="D1548" s="340">
        <v>38312</v>
      </c>
      <c r="E1548" s="340">
        <v>39013</v>
      </c>
      <c r="F1548" s="321">
        <v>6</v>
      </c>
      <c r="G1548" s="338">
        <v>44594</v>
      </c>
      <c r="H1548" s="410" t="s">
        <v>1208</v>
      </c>
      <c r="I1548" s="321" t="s">
        <v>1213</v>
      </c>
      <c r="J1548" s="321" t="s">
        <v>3555</v>
      </c>
      <c r="K1548" s="321" t="s">
        <v>1215</v>
      </c>
      <c r="L1548" s="321" t="s">
        <v>1112</v>
      </c>
      <c r="M1548" s="321" t="s">
        <v>1208</v>
      </c>
      <c r="N1548" s="312" t="s">
        <v>3554</v>
      </c>
      <c r="O1548" s="321" t="s">
        <v>3551</v>
      </c>
    </row>
    <row r="1549" spans="1:15" ht="75">
      <c r="A1549" s="320">
        <v>89</v>
      </c>
      <c r="B1549" s="321" t="s">
        <v>3464</v>
      </c>
      <c r="C1549" s="321" t="s">
        <v>3465</v>
      </c>
      <c r="D1549" s="336" t="s">
        <v>3466</v>
      </c>
      <c r="E1549" s="336" t="s">
        <v>3466</v>
      </c>
      <c r="F1549" s="321">
        <v>1</v>
      </c>
      <c r="G1549" s="338">
        <v>44593</v>
      </c>
      <c r="H1549" s="410" t="s">
        <v>1208</v>
      </c>
      <c r="I1549" s="321" t="s">
        <v>1213</v>
      </c>
      <c r="J1549" s="321" t="s">
        <v>3556</v>
      </c>
      <c r="K1549" s="321" t="s">
        <v>1215</v>
      </c>
      <c r="L1549" s="321" t="s">
        <v>1112</v>
      </c>
      <c r="M1549" s="312" t="s">
        <v>3557</v>
      </c>
      <c r="N1549" s="312" t="s">
        <v>3558</v>
      </c>
      <c r="O1549" s="321" t="s">
        <v>3559</v>
      </c>
    </row>
    <row r="1550" spans="1:15" ht="75">
      <c r="A1550" s="320">
        <v>90</v>
      </c>
      <c r="B1550" s="321" t="s">
        <v>3464</v>
      </c>
      <c r="C1550" s="321" t="s">
        <v>3465</v>
      </c>
      <c r="D1550" s="336" t="s">
        <v>3466</v>
      </c>
      <c r="E1550" s="336" t="s">
        <v>3466</v>
      </c>
      <c r="F1550" s="321">
        <v>2</v>
      </c>
      <c r="G1550" s="338">
        <v>44594</v>
      </c>
      <c r="H1550" s="410" t="s">
        <v>1208</v>
      </c>
      <c r="I1550" s="321" t="s">
        <v>1213</v>
      </c>
      <c r="J1550" s="321" t="s">
        <v>3560</v>
      </c>
      <c r="K1550" s="321" t="s">
        <v>1215</v>
      </c>
      <c r="L1550" s="321" t="s">
        <v>1112</v>
      </c>
      <c r="M1550" s="312" t="s">
        <v>3557</v>
      </c>
      <c r="N1550" s="312" t="s">
        <v>3558</v>
      </c>
      <c r="O1550" s="321" t="s">
        <v>3559</v>
      </c>
    </row>
    <row r="1551" spans="1:15" ht="30">
      <c r="A1551" s="320">
        <v>91</v>
      </c>
      <c r="B1551" s="321" t="s">
        <v>3464</v>
      </c>
      <c r="C1551" s="321" t="s">
        <v>3465</v>
      </c>
      <c r="D1551" s="336" t="s">
        <v>3466</v>
      </c>
      <c r="E1551" s="336" t="s">
        <v>3466</v>
      </c>
      <c r="F1551" s="321">
        <v>3</v>
      </c>
      <c r="G1551" s="337">
        <v>1</v>
      </c>
      <c r="H1551" s="410" t="s">
        <v>1208</v>
      </c>
      <c r="I1551" s="321" t="s">
        <v>1213</v>
      </c>
      <c r="J1551" s="321" t="s">
        <v>3561</v>
      </c>
      <c r="K1551" s="321" t="s">
        <v>1215</v>
      </c>
      <c r="L1551" s="321" t="s">
        <v>1112</v>
      </c>
      <c r="M1551" s="321" t="s">
        <v>1208</v>
      </c>
      <c r="N1551" s="312" t="s">
        <v>3562</v>
      </c>
      <c r="O1551" s="321" t="s">
        <v>3559</v>
      </c>
    </row>
    <row r="1552" spans="1:15" ht="45">
      <c r="A1552" s="320">
        <v>92</v>
      </c>
      <c r="B1552" s="321" t="s">
        <v>3464</v>
      </c>
      <c r="C1552" s="321" t="s">
        <v>3465</v>
      </c>
      <c r="D1552" s="336" t="s">
        <v>3466</v>
      </c>
      <c r="E1552" s="336" t="s">
        <v>3466</v>
      </c>
      <c r="F1552" s="321">
        <v>4</v>
      </c>
      <c r="G1552" s="337">
        <v>1</v>
      </c>
      <c r="H1552" s="410" t="s">
        <v>1208</v>
      </c>
      <c r="I1552" s="321" t="s">
        <v>1213</v>
      </c>
      <c r="J1552" s="336" t="s">
        <v>3466</v>
      </c>
      <c r="K1552" s="321" t="s">
        <v>1215</v>
      </c>
      <c r="L1552" s="321" t="s">
        <v>1112</v>
      </c>
      <c r="M1552" s="321" t="s">
        <v>1208</v>
      </c>
      <c r="N1552" s="312" t="s">
        <v>3563</v>
      </c>
      <c r="O1552" s="321" t="s">
        <v>3559</v>
      </c>
    </row>
    <row r="1553" spans="1:15" ht="30">
      <c r="A1553" s="320">
        <v>93</v>
      </c>
      <c r="B1553" s="321" t="s">
        <v>3464</v>
      </c>
      <c r="C1553" s="321" t="s">
        <v>3465</v>
      </c>
      <c r="D1553" s="336" t="s">
        <v>3466</v>
      </c>
      <c r="E1553" s="336" t="s">
        <v>3466</v>
      </c>
      <c r="F1553" s="321">
        <v>5</v>
      </c>
      <c r="G1553" s="337">
        <v>1</v>
      </c>
      <c r="H1553" s="410" t="s">
        <v>1208</v>
      </c>
      <c r="I1553" s="321" t="s">
        <v>1213</v>
      </c>
      <c r="J1553" s="321" t="s">
        <v>3564</v>
      </c>
      <c r="K1553" s="321" t="s">
        <v>1215</v>
      </c>
      <c r="L1553" s="321" t="s">
        <v>1112</v>
      </c>
      <c r="M1553" s="321" t="s">
        <v>1208</v>
      </c>
      <c r="N1553" s="312" t="s">
        <v>3565</v>
      </c>
      <c r="O1553" s="321" t="s">
        <v>3559</v>
      </c>
    </row>
    <row r="1554" spans="1:15" ht="30">
      <c r="A1554" s="320">
        <v>94</v>
      </c>
      <c r="B1554" s="321" t="s">
        <v>3464</v>
      </c>
      <c r="C1554" s="321" t="s">
        <v>3465</v>
      </c>
      <c r="D1554" s="336" t="s">
        <v>3466</v>
      </c>
      <c r="E1554" s="336" t="s">
        <v>3466</v>
      </c>
      <c r="F1554" s="321">
        <v>6</v>
      </c>
      <c r="G1554" s="338">
        <v>44593</v>
      </c>
      <c r="H1554" s="410" t="s">
        <v>1208</v>
      </c>
      <c r="I1554" s="321" t="s">
        <v>1213</v>
      </c>
      <c r="J1554" s="339">
        <v>26665</v>
      </c>
      <c r="K1554" s="321" t="s">
        <v>1215</v>
      </c>
      <c r="L1554" s="321" t="s">
        <v>1112</v>
      </c>
      <c r="M1554" s="321" t="s">
        <v>1208</v>
      </c>
      <c r="N1554" s="312" t="s">
        <v>3566</v>
      </c>
      <c r="O1554" s="321" t="s">
        <v>3559</v>
      </c>
    </row>
    <row r="1555" spans="1:15" ht="75">
      <c r="A1555" s="320">
        <v>95</v>
      </c>
      <c r="B1555" s="321" t="s">
        <v>3464</v>
      </c>
      <c r="C1555" s="321" t="s">
        <v>3465</v>
      </c>
      <c r="D1555" s="336" t="s">
        <v>3466</v>
      </c>
      <c r="E1555" s="336" t="s">
        <v>3466</v>
      </c>
      <c r="F1555" s="321">
        <v>1</v>
      </c>
      <c r="G1555" s="338">
        <v>44594</v>
      </c>
      <c r="H1555" s="410" t="s">
        <v>1208</v>
      </c>
      <c r="I1555" s="321" t="s">
        <v>1213</v>
      </c>
      <c r="J1555" s="321" t="s">
        <v>1250</v>
      </c>
      <c r="K1555" s="321" t="s">
        <v>1215</v>
      </c>
      <c r="L1555" s="321" t="s">
        <v>1112</v>
      </c>
      <c r="M1555" s="312" t="s">
        <v>3567</v>
      </c>
      <c r="N1555" s="312" t="s">
        <v>3568</v>
      </c>
      <c r="O1555" s="321" t="s">
        <v>3569</v>
      </c>
    </row>
    <row r="1556" spans="1:15" ht="30">
      <c r="A1556" s="320">
        <v>96</v>
      </c>
      <c r="B1556" s="321" t="s">
        <v>3464</v>
      </c>
      <c r="C1556" s="321" t="s">
        <v>3465</v>
      </c>
      <c r="D1556" s="336" t="s">
        <v>3466</v>
      </c>
      <c r="E1556" s="336" t="s">
        <v>3466</v>
      </c>
      <c r="F1556" s="321">
        <v>2</v>
      </c>
      <c r="G1556" s="337">
        <v>1</v>
      </c>
      <c r="H1556" s="410" t="s">
        <v>1208</v>
      </c>
      <c r="I1556" s="321" t="s">
        <v>1213</v>
      </c>
      <c r="J1556" s="321" t="s">
        <v>3570</v>
      </c>
      <c r="K1556" s="321" t="s">
        <v>1215</v>
      </c>
      <c r="L1556" s="321" t="s">
        <v>1112</v>
      </c>
      <c r="M1556" s="321" t="s">
        <v>1208</v>
      </c>
      <c r="N1556" s="312" t="s">
        <v>3568</v>
      </c>
      <c r="O1556" s="321" t="s">
        <v>3569</v>
      </c>
    </row>
    <row r="1557" spans="1:15">
      <c r="A1557" s="320">
        <v>97</v>
      </c>
      <c r="B1557" s="321" t="s">
        <v>3464</v>
      </c>
      <c r="C1557" s="321" t="s">
        <v>3465</v>
      </c>
      <c r="D1557" s="336" t="s">
        <v>3466</v>
      </c>
      <c r="E1557" s="336" t="s">
        <v>3466</v>
      </c>
      <c r="F1557" s="321">
        <v>3</v>
      </c>
      <c r="G1557" s="337">
        <v>1</v>
      </c>
      <c r="H1557" s="410" t="s">
        <v>1208</v>
      </c>
      <c r="I1557" s="321" t="s">
        <v>1213</v>
      </c>
      <c r="J1557" s="339">
        <v>15707</v>
      </c>
      <c r="K1557" s="321" t="s">
        <v>1215</v>
      </c>
      <c r="L1557" s="321" t="s">
        <v>1112</v>
      </c>
      <c r="M1557" s="321" t="s">
        <v>1208</v>
      </c>
      <c r="N1557" s="312" t="s">
        <v>3571</v>
      </c>
      <c r="O1557" s="321" t="s">
        <v>3569</v>
      </c>
    </row>
    <row r="1558" spans="1:15" ht="30">
      <c r="A1558" s="320">
        <v>98</v>
      </c>
      <c r="B1558" s="321" t="s">
        <v>3464</v>
      </c>
      <c r="C1558" s="321" t="s">
        <v>3465</v>
      </c>
      <c r="D1558" s="336" t="s">
        <v>3466</v>
      </c>
      <c r="E1558" s="336" t="s">
        <v>3466</v>
      </c>
      <c r="F1558" s="321">
        <v>4</v>
      </c>
      <c r="G1558" s="337">
        <v>1</v>
      </c>
      <c r="H1558" s="410" t="s">
        <v>1208</v>
      </c>
      <c r="I1558" s="321" t="s">
        <v>1213</v>
      </c>
      <c r="J1558" s="321" t="s">
        <v>3572</v>
      </c>
      <c r="K1558" s="321" t="s">
        <v>1215</v>
      </c>
      <c r="L1558" s="321" t="s">
        <v>1112</v>
      </c>
      <c r="M1558" s="321" t="s">
        <v>1208</v>
      </c>
      <c r="N1558" s="312" t="s">
        <v>3573</v>
      </c>
      <c r="O1558" s="321" t="s">
        <v>3569</v>
      </c>
    </row>
    <row r="1559" spans="1:15" ht="30">
      <c r="A1559" s="320">
        <v>99</v>
      </c>
      <c r="B1559" s="321" t="s">
        <v>3464</v>
      </c>
      <c r="C1559" s="321" t="s">
        <v>3465</v>
      </c>
      <c r="D1559" s="336" t="s">
        <v>3466</v>
      </c>
      <c r="E1559" s="336" t="s">
        <v>3466</v>
      </c>
      <c r="F1559" s="321">
        <v>5</v>
      </c>
      <c r="G1559" s="337">
        <v>1</v>
      </c>
      <c r="H1559" s="410" t="s">
        <v>1208</v>
      </c>
      <c r="I1559" s="321" t="s">
        <v>1213</v>
      </c>
      <c r="J1559" s="336" t="s">
        <v>3466</v>
      </c>
      <c r="K1559" s="321" t="s">
        <v>1215</v>
      </c>
      <c r="L1559" s="321" t="s">
        <v>1112</v>
      </c>
      <c r="M1559" s="321" t="s">
        <v>1208</v>
      </c>
      <c r="N1559" s="312" t="s">
        <v>3574</v>
      </c>
      <c r="O1559" s="321" t="s">
        <v>3569</v>
      </c>
    </row>
    <row r="1560" spans="1:15">
      <c r="A1560" s="320">
        <v>100</v>
      </c>
      <c r="B1560" s="321" t="s">
        <v>3464</v>
      </c>
      <c r="C1560" s="321" t="s">
        <v>3465</v>
      </c>
      <c r="D1560" s="336" t="s">
        <v>3466</v>
      </c>
      <c r="E1560" s="336" t="s">
        <v>3466</v>
      </c>
      <c r="F1560" s="321">
        <v>6</v>
      </c>
      <c r="G1560" s="338">
        <v>44621</v>
      </c>
      <c r="H1560" s="410" t="s">
        <v>1208</v>
      </c>
      <c r="I1560" s="321" t="s">
        <v>1213</v>
      </c>
      <c r="J1560" s="321" t="s">
        <v>1227</v>
      </c>
      <c r="K1560" s="321" t="s">
        <v>1215</v>
      </c>
      <c r="L1560" s="321" t="s">
        <v>1112</v>
      </c>
      <c r="M1560" s="321" t="s">
        <v>1208</v>
      </c>
      <c r="N1560" s="312" t="s">
        <v>3575</v>
      </c>
      <c r="O1560" s="321" t="s">
        <v>3569</v>
      </c>
    </row>
    <row r="1561" spans="1:15">
      <c r="A1561" s="320">
        <v>101</v>
      </c>
      <c r="B1561" s="321" t="s">
        <v>3464</v>
      </c>
      <c r="C1561" s="321" t="s">
        <v>3465</v>
      </c>
      <c r="D1561" s="336" t="s">
        <v>3466</v>
      </c>
      <c r="E1561" s="336" t="s">
        <v>3466</v>
      </c>
      <c r="F1561" s="321">
        <v>7</v>
      </c>
      <c r="G1561" s="338">
        <v>44622</v>
      </c>
      <c r="H1561" s="410" t="s">
        <v>1208</v>
      </c>
      <c r="I1561" s="321" t="s">
        <v>1213</v>
      </c>
      <c r="J1561" s="321" t="s">
        <v>3576</v>
      </c>
      <c r="K1561" s="321" t="s">
        <v>1215</v>
      </c>
      <c r="L1561" s="321" t="s">
        <v>1112</v>
      </c>
      <c r="M1561" s="321" t="s">
        <v>1208</v>
      </c>
      <c r="N1561" s="312" t="s">
        <v>3575</v>
      </c>
      <c r="O1561" s="321" t="s">
        <v>3569</v>
      </c>
    </row>
    <row r="1562" spans="1:15">
      <c r="A1562" s="320">
        <v>102</v>
      </c>
      <c r="B1562" s="321" t="s">
        <v>3464</v>
      </c>
      <c r="C1562" s="321" t="s">
        <v>3465</v>
      </c>
      <c r="D1562" s="336" t="s">
        <v>3466</v>
      </c>
      <c r="E1562" s="336" t="s">
        <v>3466</v>
      </c>
      <c r="F1562" s="321">
        <v>8</v>
      </c>
      <c r="G1562" s="338">
        <v>44623</v>
      </c>
      <c r="H1562" s="410" t="s">
        <v>1208</v>
      </c>
      <c r="I1562" s="321" t="s">
        <v>1213</v>
      </c>
      <c r="J1562" s="321" t="s">
        <v>3577</v>
      </c>
      <c r="K1562" s="321" t="s">
        <v>1215</v>
      </c>
      <c r="L1562" s="321" t="s">
        <v>1112</v>
      </c>
      <c r="M1562" s="321" t="s">
        <v>1208</v>
      </c>
      <c r="N1562" s="312" t="s">
        <v>3575</v>
      </c>
      <c r="O1562" s="321" t="s">
        <v>3569</v>
      </c>
    </row>
    <row r="1563" spans="1:15" ht="30">
      <c r="A1563" s="320">
        <v>103</v>
      </c>
      <c r="B1563" s="321" t="s">
        <v>3464</v>
      </c>
      <c r="C1563" s="321" t="s">
        <v>3465</v>
      </c>
      <c r="D1563" s="336" t="s">
        <v>3466</v>
      </c>
      <c r="E1563" s="336" t="s">
        <v>3466</v>
      </c>
      <c r="F1563" s="321">
        <v>1</v>
      </c>
      <c r="G1563" s="338">
        <v>44621</v>
      </c>
      <c r="H1563" s="410" t="s">
        <v>1208</v>
      </c>
      <c r="I1563" s="321" t="s">
        <v>1213</v>
      </c>
      <c r="J1563" s="321" t="s">
        <v>1296</v>
      </c>
      <c r="K1563" s="321" t="s">
        <v>1215</v>
      </c>
      <c r="L1563" s="321" t="s">
        <v>1112</v>
      </c>
      <c r="M1563" s="321" t="s">
        <v>1208</v>
      </c>
      <c r="N1563" s="312" t="s">
        <v>3578</v>
      </c>
      <c r="O1563" s="321" t="s">
        <v>3579</v>
      </c>
    </row>
    <row r="1564" spans="1:15" ht="30">
      <c r="A1564" s="320">
        <v>104</v>
      </c>
      <c r="B1564" s="321" t="s">
        <v>3464</v>
      </c>
      <c r="C1564" s="321" t="s">
        <v>3465</v>
      </c>
      <c r="D1564" s="336" t="s">
        <v>3466</v>
      </c>
      <c r="E1564" s="336" t="s">
        <v>3466</v>
      </c>
      <c r="F1564" s="321">
        <v>2</v>
      </c>
      <c r="G1564" s="338">
        <v>44622</v>
      </c>
      <c r="H1564" s="410" t="s">
        <v>1208</v>
      </c>
      <c r="I1564" s="321" t="s">
        <v>1213</v>
      </c>
      <c r="J1564" s="321" t="s">
        <v>3580</v>
      </c>
      <c r="K1564" s="321" t="s">
        <v>1215</v>
      </c>
      <c r="L1564" s="321" t="s">
        <v>1112</v>
      </c>
      <c r="M1564" s="321" t="s">
        <v>1208</v>
      </c>
      <c r="N1564" s="312" t="s">
        <v>3578</v>
      </c>
      <c r="O1564" s="321" t="s">
        <v>3579</v>
      </c>
    </row>
    <row r="1565" spans="1:15" ht="30">
      <c r="A1565" s="320">
        <v>105</v>
      </c>
      <c r="B1565" s="321" t="s">
        <v>3464</v>
      </c>
      <c r="C1565" s="321" t="s">
        <v>3465</v>
      </c>
      <c r="D1565" s="336" t="s">
        <v>3466</v>
      </c>
      <c r="E1565" s="336" t="s">
        <v>3466</v>
      </c>
      <c r="F1565" s="321">
        <v>3</v>
      </c>
      <c r="G1565" s="338">
        <v>44623</v>
      </c>
      <c r="H1565" s="410" t="s">
        <v>1208</v>
      </c>
      <c r="I1565" s="321" t="s">
        <v>1213</v>
      </c>
      <c r="J1565" s="321" t="s">
        <v>3581</v>
      </c>
      <c r="K1565" s="321" t="s">
        <v>1215</v>
      </c>
      <c r="L1565" s="321" t="s">
        <v>1112</v>
      </c>
      <c r="M1565" s="321" t="s">
        <v>1208</v>
      </c>
      <c r="N1565" s="312" t="s">
        <v>3578</v>
      </c>
      <c r="O1565" s="321" t="s">
        <v>3579</v>
      </c>
    </row>
    <row r="1566" spans="1:15" ht="30">
      <c r="A1566" s="320">
        <v>106</v>
      </c>
      <c r="B1566" s="321" t="s">
        <v>3464</v>
      </c>
      <c r="C1566" s="321" t="s">
        <v>3465</v>
      </c>
      <c r="D1566" s="336" t="s">
        <v>3466</v>
      </c>
      <c r="E1566" s="336" t="s">
        <v>3466</v>
      </c>
      <c r="F1566" s="321">
        <v>4</v>
      </c>
      <c r="G1566" s="338">
        <v>44593</v>
      </c>
      <c r="H1566" s="410" t="s">
        <v>1208</v>
      </c>
      <c r="I1566" s="321" t="s">
        <v>1213</v>
      </c>
      <c r="J1566" s="321" t="s">
        <v>1497</v>
      </c>
      <c r="K1566" s="321" t="s">
        <v>1215</v>
      </c>
      <c r="L1566" s="321" t="s">
        <v>1112</v>
      </c>
      <c r="M1566" s="321" t="s">
        <v>1208</v>
      </c>
      <c r="N1566" s="312" t="s">
        <v>3582</v>
      </c>
      <c r="O1566" s="321" t="s">
        <v>3579</v>
      </c>
    </row>
    <row r="1567" spans="1:15" ht="30">
      <c r="A1567" s="320">
        <v>107</v>
      </c>
      <c r="B1567" s="321" t="s">
        <v>3464</v>
      </c>
      <c r="C1567" s="321" t="s">
        <v>3465</v>
      </c>
      <c r="D1567" s="336" t="s">
        <v>3466</v>
      </c>
      <c r="E1567" s="336" t="s">
        <v>3466</v>
      </c>
      <c r="F1567" s="321">
        <v>5</v>
      </c>
      <c r="G1567" s="338">
        <v>44594</v>
      </c>
      <c r="H1567" s="410" t="s">
        <v>1208</v>
      </c>
      <c r="I1567" s="321" t="s">
        <v>1213</v>
      </c>
      <c r="J1567" s="336" t="s">
        <v>3466</v>
      </c>
      <c r="K1567" s="321" t="s">
        <v>1215</v>
      </c>
      <c r="L1567" s="321" t="s">
        <v>1112</v>
      </c>
      <c r="M1567" s="321" t="s">
        <v>1208</v>
      </c>
      <c r="N1567" s="312" t="s">
        <v>3582</v>
      </c>
      <c r="O1567" s="321" t="s">
        <v>3579</v>
      </c>
    </row>
    <row r="1568" spans="1:15" ht="30">
      <c r="A1568" s="320">
        <v>108</v>
      </c>
      <c r="B1568" s="321" t="s">
        <v>3464</v>
      </c>
      <c r="C1568" s="321" t="s">
        <v>3465</v>
      </c>
      <c r="D1568" s="336" t="s">
        <v>3466</v>
      </c>
      <c r="E1568" s="336" t="s">
        <v>3466</v>
      </c>
      <c r="F1568" s="321">
        <v>6</v>
      </c>
      <c r="G1568" s="337">
        <v>1</v>
      </c>
      <c r="H1568" s="410" t="s">
        <v>1208</v>
      </c>
      <c r="I1568" s="321" t="s">
        <v>1213</v>
      </c>
      <c r="J1568" s="321" t="s">
        <v>3583</v>
      </c>
      <c r="K1568" s="321" t="s">
        <v>1215</v>
      </c>
      <c r="L1568" s="321" t="s">
        <v>1112</v>
      </c>
      <c r="M1568" s="321" t="s">
        <v>1208</v>
      </c>
      <c r="N1568" s="312" t="s">
        <v>3584</v>
      </c>
      <c r="O1568" s="321" t="s">
        <v>3579</v>
      </c>
    </row>
    <row r="1569" spans="1:15">
      <c r="A1569" s="320">
        <v>109</v>
      </c>
      <c r="B1569" s="321" t="s">
        <v>3464</v>
      </c>
      <c r="C1569" s="321" t="s">
        <v>3465</v>
      </c>
      <c r="D1569" s="340">
        <v>38727</v>
      </c>
      <c r="E1569" s="340">
        <v>39000</v>
      </c>
      <c r="F1569" s="321">
        <v>1</v>
      </c>
      <c r="G1569" s="338">
        <v>44593</v>
      </c>
      <c r="H1569" s="410" t="s">
        <v>1208</v>
      </c>
      <c r="I1569" s="321" t="s">
        <v>1213</v>
      </c>
      <c r="J1569" s="321" t="s">
        <v>3585</v>
      </c>
      <c r="K1569" s="321" t="s">
        <v>1215</v>
      </c>
      <c r="L1569" s="321" t="s">
        <v>1112</v>
      </c>
      <c r="M1569" s="321" t="s">
        <v>1208</v>
      </c>
      <c r="N1569" s="312" t="s">
        <v>3586</v>
      </c>
      <c r="O1569" s="321" t="s">
        <v>3587</v>
      </c>
    </row>
    <row r="1570" spans="1:15">
      <c r="A1570" s="320">
        <v>110</v>
      </c>
      <c r="B1570" s="321" t="s">
        <v>3464</v>
      </c>
      <c r="C1570" s="321" t="s">
        <v>3465</v>
      </c>
      <c r="D1570" s="340">
        <v>39000</v>
      </c>
      <c r="E1570" s="340">
        <v>39181</v>
      </c>
      <c r="F1570" s="321">
        <v>2</v>
      </c>
      <c r="G1570" s="338">
        <v>44594</v>
      </c>
      <c r="H1570" s="410" t="s">
        <v>1208</v>
      </c>
      <c r="I1570" s="321" t="s">
        <v>1213</v>
      </c>
      <c r="J1570" s="321" t="s">
        <v>3588</v>
      </c>
      <c r="K1570" s="321" t="s">
        <v>1215</v>
      </c>
      <c r="L1570" s="321" t="s">
        <v>1112</v>
      </c>
      <c r="M1570" s="321" t="s">
        <v>1208</v>
      </c>
      <c r="N1570" s="312" t="s">
        <v>3586</v>
      </c>
      <c r="O1570" s="321" t="s">
        <v>3587</v>
      </c>
    </row>
    <row r="1571" spans="1:15" ht="30">
      <c r="A1571" s="320">
        <v>111</v>
      </c>
      <c r="B1571" s="321" t="s">
        <v>3464</v>
      </c>
      <c r="C1571" s="321" t="s">
        <v>3465</v>
      </c>
      <c r="D1571" s="340">
        <v>38919</v>
      </c>
      <c r="E1571" s="340">
        <v>38980</v>
      </c>
      <c r="F1571" s="321">
        <v>3</v>
      </c>
      <c r="G1571" s="337">
        <v>1</v>
      </c>
      <c r="H1571" s="410" t="s">
        <v>1208</v>
      </c>
      <c r="I1571" s="321" t="s">
        <v>1213</v>
      </c>
      <c r="J1571" s="339">
        <v>20090</v>
      </c>
      <c r="K1571" s="321" t="s">
        <v>1215</v>
      </c>
      <c r="L1571" s="321" t="s">
        <v>1112</v>
      </c>
      <c r="M1571" s="321" t="s">
        <v>1208</v>
      </c>
      <c r="N1571" s="312" t="s">
        <v>3589</v>
      </c>
      <c r="O1571" s="321" t="s">
        <v>3587</v>
      </c>
    </row>
    <row r="1572" spans="1:15" ht="30">
      <c r="A1572" s="320">
        <v>112</v>
      </c>
      <c r="B1572" s="321" t="s">
        <v>3464</v>
      </c>
      <c r="C1572" s="321" t="s">
        <v>3465</v>
      </c>
      <c r="D1572" s="340">
        <v>38722</v>
      </c>
      <c r="E1572" s="340">
        <v>38973</v>
      </c>
      <c r="F1572" s="321">
        <v>4</v>
      </c>
      <c r="G1572" s="337">
        <v>1</v>
      </c>
      <c r="H1572" s="410" t="s">
        <v>1208</v>
      </c>
      <c r="I1572" s="321" t="s">
        <v>1213</v>
      </c>
      <c r="J1572" s="339">
        <v>11689</v>
      </c>
      <c r="K1572" s="321" t="s">
        <v>1215</v>
      </c>
      <c r="L1572" s="321" t="s">
        <v>1112</v>
      </c>
      <c r="M1572" s="321" t="s">
        <v>1208</v>
      </c>
      <c r="N1572" s="312" t="s">
        <v>3590</v>
      </c>
      <c r="O1572" s="321" t="s">
        <v>3587</v>
      </c>
    </row>
    <row r="1573" spans="1:15" ht="30">
      <c r="A1573" s="320">
        <v>113</v>
      </c>
      <c r="B1573" s="321" t="s">
        <v>3464</v>
      </c>
      <c r="C1573" s="321" t="s">
        <v>3465</v>
      </c>
      <c r="D1573" s="340">
        <v>38982</v>
      </c>
      <c r="E1573" s="340">
        <v>39128</v>
      </c>
      <c r="F1573" s="321">
        <v>5</v>
      </c>
      <c r="G1573" s="338">
        <v>44593</v>
      </c>
      <c r="H1573" s="410" t="s">
        <v>1208</v>
      </c>
      <c r="I1573" s="321" t="s">
        <v>1213</v>
      </c>
      <c r="J1573" s="321" t="s">
        <v>3585</v>
      </c>
      <c r="K1573" s="321" t="s">
        <v>1215</v>
      </c>
      <c r="L1573" s="321" t="s">
        <v>1112</v>
      </c>
      <c r="M1573" s="321" t="s">
        <v>1208</v>
      </c>
      <c r="N1573" s="312" t="s">
        <v>3591</v>
      </c>
      <c r="O1573" s="321" t="s">
        <v>3587</v>
      </c>
    </row>
    <row r="1574" spans="1:15" ht="30">
      <c r="A1574" s="320">
        <v>114</v>
      </c>
      <c r="B1574" s="321" t="s">
        <v>3464</v>
      </c>
      <c r="C1574" s="321" t="s">
        <v>3465</v>
      </c>
      <c r="D1574" s="340">
        <v>39128</v>
      </c>
      <c r="E1574" s="340">
        <v>39500</v>
      </c>
      <c r="F1574" s="321">
        <v>6</v>
      </c>
      <c r="G1574" s="338">
        <v>44594</v>
      </c>
      <c r="H1574" s="410" t="s">
        <v>1208</v>
      </c>
      <c r="I1574" s="321" t="s">
        <v>1213</v>
      </c>
      <c r="J1574" s="321" t="s">
        <v>3592</v>
      </c>
      <c r="K1574" s="321" t="s">
        <v>1215</v>
      </c>
      <c r="L1574" s="321" t="s">
        <v>1112</v>
      </c>
      <c r="M1574" s="321" t="s">
        <v>1208</v>
      </c>
      <c r="N1574" s="312" t="s">
        <v>3591</v>
      </c>
      <c r="O1574" s="321" t="s">
        <v>3587</v>
      </c>
    </row>
    <row r="1575" spans="1:15" ht="30">
      <c r="A1575" s="320">
        <v>115</v>
      </c>
      <c r="B1575" s="321" t="s">
        <v>3464</v>
      </c>
      <c r="C1575" s="321" t="s">
        <v>3465</v>
      </c>
      <c r="D1575" s="340">
        <v>38924</v>
      </c>
      <c r="E1575" s="340">
        <v>39104</v>
      </c>
      <c r="F1575" s="321">
        <v>1</v>
      </c>
      <c r="G1575" s="338">
        <v>44682</v>
      </c>
      <c r="H1575" s="410" t="s">
        <v>1208</v>
      </c>
      <c r="I1575" s="321" t="s">
        <v>1213</v>
      </c>
      <c r="J1575" s="321" t="s">
        <v>3593</v>
      </c>
      <c r="K1575" s="321" t="s">
        <v>1215</v>
      </c>
      <c r="L1575" s="321" t="s">
        <v>1112</v>
      </c>
      <c r="M1575" s="321" t="s">
        <v>1208</v>
      </c>
      <c r="N1575" s="312" t="s">
        <v>3594</v>
      </c>
      <c r="O1575" s="321" t="s">
        <v>3595</v>
      </c>
    </row>
    <row r="1576" spans="1:15" ht="30">
      <c r="A1576" s="320">
        <v>116</v>
      </c>
      <c r="B1576" s="321" t="s">
        <v>3464</v>
      </c>
      <c r="C1576" s="321" t="s">
        <v>3465</v>
      </c>
      <c r="D1576" s="340">
        <v>39133</v>
      </c>
      <c r="E1576" s="340">
        <v>39217</v>
      </c>
      <c r="F1576" s="321">
        <v>2</v>
      </c>
      <c r="G1576" s="338">
        <v>44683</v>
      </c>
      <c r="H1576" s="410" t="s">
        <v>1208</v>
      </c>
      <c r="I1576" s="321" t="s">
        <v>1213</v>
      </c>
      <c r="J1576" s="321" t="s">
        <v>3596</v>
      </c>
      <c r="K1576" s="321" t="s">
        <v>1215</v>
      </c>
      <c r="L1576" s="321" t="s">
        <v>1112</v>
      </c>
      <c r="M1576" s="321" t="s">
        <v>1208</v>
      </c>
      <c r="N1576" s="312" t="s">
        <v>3594</v>
      </c>
      <c r="O1576" s="321" t="s">
        <v>3595</v>
      </c>
    </row>
    <row r="1577" spans="1:15" ht="30">
      <c r="A1577" s="320">
        <v>117</v>
      </c>
      <c r="B1577" s="321" t="s">
        <v>3464</v>
      </c>
      <c r="C1577" s="321" t="s">
        <v>3465</v>
      </c>
      <c r="D1577" s="340">
        <v>39275</v>
      </c>
      <c r="E1577" s="340">
        <v>39371</v>
      </c>
      <c r="F1577" s="321">
        <v>3</v>
      </c>
      <c r="G1577" s="338">
        <v>44684</v>
      </c>
      <c r="H1577" s="410" t="s">
        <v>1208</v>
      </c>
      <c r="I1577" s="321" t="s">
        <v>1213</v>
      </c>
      <c r="J1577" s="321" t="s">
        <v>3597</v>
      </c>
      <c r="K1577" s="321" t="s">
        <v>1215</v>
      </c>
      <c r="L1577" s="321" t="s">
        <v>1112</v>
      </c>
      <c r="M1577" s="321" t="s">
        <v>1208</v>
      </c>
      <c r="N1577" s="312" t="s">
        <v>3594</v>
      </c>
      <c r="O1577" s="321" t="s">
        <v>3595</v>
      </c>
    </row>
    <row r="1578" spans="1:15" ht="30">
      <c r="A1578" s="320">
        <v>118</v>
      </c>
      <c r="B1578" s="321" t="s">
        <v>3464</v>
      </c>
      <c r="C1578" s="321" t="s">
        <v>3465</v>
      </c>
      <c r="D1578" s="340">
        <v>39371</v>
      </c>
      <c r="E1578" s="340">
        <v>39463</v>
      </c>
      <c r="F1578" s="321">
        <v>4</v>
      </c>
      <c r="G1578" s="338">
        <v>44685</v>
      </c>
      <c r="H1578" s="410" t="s">
        <v>1208</v>
      </c>
      <c r="I1578" s="321" t="s">
        <v>1213</v>
      </c>
      <c r="J1578" s="321" t="s">
        <v>3598</v>
      </c>
      <c r="K1578" s="321" t="s">
        <v>1215</v>
      </c>
      <c r="L1578" s="321" t="s">
        <v>1112</v>
      </c>
      <c r="M1578" s="321" t="s">
        <v>1208</v>
      </c>
      <c r="N1578" s="312" t="s">
        <v>3594</v>
      </c>
      <c r="O1578" s="321" t="s">
        <v>3595</v>
      </c>
    </row>
    <row r="1579" spans="1:15" ht="30">
      <c r="A1579" s="320">
        <v>119</v>
      </c>
      <c r="B1579" s="321" t="s">
        <v>3464</v>
      </c>
      <c r="C1579" s="321" t="s">
        <v>3465</v>
      </c>
      <c r="D1579" s="340">
        <v>39491</v>
      </c>
      <c r="E1579" s="340">
        <v>39491</v>
      </c>
      <c r="F1579" s="321">
        <v>5</v>
      </c>
      <c r="G1579" s="338">
        <v>44686</v>
      </c>
      <c r="H1579" s="410" t="s">
        <v>1208</v>
      </c>
      <c r="I1579" s="321" t="s">
        <v>1213</v>
      </c>
      <c r="J1579" s="321" t="s">
        <v>3599</v>
      </c>
      <c r="K1579" s="321" t="s">
        <v>1215</v>
      </c>
      <c r="L1579" s="321" t="s">
        <v>1112</v>
      </c>
      <c r="M1579" s="321" t="s">
        <v>1208</v>
      </c>
      <c r="N1579" s="312" t="s">
        <v>3594</v>
      </c>
      <c r="O1579" s="321" t="s">
        <v>3595</v>
      </c>
    </row>
    <row r="1580" spans="1:15" ht="30">
      <c r="A1580" s="320">
        <v>120</v>
      </c>
      <c r="B1580" s="321" t="s">
        <v>3464</v>
      </c>
      <c r="C1580" s="321" t="s">
        <v>3465</v>
      </c>
      <c r="D1580" s="340">
        <v>38889</v>
      </c>
      <c r="E1580" s="340">
        <v>39296</v>
      </c>
      <c r="F1580" s="321">
        <v>1</v>
      </c>
      <c r="G1580" s="337">
        <v>1</v>
      </c>
      <c r="H1580" s="410" t="s">
        <v>1208</v>
      </c>
      <c r="I1580" s="321" t="s">
        <v>1213</v>
      </c>
      <c r="J1580" s="339">
        <v>33970</v>
      </c>
      <c r="K1580" s="321" t="s">
        <v>1215</v>
      </c>
      <c r="L1580" s="321" t="s">
        <v>1112</v>
      </c>
      <c r="M1580" s="321" t="s">
        <v>1208</v>
      </c>
      <c r="N1580" s="312" t="s">
        <v>3600</v>
      </c>
      <c r="O1580" s="321" t="s">
        <v>3601</v>
      </c>
    </row>
    <row r="1581" spans="1:15" ht="30">
      <c r="A1581" s="320">
        <v>121</v>
      </c>
      <c r="B1581" s="321" t="s">
        <v>3464</v>
      </c>
      <c r="C1581" s="321" t="s">
        <v>3465</v>
      </c>
      <c r="D1581" s="340">
        <v>39022</v>
      </c>
      <c r="E1581" s="340">
        <v>38973</v>
      </c>
      <c r="F1581" s="321">
        <v>2</v>
      </c>
      <c r="G1581" s="337">
        <v>1</v>
      </c>
      <c r="H1581" s="410" t="s">
        <v>1208</v>
      </c>
      <c r="I1581" s="321" t="s">
        <v>1213</v>
      </c>
      <c r="J1581" s="339">
        <v>13150</v>
      </c>
      <c r="K1581" s="321" t="s">
        <v>1215</v>
      </c>
      <c r="L1581" s="321" t="s">
        <v>1112</v>
      </c>
      <c r="M1581" s="321" t="s">
        <v>1208</v>
      </c>
      <c r="N1581" s="312" t="s">
        <v>3602</v>
      </c>
      <c r="O1581" s="321" t="s">
        <v>3601</v>
      </c>
    </row>
    <row r="1582" spans="1:15">
      <c r="A1582" s="320">
        <v>122</v>
      </c>
      <c r="B1582" s="321" t="s">
        <v>3464</v>
      </c>
      <c r="C1582" s="321" t="s">
        <v>3465</v>
      </c>
      <c r="D1582" s="340">
        <v>38919</v>
      </c>
      <c r="E1582" s="340">
        <v>39064</v>
      </c>
      <c r="F1582" s="321">
        <v>3</v>
      </c>
      <c r="G1582" s="337">
        <v>1</v>
      </c>
      <c r="H1582" s="410" t="s">
        <v>1208</v>
      </c>
      <c r="I1582" s="321" t="s">
        <v>1213</v>
      </c>
      <c r="J1582" s="339">
        <v>21186</v>
      </c>
      <c r="K1582" s="321" t="s">
        <v>1215</v>
      </c>
      <c r="L1582" s="321" t="s">
        <v>1112</v>
      </c>
      <c r="M1582" s="321" t="s">
        <v>1208</v>
      </c>
      <c r="N1582" s="312" t="s">
        <v>3603</v>
      </c>
      <c r="O1582" s="321" t="s">
        <v>3601</v>
      </c>
    </row>
    <row r="1583" spans="1:15">
      <c r="A1583" s="320">
        <v>123</v>
      </c>
      <c r="B1583" s="321" t="s">
        <v>3464</v>
      </c>
      <c r="C1583" s="321" t="s">
        <v>3465</v>
      </c>
      <c r="D1583" s="340">
        <v>38657</v>
      </c>
      <c r="E1583" s="340">
        <v>38947</v>
      </c>
      <c r="F1583" s="321">
        <v>4</v>
      </c>
      <c r="G1583" s="338">
        <v>44593</v>
      </c>
      <c r="H1583" s="410" t="s">
        <v>1208</v>
      </c>
      <c r="I1583" s="321" t="s">
        <v>1213</v>
      </c>
      <c r="J1583" s="321" t="s">
        <v>3604</v>
      </c>
      <c r="K1583" s="321" t="s">
        <v>1215</v>
      </c>
      <c r="L1583" s="321" t="s">
        <v>1112</v>
      </c>
      <c r="M1583" s="321" t="s">
        <v>1208</v>
      </c>
      <c r="N1583" s="312" t="s">
        <v>3605</v>
      </c>
      <c r="O1583" s="321" t="s">
        <v>3601</v>
      </c>
    </row>
    <row r="1584" spans="1:15">
      <c r="A1584" s="320">
        <v>124</v>
      </c>
      <c r="B1584" s="321" t="s">
        <v>3464</v>
      </c>
      <c r="C1584" s="321" t="s">
        <v>3465</v>
      </c>
      <c r="D1584" s="340">
        <v>38952</v>
      </c>
      <c r="E1584" s="340">
        <v>39321</v>
      </c>
      <c r="F1584" s="321">
        <v>5</v>
      </c>
      <c r="G1584" s="338">
        <v>44594</v>
      </c>
      <c r="H1584" s="410" t="s">
        <v>1208</v>
      </c>
      <c r="I1584" s="321" t="s">
        <v>1213</v>
      </c>
      <c r="J1584" s="321" t="s">
        <v>3606</v>
      </c>
      <c r="K1584" s="321" t="s">
        <v>1215</v>
      </c>
      <c r="L1584" s="321" t="s">
        <v>1112</v>
      </c>
      <c r="M1584" s="321" t="s">
        <v>1208</v>
      </c>
      <c r="N1584" s="312" t="s">
        <v>3605</v>
      </c>
      <c r="O1584" s="321" t="s">
        <v>3601</v>
      </c>
    </row>
    <row r="1585" spans="1:15" ht="30">
      <c r="A1585" s="320">
        <v>125</v>
      </c>
      <c r="B1585" s="321" t="s">
        <v>3464</v>
      </c>
      <c r="C1585" s="321" t="s">
        <v>3465</v>
      </c>
      <c r="D1585" s="340">
        <v>38657</v>
      </c>
      <c r="E1585" s="340">
        <v>39296</v>
      </c>
      <c r="F1585" s="321">
        <v>6</v>
      </c>
      <c r="G1585" s="337">
        <v>1</v>
      </c>
      <c r="H1585" s="410" t="s">
        <v>1208</v>
      </c>
      <c r="I1585" s="321" t="s">
        <v>1213</v>
      </c>
      <c r="J1585" s="321" t="s">
        <v>3607</v>
      </c>
      <c r="K1585" s="321" t="s">
        <v>1215</v>
      </c>
      <c r="L1585" s="321" t="s">
        <v>1112</v>
      </c>
      <c r="M1585" s="321" t="s">
        <v>1208</v>
      </c>
      <c r="N1585" s="312" t="s">
        <v>3608</v>
      </c>
      <c r="O1585" s="321" t="s">
        <v>3601</v>
      </c>
    </row>
    <row r="1586" spans="1:15">
      <c r="A1586" s="320">
        <v>126</v>
      </c>
      <c r="B1586" s="321" t="s">
        <v>3464</v>
      </c>
      <c r="C1586" s="321" t="s">
        <v>3465</v>
      </c>
      <c r="D1586" s="340">
        <v>38944</v>
      </c>
      <c r="E1586" s="340">
        <v>39230</v>
      </c>
      <c r="F1586" s="321">
        <v>7</v>
      </c>
      <c r="G1586" s="338">
        <v>44652</v>
      </c>
      <c r="H1586" s="410" t="s">
        <v>1208</v>
      </c>
      <c r="I1586" s="321" t="s">
        <v>1213</v>
      </c>
      <c r="J1586" s="321" t="s">
        <v>3609</v>
      </c>
      <c r="K1586" s="321" t="s">
        <v>1215</v>
      </c>
      <c r="L1586" s="321" t="s">
        <v>1112</v>
      </c>
      <c r="M1586" s="321" t="s">
        <v>1208</v>
      </c>
      <c r="N1586" s="312" t="s">
        <v>3610</v>
      </c>
      <c r="O1586" s="321" t="s">
        <v>3601</v>
      </c>
    </row>
    <row r="1587" spans="1:15">
      <c r="A1587" s="320">
        <v>127</v>
      </c>
      <c r="B1587" s="321" t="s">
        <v>3464</v>
      </c>
      <c r="C1587" s="321" t="s">
        <v>3465</v>
      </c>
      <c r="D1587" s="340">
        <v>39240</v>
      </c>
      <c r="E1587" s="340">
        <v>39360</v>
      </c>
      <c r="F1587" s="321">
        <v>1</v>
      </c>
      <c r="G1587" s="338">
        <v>44653</v>
      </c>
      <c r="H1587" s="410" t="s">
        <v>1208</v>
      </c>
      <c r="I1587" s="321" t="s">
        <v>1213</v>
      </c>
      <c r="J1587" s="321" t="s">
        <v>3611</v>
      </c>
      <c r="K1587" s="321" t="s">
        <v>1215</v>
      </c>
      <c r="L1587" s="321" t="s">
        <v>1112</v>
      </c>
      <c r="M1587" s="321" t="s">
        <v>1208</v>
      </c>
      <c r="N1587" s="312" t="s">
        <v>3610</v>
      </c>
      <c r="O1587" s="321" t="s">
        <v>3612</v>
      </c>
    </row>
    <row r="1588" spans="1:15">
      <c r="A1588" s="320">
        <v>128</v>
      </c>
      <c r="B1588" s="321" t="s">
        <v>3464</v>
      </c>
      <c r="C1588" s="321" t="s">
        <v>3465</v>
      </c>
      <c r="D1588" s="340">
        <v>39423</v>
      </c>
      <c r="E1588" s="340">
        <v>39489</v>
      </c>
      <c r="F1588" s="321">
        <v>2</v>
      </c>
      <c r="G1588" s="338">
        <v>44654</v>
      </c>
      <c r="H1588" s="410" t="s">
        <v>1208</v>
      </c>
      <c r="I1588" s="321" t="s">
        <v>1213</v>
      </c>
      <c r="J1588" s="321" t="s">
        <v>3613</v>
      </c>
      <c r="K1588" s="321" t="s">
        <v>1215</v>
      </c>
      <c r="L1588" s="321" t="s">
        <v>1112</v>
      </c>
      <c r="M1588" s="321" t="s">
        <v>1208</v>
      </c>
      <c r="N1588" s="312" t="s">
        <v>3610</v>
      </c>
      <c r="O1588" s="321" t="s">
        <v>3612</v>
      </c>
    </row>
    <row r="1589" spans="1:15">
      <c r="A1589" s="320">
        <v>129</v>
      </c>
      <c r="B1589" s="321" t="s">
        <v>3464</v>
      </c>
      <c r="C1589" s="321" t="s">
        <v>3465</v>
      </c>
      <c r="D1589" s="340">
        <v>39489</v>
      </c>
      <c r="E1589" s="340">
        <v>39932</v>
      </c>
      <c r="F1589" s="321">
        <v>3</v>
      </c>
      <c r="G1589" s="338">
        <v>44655</v>
      </c>
      <c r="H1589" s="410" t="s">
        <v>1208</v>
      </c>
      <c r="I1589" s="321" t="s">
        <v>1213</v>
      </c>
      <c r="J1589" s="321" t="s">
        <v>3614</v>
      </c>
      <c r="K1589" s="321" t="s">
        <v>1215</v>
      </c>
      <c r="L1589" s="321" t="s">
        <v>1112</v>
      </c>
      <c r="M1589" s="321" t="s">
        <v>1208</v>
      </c>
      <c r="N1589" s="312" t="s">
        <v>3610</v>
      </c>
      <c r="O1589" s="321" t="s">
        <v>3612</v>
      </c>
    </row>
    <row r="1590" spans="1:15" ht="30">
      <c r="A1590" s="320">
        <v>130</v>
      </c>
      <c r="B1590" s="321" t="s">
        <v>3464</v>
      </c>
      <c r="C1590" s="321" t="s">
        <v>3465</v>
      </c>
      <c r="D1590" s="340">
        <v>38657</v>
      </c>
      <c r="E1590" s="340">
        <v>39002</v>
      </c>
      <c r="F1590" s="321">
        <v>4</v>
      </c>
      <c r="G1590" s="337">
        <v>1</v>
      </c>
      <c r="H1590" s="410" t="s">
        <v>1208</v>
      </c>
      <c r="I1590" s="321" t="s">
        <v>1213</v>
      </c>
      <c r="J1590" s="339">
        <v>25934</v>
      </c>
      <c r="K1590" s="321" t="s">
        <v>1215</v>
      </c>
      <c r="L1590" s="321" t="s">
        <v>1112</v>
      </c>
      <c r="M1590" s="321" t="s">
        <v>1208</v>
      </c>
      <c r="N1590" s="312" t="s">
        <v>3615</v>
      </c>
      <c r="O1590" s="321" t="s">
        <v>3612</v>
      </c>
    </row>
    <row r="1591" spans="1:15">
      <c r="A1591" s="320">
        <v>131</v>
      </c>
      <c r="B1591" s="321" t="s">
        <v>3464</v>
      </c>
      <c r="C1591" s="321" t="s">
        <v>3465</v>
      </c>
      <c r="D1591" s="340">
        <v>38889</v>
      </c>
      <c r="E1591" s="340">
        <v>38954</v>
      </c>
      <c r="F1591" s="321">
        <v>5</v>
      </c>
      <c r="G1591" s="337">
        <v>1</v>
      </c>
      <c r="H1591" s="410" t="s">
        <v>1208</v>
      </c>
      <c r="I1591" s="321" t="s">
        <v>1213</v>
      </c>
      <c r="J1591" s="339">
        <v>20090</v>
      </c>
      <c r="K1591" s="321" t="s">
        <v>1215</v>
      </c>
      <c r="L1591" s="321" t="s">
        <v>1112</v>
      </c>
      <c r="M1591" s="321" t="s">
        <v>1208</v>
      </c>
      <c r="N1591" s="312" t="s">
        <v>3616</v>
      </c>
      <c r="O1591" s="321" t="s">
        <v>3612</v>
      </c>
    </row>
    <row r="1592" spans="1:15" ht="30">
      <c r="A1592" s="320">
        <v>132</v>
      </c>
      <c r="B1592" s="321" t="s">
        <v>3464</v>
      </c>
      <c r="C1592" s="321" t="s">
        <v>3465</v>
      </c>
      <c r="D1592" s="340">
        <v>38797</v>
      </c>
      <c r="E1592" s="340">
        <v>39071</v>
      </c>
      <c r="F1592" s="321">
        <v>6</v>
      </c>
      <c r="G1592" s="338">
        <v>44593</v>
      </c>
      <c r="H1592" s="410" t="s">
        <v>1208</v>
      </c>
      <c r="I1592" s="321" t="s">
        <v>1213</v>
      </c>
      <c r="J1592" s="339">
        <v>16803</v>
      </c>
      <c r="K1592" s="321" t="s">
        <v>1215</v>
      </c>
      <c r="L1592" s="321" t="s">
        <v>1112</v>
      </c>
      <c r="M1592" s="321" t="s">
        <v>1208</v>
      </c>
      <c r="N1592" s="312" t="s">
        <v>3617</v>
      </c>
      <c r="O1592" s="321" t="s">
        <v>3612</v>
      </c>
    </row>
    <row r="1593" spans="1:15" ht="30">
      <c r="A1593" s="320">
        <v>133</v>
      </c>
      <c r="B1593" s="321" t="s">
        <v>3464</v>
      </c>
      <c r="C1593" s="321" t="s">
        <v>3465</v>
      </c>
      <c r="D1593" s="340">
        <v>38889</v>
      </c>
      <c r="E1593" s="340">
        <v>39001</v>
      </c>
      <c r="F1593" s="321">
        <v>7</v>
      </c>
      <c r="G1593" s="338">
        <v>44594</v>
      </c>
      <c r="H1593" s="410" t="s">
        <v>1208</v>
      </c>
      <c r="I1593" s="321" t="s">
        <v>1213</v>
      </c>
      <c r="J1593" s="339">
        <v>14246</v>
      </c>
      <c r="K1593" s="321" t="s">
        <v>1215</v>
      </c>
      <c r="L1593" s="321" t="s">
        <v>1112</v>
      </c>
      <c r="M1593" s="321" t="s">
        <v>1208</v>
      </c>
      <c r="N1593" s="312" t="s">
        <v>3618</v>
      </c>
      <c r="O1593" s="321" t="s">
        <v>3612</v>
      </c>
    </row>
    <row r="1594" spans="1:15">
      <c r="A1594" s="320">
        <v>134</v>
      </c>
      <c r="B1594" s="321" t="s">
        <v>3464</v>
      </c>
      <c r="C1594" s="321" t="s">
        <v>3465</v>
      </c>
      <c r="D1594" s="336" t="s">
        <v>3466</v>
      </c>
      <c r="E1594" s="336" t="s">
        <v>3466</v>
      </c>
      <c r="F1594" s="321">
        <v>8</v>
      </c>
      <c r="G1594" s="338">
        <v>44743</v>
      </c>
      <c r="H1594" s="410" t="s">
        <v>1208</v>
      </c>
      <c r="I1594" s="321" t="s">
        <v>1213</v>
      </c>
      <c r="J1594" s="321" t="s">
        <v>1337</v>
      </c>
      <c r="K1594" s="321" t="s">
        <v>1215</v>
      </c>
      <c r="L1594" s="321" t="s">
        <v>1112</v>
      </c>
      <c r="M1594" s="321" t="s">
        <v>1208</v>
      </c>
      <c r="N1594" s="312" t="s">
        <v>3619</v>
      </c>
      <c r="O1594" s="321" t="s">
        <v>3612</v>
      </c>
    </row>
    <row r="1595" spans="1:15">
      <c r="A1595" s="320">
        <v>135</v>
      </c>
      <c r="B1595" s="321" t="s">
        <v>3464</v>
      </c>
      <c r="C1595" s="321" t="s">
        <v>3465</v>
      </c>
      <c r="D1595" s="336" t="s">
        <v>3466</v>
      </c>
      <c r="E1595" s="336" t="s">
        <v>3466</v>
      </c>
      <c r="F1595" s="321">
        <v>1</v>
      </c>
      <c r="G1595" s="338">
        <v>44744</v>
      </c>
      <c r="H1595" s="410" t="s">
        <v>1208</v>
      </c>
      <c r="I1595" s="321" t="s">
        <v>1213</v>
      </c>
      <c r="J1595" s="321" t="s">
        <v>3620</v>
      </c>
      <c r="K1595" s="321" t="s">
        <v>1215</v>
      </c>
      <c r="L1595" s="321" t="s">
        <v>1112</v>
      </c>
      <c r="M1595" s="321" t="s">
        <v>1208</v>
      </c>
      <c r="N1595" s="312" t="s">
        <v>3619</v>
      </c>
      <c r="O1595" s="321" t="s">
        <v>3621</v>
      </c>
    </row>
    <row r="1596" spans="1:15">
      <c r="A1596" s="320">
        <v>136</v>
      </c>
      <c r="B1596" s="321" t="s">
        <v>3464</v>
      </c>
      <c r="C1596" s="321" t="s">
        <v>3465</v>
      </c>
      <c r="D1596" s="340">
        <v>38657</v>
      </c>
      <c r="E1596" s="340">
        <v>39184</v>
      </c>
      <c r="F1596" s="321">
        <v>2</v>
      </c>
      <c r="G1596" s="338">
        <v>44745</v>
      </c>
      <c r="H1596" s="410" t="s">
        <v>1208</v>
      </c>
      <c r="I1596" s="321" t="s">
        <v>1213</v>
      </c>
      <c r="J1596" s="321" t="s">
        <v>1250</v>
      </c>
      <c r="K1596" s="321" t="s">
        <v>1215</v>
      </c>
      <c r="L1596" s="321" t="s">
        <v>1112</v>
      </c>
      <c r="M1596" s="321" t="s">
        <v>1208</v>
      </c>
      <c r="N1596" s="312" t="s">
        <v>3619</v>
      </c>
      <c r="O1596" s="321" t="s">
        <v>3621</v>
      </c>
    </row>
    <row r="1597" spans="1:15">
      <c r="A1597" s="320">
        <v>137</v>
      </c>
      <c r="B1597" s="321" t="s">
        <v>3464</v>
      </c>
      <c r="C1597" s="321" t="s">
        <v>3465</v>
      </c>
      <c r="D1597" s="340">
        <v>39240</v>
      </c>
      <c r="E1597" s="340">
        <v>40082</v>
      </c>
      <c r="F1597" s="321">
        <v>3</v>
      </c>
      <c r="G1597" s="338">
        <v>44746</v>
      </c>
      <c r="H1597" s="410" t="s">
        <v>1208</v>
      </c>
      <c r="I1597" s="321" t="s">
        <v>1213</v>
      </c>
      <c r="J1597" s="321" t="s">
        <v>1268</v>
      </c>
      <c r="K1597" s="321" t="s">
        <v>1215</v>
      </c>
      <c r="L1597" s="321" t="s">
        <v>1112</v>
      </c>
      <c r="M1597" s="321" t="s">
        <v>1208</v>
      </c>
      <c r="N1597" s="312" t="s">
        <v>3619</v>
      </c>
      <c r="O1597" s="321" t="s">
        <v>3621</v>
      </c>
    </row>
    <row r="1598" spans="1:15">
      <c r="A1598" s="320">
        <v>138</v>
      </c>
      <c r="B1598" s="321" t="s">
        <v>3464</v>
      </c>
      <c r="C1598" s="321" t="s">
        <v>3465</v>
      </c>
      <c r="D1598" s="340">
        <v>39351</v>
      </c>
      <c r="E1598" s="340">
        <v>39469</v>
      </c>
      <c r="F1598" s="321">
        <v>4</v>
      </c>
      <c r="G1598" s="338">
        <v>44747</v>
      </c>
      <c r="H1598" s="410" t="s">
        <v>1208</v>
      </c>
      <c r="I1598" s="321" t="s">
        <v>1213</v>
      </c>
      <c r="J1598" s="321" t="s">
        <v>3622</v>
      </c>
      <c r="K1598" s="321" t="s">
        <v>1215</v>
      </c>
      <c r="L1598" s="321" t="s">
        <v>1112</v>
      </c>
      <c r="M1598" s="321" t="s">
        <v>1208</v>
      </c>
      <c r="N1598" s="312" t="s">
        <v>3619</v>
      </c>
      <c r="O1598" s="321" t="s">
        <v>3621</v>
      </c>
    </row>
    <row r="1599" spans="1:15">
      <c r="A1599" s="320">
        <v>139</v>
      </c>
      <c r="B1599" s="321" t="s">
        <v>3464</v>
      </c>
      <c r="C1599" s="321" t="s">
        <v>3465</v>
      </c>
      <c r="D1599" s="340">
        <v>39469</v>
      </c>
      <c r="E1599" s="340">
        <v>40067</v>
      </c>
      <c r="F1599" s="321">
        <v>5</v>
      </c>
      <c r="G1599" s="338">
        <v>44748</v>
      </c>
      <c r="H1599" s="410" t="s">
        <v>1208</v>
      </c>
      <c r="I1599" s="321" t="s">
        <v>1213</v>
      </c>
      <c r="J1599" s="321" t="s">
        <v>3623</v>
      </c>
      <c r="K1599" s="321" t="s">
        <v>1215</v>
      </c>
      <c r="L1599" s="321" t="s">
        <v>1112</v>
      </c>
      <c r="M1599" s="321" t="s">
        <v>1208</v>
      </c>
      <c r="N1599" s="312" t="s">
        <v>3619</v>
      </c>
      <c r="O1599" s="321" t="s">
        <v>3621</v>
      </c>
    </row>
    <row r="1600" spans="1:15">
      <c r="A1600" s="320">
        <v>140</v>
      </c>
      <c r="B1600" s="321" t="s">
        <v>3464</v>
      </c>
      <c r="C1600" s="321" t="s">
        <v>3465</v>
      </c>
      <c r="D1600" s="340">
        <v>40472</v>
      </c>
      <c r="E1600" s="340">
        <v>41710</v>
      </c>
      <c r="F1600" s="321">
        <v>6</v>
      </c>
      <c r="G1600" s="337" t="s">
        <v>3624</v>
      </c>
      <c r="H1600" s="410" t="s">
        <v>1208</v>
      </c>
      <c r="I1600" s="321" t="s">
        <v>1213</v>
      </c>
      <c r="J1600" s="321" t="s">
        <v>3625</v>
      </c>
      <c r="K1600" s="321" t="s">
        <v>1215</v>
      </c>
      <c r="L1600" s="321" t="s">
        <v>1112</v>
      </c>
      <c r="M1600" s="321" t="s">
        <v>1208</v>
      </c>
      <c r="N1600" s="312" t="s">
        <v>3619</v>
      </c>
      <c r="O1600" s="321" t="s">
        <v>3621</v>
      </c>
    </row>
    <row r="1601" spans="1:15" ht="30">
      <c r="A1601" s="320">
        <v>141</v>
      </c>
      <c r="B1601" s="321" t="s">
        <v>3464</v>
      </c>
      <c r="C1601" s="321" t="s">
        <v>3465</v>
      </c>
      <c r="D1601" s="340">
        <v>38797</v>
      </c>
      <c r="E1601" s="340">
        <v>39001</v>
      </c>
      <c r="F1601" s="321">
        <v>1</v>
      </c>
      <c r="G1601" s="337">
        <v>1</v>
      </c>
      <c r="H1601" s="410" t="s">
        <v>1208</v>
      </c>
      <c r="I1601" s="321" t="s">
        <v>1213</v>
      </c>
      <c r="J1601" s="339">
        <v>17899</v>
      </c>
      <c r="K1601" s="321" t="s">
        <v>1215</v>
      </c>
      <c r="L1601" s="321" t="s">
        <v>1112</v>
      </c>
      <c r="M1601" s="321" t="s">
        <v>1208</v>
      </c>
      <c r="N1601" s="312" t="s">
        <v>3626</v>
      </c>
      <c r="O1601" s="321" t="s">
        <v>3627</v>
      </c>
    </row>
    <row r="1602" spans="1:15" ht="30">
      <c r="A1602" s="320">
        <v>142</v>
      </c>
      <c r="B1602" s="321" t="s">
        <v>3464</v>
      </c>
      <c r="C1602" s="321" t="s">
        <v>3465</v>
      </c>
      <c r="D1602" s="340">
        <v>38657</v>
      </c>
      <c r="E1602" s="340">
        <v>38971</v>
      </c>
      <c r="F1602" s="321">
        <v>2</v>
      </c>
      <c r="G1602" s="337">
        <v>1</v>
      </c>
      <c r="H1602" s="410" t="s">
        <v>1208</v>
      </c>
      <c r="I1602" s="321" t="s">
        <v>1213</v>
      </c>
      <c r="J1602" s="339">
        <v>13881</v>
      </c>
      <c r="K1602" s="321" t="s">
        <v>1215</v>
      </c>
      <c r="L1602" s="321" t="s">
        <v>1112</v>
      </c>
      <c r="M1602" s="321" t="s">
        <v>1208</v>
      </c>
      <c r="N1602" s="312" t="s">
        <v>3628</v>
      </c>
      <c r="O1602" s="321" t="s">
        <v>3627</v>
      </c>
    </row>
    <row r="1603" spans="1:15">
      <c r="A1603" s="320">
        <v>143</v>
      </c>
      <c r="B1603" s="321" t="s">
        <v>3464</v>
      </c>
      <c r="C1603" s="321" t="s">
        <v>3465</v>
      </c>
      <c r="D1603" s="340">
        <v>39358</v>
      </c>
      <c r="E1603" s="340">
        <v>39462</v>
      </c>
      <c r="F1603" s="321">
        <v>3</v>
      </c>
      <c r="G1603" s="338">
        <v>44621</v>
      </c>
      <c r="H1603" s="410" t="s">
        <v>1208</v>
      </c>
      <c r="I1603" s="321" t="s">
        <v>1213</v>
      </c>
      <c r="J1603" s="321" t="s">
        <v>1250</v>
      </c>
      <c r="K1603" s="321" t="s">
        <v>1215</v>
      </c>
      <c r="L1603" s="321" t="s">
        <v>1112</v>
      </c>
      <c r="M1603" s="321" t="s">
        <v>1208</v>
      </c>
      <c r="N1603" s="312" t="s">
        <v>3629</v>
      </c>
      <c r="O1603" s="321" t="s">
        <v>3627</v>
      </c>
    </row>
    <row r="1604" spans="1:15">
      <c r="A1604" s="320">
        <v>144</v>
      </c>
      <c r="B1604" s="321" t="s">
        <v>3464</v>
      </c>
      <c r="C1604" s="321" t="s">
        <v>3465</v>
      </c>
      <c r="D1604" s="340">
        <v>39462</v>
      </c>
      <c r="E1604" s="340">
        <v>39462</v>
      </c>
      <c r="F1604" s="321">
        <v>4</v>
      </c>
      <c r="G1604" s="338">
        <v>44622</v>
      </c>
      <c r="H1604" s="410" t="s">
        <v>1208</v>
      </c>
      <c r="I1604" s="321" t="s">
        <v>1213</v>
      </c>
      <c r="J1604" s="321" t="s">
        <v>1268</v>
      </c>
      <c r="K1604" s="321" t="s">
        <v>1215</v>
      </c>
      <c r="L1604" s="321" t="s">
        <v>1112</v>
      </c>
      <c r="M1604" s="321" t="s">
        <v>1208</v>
      </c>
      <c r="N1604" s="312" t="s">
        <v>3629</v>
      </c>
      <c r="O1604" s="321" t="s">
        <v>3627</v>
      </c>
    </row>
    <row r="1605" spans="1:15">
      <c r="A1605" s="320">
        <v>145</v>
      </c>
      <c r="B1605" s="321" t="s">
        <v>3464</v>
      </c>
      <c r="C1605" s="321" t="s">
        <v>3465</v>
      </c>
      <c r="D1605" s="340">
        <v>39462</v>
      </c>
      <c r="E1605" s="340">
        <v>40735</v>
      </c>
      <c r="F1605" s="321">
        <v>5</v>
      </c>
      <c r="G1605" s="338">
        <v>44623</v>
      </c>
      <c r="H1605" s="410" t="s">
        <v>1208</v>
      </c>
      <c r="I1605" s="321" t="s">
        <v>1213</v>
      </c>
      <c r="J1605" s="321" t="s">
        <v>3630</v>
      </c>
      <c r="K1605" s="321" t="s">
        <v>1215</v>
      </c>
      <c r="L1605" s="321" t="s">
        <v>1112</v>
      </c>
      <c r="M1605" s="321" t="s">
        <v>1208</v>
      </c>
      <c r="N1605" s="312" t="s">
        <v>3629</v>
      </c>
      <c r="O1605" s="321" t="s">
        <v>3627</v>
      </c>
    </row>
    <row r="1606" spans="1:15" ht="30">
      <c r="A1606" s="320">
        <v>146</v>
      </c>
      <c r="B1606" s="321" t="s">
        <v>3464</v>
      </c>
      <c r="C1606" s="321" t="s">
        <v>3465</v>
      </c>
      <c r="D1606" s="340">
        <v>38919</v>
      </c>
      <c r="E1606" s="340">
        <v>39079</v>
      </c>
      <c r="F1606" s="321">
        <v>1</v>
      </c>
      <c r="G1606" s="337">
        <v>1</v>
      </c>
      <c r="H1606" s="410" t="s">
        <v>1208</v>
      </c>
      <c r="I1606" s="321" t="s">
        <v>1213</v>
      </c>
      <c r="J1606" s="339">
        <v>28126</v>
      </c>
      <c r="K1606" s="321" t="s">
        <v>1215</v>
      </c>
      <c r="L1606" s="321" t="s">
        <v>1112</v>
      </c>
      <c r="M1606" s="321" t="s">
        <v>1208</v>
      </c>
      <c r="N1606" s="312" t="s">
        <v>3631</v>
      </c>
      <c r="O1606" s="321" t="s">
        <v>3632</v>
      </c>
    </row>
    <row r="1607" spans="1:15">
      <c r="A1607" s="320">
        <v>147</v>
      </c>
      <c r="B1607" s="321" t="s">
        <v>3464</v>
      </c>
      <c r="C1607" s="321" t="s">
        <v>3465</v>
      </c>
      <c r="D1607" s="340">
        <v>38973</v>
      </c>
      <c r="E1607" s="340">
        <v>39045</v>
      </c>
      <c r="F1607" s="321">
        <v>2</v>
      </c>
      <c r="G1607" s="338">
        <v>44621</v>
      </c>
      <c r="H1607" s="410" t="s">
        <v>1208</v>
      </c>
      <c r="I1607" s="321" t="s">
        <v>1213</v>
      </c>
      <c r="J1607" s="321" t="s">
        <v>1250</v>
      </c>
      <c r="K1607" s="321" t="s">
        <v>1215</v>
      </c>
      <c r="L1607" s="321" t="s">
        <v>1112</v>
      </c>
      <c r="M1607" s="321" t="s">
        <v>1208</v>
      </c>
      <c r="N1607" s="312" t="s">
        <v>3633</v>
      </c>
      <c r="O1607" s="321" t="s">
        <v>3632</v>
      </c>
    </row>
    <row r="1608" spans="1:15">
      <c r="A1608" s="320">
        <v>148</v>
      </c>
      <c r="B1608" s="321" t="s">
        <v>3464</v>
      </c>
      <c r="C1608" s="321" t="s">
        <v>3465</v>
      </c>
      <c r="D1608" s="340">
        <v>39050</v>
      </c>
      <c r="E1608" s="340">
        <v>40027</v>
      </c>
      <c r="F1608" s="321">
        <v>3</v>
      </c>
      <c r="G1608" s="338">
        <v>44622</v>
      </c>
      <c r="H1608" s="410" t="s">
        <v>1208</v>
      </c>
      <c r="I1608" s="321" t="s">
        <v>1213</v>
      </c>
      <c r="J1608" s="321" t="s">
        <v>3634</v>
      </c>
      <c r="K1608" s="321" t="s">
        <v>1215</v>
      </c>
      <c r="L1608" s="321" t="s">
        <v>1112</v>
      </c>
      <c r="M1608" s="321" t="s">
        <v>1208</v>
      </c>
      <c r="N1608" s="312" t="s">
        <v>3633</v>
      </c>
      <c r="O1608" s="321" t="s">
        <v>3632</v>
      </c>
    </row>
    <row r="1609" spans="1:15" ht="30">
      <c r="A1609" s="320">
        <v>149</v>
      </c>
      <c r="B1609" s="321" t="s">
        <v>3464</v>
      </c>
      <c r="C1609" s="321" t="s">
        <v>3465</v>
      </c>
      <c r="D1609" s="340">
        <v>38797</v>
      </c>
      <c r="E1609" s="340">
        <v>39477</v>
      </c>
      <c r="F1609" s="321">
        <v>4</v>
      </c>
      <c r="G1609" s="338">
        <v>44623</v>
      </c>
      <c r="H1609" s="410" t="s">
        <v>1208</v>
      </c>
      <c r="I1609" s="321" t="s">
        <v>1213</v>
      </c>
      <c r="J1609" s="321" t="s">
        <v>3635</v>
      </c>
      <c r="K1609" s="321" t="s">
        <v>1215</v>
      </c>
      <c r="L1609" s="321" t="s">
        <v>1112</v>
      </c>
      <c r="M1609" s="321" t="s">
        <v>1208</v>
      </c>
      <c r="N1609" s="312" t="s">
        <v>3636</v>
      </c>
      <c r="O1609" s="321" t="s">
        <v>3632</v>
      </c>
    </row>
    <row r="1610" spans="1:15" ht="30">
      <c r="A1610" s="320">
        <v>150</v>
      </c>
      <c r="B1610" s="321" t="s">
        <v>3464</v>
      </c>
      <c r="C1610" s="321" t="s">
        <v>3465</v>
      </c>
      <c r="D1610" s="340">
        <v>39708</v>
      </c>
      <c r="E1610" s="340">
        <v>38657</v>
      </c>
      <c r="F1610" s="321">
        <v>5</v>
      </c>
      <c r="G1610" s="337">
        <v>1</v>
      </c>
      <c r="H1610" s="410" t="s">
        <v>1208</v>
      </c>
      <c r="I1610" s="321" t="s">
        <v>1213</v>
      </c>
      <c r="J1610" s="321" t="s">
        <v>3556</v>
      </c>
      <c r="K1610" s="321" t="s">
        <v>1215</v>
      </c>
      <c r="L1610" s="321" t="s">
        <v>1112</v>
      </c>
      <c r="M1610" s="321" t="s">
        <v>1208</v>
      </c>
      <c r="N1610" s="312" t="s">
        <v>3637</v>
      </c>
      <c r="O1610" s="321" t="s">
        <v>3632</v>
      </c>
    </row>
    <row r="1611" spans="1:15" ht="30">
      <c r="A1611" s="320">
        <v>151</v>
      </c>
      <c r="B1611" s="321" t="s">
        <v>3464</v>
      </c>
      <c r="C1611" s="321" t="s">
        <v>3465</v>
      </c>
      <c r="D1611" s="340">
        <v>38979</v>
      </c>
      <c r="E1611" s="340">
        <v>38657</v>
      </c>
      <c r="F1611" s="321">
        <v>6</v>
      </c>
      <c r="G1611" s="338">
        <v>44593</v>
      </c>
      <c r="H1611" s="410" t="s">
        <v>1208</v>
      </c>
      <c r="I1611" s="321" t="s">
        <v>1213</v>
      </c>
      <c r="J1611" s="321" t="s">
        <v>1250</v>
      </c>
      <c r="K1611" s="321" t="s">
        <v>1215</v>
      </c>
      <c r="L1611" s="321" t="s">
        <v>1112</v>
      </c>
      <c r="M1611" s="321" t="s">
        <v>1208</v>
      </c>
      <c r="N1611" s="312" t="s">
        <v>3638</v>
      </c>
      <c r="O1611" s="321" t="s">
        <v>3632</v>
      </c>
    </row>
    <row r="1612" spans="1:15" ht="30">
      <c r="A1612" s="320">
        <v>152</v>
      </c>
      <c r="B1612" s="321" t="s">
        <v>3464</v>
      </c>
      <c r="C1612" s="321" t="s">
        <v>3465</v>
      </c>
      <c r="D1612" s="340">
        <v>39413</v>
      </c>
      <c r="E1612" s="340">
        <v>38968</v>
      </c>
      <c r="F1612" s="321">
        <v>1</v>
      </c>
      <c r="G1612" s="338">
        <v>44594</v>
      </c>
      <c r="H1612" s="410" t="s">
        <v>1208</v>
      </c>
      <c r="I1612" s="321" t="s">
        <v>1213</v>
      </c>
      <c r="J1612" s="321" t="s">
        <v>3639</v>
      </c>
      <c r="K1612" s="321" t="s">
        <v>1215</v>
      </c>
      <c r="L1612" s="321" t="s">
        <v>1112</v>
      </c>
      <c r="M1612" s="321" t="s">
        <v>1208</v>
      </c>
      <c r="N1612" s="312" t="s">
        <v>3638</v>
      </c>
      <c r="O1612" s="321" t="s">
        <v>3640</v>
      </c>
    </row>
    <row r="1613" spans="1:15" ht="45">
      <c r="A1613" s="320">
        <v>153</v>
      </c>
      <c r="B1613" s="321" t="s">
        <v>3464</v>
      </c>
      <c r="C1613" s="321" t="s">
        <v>3465</v>
      </c>
      <c r="D1613" s="340">
        <v>38741</v>
      </c>
      <c r="E1613" s="340">
        <v>38738</v>
      </c>
      <c r="F1613" s="321">
        <v>2</v>
      </c>
      <c r="G1613" s="338">
        <v>44682</v>
      </c>
      <c r="H1613" s="410" t="s">
        <v>1208</v>
      </c>
      <c r="I1613" s="321" t="s">
        <v>1213</v>
      </c>
      <c r="J1613" s="321" t="s">
        <v>3635</v>
      </c>
      <c r="K1613" s="321" t="s">
        <v>1215</v>
      </c>
      <c r="L1613" s="321" t="s">
        <v>1112</v>
      </c>
      <c r="M1613" s="321" t="s">
        <v>1208</v>
      </c>
      <c r="N1613" s="312" t="s">
        <v>3641</v>
      </c>
      <c r="O1613" s="321" t="s">
        <v>3640</v>
      </c>
    </row>
    <row r="1614" spans="1:15" ht="45">
      <c r="A1614" s="320">
        <v>154</v>
      </c>
      <c r="B1614" s="321" t="s">
        <v>3464</v>
      </c>
      <c r="C1614" s="321" t="s">
        <v>3465</v>
      </c>
      <c r="D1614" s="340">
        <v>38741</v>
      </c>
      <c r="E1614" s="340">
        <v>38741</v>
      </c>
      <c r="F1614" s="321">
        <v>3</v>
      </c>
      <c r="G1614" s="338">
        <v>44683</v>
      </c>
      <c r="H1614" s="410" t="s">
        <v>1208</v>
      </c>
      <c r="I1614" s="321" t="s">
        <v>1213</v>
      </c>
      <c r="J1614" s="321" t="s">
        <v>3642</v>
      </c>
      <c r="K1614" s="321" t="s">
        <v>1215</v>
      </c>
      <c r="L1614" s="321" t="s">
        <v>1112</v>
      </c>
      <c r="M1614" s="321" t="s">
        <v>1208</v>
      </c>
      <c r="N1614" s="312" t="s">
        <v>3641</v>
      </c>
      <c r="O1614" s="321" t="s">
        <v>3640</v>
      </c>
    </row>
    <row r="1615" spans="1:15" ht="45">
      <c r="A1615" s="320">
        <v>155</v>
      </c>
      <c r="B1615" s="321" t="s">
        <v>3464</v>
      </c>
      <c r="C1615" s="321" t="s">
        <v>3465</v>
      </c>
      <c r="D1615" s="340">
        <v>38856</v>
      </c>
      <c r="E1615" s="340">
        <v>39364</v>
      </c>
      <c r="F1615" s="321">
        <v>4</v>
      </c>
      <c r="G1615" s="338">
        <v>44684</v>
      </c>
      <c r="H1615" s="410" t="s">
        <v>1208</v>
      </c>
      <c r="I1615" s="321" t="s">
        <v>1213</v>
      </c>
      <c r="J1615" s="321" t="s">
        <v>3643</v>
      </c>
      <c r="K1615" s="321" t="s">
        <v>1215</v>
      </c>
      <c r="L1615" s="321" t="s">
        <v>1112</v>
      </c>
      <c r="M1615" s="321" t="s">
        <v>1208</v>
      </c>
      <c r="N1615" s="312" t="s">
        <v>3641</v>
      </c>
      <c r="O1615" s="321" t="s">
        <v>3640</v>
      </c>
    </row>
    <row r="1616" spans="1:15" ht="45">
      <c r="A1616" s="320">
        <v>156</v>
      </c>
      <c r="B1616" s="321" t="s">
        <v>3464</v>
      </c>
      <c r="C1616" s="321" t="s">
        <v>3465</v>
      </c>
      <c r="D1616" s="340">
        <v>38856</v>
      </c>
      <c r="E1616" s="340">
        <v>39296</v>
      </c>
      <c r="F1616" s="321">
        <v>5</v>
      </c>
      <c r="G1616" s="338">
        <v>44685</v>
      </c>
      <c r="H1616" s="410" t="s">
        <v>1208</v>
      </c>
      <c r="I1616" s="321" t="s">
        <v>1213</v>
      </c>
      <c r="J1616" s="321" t="s">
        <v>3644</v>
      </c>
      <c r="K1616" s="321" t="s">
        <v>1215</v>
      </c>
      <c r="L1616" s="321" t="s">
        <v>1112</v>
      </c>
      <c r="M1616" s="321" t="s">
        <v>1208</v>
      </c>
      <c r="N1616" s="312" t="s">
        <v>3641</v>
      </c>
      <c r="O1616" s="321" t="s">
        <v>3640</v>
      </c>
    </row>
    <row r="1617" spans="1:15" ht="45">
      <c r="A1617" s="320">
        <v>157</v>
      </c>
      <c r="B1617" s="321" t="s">
        <v>3464</v>
      </c>
      <c r="C1617" s="321" t="s">
        <v>3465</v>
      </c>
      <c r="D1617" s="340">
        <v>39296</v>
      </c>
      <c r="E1617" s="340">
        <v>39471</v>
      </c>
      <c r="F1617" s="321">
        <v>6</v>
      </c>
      <c r="G1617" s="338">
        <v>44686</v>
      </c>
      <c r="H1617" s="410" t="s">
        <v>1208</v>
      </c>
      <c r="I1617" s="321" t="s">
        <v>1213</v>
      </c>
      <c r="J1617" s="321" t="s">
        <v>3645</v>
      </c>
      <c r="K1617" s="321" t="s">
        <v>1215</v>
      </c>
      <c r="L1617" s="321" t="s">
        <v>1112</v>
      </c>
      <c r="M1617" s="321" t="s">
        <v>1208</v>
      </c>
      <c r="N1617" s="312" t="s">
        <v>3641</v>
      </c>
      <c r="O1617" s="321" t="s">
        <v>3640</v>
      </c>
    </row>
    <row r="1618" spans="1:15">
      <c r="A1618" s="320">
        <v>158</v>
      </c>
      <c r="B1618" s="321" t="s">
        <v>3464</v>
      </c>
      <c r="C1618" s="321" t="s">
        <v>3465</v>
      </c>
      <c r="D1618" s="340">
        <v>38889</v>
      </c>
      <c r="E1618" s="340">
        <v>38657</v>
      </c>
      <c r="F1618" s="321">
        <v>1</v>
      </c>
      <c r="G1618" s="337">
        <v>1</v>
      </c>
      <c r="H1618" s="410" t="s">
        <v>1208</v>
      </c>
      <c r="I1618" s="321" t="s">
        <v>1213</v>
      </c>
      <c r="J1618" s="339">
        <v>30317</v>
      </c>
      <c r="K1618" s="321" t="s">
        <v>1215</v>
      </c>
      <c r="L1618" s="321" t="s">
        <v>1112</v>
      </c>
      <c r="M1618" s="321" t="s">
        <v>1208</v>
      </c>
      <c r="N1618" s="312" t="s">
        <v>3646</v>
      </c>
      <c r="O1618" s="321" t="s">
        <v>3647</v>
      </c>
    </row>
    <row r="1619" spans="1:15" ht="30">
      <c r="A1619" s="320">
        <v>159</v>
      </c>
      <c r="B1619" s="321" t="s">
        <v>3464</v>
      </c>
      <c r="C1619" s="321" t="s">
        <v>3465</v>
      </c>
      <c r="D1619" s="340">
        <v>39079</v>
      </c>
      <c r="E1619" s="340">
        <v>38657</v>
      </c>
      <c r="F1619" s="321">
        <v>2</v>
      </c>
      <c r="G1619" s="337">
        <v>1</v>
      </c>
      <c r="H1619" s="410" t="s">
        <v>1208</v>
      </c>
      <c r="I1619" s="321" t="s">
        <v>1213</v>
      </c>
      <c r="J1619" s="339">
        <v>25569</v>
      </c>
      <c r="K1619" s="321" t="s">
        <v>1215</v>
      </c>
      <c r="L1619" s="321" t="s">
        <v>1112</v>
      </c>
      <c r="M1619" s="321" t="s">
        <v>1208</v>
      </c>
      <c r="N1619" s="312" t="s">
        <v>3648</v>
      </c>
      <c r="O1619" s="321" t="s">
        <v>3647</v>
      </c>
    </row>
    <row r="1620" spans="1:15" ht="30">
      <c r="A1620" s="320">
        <v>160</v>
      </c>
      <c r="B1620" s="321" t="s">
        <v>3464</v>
      </c>
      <c r="C1620" s="321" t="s">
        <v>3465</v>
      </c>
      <c r="D1620" s="340">
        <v>39072</v>
      </c>
      <c r="E1620" s="340">
        <v>39024</v>
      </c>
      <c r="F1620" s="321">
        <v>3</v>
      </c>
      <c r="G1620" s="337">
        <v>1</v>
      </c>
      <c r="H1620" s="410" t="s">
        <v>1208</v>
      </c>
      <c r="I1620" s="321" t="s">
        <v>1213</v>
      </c>
      <c r="J1620" s="339">
        <v>16438</v>
      </c>
      <c r="K1620" s="321" t="s">
        <v>1215</v>
      </c>
      <c r="L1620" s="321" t="s">
        <v>1112</v>
      </c>
      <c r="M1620" s="321" t="s">
        <v>1208</v>
      </c>
      <c r="N1620" s="312" t="s">
        <v>3649</v>
      </c>
      <c r="O1620" s="321" t="s">
        <v>3647</v>
      </c>
    </row>
    <row r="1621" spans="1:15">
      <c r="A1621" s="320">
        <v>161</v>
      </c>
      <c r="B1621" s="321" t="s">
        <v>3464</v>
      </c>
      <c r="C1621" s="321" t="s">
        <v>3465</v>
      </c>
      <c r="D1621" s="340">
        <v>39255</v>
      </c>
      <c r="E1621" s="340">
        <v>39001</v>
      </c>
      <c r="F1621" s="321">
        <v>4</v>
      </c>
      <c r="G1621" s="338">
        <v>44621</v>
      </c>
      <c r="H1621" s="410" t="s">
        <v>1208</v>
      </c>
      <c r="I1621" s="321" t="s">
        <v>1213</v>
      </c>
      <c r="J1621" s="321" t="s">
        <v>1246</v>
      </c>
      <c r="K1621" s="321" t="s">
        <v>1215</v>
      </c>
      <c r="L1621" s="321" t="s">
        <v>1112</v>
      </c>
      <c r="M1621" s="321" t="s">
        <v>1208</v>
      </c>
      <c r="N1621" s="312" t="s">
        <v>3650</v>
      </c>
      <c r="O1621" s="321" t="s">
        <v>3647</v>
      </c>
    </row>
    <row r="1622" spans="1:15">
      <c r="A1622" s="320">
        <v>162</v>
      </c>
      <c r="B1622" s="321" t="s">
        <v>3464</v>
      </c>
      <c r="C1622" s="321" t="s">
        <v>3465</v>
      </c>
      <c r="D1622" s="340">
        <v>39301</v>
      </c>
      <c r="E1622" s="340">
        <v>39236</v>
      </c>
      <c r="F1622" s="321">
        <v>5</v>
      </c>
      <c r="G1622" s="338">
        <v>44622</v>
      </c>
      <c r="H1622" s="410" t="s">
        <v>1208</v>
      </c>
      <c r="I1622" s="321" t="s">
        <v>1213</v>
      </c>
      <c r="J1622" s="321" t="s">
        <v>3651</v>
      </c>
      <c r="K1622" s="321" t="s">
        <v>1215</v>
      </c>
      <c r="L1622" s="321" t="s">
        <v>1112</v>
      </c>
      <c r="M1622" s="321" t="s">
        <v>1208</v>
      </c>
      <c r="N1622" s="312" t="s">
        <v>3650</v>
      </c>
      <c r="O1622" s="321" t="s">
        <v>3647</v>
      </c>
    </row>
    <row r="1623" spans="1:15">
      <c r="A1623" s="320">
        <v>163</v>
      </c>
      <c r="B1623" s="321" t="s">
        <v>3464</v>
      </c>
      <c r="C1623" s="321" t="s">
        <v>3465</v>
      </c>
      <c r="D1623" s="340">
        <v>40317</v>
      </c>
      <c r="E1623" s="340">
        <v>39321</v>
      </c>
      <c r="F1623" s="321">
        <v>6</v>
      </c>
      <c r="G1623" s="338">
        <v>44623</v>
      </c>
      <c r="H1623" s="410" t="s">
        <v>1208</v>
      </c>
      <c r="I1623" s="321" t="s">
        <v>1213</v>
      </c>
      <c r="J1623" s="321" t="s">
        <v>3652</v>
      </c>
      <c r="K1623" s="321" t="s">
        <v>1215</v>
      </c>
      <c r="L1623" s="321" t="s">
        <v>1112</v>
      </c>
      <c r="M1623" s="321" t="s">
        <v>1208</v>
      </c>
      <c r="N1623" s="312" t="s">
        <v>3650</v>
      </c>
      <c r="O1623" s="321" t="s">
        <v>3647</v>
      </c>
    </row>
    <row r="1624" spans="1:15" ht="30">
      <c r="A1624" s="320">
        <v>164</v>
      </c>
      <c r="B1624" s="321" t="s">
        <v>3464</v>
      </c>
      <c r="C1624" s="321" t="s">
        <v>3465</v>
      </c>
      <c r="D1624" s="340">
        <v>39316</v>
      </c>
      <c r="E1624" s="340">
        <v>38657</v>
      </c>
      <c r="F1624" s="321">
        <v>1</v>
      </c>
      <c r="G1624" s="337">
        <v>1</v>
      </c>
      <c r="H1624" s="410" t="s">
        <v>1208</v>
      </c>
      <c r="I1624" s="321" t="s">
        <v>1213</v>
      </c>
      <c r="J1624" s="339">
        <v>31048</v>
      </c>
      <c r="K1624" s="321" t="s">
        <v>1215</v>
      </c>
      <c r="L1624" s="321" t="s">
        <v>1112</v>
      </c>
      <c r="M1624" s="321" t="s">
        <v>1208</v>
      </c>
      <c r="N1624" s="312" t="s">
        <v>3653</v>
      </c>
      <c r="O1624" s="321" t="s">
        <v>3654</v>
      </c>
    </row>
    <row r="1625" spans="1:15" ht="30">
      <c r="A1625" s="320">
        <v>165</v>
      </c>
      <c r="B1625" s="321" t="s">
        <v>3464</v>
      </c>
      <c r="C1625" s="321" t="s">
        <v>3465</v>
      </c>
      <c r="D1625" s="336" t="s">
        <v>3466</v>
      </c>
      <c r="E1625" s="336" t="s">
        <v>3466</v>
      </c>
      <c r="F1625" s="321">
        <v>2</v>
      </c>
      <c r="G1625" s="337">
        <v>1</v>
      </c>
      <c r="H1625" s="410" t="s">
        <v>1208</v>
      </c>
      <c r="I1625" s="321" t="s">
        <v>1213</v>
      </c>
      <c r="J1625" s="321" t="s">
        <v>3655</v>
      </c>
      <c r="K1625" s="321" t="s">
        <v>1215</v>
      </c>
      <c r="L1625" s="321" t="s">
        <v>1112</v>
      </c>
      <c r="M1625" s="321" t="s">
        <v>3656</v>
      </c>
      <c r="N1625" s="312" t="s">
        <v>3657</v>
      </c>
      <c r="O1625" s="321" t="s">
        <v>3654</v>
      </c>
    </row>
    <row r="1626" spans="1:15">
      <c r="A1626" s="320">
        <v>166</v>
      </c>
      <c r="B1626" s="321" t="s">
        <v>3464</v>
      </c>
      <c r="C1626" s="321" t="s">
        <v>3465</v>
      </c>
      <c r="D1626" s="340">
        <v>39616</v>
      </c>
      <c r="E1626" s="340">
        <v>40176</v>
      </c>
      <c r="F1626" s="321">
        <v>3</v>
      </c>
      <c r="G1626" s="337">
        <v>1</v>
      </c>
      <c r="H1626" s="410" t="s">
        <v>1208</v>
      </c>
      <c r="I1626" s="321" t="s">
        <v>1213</v>
      </c>
      <c r="J1626" s="321" t="s">
        <v>3658</v>
      </c>
      <c r="K1626" s="321" t="s">
        <v>1215</v>
      </c>
      <c r="L1626" s="321" t="s">
        <v>1112</v>
      </c>
      <c r="M1626" s="321" t="s">
        <v>1208</v>
      </c>
      <c r="N1626" s="312" t="s">
        <v>3659</v>
      </c>
      <c r="O1626" s="321" t="s">
        <v>3654</v>
      </c>
    </row>
    <row r="1627" spans="1:15">
      <c r="A1627" s="320">
        <v>167</v>
      </c>
      <c r="B1627" s="321" t="s">
        <v>3464</v>
      </c>
      <c r="C1627" s="321" t="s">
        <v>3465</v>
      </c>
      <c r="D1627" s="340">
        <v>38657</v>
      </c>
      <c r="E1627" s="340">
        <v>39490</v>
      </c>
      <c r="F1627" s="321">
        <v>4</v>
      </c>
      <c r="G1627" s="337">
        <v>1</v>
      </c>
      <c r="H1627" s="410" t="s">
        <v>1208</v>
      </c>
      <c r="I1627" s="321" t="s">
        <v>1213</v>
      </c>
      <c r="J1627" s="321" t="s">
        <v>3660</v>
      </c>
      <c r="K1627" s="321" t="s">
        <v>1215</v>
      </c>
      <c r="L1627" s="321" t="s">
        <v>1112</v>
      </c>
      <c r="M1627" s="321" t="s">
        <v>1208</v>
      </c>
      <c r="N1627" s="312" t="s">
        <v>3661</v>
      </c>
      <c r="O1627" s="321" t="s">
        <v>3654</v>
      </c>
    </row>
    <row r="1628" spans="1:15" ht="30">
      <c r="A1628" s="320">
        <v>168</v>
      </c>
      <c r="B1628" s="321" t="s">
        <v>3464</v>
      </c>
      <c r="C1628" s="321" t="s">
        <v>3465</v>
      </c>
      <c r="D1628" s="340">
        <v>38854</v>
      </c>
      <c r="E1628" s="340">
        <v>39412</v>
      </c>
      <c r="F1628" s="321">
        <v>1</v>
      </c>
      <c r="G1628" s="338">
        <v>44593</v>
      </c>
      <c r="H1628" s="410" t="s">
        <v>1208</v>
      </c>
      <c r="I1628" s="321" t="s">
        <v>1213</v>
      </c>
      <c r="J1628" s="321" t="s">
        <v>1250</v>
      </c>
      <c r="K1628" s="321" t="s">
        <v>1215</v>
      </c>
      <c r="L1628" s="321" t="s">
        <v>1112</v>
      </c>
      <c r="M1628" s="321" t="s">
        <v>1208</v>
      </c>
      <c r="N1628" s="312" t="s">
        <v>3662</v>
      </c>
      <c r="O1628" s="321" t="s">
        <v>3663</v>
      </c>
    </row>
    <row r="1629" spans="1:15" ht="30">
      <c r="A1629" s="320">
        <v>169</v>
      </c>
      <c r="B1629" s="321" t="s">
        <v>3464</v>
      </c>
      <c r="C1629" s="321" t="s">
        <v>3465</v>
      </c>
      <c r="D1629" s="340">
        <v>39412</v>
      </c>
      <c r="E1629" s="340">
        <v>40393</v>
      </c>
      <c r="F1629" s="321">
        <v>2</v>
      </c>
      <c r="G1629" s="338">
        <v>44594</v>
      </c>
      <c r="H1629" s="410" t="s">
        <v>1208</v>
      </c>
      <c r="I1629" s="321" t="s">
        <v>1213</v>
      </c>
      <c r="J1629" s="321" t="s">
        <v>3664</v>
      </c>
      <c r="K1629" s="321" t="s">
        <v>1215</v>
      </c>
      <c r="L1629" s="321" t="s">
        <v>1112</v>
      </c>
      <c r="M1629" s="321" t="s">
        <v>1208</v>
      </c>
      <c r="N1629" s="312" t="s">
        <v>3662</v>
      </c>
      <c r="O1629" s="321" t="s">
        <v>3663</v>
      </c>
    </row>
    <row r="1630" spans="1:15">
      <c r="A1630" s="320">
        <v>170</v>
      </c>
      <c r="B1630" s="321" t="s">
        <v>3464</v>
      </c>
      <c r="C1630" s="321" t="s">
        <v>3465</v>
      </c>
      <c r="D1630" s="340">
        <v>40079</v>
      </c>
      <c r="E1630" s="340">
        <v>38657</v>
      </c>
      <c r="F1630" s="321">
        <v>3</v>
      </c>
      <c r="G1630" s="337">
        <v>1</v>
      </c>
      <c r="H1630" s="410" t="s">
        <v>1208</v>
      </c>
      <c r="I1630" s="321" t="s">
        <v>1213</v>
      </c>
      <c r="J1630" s="321" t="s">
        <v>3665</v>
      </c>
      <c r="K1630" s="321" t="s">
        <v>1215</v>
      </c>
      <c r="L1630" s="321" t="s">
        <v>1112</v>
      </c>
      <c r="M1630" s="321" t="s">
        <v>1208</v>
      </c>
      <c r="N1630" s="312" t="s">
        <v>3666</v>
      </c>
      <c r="O1630" s="321" t="s">
        <v>3663</v>
      </c>
    </row>
    <row r="1631" spans="1:15" ht="45">
      <c r="A1631" s="320">
        <v>171</v>
      </c>
      <c r="B1631" s="321" t="s">
        <v>3464</v>
      </c>
      <c r="C1631" s="321" t="s">
        <v>3465</v>
      </c>
      <c r="D1631" s="340">
        <v>38797</v>
      </c>
      <c r="E1631" s="340">
        <v>39190</v>
      </c>
      <c r="F1631" s="321">
        <v>4</v>
      </c>
      <c r="G1631" s="338">
        <v>44621</v>
      </c>
      <c r="H1631" s="410" t="s">
        <v>1208</v>
      </c>
      <c r="I1631" s="321" t="s">
        <v>1213</v>
      </c>
      <c r="J1631" s="321" t="s">
        <v>1250</v>
      </c>
      <c r="K1631" s="321" t="s">
        <v>1215</v>
      </c>
      <c r="L1631" s="321" t="s">
        <v>1112</v>
      </c>
      <c r="M1631" s="321" t="s">
        <v>1208</v>
      </c>
      <c r="N1631" s="312" t="s">
        <v>3667</v>
      </c>
      <c r="O1631" s="321" t="s">
        <v>3663</v>
      </c>
    </row>
    <row r="1632" spans="1:15" ht="45">
      <c r="A1632" s="320">
        <v>172</v>
      </c>
      <c r="B1632" s="321" t="s">
        <v>3464</v>
      </c>
      <c r="C1632" s="321" t="s">
        <v>3465</v>
      </c>
      <c r="D1632" s="340">
        <v>39190</v>
      </c>
      <c r="E1632" s="340">
        <v>39465</v>
      </c>
      <c r="F1632" s="321">
        <v>5</v>
      </c>
      <c r="G1632" s="338">
        <v>44622</v>
      </c>
      <c r="H1632" s="410" t="s">
        <v>1208</v>
      </c>
      <c r="I1632" s="321" t="s">
        <v>1213</v>
      </c>
      <c r="J1632" s="321" t="s">
        <v>1268</v>
      </c>
      <c r="K1632" s="321" t="s">
        <v>1215</v>
      </c>
      <c r="L1632" s="321" t="s">
        <v>1112</v>
      </c>
      <c r="M1632" s="321" t="s">
        <v>1208</v>
      </c>
      <c r="N1632" s="312" t="s">
        <v>3667</v>
      </c>
      <c r="O1632" s="321" t="s">
        <v>3663</v>
      </c>
    </row>
    <row r="1633" spans="1:15" ht="45">
      <c r="A1633" s="320">
        <v>173</v>
      </c>
      <c r="B1633" s="321" t="s">
        <v>3464</v>
      </c>
      <c r="C1633" s="321" t="s">
        <v>3465</v>
      </c>
      <c r="D1633" s="340">
        <v>39465</v>
      </c>
      <c r="E1633" s="340">
        <v>39689</v>
      </c>
      <c r="F1633" s="321">
        <v>6</v>
      </c>
      <c r="G1633" s="338">
        <v>44623</v>
      </c>
      <c r="H1633" s="410" t="s">
        <v>1208</v>
      </c>
      <c r="I1633" s="321" t="s">
        <v>1213</v>
      </c>
      <c r="J1633" s="321" t="s">
        <v>3668</v>
      </c>
      <c r="K1633" s="321" t="s">
        <v>1215</v>
      </c>
      <c r="L1633" s="321" t="s">
        <v>1112</v>
      </c>
      <c r="M1633" s="321" t="s">
        <v>1208</v>
      </c>
      <c r="N1633" s="312" t="s">
        <v>3667</v>
      </c>
      <c r="O1633" s="321" t="s">
        <v>3663</v>
      </c>
    </row>
    <row r="1634" spans="1:15" ht="30">
      <c r="A1634" s="320">
        <v>174</v>
      </c>
      <c r="B1634" s="321" t="s">
        <v>3464</v>
      </c>
      <c r="C1634" s="321" t="s">
        <v>3465</v>
      </c>
      <c r="D1634" s="340">
        <v>38657</v>
      </c>
      <c r="E1634" s="340">
        <v>39360</v>
      </c>
      <c r="F1634" s="321">
        <v>1</v>
      </c>
      <c r="G1634" s="341">
        <v>42736</v>
      </c>
      <c r="H1634" s="410" t="s">
        <v>1208</v>
      </c>
      <c r="I1634" s="321" t="s">
        <v>1213</v>
      </c>
      <c r="J1634" s="321" t="s">
        <v>3669</v>
      </c>
      <c r="K1634" s="321" t="s">
        <v>1215</v>
      </c>
      <c r="L1634" s="321" t="s">
        <v>1112</v>
      </c>
      <c r="M1634" s="321" t="s">
        <v>1208</v>
      </c>
      <c r="N1634" s="312" t="s">
        <v>3670</v>
      </c>
      <c r="O1634" s="321" t="s">
        <v>3671</v>
      </c>
    </row>
    <row r="1635" spans="1:15" ht="30">
      <c r="A1635" s="320">
        <v>175</v>
      </c>
      <c r="B1635" s="321" t="s">
        <v>3464</v>
      </c>
      <c r="C1635" s="321" t="s">
        <v>3465</v>
      </c>
      <c r="D1635" s="340">
        <v>39360</v>
      </c>
      <c r="E1635" s="340">
        <v>39360</v>
      </c>
      <c r="F1635" s="321">
        <v>2</v>
      </c>
      <c r="G1635" s="341">
        <v>42767</v>
      </c>
      <c r="H1635" s="410" t="s">
        <v>1208</v>
      </c>
      <c r="I1635" s="321" t="s">
        <v>1213</v>
      </c>
      <c r="J1635" s="321" t="s">
        <v>3672</v>
      </c>
      <c r="K1635" s="321" t="s">
        <v>1215</v>
      </c>
      <c r="L1635" s="321" t="s">
        <v>1112</v>
      </c>
      <c r="M1635" s="321" t="s">
        <v>1208</v>
      </c>
      <c r="N1635" s="312" t="s">
        <v>3670</v>
      </c>
      <c r="O1635" s="321" t="s">
        <v>3671</v>
      </c>
    </row>
    <row r="1636" spans="1:15" ht="30">
      <c r="A1636" s="320">
        <v>176</v>
      </c>
      <c r="B1636" s="321" t="s">
        <v>3464</v>
      </c>
      <c r="C1636" s="321" t="s">
        <v>3465</v>
      </c>
      <c r="D1636" s="340">
        <v>39360</v>
      </c>
      <c r="E1636" s="340">
        <v>39360</v>
      </c>
      <c r="F1636" s="321">
        <v>3</v>
      </c>
      <c r="G1636" s="341">
        <v>42795</v>
      </c>
      <c r="H1636" s="410" t="s">
        <v>1208</v>
      </c>
      <c r="I1636" s="321" t="s">
        <v>1213</v>
      </c>
      <c r="J1636" s="321" t="s">
        <v>3673</v>
      </c>
      <c r="K1636" s="321" t="s">
        <v>1215</v>
      </c>
      <c r="L1636" s="321" t="s">
        <v>1112</v>
      </c>
      <c r="M1636" s="321" t="s">
        <v>1208</v>
      </c>
      <c r="N1636" s="312" t="s">
        <v>3670</v>
      </c>
      <c r="O1636" s="321" t="s">
        <v>3671</v>
      </c>
    </row>
    <row r="1637" spans="1:15" ht="30">
      <c r="A1637" s="320">
        <v>177</v>
      </c>
      <c r="B1637" s="321" t="s">
        <v>3464</v>
      </c>
      <c r="C1637" s="321" t="s">
        <v>3465</v>
      </c>
      <c r="D1637" s="340">
        <v>39360</v>
      </c>
      <c r="E1637" s="340">
        <v>39360</v>
      </c>
      <c r="F1637" s="321">
        <v>4</v>
      </c>
      <c r="G1637" s="341">
        <v>42826</v>
      </c>
      <c r="H1637" s="410" t="s">
        <v>1208</v>
      </c>
      <c r="I1637" s="321" t="s">
        <v>1213</v>
      </c>
      <c r="J1637" s="321" t="s">
        <v>3674</v>
      </c>
      <c r="K1637" s="321" t="s">
        <v>1215</v>
      </c>
      <c r="L1637" s="321" t="s">
        <v>1112</v>
      </c>
      <c r="M1637" s="321" t="s">
        <v>1208</v>
      </c>
      <c r="N1637" s="312" t="s">
        <v>3670</v>
      </c>
      <c r="O1637" s="321" t="s">
        <v>3671</v>
      </c>
    </row>
    <row r="1638" spans="1:15" ht="30">
      <c r="A1638" s="320">
        <v>178</v>
      </c>
      <c r="B1638" s="321" t="s">
        <v>3464</v>
      </c>
      <c r="C1638" s="321" t="s">
        <v>3465</v>
      </c>
      <c r="D1638" s="340">
        <v>39360</v>
      </c>
      <c r="E1638" s="340">
        <v>39360</v>
      </c>
      <c r="F1638" s="321">
        <v>5</v>
      </c>
      <c r="G1638" s="341">
        <v>42856</v>
      </c>
      <c r="H1638" s="410" t="s">
        <v>1208</v>
      </c>
      <c r="I1638" s="321" t="s">
        <v>1213</v>
      </c>
      <c r="J1638" s="321" t="s">
        <v>3675</v>
      </c>
      <c r="K1638" s="321" t="s">
        <v>1215</v>
      </c>
      <c r="L1638" s="321" t="s">
        <v>1112</v>
      </c>
      <c r="M1638" s="321" t="s">
        <v>1208</v>
      </c>
      <c r="N1638" s="312" t="s">
        <v>3670</v>
      </c>
      <c r="O1638" s="321" t="s">
        <v>3671</v>
      </c>
    </row>
    <row r="1639" spans="1:15" ht="30">
      <c r="A1639" s="320">
        <v>179</v>
      </c>
      <c r="B1639" s="321" t="s">
        <v>3464</v>
      </c>
      <c r="C1639" s="321" t="s">
        <v>3465</v>
      </c>
      <c r="D1639" s="340">
        <v>39360</v>
      </c>
      <c r="E1639" s="340">
        <v>39360</v>
      </c>
      <c r="F1639" s="321">
        <v>1</v>
      </c>
      <c r="G1639" s="341">
        <v>42887</v>
      </c>
      <c r="H1639" s="410" t="s">
        <v>1208</v>
      </c>
      <c r="I1639" s="321" t="s">
        <v>1213</v>
      </c>
      <c r="J1639" s="321" t="s">
        <v>3676</v>
      </c>
      <c r="K1639" s="321" t="s">
        <v>1215</v>
      </c>
      <c r="L1639" s="321" t="s">
        <v>1112</v>
      </c>
      <c r="M1639" s="321" t="s">
        <v>1208</v>
      </c>
      <c r="N1639" s="312" t="s">
        <v>3670</v>
      </c>
      <c r="O1639" s="321" t="s">
        <v>3677</v>
      </c>
    </row>
    <row r="1640" spans="1:15" ht="30">
      <c r="A1640" s="320">
        <v>180</v>
      </c>
      <c r="B1640" s="321" t="s">
        <v>3464</v>
      </c>
      <c r="C1640" s="321" t="s">
        <v>3465</v>
      </c>
      <c r="D1640" s="340">
        <v>39360</v>
      </c>
      <c r="E1640" s="340">
        <v>39360</v>
      </c>
      <c r="F1640" s="321">
        <v>2</v>
      </c>
      <c r="G1640" s="341">
        <v>42917</v>
      </c>
      <c r="H1640" s="410" t="s">
        <v>1208</v>
      </c>
      <c r="I1640" s="321" t="s">
        <v>1213</v>
      </c>
      <c r="J1640" s="321" t="s">
        <v>3678</v>
      </c>
      <c r="K1640" s="321" t="s">
        <v>1215</v>
      </c>
      <c r="L1640" s="321" t="s">
        <v>1112</v>
      </c>
      <c r="M1640" s="321" t="s">
        <v>1208</v>
      </c>
      <c r="N1640" s="312" t="s">
        <v>3670</v>
      </c>
      <c r="O1640" s="321" t="s">
        <v>3677</v>
      </c>
    </row>
    <row r="1641" spans="1:15" ht="30">
      <c r="A1641" s="320">
        <v>181</v>
      </c>
      <c r="B1641" s="321" t="s">
        <v>3464</v>
      </c>
      <c r="C1641" s="321" t="s">
        <v>3465</v>
      </c>
      <c r="D1641" s="340">
        <v>39360</v>
      </c>
      <c r="E1641" s="340">
        <v>39360</v>
      </c>
      <c r="F1641" s="321">
        <v>3</v>
      </c>
      <c r="G1641" s="341">
        <v>42948</v>
      </c>
      <c r="H1641" s="410" t="s">
        <v>1208</v>
      </c>
      <c r="I1641" s="321" t="s">
        <v>1213</v>
      </c>
      <c r="J1641" s="321" t="s">
        <v>3679</v>
      </c>
      <c r="K1641" s="321" t="s">
        <v>1215</v>
      </c>
      <c r="L1641" s="321" t="s">
        <v>1112</v>
      </c>
      <c r="M1641" s="321" t="s">
        <v>1208</v>
      </c>
      <c r="N1641" s="312" t="s">
        <v>3670</v>
      </c>
      <c r="O1641" s="321" t="s">
        <v>3677</v>
      </c>
    </row>
    <row r="1642" spans="1:15" ht="30">
      <c r="A1642" s="320">
        <v>182</v>
      </c>
      <c r="B1642" s="321" t="s">
        <v>3464</v>
      </c>
      <c r="C1642" s="321" t="s">
        <v>3465</v>
      </c>
      <c r="D1642" s="340">
        <v>39360</v>
      </c>
      <c r="E1642" s="340">
        <v>39360</v>
      </c>
      <c r="F1642" s="321">
        <v>4</v>
      </c>
      <c r="G1642" s="341">
        <v>42979</v>
      </c>
      <c r="H1642" s="410" t="s">
        <v>1208</v>
      </c>
      <c r="I1642" s="321" t="s">
        <v>1213</v>
      </c>
      <c r="J1642" s="321" t="s">
        <v>3680</v>
      </c>
      <c r="K1642" s="321" t="s">
        <v>1215</v>
      </c>
      <c r="L1642" s="321" t="s">
        <v>1112</v>
      </c>
      <c r="M1642" s="321" t="s">
        <v>1208</v>
      </c>
      <c r="N1642" s="312" t="s">
        <v>3670</v>
      </c>
      <c r="O1642" s="321" t="s">
        <v>3677</v>
      </c>
    </row>
    <row r="1643" spans="1:15" ht="30">
      <c r="A1643" s="320">
        <v>183</v>
      </c>
      <c r="B1643" s="321" t="s">
        <v>3464</v>
      </c>
      <c r="C1643" s="321" t="s">
        <v>3465</v>
      </c>
      <c r="D1643" s="340">
        <v>39360</v>
      </c>
      <c r="E1643" s="340">
        <v>39360</v>
      </c>
      <c r="F1643" s="321">
        <v>5</v>
      </c>
      <c r="G1643" s="341">
        <v>43009</v>
      </c>
      <c r="H1643" s="410" t="s">
        <v>1208</v>
      </c>
      <c r="I1643" s="321" t="s">
        <v>1213</v>
      </c>
      <c r="J1643" s="321" t="s">
        <v>3681</v>
      </c>
      <c r="K1643" s="321" t="s">
        <v>1215</v>
      </c>
      <c r="L1643" s="321" t="s">
        <v>1112</v>
      </c>
      <c r="M1643" s="321" t="s">
        <v>1208</v>
      </c>
      <c r="N1643" s="312" t="s">
        <v>3670</v>
      </c>
      <c r="O1643" s="321" t="s">
        <v>3677</v>
      </c>
    </row>
    <row r="1644" spans="1:15" ht="30">
      <c r="A1644" s="320">
        <v>184</v>
      </c>
      <c r="B1644" s="321" t="s">
        <v>3464</v>
      </c>
      <c r="C1644" s="321" t="s">
        <v>3465</v>
      </c>
      <c r="D1644" s="340">
        <v>39360</v>
      </c>
      <c r="E1644" s="340">
        <v>39360</v>
      </c>
      <c r="F1644" s="321">
        <v>1</v>
      </c>
      <c r="G1644" s="341">
        <v>43040</v>
      </c>
      <c r="H1644" s="410" t="s">
        <v>1208</v>
      </c>
      <c r="I1644" s="321" t="s">
        <v>1213</v>
      </c>
      <c r="J1644" s="321" t="s">
        <v>3682</v>
      </c>
      <c r="K1644" s="321" t="s">
        <v>1215</v>
      </c>
      <c r="L1644" s="321" t="s">
        <v>1112</v>
      </c>
      <c r="M1644" s="321" t="s">
        <v>1208</v>
      </c>
      <c r="N1644" s="312" t="s">
        <v>3670</v>
      </c>
      <c r="O1644" s="321" t="s">
        <v>3683</v>
      </c>
    </row>
    <row r="1645" spans="1:15" ht="30">
      <c r="A1645" s="320">
        <v>185</v>
      </c>
      <c r="B1645" s="321" t="s">
        <v>3464</v>
      </c>
      <c r="C1645" s="321" t="s">
        <v>3465</v>
      </c>
      <c r="D1645" s="340">
        <v>39360</v>
      </c>
      <c r="E1645" s="340">
        <v>39360</v>
      </c>
      <c r="F1645" s="321">
        <v>2</v>
      </c>
      <c r="G1645" s="341">
        <v>43070</v>
      </c>
      <c r="H1645" s="410" t="s">
        <v>1208</v>
      </c>
      <c r="I1645" s="321" t="s">
        <v>1213</v>
      </c>
      <c r="J1645" s="321" t="s">
        <v>3684</v>
      </c>
      <c r="K1645" s="321" t="s">
        <v>1215</v>
      </c>
      <c r="L1645" s="321" t="s">
        <v>1112</v>
      </c>
      <c r="M1645" s="321" t="s">
        <v>1208</v>
      </c>
      <c r="N1645" s="312" t="s">
        <v>3670</v>
      </c>
      <c r="O1645" s="321" t="s">
        <v>3683</v>
      </c>
    </row>
    <row r="1646" spans="1:15" ht="30">
      <c r="A1646" s="320">
        <v>186</v>
      </c>
      <c r="B1646" s="321" t="s">
        <v>3464</v>
      </c>
      <c r="C1646" s="321" t="s">
        <v>3465</v>
      </c>
      <c r="D1646" s="340">
        <v>39360</v>
      </c>
      <c r="E1646" s="340">
        <v>39360</v>
      </c>
      <c r="F1646" s="321">
        <v>3</v>
      </c>
      <c r="G1646" s="337" t="s">
        <v>3685</v>
      </c>
      <c r="H1646" s="410" t="s">
        <v>1208</v>
      </c>
      <c r="I1646" s="321" t="s">
        <v>1213</v>
      </c>
      <c r="J1646" s="321" t="s">
        <v>3686</v>
      </c>
      <c r="K1646" s="321" t="s">
        <v>1215</v>
      </c>
      <c r="L1646" s="321" t="s">
        <v>1112</v>
      </c>
      <c r="M1646" s="321" t="s">
        <v>1208</v>
      </c>
      <c r="N1646" s="312" t="s">
        <v>3670</v>
      </c>
      <c r="O1646" s="321" t="s">
        <v>3683</v>
      </c>
    </row>
    <row r="1647" spans="1:15" ht="30">
      <c r="A1647" s="320">
        <v>187</v>
      </c>
      <c r="B1647" s="321" t="s">
        <v>3464</v>
      </c>
      <c r="C1647" s="321" t="s">
        <v>3465</v>
      </c>
      <c r="D1647" s="340">
        <v>39360</v>
      </c>
      <c r="E1647" s="340">
        <v>39360</v>
      </c>
      <c r="F1647" s="321">
        <v>4</v>
      </c>
      <c r="G1647" s="337" t="s">
        <v>3687</v>
      </c>
      <c r="H1647" s="410" t="s">
        <v>1208</v>
      </c>
      <c r="I1647" s="321" t="s">
        <v>1213</v>
      </c>
      <c r="J1647" s="321" t="s">
        <v>3688</v>
      </c>
      <c r="K1647" s="321" t="s">
        <v>1215</v>
      </c>
      <c r="L1647" s="321" t="s">
        <v>1112</v>
      </c>
      <c r="M1647" s="321" t="s">
        <v>1208</v>
      </c>
      <c r="N1647" s="312" t="s">
        <v>3670</v>
      </c>
      <c r="O1647" s="321" t="s">
        <v>3683</v>
      </c>
    </row>
    <row r="1648" spans="1:15" ht="30">
      <c r="A1648" s="320">
        <v>188</v>
      </c>
      <c r="B1648" s="321" t="s">
        <v>3464</v>
      </c>
      <c r="C1648" s="321" t="s">
        <v>3465</v>
      </c>
      <c r="D1648" s="340">
        <v>39360</v>
      </c>
      <c r="E1648" s="340">
        <v>39360</v>
      </c>
      <c r="F1648" s="321">
        <v>5</v>
      </c>
      <c r="G1648" s="337" t="s">
        <v>3689</v>
      </c>
      <c r="H1648" s="410" t="s">
        <v>1208</v>
      </c>
      <c r="I1648" s="321" t="s">
        <v>1213</v>
      </c>
      <c r="J1648" s="321" t="s">
        <v>3690</v>
      </c>
      <c r="K1648" s="321" t="s">
        <v>1215</v>
      </c>
      <c r="L1648" s="321" t="s">
        <v>1112</v>
      </c>
      <c r="M1648" s="321" t="s">
        <v>1208</v>
      </c>
      <c r="N1648" s="312" t="s">
        <v>3670</v>
      </c>
      <c r="O1648" s="321" t="s">
        <v>3683</v>
      </c>
    </row>
    <row r="1649" spans="1:15" ht="30">
      <c r="A1649" s="320">
        <v>189</v>
      </c>
      <c r="B1649" s="321" t="s">
        <v>3464</v>
      </c>
      <c r="C1649" s="321" t="s">
        <v>3465</v>
      </c>
      <c r="D1649" s="340">
        <v>39360</v>
      </c>
      <c r="E1649" s="340">
        <v>39360</v>
      </c>
      <c r="F1649" s="321">
        <v>1</v>
      </c>
      <c r="G1649" s="337" t="s">
        <v>3691</v>
      </c>
      <c r="H1649" s="410" t="s">
        <v>1208</v>
      </c>
      <c r="I1649" s="321" t="s">
        <v>1213</v>
      </c>
      <c r="J1649" s="321" t="s">
        <v>3692</v>
      </c>
      <c r="K1649" s="321" t="s">
        <v>1215</v>
      </c>
      <c r="L1649" s="321" t="s">
        <v>1112</v>
      </c>
      <c r="M1649" s="321" t="s">
        <v>1208</v>
      </c>
      <c r="N1649" s="312" t="s">
        <v>3670</v>
      </c>
      <c r="O1649" s="321" t="s">
        <v>3693</v>
      </c>
    </row>
    <row r="1650" spans="1:15" ht="30">
      <c r="A1650" s="320">
        <v>190</v>
      </c>
      <c r="B1650" s="321" t="s">
        <v>3464</v>
      </c>
      <c r="C1650" s="321" t="s">
        <v>3465</v>
      </c>
      <c r="D1650" s="340">
        <v>39360</v>
      </c>
      <c r="E1650" s="340">
        <v>39995</v>
      </c>
      <c r="F1650" s="321">
        <v>2</v>
      </c>
      <c r="G1650" s="337" t="s">
        <v>3694</v>
      </c>
      <c r="H1650" s="410" t="s">
        <v>1208</v>
      </c>
      <c r="I1650" s="321" t="s">
        <v>1213</v>
      </c>
      <c r="J1650" s="321" t="s">
        <v>3695</v>
      </c>
      <c r="K1650" s="321" t="s">
        <v>1215</v>
      </c>
      <c r="L1650" s="321" t="s">
        <v>1112</v>
      </c>
      <c r="M1650" s="321" t="s">
        <v>1208</v>
      </c>
      <c r="N1650" s="312" t="s">
        <v>3670</v>
      </c>
      <c r="O1650" s="321" t="s">
        <v>3693</v>
      </c>
    </row>
    <row r="1651" spans="1:15" ht="30">
      <c r="A1651" s="320">
        <v>191</v>
      </c>
      <c r="B1651" s="321" t="s">
        <v>3464</v>
      </c>
      <c r="C1651" s="321" t="s">
        <v>3465</v>
      </c>
      <c r="D1651" s="340">
        <v>38657</v>
      </c>
      <c r="E1651" s="340">
        <v>39543</v>
      </c>
      <c r="F1651" s="321">
        <v>3</v>
      </c>
      <c r="G1651" s="337">
        <v>1</v>
      </c>
      <c r="H1651" s="410" t="s">
        <v>1208</v>
      </c>
      <c r="I1651" s="321" t="s">
        <v>1213</v>
      </c>
      <c r="J1651" s="321" t="s">
        <v>3696</v>
      </c>
      <c r="K1651" s="321" t="s">
        <v>1215</v>
      </c>
      <c r="L1651" s="321" t="s">
        <v>1112</v>
      </c>
      <c r="M1651" s="321" t="s">
        <v>1208</v>
      </c>
      <c r="N1651" s="312" t="s">
        <v>3697</v>
      </c>
      <c r="O1651" s="321" t="s">
        <v>3693</v>
      </c>
    </row>
    <row r="1652" spans="1:15" ht="30">
      <c r="A1652" s="320">
        <v>192</v>
      </c>
      <c r="B1652" s="321" t="s">
        <v>3464</v>
      </c>
      <c r="C1652" s="321" t="s">
        <v>3465</v>
      </c>
      <c r="D1652" s="340">
        <v>39197</v>
      </c>
      <c r="E1652" s="340">
        <v>38657</v>
      </c>
      <c r="F1652" s="321">
        <v>4</v>
      </c>
      <c r="G1652" s="338">
        <v>44652</v>
      </c>
      <c r="H1652" s="410" t="s">
        <v>1208</v>
      </c>
      <c r="I1652" s="321" t="s">
        <v>1213</v>
      </c>
      <c r="J1652" s="321" t="s">
        <v>1250</v>
      </c>
      <c r="K1652" s="321" t="s">
        <v>1215</v>
      </c>
      <c r="L1652" s="321" t="s">
        <v>1112</v>
      </c>
      <c r="M1652" s="321" t="s">
        <v>1208</v>
      </c>
      <c r="N1652" s="312" t="s">
        <v>3698</v>
      </c>
      <c r="O1652" s="321" t="s">
        <v>3693</v>
      </c>
    </row>
    <row r="1653" spans="1:15" ht="30">
      <c r="A1653" s="320">
        <v>193</v>
      </c>
      <c r="B1653" s="321" t="s">
        <v>3464</v>
      </c>
      <c r="C1653" s="321" t="s">
        <v>3465</v>
      </c>
      <c r="D1653" s="340">
        <v>39197</v>
      </c>
      <c r="E1653" s="340">
        <v>39377</v>
      </c>
      <c r="F1653" s="321">
        <v>5</v>
      </c>
      <c r="G1653" s="338">
        <v>44653</v>
      </c>
      <c r="H1653" s="410" t="s">
        <v>1208</v>
      </c>
      <c r="I1653" s="321" t="s">
        <v>1213</v>
      </c>
      <c r="J1653" s="321" t="s">
        <v>3699</v>
      </c>
      <c r="K1653" s="321" t="s">
        <v>1215</v>
      </c>
      <c r="L1653" s="321" t="s">
        <v>1112</v>
      </c>
      <c r="M1653" s="321" t="s">
        <v>1208</v>
      </c>
      <c r="N1653" s="312" t="s">
        <v>3698</v>
      </c>
      <c r="O1653" s="321" t="s">
        <v>3693</v>
      </c>
    </row>
    <row r="1654" spans="1:15" ht="30">
      <c r="A1654" s="320">
        <v>194</v>
      </c>
      <c r="B1654" s="321" t="s">
        <v>3464</v>
      </c>
      <c r="C1654" s="321" t="s">
        <v>3465</v>
      </c>
      <c r="D1654" s="340">
        <v>39409</v>
      </c>
      <c r="E1654" s="340">
        <v>39555</v>
      </c>
      <c r="F1654" s="321">
        <v>1</v>
      </c>
      <c r="G1654" s="338">
        <v>44654</v>
      </c>
      <c r="H1654" s="410" t="s">
        <v>1208</v>
      </c>
      <c r="I1654" s="321" t="s">
        <v>1213</v>
      </c>
      <c r="J1654" s="321" t="s">
        <v>3700</v>
      </c>
      <c r="K1654" s="321" t="s">
        <v>1215</v>
      </c>
      <c r="L1654" s="321" t="s">
        <v>1112</v>
      </c>
      <c r="M1654" s="321" t="s">
        <v>1208</v>
      </c>
      <c r="N1654" s="312" t="s">
        <v>3698</v>
      </c>
      <c r="O1654" s="321" t="s">
        <v>3701</v>
      </c>
    </row>
    <row r="1655" spans="1:15" ht="30">
      <c r="A1655" s="320">
        <v>195</v>
      </c>
      <c r="B1655" s="321" t="s">
        <v>3464</v>
      </c>
      <c r="C1655" s="321" t="s">
        <v>3465</v>
      </c>
      <c r="D1655" s="340">
        <v>39555</v>
      </c>
      <c r="E1655" s="340">
        <v>39775</v>
      </c>
      <c r="F1655" s="321">
        <v>2</v>
      </c>
      <c r="G1655" s="338">
        <v>44655</v>
      </c>
      <c r="H1655" s="410" t="s">
        <v>1208</v>
      </c>
      <c r="I1655" s="321" t="s">
        <v>1213</v>
      </c>
      <c r="J1655" s="321" t="s">
        <v>3702</v>
      </c>
      <c r="K1655" s="321" t="s">
        <v>1215</v>
      </c>
      <c r="L1655" s="321" t="s">
        <v>1112</v>
      </c>
      <c r="M1655" s="321" t="s">
        <v>1208</v>
      </c>
      <c r="N1655" s="312" t="s">
        <v>3698</v>
      </c>
      <c r="O1655" s="321" t="s">
        <v>3701</v>
      </c>
    </row>
    <row r="1656" spans="1:15" ht="30">
      <c r="A1656" s="320">
        <v>196</v>
      </c>
      <c r="B1656" s="321" t="s">
        <v>3464</v>
      </c>
      <c r="C1656" s="321" t="s">
        <v>3465</v>
      </c>
      <c r="D1656" s="340">
        <v>40088</v>
      </c>
      <c r="E1656" s="340">
        <v>38657</v>
      </c>
      <c r="F1656" s="321">
        <v>3</v>
      </c>
      <c r="G1656" s="337">
        <v>1</v>
      </c>
      <c r="H1656" s="410" t="s">
        <v>1208</v>
      </c>
      <c r="I1656" s="321" t="s">
        <v>1213</v>
      </c>
      <c r="J1656" s="321" t="s">
        <v>3609</v>
      </c>
      <c r="K1656" s="321" t="s">
        <v>1215</v>
      </c>
      <c r="L1656" s="321" t="s">
        <v>1112</v>
      </c>
      <c r="M1656" s="321" t="s">
        <v>1208</v>
      </c>
      <c r="N1656" s="312" t="s">
        <v>3703</v>
      </c>
      <c r="O1656" s="321" t="s">
        <v>3701</v>
      </c>
    </row>
    <row r="1657" spans="1:15" ht="30">
      <c r="A1657" s="320">
        <v>197</v>
      </c>
      <c r="B1657" s="321" t="s">
        <v>3464</v>
      </c>
      <c r="C1657" s="321" t="s">
        <v>3465</v>
      </c>
      <c r="D1657" s="336" t="s">
        <v>3466</v>
      </c>
      <c r="E1657" s="336" t="s">
        <v>3466</v>
      </c>
      <c r="F1657" s="321">
        <v>4</v>
      </c>
      <c r="G1657" s="338">
        <v>44774</v>
      </c>
      <c r="H1657" s="410" t="s">
        <v>1208</v>
      </c>
      <c r="I1657" s="321" t="s">
        <v>1213</v>
      </c>
      <c r="J1657" s="321" t="s">
        <v>1250</v>
      </c>
      <c r="K1657" s="321" t="s">
        <v>1215</v>
      </c>
      <c r="L1657" s="321" t="s">
        <v>1112</v>
      </c>
      <c r="M1657" s="321" t="s">
        <v>1208</v>
      </c>
      <c r="N1657" s="312" t="s">
        <v>3704</v>
      </c>
      <c r="O1657" s="321" t="s">
        <v>3701</v>
      </c>
    </row>
    <row r="1658" spans="1:15" ht="30">
      <c r="A1658" s="320">
        <v>198</v>
      </c>
      <c r="B1658" s="321" t="s">
        <v>3464</v>
      </c>
      <c r="C1658" s="321" t="s">
        <v>3465</v>
      </c>
      <c r="D1658" s="336" t="s">
        <v>3466</v>
      </c>
      <c r="E1658" s="336" t="s">
        <v>3466</v>
      </c>
      <c r="F1658" s="321">
        <v>5</v>
      </c>
      <c r="G1658" s="338">
        <v>44775</v>
      </c>
      <c r="H1658" s="410" t="s">
        <v>1208</v>
      </c>
      <c r="I1658" s="321" t="s">
        <v>1213</v>
      </c>
      <c r="J1658" s="321" t="s">
        <v>3699</v>
      </c>
      <c r="K1658" s="321" t="s">
        <v>1215</v>
      </c>
      <c r="L1658" s="321" t="s">
        <v>1112</v>
      </c>
      <c r="M1658" s="321" t="s">
        <v>1208</v>
      </c>
      <c r="N1658" s="312" t="s">
        <v>3704</v>
      </c>
      <c r="O1658" s="321" t="s">
        <v>3701</v>
      </c>
    </row>
    <row r="1659" spans="1:15" ht="30">
      <c r="A1659" s="320">
        <v>199</v>
      </c>
      <c r="B1659" s="321" t="s">
        <v>3464</v>
      </c>
      <c r="C1659" s="321" t="s">
        <v>3465</v>
      </c>
      <c r="D1659" s="336" t="s">
        <v>3466</v>
      </c>
      <c r="E1659" s="336" t="s">
        <v>3466</v>
      </c>
      <c r="F1659" s="321">
        <v>6</v>
      </c>
      <c r="G1659" s="338">
        <v>44776</v>
      </c>
      <c r="H1659" s="410" t="s">
        <v>1208</v>
      </c>
      <c r="I1659" s="321" t="s">
        <v>1213</v>
      </c>
      <c r="J1659" s="321" t="s">
        <v>3700</v>
      </c>
      <c r="K1659" s="321" t="s">
        <v>1215</v>
      </c>
      <c r="L1659" s="321" t="s">
        <v>1112</v>
      </c>
      <c r="M1659" s="321" t="s">
        <v>1208</v>
      </c>
      <c r="N1659" s="312" t="s">
        <v>3704</v>
      </c>
      <c r="O1659" s="321" t="s">
        <v>3701</v>
      </c>
    </row>
    <row r="1660" spans="1:15" ht="30">
      <c r="A1660" s="320">
        <v>200</v>
      </c>
      <c r="B1660" s="321" t="s">
        <v>3464</v>
      </c>
      <c r="C1660" s="321" t="s">
        <v>3465</v>
      </c>
      <c r="D1660" s="336" t="s">
        <v>3466</v>
      </c>
      <c r="E1660" s="336" t="s">
        <v>3466</v>
      </c>
      <c r="F1660" s="321">
        <v>1</v>
      </c>
      <c r="G1660" s="338">
        <v>44777</v>
      </c>
      <c r="H1660" s="410" t="s">
        <v>1208</v>
      </c>
      <c r="I1660" s="321" t="s">
        <v>1213</v>
      </c>
      <c r="J1660" s="321" t="s">
        <v>3705</v>
      </c>
      <c r="K1660" s="321" t="s">
        <v>1215</v>
      </c>
      <c r="L1660" s="321" t="s">
        <v>1112</v>
      </c>
      <c r="M1660" s="321" t="s">
        <v>1208</v>
      </c>
      <c r="N1660" s="312" t="s">
        <v>3704</v>
      </c>
      <c r="O1660" s="321" t="s">
        <v>3706</v>
      </c>
    </row>
    <row r="1661" spans="1:15" ht="30">
      <c r="A1661" s="320">
        <v>201</v>
      </c>
      <c r="B1661" s="321" t="s">
        <v>3464</v>
      </c>
      <c r="C1661" s="321" t="s">
        <v>3465</v>
      </c>
      <c r="D1661" s="336" t="s">
        <v>3466</v>
      </c>
      <c r="E1661" s="336" t="s">
        <v>3466</v>
      </c>
      <c r="F1661" s="321">
        <v>2</v>
      </c>
      <c r="G1661" s="338">
        <v>44778</v>
      </c>
      <c r="H1661" s="410" t="s">
        <v>1208</v>
      </c>
      <c r="I1661" s="321" t="s">
        <v>1213</v>
      </c>
      <c r="J1661" s="321" t="s">
        <v>3707</v>
      </c>
      <c r="K1661" s="321" t="s">
        <v>1215</v>
      </c>
      <c r="L1661" s="321" t="s">
        <v>1112</v>
      </c>
      <c r="M1661" s="321" t="s">
        <v>1208</v>
      </c>
      <c r="N1661" s="312" t="s">
        <v>3704</v>
      </c>
      <c r="O1661" s="321" t="s">
        <v>3706</v>
      </c>
    </row>
    <row r="1662" spans="1:15" ht="30">
      <c r="A1662" s="320">
        <v>202</v>
      </c>
      <c r="B1662" s="321" t="s">
        <v>3464</v>
      </c>
      <c r="C1662" s="321" t="s">
        <v>3465</v>
      </c>
      <c r="D1662" s="336" t="s">
        <v>3466</v>
      </c>
      <c r="E1662" s="336" t="s">
        <v>3466</v>
      </c>
      <c r="F1662" s="321">
        <v>3</v>
      </c>
      <c r="G1662" s="338">
        <v>44779</v>
      </c>
      <c r="H1662" s="410" t="s">
        <v>1208</v>
      </c>
      <c r="I1662" s="321" t="s">
        <v>1213</v>
      </c>
      <c r="J1662" s="321" t="s">
        <v>3708</v>
      </c>
      <c r="K1662" s="321" t="s">
        <v>1215</v>
      </c>
      <c r="L1662" s="321" t="s">
        <v>1112</v>
      </c>
      <c r="M1662" s="321" t="s">
        <v>1208</v>
      </c>
      <c r="N1662" s="312" t="s">
        <v>3704</v>
      </c>
      <c r="O1662" s="321" t="s">
        <v>3706</v>
      </c>
    </row>
    <row r="1663" spans="1:15" ht="30">
      <c r="A1663" s="320">
        <v>203</v>
      </c>
      <c r="B1663" s="321" t="s">
        <v>3464</v>
      </c>
      <c r="C1663" s="321" t="s">
        <v>3465</v>
      </c>
      <c r="D1663" s="336" t="s">
        <v>3466</v>
      </c>
      <c r="E1663" s="336" t="s">
        <v>3466</v>
      </c>
      <c r="F1663" s="321">
        <v>4</v>
      </c>
      <c r="G1663" s="338">
        <v>44780</v>
      </c>
      <c r="H1663" s="410" t="s">
        <v>1208</v>
      </c>
      <c r="I1663" s="321" t="s">
        <v>1213</v>
      </c>
      <c r="J1663" s="336" t="s">
        <v>3466</v>
      </c>
      <c r="K1663" s="321" t="s">
        <v>1215</v>
      </c>
      <c r="L1663" s="321" t="s">
        <v>1112</v>
      </c>
      <c r="M1663" s="321" t="s">
        <v>1208</v>
      </c>
      <c r="N1663" s="312" t="s">
        <v>3704</v>
      </c>
      <c r="O1663" s="321" t="s">
        <v>3706</v>
      </c>
    </row>
    <row r="1664" spans="1:15" ht="30">
      <c r="A1664" s="320">
        <v>204</v>
      </c>
      <c r="B1664" s="321" t="s">
        <v>3464</v>
      </c>
      <c r="C1664" s="321" t="s">
        <v>3465</v>
      </c>
      <c r="D1664" s="336" t="s">
        <v>3466</v>
      </c>
      <c r="E1664" s="336" t="s">
        <v>3466</v>
      </c>
      <c r="F1664" s="321">
        <v>5</v>
      </c>
      <c r="G1664" s="338">
        <v>44781</v>
      </c>
      <c r="H1664" s="410" t="s">
        <v>1208</v>
      </c>
      <c r="I1664" s="321" t="s">
        <v>1213</v>
      </c>
      <c r="J1664" s="336" t="s">
        <v>3466</v>
      </c>
      <c r="K1664" s="321" t="s">
        <v>1215</v>
      </c>
      <c r="L1664" s="321" t="s">
        <v>1112</v>
      </c>
      <c r="M1664" s="312" t="s">
        <v>3709</v>
      </c>
      <c r="N1664" s="312" t="s">
        <v>3704</v>
      </c>
      <c r="O1664" s="321" t="s">
        <v>3706</v>
      </c>
    </row>
    <row r="1665" spans="1:15">
      <c r="A1665" s="320">
        <v>205</v>
      </c>
      <c r="B1665" s="321" t="s">
        <v>3464</v>
      </c>
      <c r="C1665" s="321" t="s">
        <v>3465</v>
      </c>
      <c r="D1665" s="336" t="s">
        <v>3466</v>
      </c>
      <c r="E1665" s="336" t="s">
        <v>3466</v>
      </c>
      <c r="F1665" s="321">
        <v>1</v>
      </c>
      <c r="G1665" s="337">
        <v>1</v>
      </c>
      <c r="H1665" s="410" t="s">
        <v>1208</v>
      </c>
      <c r="I1665" s="321" t="s">
        <v>1213</v>
      </c>
      <c r="J1665" s="336" t="s">
        <v>3466</v>
      </c>
      <c r="K1665" s="321" t="s">
        <v>1215</v>
      </c>
      <c r="L1665" s="321" t="s">
        <v>1112</v>
      </c>
      <c r="M1665" s="321" t="s">
        <v>1208</v>
      </c>
      <c r="N1665" s="312" t="s">
        <v>3710</v>
      </c>
      <c r="O1665" s="321" t="s">
        <v>3711</v>
      </c>
    </row>
    <row r="1666" spans="1:15">
      <c r="A1666" s="320">
        <v>206</v>
      </c>
      <c r="B1666" s="321" t="s">
        <v>3464</v>
      </c>
      <c r="C1666" s="321" t="s">
        <v>3465</v>
      </c>
      <c r="D1666" s="336" t="s">
        <v>3466</v>
      </c>
      <c r="E1666" s="336" t="s">
        <v>3466</v>
      </c>
      <c r="F1666" s="321">
        <v>2</v>
      </c>
      <c r="G1666" s="338">
        <v>44593</v>
      </c>
      <c r="H1666" s="410" t="s">
        <v>1208</v>
      </c>
      <c r="I1666" s="321" t="s">
        <v>1213</v>
      </c>
      <c r="J1666" s="321" t="s">
        <v>3712</v>
      </c>
      <c r="K1666" s="321" t="s">
        <v>1215</v>
      </c>
      <c r="L1666" s="321" t="s">
        <v>1112</v>
      </c>
      <c r="M1666" s="321" t="s">
        <v>1208</v>
      </c>
      <c r="N1666" s="312" t="s">
        <v>3713</v>
      </c>
      <c r="O1666" s="321" t="s">
        <v>3711</v>
      </c>
    </row>
    <row r="1667" spans="1:15">
      <c r="A1667" s="320">
        <v>207</v>
      </c>
      <c r="B1667" s="321" t="s">
        <v>3464</v>
      </c>
      <c r="C1667" s="321" t="s">
        <v>3465</v>
      </c>
      <c r="D1667" s="336" t="s">
        <v>3466</v>
      </c>
      <c r="E1667" s="336" t="s">
        <v>3466</v>
      </c>
      <c r="F1667" s="321">
        <v>3</v>
      </c>
      <c r="G1667" s="338">
        <v>44594</v>
      </c>
      <c r="H1667" s="410" t="s">
        <v>1208</v>
      </c>
      <c r="I1667" s="321" t="s">
        <v>1213</v>
      </c>
      <c r="J1667" s="321" t="s">
        <v>3714</v>
      </c>
      <c r="K1667" s="321" t="s">
        <v>1215</v>
      </c>
      <c r="L1667" s="321" t="s">
        <v>1112</v>
      </c>
      <c r="M1667" s="321" t="s">
        <v>1208</v>
      </c>
      <c r="N1667" s="312" t="s">
        <v>3713</v>
      </c>
      <c r="O1667" s="321" t="s">
        <v>3711</v>
      </c>
    </row>
    <row r="1668" spans="1:15" ht="30">
      <c r="A1668" s="320">
        <v>208</v>
      </c>
      <c r="B1668" s="321" t="s">
        <v>3464</v>
      </c>
      <c r="C1668" s="321" t="s">
        <v>3465</v>
      </c>
      <c r="D1668" s="336" t="s">
        <v>3466</v>
      </c>
      <c r="E1668" s="336" t="s">
        <v>3466</v>
      </c>
      <c r="F1668" s="321">
        <v>4</v>
      </c>
      <c r="G1668" s="338">
        <v>44593</v>
      </c>
      <c r="H1668" s="410" t="s">
        <v>1208</v>
      </c>
      <c r="I1668" s="321" t="s">
        <v>1213</v>
      </c>
      <c r="J1668" s="321" t="s">
        <v>3715</v>
      </c>
      <c r="K1668" s="321" t="s">
        <v>1215</v>
      </c>
      <c r="L1668" s="321" t="s">
        <v>1112</v>
      </c>
      <c r="M1668" s="321" t="s">
        <v>1208</v>
      </c>
      <c r="N1668" s="312" t="s">
        <v>3716</v>
      </c>
      <c r="O1668" s="321" t="s">
        <v>3711</v>
      </c>
    </row>
    <row r="1669" spans="1:15" ht="30">
      <c r="A1669" s="320">
        <v>209</v>
      </c>
      <c r="B1669" s="321" t="s">
        <v>3464</v>
      </c>
      <c r="C1669" s="321" t="s">
        <v>3465</v>
      </c>
      <c r="D1669" s="336" t="s">
        <v>3466</v>
      </c>
      <c r="E1669" s="336" t="s">
        <v>3466</v>
      </c>
      <c r="F1669" s="321">
        <v>5</v>
      </c>
      <c r="G1669" s="338">
        <v>44594</v>
      </c>
      <c r="H1669" s="410" t="s">
        <v>1208</v>
      </c>
      <c r="I1669" s="321" t="s">
        <v>1213</v>
      </c>
      <c r="J1669" s="321" t="s">
        <v>3717</v>
      </c>
      <c r="K1669" s="321" t="s">
        <v>1215</v>
      </c>
      <c r="L1669" s="321" t="s">
        <v>1112</v>
      </c>
      <c r="M1669" s="321" t="s">
        <v>1208</v>
      </c>
      <c r="N1669" s="312" t="s">
        <v>3716</v>
      </c>
      <c r="O1669" s="321" t="s">
        <v>3711</v>
      </c>
    </row>
    <row r="1670" spans="1:15" ht="30">
      <c r="A1670" s="320">
        <v>210</v>
      </c>
      <c r="B1670" s="321" t="s">
        <v>3464</v>
      </c>
      <c r="C1670" s="321" t="s">
        <v>3465</v>
      </c>
      <c r="D1670" s="336" t="s">
        <v>3466</v>
      </c>
      <c r="E1670" s="336" t="s">
        <v>3466</v>
      </c>
      <c r="F1670" s="321">
        <v>1</v>
      </c>
      <c r="G1670" s="341">
        <v>44197</v>
      </c>
      <c r="H1670" s="410" t="s">
        <v>1208</v>
      </c>
      <c r="I1670" s="321" t="s">
        <v>1213</v>
      </c>
      <c r="J1670" s="321" t="s">
        <v>1296</v>
      </c>
      <c r="K1670" s="321" t="s">
        <v>1215</v>
      </c>
      <c r="L1670" s="321" t="s">
        <v>1112</v>
      </c>
      <c r="M1670" s="321" t="s">
        <v>1208</v>
      </c>
      <c r="N1670" s="312" t="s">
        <v>3718</v>
      </c>
      <c r="O1670" s="321" t="s">
        <v>3719</v>
      </c>
    </row>
    <row r="1671" spans="1:15" ht="30">
      <c r="A1671" s="320">
        <v>211</v>
      </c>
      <c r="B1671" s="321" t="s">
        <v>3464</v>
      </c>
      <c r="C1671" s="321" t="s">
        <v>3465</v>
      </c>
      <c r="D1671" s="336" t="s">
        <v>3466</v>
      </c>
      <c r="E1671" s="336" t="s">
        <v>3466</v>
      </c>
      <c r="F1671" s="321">
        <v>2</v>
      </c>
      <c r="G1671" s="341">
        <v>44228</v>
      </c>
      <c r="H1671" s="410" t="s">
        <v>1208</v>
      </c>
      <c r="I1671" s="321" t="s">
        <v>1213</v>
      </c>
      <c r="J1671" s="321" t="s">
        <v>3720</v>
      </c>
      <c r="K1671" s="321" t="s">
        <v>1215</v>
      </c>
      <c r="L1671" s="321" t="s">
        <v>1112</v>
      </c>
      <c r="M1671" s="321" t="s">
        <v>1208</v>
      </c>
      <c r="N1671" s="312" t="s">
        <v>3718</v>
      </c>
      <c r="O1671" s="321" t="s">
        <v>3719</v>
      </c>
    </row>
    <row r="1672" spans="1:15" ht="30">
      <c r="A1672" s="320">
        <v>212</v>
      </c>
      <c r="B1672" s="321" t="s">
        <v>3464</v>
      </c>
      <c r="C1672" s="321" t="s">
        <v>3465</v>
      </c>
      <c r="D1672" s="336" t="s">
        <v>3466</v>
      </c>
      <c r="E1672" s="336" t="s">
        <v>3466</v>
      </c>
      <c r="F1672" s="321">
        <v>3</v>
      </c>
      <c r="G1672" s="341">
        <v>44256</v>
      </c>
      <c r="H1672" s="410" t="s">
        <v>1208</v>
      </c>
      <c r="I1672" s="321" t="s">
        <v>1213</v>
      </c>
      <c r="J1672" s="321" t="s">
        <v>3721</v>
      </c>
      <c r="K1672" s="321" t="s">
        <v>1215</v>
      </c>
      <c r="L1672" s="321" t="s">
        <v>1112</v>
      </c>
      <c r="M1672" s="321" t="s">
        <v>1208</v>
      </c>
      <c r="N1672" s="312" t="s">
        <v>3718</v>
      </c>
      <c r="O1672" s="321" t="s">
        <v>3719</v>
      </c>
    </row>
    <row r="1673" spans="1:15" ht="30">
      <c r="A1673" s="320">
        <v>213</v>
      </c>
      <c r="B1673" s="321" t="s">
        <v>3464</v>
      </c>
      <c r="C1673" s="321" t="s">
        <v>3465</v>
      </c>
      <c r="D1673" s="336" t="s">
        <v>3466</v>
      </c>
      <c r="E1673" s="336" t="s">
        <v>3466</v>
      </c>
      <c r="F1673" s="321">
        <v>4</v>
      </c>
      <c r="G1673" s="341">
        <v>44287</v>
      </c>
      <c r="H1673" s="410" t="s">
        <v>1208</v>
      </c>
      <c r="I1673" s="321" t="s">
        <v>1213</v>
      </c>
      <c r="J1673" s="321" t="s">
        <v>3722</v>
      </c>
      <c r="K1673" s="321" t="s">
        <v>1215</v>
      </c>
      <c r="L1673" s="321" t="s">
        <v>1112</v>
      </c>
      <c r="M1673" s="312" t="s">
        <v>3723</v>
      </c>
      <c r="N1673" s="312" t="s">
        <v>3718</v>
      </c>
      <c r="O1673" s="321" t="s">
        <v>3719</v>
      </c>
    </row>
    <row r="1674" spans="1:15" ht="30">
      <c r="A1674" s="320">
        <v>214</v>
      </c>
      <c r="B1674" s="321" t="s">
        <v>3464</v>
      </c>
      <c r="C1674" s="321" t="s">
        <v>3465</v>
      </c>
      <c r="D1674" s="336" t="s">
        <v>3466</v>
      </c>
      <c r="E1674" s="336" t="s">
        <v>3466</v>
      </c>
      <c r="F1674" s="321">
        <v>5</v>
      </c>
      <c r="G1674" s="341">
        <v>44317</v>
      </c>
      <c r="H1674" s="410" t="s">
        <v>1208</v>
      </c>
      <c r="I1674" s="321" t="s">
        <v>1213</v>
      </c>
      <c r="J1674" s="321" t="s">
        <v>3724</v>
      </c>
      <c r="K1674" s="321" t="s">
        <v>1215</v>
      </c>
      <c r="L1674" s="321" t="s">
        <v>1112</v>
      </c>
      <c r="M1674" s="321" t="s">
        <v>1208</v>
      </c>
      <c r="N1674" s="312" t="s">
        <v>3718</v>
      </c>
      <c r="O1674" s="321" t="s">
        <v>3719</v>
      </c>
    </row>
    <row r="1675" spans="1:15" ht="30">
      <c r="A1675" s="320">
        <v>215</v>
      </c>
      <c r="B1675" s="321" t="s">
        <v>3464</v>
      </c>
      <c r="C1675" s="321" t="s">
        <v>3465</v>
      </c>
      <c r="D1675" s="336" t="s">
        <v>3466</v>
      </c>
      <c r="E1675" s="336" t="s">
        <v>3466</v>
      </c>
      <c r="F1675" s="321">
        <v>6</v>
      </c>
      <c r="G1675" s="341">
        <v>44348</v>
      </c>
      <c r="H1675" s="410" t="s">
        <v>1208</v>
      </c>
      <c r="I1675" s="321" t="s">
        <v>1213</v>
      </c>
      <c r="J1675" s="321" t="s">
        <v>3725</v>
      </c>
      <c r="K1675" s="321" t="s">
        <v>1215</v>
      </c>
      <c r="L1675" s="321" t="s">
        <v>1112</v>
      </c>
      <c r="M1675" s="321" t="s">
        <v>1208</v>
      </c>
      <c r="N1675" s="312" t="s">
        <v>3718</v>
      </c>
      <c r="O1675" s="321" t="s">
        <v>3719</v>
      </c>
    </row>
    <row r="1676" spans="1:15" ht="30">
      <c r="A1676" s="320">
        <v>216</v>
      </c>
      <c r="B1676" s="321" t="s">
        <v>3464</v>
      </c>
      <c r="C1676" s="321" t="s">
        <v>3465</v>
      </c>
      <c r="D1676" s="336" t="s">
        <v>3466</v>
      </c>
      <c r="E1676" s="336" t="s">
        <v>3466</v>
      </c>
      <c r="F1676" s="321">
        <v>1</v>
      </c>
      <c r="G1676" s="341">
        <v>44378</v>
      </c>
      <c r="H1676" s="410" t="s">
        <v>1208</v>
      </c>
      <c r="I1676" s="321" t="s">
        <v>1213</v>
      </c>
      <c r="J1676" s="321" t="s">
        <v>3726</v>
      </c>
      <c r="K1676" s="321" t="s">
        <v>1215</v>
      </c>
      <c r="L1676" s="321" t="s">
        <v>1112</v>
      </c>
      <c r="M1676" s="321" t="s">
        <v>1208</v>
      </c>
      <c r="N1676" s="312" t="s">
        <v>3718</v>
      </c>
      <c r="O1676" s="321" t="s">
        <v>3727</v>
      </c>
    </row>
    <row r="1677" spans="1:15" ht="30">
      <c r="A1677" s="320">
        <v>217</v>
      </c>
      <c r="B1677" s="321" t="s">
        <v>3464</v>
      </c>
      <c r="C1677" s="321" t="s">
        <v>3465</v>
      </c>
      <c r="D1677" s="336" t="s">
        <v>3466</v>
      </c>
      <c r="E1677" s="336" t="s">
        <v>3466</v>
      </c>
      <c r="F1677" s="321">
        <v>2</v>
      </c>
      <c r="G1677" s="341">
        <v>44409</v>
      </c>
      <c r="H1677" s="410" t="s">
        <v>1208</v>
      </c>
      <c r="I1677" s="321" t="s">
        <v>1213</v>
      </c>
      <c r="J1677" s="321" t="s">
        <v>3728</v>
      </c>
      <c r="K1677" s="321" t="s">
        <v>1215</v>
      </c>
      <c r="L1677" s="321" t="s">
        <v>1112</v>
      </c>
      <c r="M1677" s="321" t="s">
        <v>1208</v>
      </c>
      <c r="N1677" s="312" t="s">
        <v>3718</v>
      </c>
      <c r="O1677" s="321" t="s">
        <v>3727</v>
      </c>
    </row>
    <row r="1678" spans="1:15" ht="30">
      <c r="A1678" s="320">
        <v>218</v>
      </c>
      <c r="B1678" s="321" t="s">
        <v>3464</v>
      </c>
      <c r="C1678" s="321" t="s">
        <v>3465</v>
      </c>
      <c r="D1678" s="336" t="s">
        <v>3466</v>
      </c>
      <c r="E1678" s="336" t="s">
        <v>3466</v>
      </c>
      <c r="F1678" s="321">
        <v>3</v>
      </c>
      <c r="G1678" s="341">
        <v>44440</v>
      </c>
      <c r="H1678" s="410" t="s">
        <v>1208</v>
      </c>
      <c r="I1678" s="321" t="s">
        <v>1213</v>
      </c>
      <c r="J1678" s="321" t="s">
        <v>3729</v>
      </c>
      <c r="K1678" s="321" t="s">
        <v>1215</v>
      </c>
      <c r="L1678" s="321" t="s">
        <v>1112</v>
      </c>
      <c r="M1678" s="321" t="s">
        <v>1208</v>
      </c>
      <c r="N1678" s="312" t="s">
        <v>3718</v>
      </c>
      <c r="O1678" s="321" t="s">
        <v>3727</v>
      </c>
    </row>
    <row r="1679" spans="1:15" ht="30">
      <c r="A1679" s="320">
        <v>219</v>
      </c>
      <c r="B1679" s="321" t="s">
        <v>3464</v>
      </c>
      <c r="C1679" s="321" t="s">
        <v>3465</v>
      </c>
      <c r="D1679" s="336" t="s">
        <v>3466</v>
      </c>
      <c r="E1679" s="336" t="s">
        <v>3466</v>
      </c>
      <c r="F1679" s="321">
        <v>4</v>
      </c>
      <c r="G1679" s="341">
        <v>44470</v>
      </c>
      <c r="H1679" s="410" t="s">
        <v>1208</v>
      </c>
      <c r="I1679" s="321" t="s">
        <v>1213</v>
      </c>
      <c r="J1679" s="321" t="s">
        <v>3730</v>
      </c>
      <c r="K1679" s="321" t="s">
        <v>1215</v>
      </c>
      <c r="L1679" s="321" t="s">
        <v>1112</v>
      </c>
      <c r="M1679" s="321" t="s">
        <v>1208</v>
      </c>
      <c r="N1679" s="312" t="s">
        <v>3718</v>
      </c>
      <c r="O1679" s="321" t="s">
        <v>3727</v>
      </c>
    </row>
    <row r="1680" spans="1:15" ht="30">
      <c r="A1680" s="320">
        <v>220</v>
      </c>
      <c r="B1680" s="321" t="s">
        <v>3464</v>
      </c>
      <c r="C1680" s="321" t="s">
        <v>3465</v>
      </c>
      <c r="D1680" s="336" t="s">
        <v>3466</v>
      </c>
      <c r="E1680" s="336" t="s">
        <v>3466</v>
      </c>
      <c r="F1680" s="321">
        <v>5</v>
      </c>
      <c r="G1680" s="341">
        <v>44501</v>
      </c>
      <c r="H1680" s="410" t="s">
        <v>1208</v>
      </c>
      <c r="I1680" s="321" t="s">
        <v>1213</v>
      </c>
      <c r="J1680" s="321" t="s">
        <v>3731</v>
      </c>
      <c r="K1680" s="321" t="s">
        <v>1215</v>
      </c>
      <c r="L1680" s="321" t="s">
        <v>1112</v>
      </c>
      <c r="M1680" s="321" t="s">
        <v>1208</v>
      </c>
      <c r="N1680" s="312" t="s">
        <v>3718</v>
      </c>
      <c r="O1680" s="321" t="s">
        <v>3727</v>
      </c>
    </row>
    <row r="1681" spans="1:15" ht="30">
      <c r="A1681" s="320">
        <v>221</v>
      </c>
      <c r="B1681" s="321" t="s">
        <v>3464</v>
      </c>
      <c r="C1681" s="321" t="s">
        <v>3465</v>
      </c>
      <c r="D1681" s="336" t="s">
        <v>3466</v>
      </c>
      <c r="E1681" s="336" t="s">
        <v>3466</v>
      </c>
      <c r="F1681" s="321">
        <v>6</v>
      </c>
      <c r="G1681" s="341">
        <v>44531</v>
      </c>
      <c r="H1681" s="410" t="s">
        <v>1208</v>
      </c>
      <c r="I1681" s="321" t="s">
        <v>1213</v>
      </c>
      <c r="J1681" s="321" t="s">
        <v>3732</v>
      </c>
      <c r="K1681" s="321" t="s">
        <v>1215</v>
      </c>
      <c r="L1681" s="321" t="s">
        <v>1112</v>
      </c>
      <c r="M1681" s="321" t="s">
        <v>1208</v>
      </c>
      <c r="N1681" s="312" t="s">
        <v>3718</v>
      </c>
      <c r="O1681" s="321" t="s">
        <v>3727</v>
      </c>
    </row>
    <row r="1682" spans="1:15" ht="30">
      <c r="A1682" s="320">
        <v>222</v>
      </c>
      <c r="B1682" s="321" t="s">
        <v>3464</v>
      </c>
      <c r="C1682" s="321" t="s">
        <v>3465</v>
      </c>
      <c r="D1682" s="336" t="s">
        <v>3466</v>
      </c>
      <c r="E1682" s="336" t="s">
        <v>3466</v>
      </c>
      <c r="F1682" s="321">
        <v>1</v>
      </c>
      <c r="G1682" s="337" t="s">
        <v>3733</v>
      </c>
      <c r="H1682" s="410" t="s">
        <v>1208</v>
      </c>
      <c r="I1682" s="321" t="s">
        <v>1213</v>
      </c>
      <c r="J1682" s="321" t="s">
        <v>3734</v>
      </c>
      <c r="K1682" s="321" t="s">
        <v>1215</v>
      </c>
      <c r="L1682" s="321" t="s">
        <v>1112</v>
      </c>
      <c r="M1682" s="321" t="s">
        <v>1208</v>
      </c>
      <c r="N1682" s="312" t="s">
        <v>3718</v>
      </c>
      <c r="O1682" s="321" t="s">
        <v>3735</v>
      </c>
    </row>
    <row r="1683" spans="1:15" ht="30">
      <c r="A1683" s="320">
        <v>223</v>
      </c>
      <c r="B1683" s="321" t="s">
        <v>3464</v>
      </c>
      <c r="C1683" s="321" t="s">
        <v>3465</v>
      </c>
      <c r="D1683" s="336" t="s">
        <v>3466</v>
      </c>
      <c r="E1683" s="336" t="s">
        <v>3466</v>
      </c>
      <c r="F1683" s="321">
        <v>2</v>
      </c>
      <c r="G1683" s="337" t="s">
        <v>3736</v>
      </c>
      <c r="H1683" s="410" t="s">
        <v>1208</v>
      </c>
      <c r="I1683" s="321" t="s">
        <v>1213</v>
      </c>
      <c r="J1683" s="321" t="s">
        <v>3737</v>
      </c>
      <c r="K1683" s="321" t="s">
        <v>1215</v>
      </c>
      <c r="L1683" s="321" t="s">
        <v>1112</v>
      </c>
      <c r="M1683" s="312" t="s">
        <v>3723</v>
      </c>
      <c r="N1683" s="312" t="s">
        <v>3718</v>
      </c>
      <c r="O1683" s="321" t="s">
        <v>3735</v>
      </c>
    </row>
    <row r="1684" spans="1:15" ht="30">
      <c r="A1684" s="320">
        <v>224</v>
      </c>
      <c r="B1684" s="321" t="s">
        <v>3464</v>
      </c>
      <c r="C1684" s="321" t="s">
        <v>3465</v>
      </c>
      <c r="D1684" s="336" t="s">
        <v>3466</v>
      </c>
      <c r="E1684" s="336" t="s">
        <v>3466</v>
      </c>
      <c r="F1684" s="321">
        <v>3</v>
      </c>
      <c r="G1684" s="337" t="s">
        <v>3738</v>
      </c>
      <c r="H1684" s="410" t="s">
        <v>1208</v>
      </c>
      <c r="I1684" s="321" t="s">
        <v>1213</v>
      </c>
      <c r="J1684" s="321" t="s">
        <v>3739</v>
      </c>
      <c r="K1684" s="321" t="s">
        <v>1215</v>
      </c>
      <c r="L1684" s="321" t="s">
        <v>1112</v>
      </c>
      <c r="M1684" s="312" t="s">
        <v>1208</v>
      </c>
      <c r="N1684" s="312" t="s">
        <v>3718</v>
      </c>
      <c r="O1684" s="321" t="s">
        <v>3735</v>
      </c>
    </row>
    <row r="1685" spans="1:15" ht="30">
      <c r="A1685" s="320">
        <v>225</v>
      </c>
      <c r="B1685" s="321" t="s">
        <v>3464</v>
      </c>
      <c r="C1685" s="321" t="s">
        <v>3465</v>
      </c>
      <c r="D1685" s="336" t="s">
        <v>3466</v>
      </c>
      <c r="E1685" s="336" t="s">
        <v>3466</v>
      </c>
      <c r="F1685" s="321">
        <v>4</v>
      </c>
      <c r="G1685" s="337" t="s">
        <v>3740</v>
      </c>
      <c r="H1685" s="410" t="s">
        <v>1208</v>
      </c>
      <c r="I1685" s="321" t="s">
        <v>1213</v>
      </c>
      <c r="J1685" s="321" t="s">
        <v>3741</v>
      </c>
      <c r="K1685" s="321" t="s">
        <v>1215</v>
      </c>
      <c r="L1685" s="321" t="s">
        <v>1112</v>
      </c>
      <c r="M1685" s="312" t="s">
        <v>3723</v>
      </c>
      <c r="N1685" s="312" t="s">
        <v>3718</v>
      </c>
      <c r="O1685" s="321" t="s">
        <v>3735</v>
      </c>
    </row>
    <row r="1686" spans="1:15" ht="30">
      <c r="A1686" s="320">
        <v>226</v>
      </c>
      <c r="B1686" s="321" t="s">
        <v>3464</v>
      </c>
      <c r="C1686" s="321" t="s">
        <v>3465</v>
      </c>
      <c r="D1686" s="336" t="s">
        <v>3466</v>
      </c>
      <c r="E1686" s="336" t="s">
        <v>3466</v>
      </c>
      <c r="F1686" s="321">
        <v>1</v>
      </c>
      <c r="G1686" s="337" t="s">
        <v>3742</v>
      </c>
      <c r="H1686" s="410" t="s">
        <v>1208</v>
      </c>
      <c r="I1686" s="321" t="s">
        <v>1213</v>
      </c>
      <c r="J1686" s="321" t="s">
        <v>3743</v>
      </c>
      <c r="K1686" s="321" t="s">
        <v>1215</v>
      </c>
      <c r="L1686" s="321" t="s">
        <v>1112</v>
      </c>
      <c r="M1686" s="312" t="s">
        <v>3723</v>
      </c>
      <c r="N1686" s="312" t="s">
        <v>3718</v>
      </c>
      <c r="O1686" s="321" t="s">
        <v>3744</v>
      </c>
    </row>
    <row r="1687" spans="1:15" ht="30">
      <c r="A1687" s="320">
        <v>227</v>
      </c>
      <c r="B1687" s="321" t="s">
        <v>3464</v>
      </c>
      <c r="C1687" s="321" t="s">
        <v>3465</v>
      </c>
      <c r="D1687" s="336" t="s">
        <v>3466</v>
      </c>
      <c r="E1687" s="336" t="s">
        <v>3466</v>
      </c>
      <c r="F1687" s="321">
        <v>2</v>
      </c>
      <c r="G1687" s="337" t="s">
        <v>3745</v>
      </c>
      <c r="H1687" s="410" t="s">
        <v>1208</v>
      </c>
      <c r="I1687" s="321" t="s">
        <v>1213</v>
      </c>
      <c r="J1687" s="321" t="s">
        <v>3746</v>
      </c>
      <c r="K1687" s="321" t="s">
        <v>1215</v>
      </c>
      <c r="L1687" s="321" t="s">
        <v>1112</v>
      </c>
      <c r="M1687" s="312" t="s">
        <v>3723</v>
      </c>
      <c r="N1687" s="312" t="s">
        <v>3718</v>
      </c>
      <c r="O1687" s="321" t="s">
        <v>3744</v>
      </c>
    </row>
    <row r="1688" spans="1:15" ht="30">
      <c r="A1688" s="320">
        <v>228</v>
      </c>
      <c r="B1688" s="321" t="s">
        <v>3464</v>
      </c>
      <c r="C1688" s="321" t="s">
        <v>3465</v>
      </c>
      <c r="D1688" s="336" t="s">
        <v>3466</v>
      </c>
      <c r="E1688" s="336" t="s">
        <v>3466</v>
      </c>
      <c r="F1688" s="321">
        <v>3</v>
      </c>
      <c r="G1688" s="337" t="s">
        <v>3747</v>
      </c>
      <c r="H1688" s="410" t="s">
        <v>1208</v>
      </c>
      <c r="I1688" s="321" t="s">
        <v>1213</v>
      </c>
      <c r="J1688" s="321" t="s">
        <v>3748</v>
      </c>
      <c r="K1688" s="321" t="s">
        <v>1215</v>
      </c>
      <c r="L1688" s="321" t="s">
        <v>1112</v>
      </c>
      <c r="M1688" s="312" t="s">
        <v>3723</v>
      </c>
      <c r="N1688" s="312" t="s">
        <v>3718</v>
      </c>
      <c r="O1688" s="321" t="s">
        <v>3744</v>
      </c>
    </row>
    <row r="1689" spans="1:15" ht="30">
      <c r="A1689" s="320">
        <v>229</v>
      </c>
      <c r="B1689" s="321" t="s">
        <v>3464</v>
      </c>
      <c r="C1689" s="321" t="s">
        <v>3465</v>
      </c>
      <c r="D1689" s="336" t="s">
        <v>3466</v>
      </c>
      <c r="E1689" s="336" t="s">
        <v>3466</v>
      </c>
      <c r="F1689" s="321">
        <v>4</v>
      </c>
      <c r="G1689" s="337" t="s">
        <v>3749</v>
      </c>
      <c r="H1689" s="410" t="s">
        <v>1208</v>
      </c>
      <c r="I1689" s="321" t="s">
        <v>1213</v>
      </c>
      <c r="J1689" s="321" t="s">
        <v>3750</v>
      </c>
      <c r="K1689" s="321" t="s">
        <v>1215</v>
      </c>
      <c r="L1689" s="321" t="s">
        <v>1112</v>
      </c>
      <c r="M1689" s="312" t="s">
        <v>3723</v>
      </c>
      <c r="N1689" s="312" t="s">
        <v>3718</v>
      </c>
      <c r="O1689" s="321" t="s">
        <v>3744</v>
      </c>
    </row>
    <row r="1690" spans="1:15" ht="30">
      <c r="A1690" s="320">
        <v>230</v>
      </c>
      <c r="B1690" s="321" t="s">
        <v>3464</v>
      </c>
      <c r="C1690" s="321" t="s">
        <v>3465</v>
      </c>
      <c r="D1690" s="336" t="s">
        <v>3466</v>
      </c>
      <c r="E1690" s="336" t="s">
        <v>3466</v>
      </c>
      <c r="F1690" s="321">
        <v>1</v>
      </c>
      <c r="G1690" s="337" t="s">
        <v>3751</v>
      </c>
      <c r="H1690" s="410" t="s">
        <v>1208</v>
      </c>
      <c r="I1690" s="321" t="s">
        <v>1213</v>
      </c>
      <c r="J1690" s="321" t="s">
        <v>3752</v>
      </c>
      <c r="K1690" s="321" t="s">
        <v>1215</v>
      </c>
      <c r="L1690" s="321" t="s">
        <v>1112</v>
      </c>
      <c r="M1690" s="312" t="s">
        <v>3723</v>
      </c>
      <c r="N1690" s="312" t="s">
        <v>3718</v>
      </c>
      <c r="O1690" s="321" t="s">
        <v>3753</v>
      </c>
    </row>
    <row r="1691" spans="1:15" ht="30">
      <c r="A1691" s="320">
        <v>231</v>
      </c>
      <c r="B1691" s="321" t="s">
        <v>3464</v>
      </c>
      <c r="C1691" s="321" t="s">
        <v>3465</v>
      </c>
      <c r="D1691" s="336" t="s">
        <v>3466</v>
      </c>
      <c r="E1691" s="336" t="s">
        <v>3466</v>
      </c>
      <c r="F1691" s="321">
        <v>2</v>
      </c>
      <c r="G1691" s="338">
        <v>44866</v>
      </c>
      <c r="H1691" s="410" t="s">
        <v>1208</v>
      </c>
      <c r="I1691" s="321" t="s">
        <v>1213</v>
      </c>
      <c r="J1691" s="321" t="s">
        <v>1250</v>
      </c>
      <c r="K1691" s="321" t="s">
        <v>1215</v>
      </c>
      <c r="L1691" s="321" t="s">
        <v>1112</v>
      </c>
      <c r="M1691" s="312" t="s">
        <v>94</v>
      </c>
      <c r="N1691" s="312" t="s">
        <v>3754</v>
      </c>
      <c r="O1691" s="321" t="s">
        <v>3753</v>
      </c>
    </row>
    <row r="1692" spans="1:15" ht="30">
      <c r="A1692" s="320">
        <v>232</v>
      </c>
      <c r="B1692" s="321" t="s">
        <v>3464</v>
      </c>
      <c r="C1692" s="321" t="s">
        <v>3465</v>
      </c>
      <c r="D1692" s="336" t="s">
        <v>3466</v>
      </c>
      <c r="E1692" s="336" t="s">
        <v>3466</v>
      </c>
      <c r="F1692" s="321">
        <v>3</v>
      </c>
      <c r="G1692" s="338">
        <v>44867</v>
      </c>
      <c r="H1692" s="410" t="s">
        <v>1208</v>
      </c>
      <c r="I1692" s="321" t="s">
        <v>1213</v>
      </c>
      <c r="J1692" s="321" t="s">
        <v>2176</v>
      </c>
      <c r="K1692" s="321" t="s">
        <v>1215</v>
      </c>
      <c r="L1692" s="321" t="s">
        <v>1112</v>
      </c>
      <c r="M1692" s="312" t="s">
        <v>3755</v>
      </c>
      <c r="N1692" s="312" t="s">
        <v>3754</v>
      </c>
      <c r="O1692" s="321" t="s">
        <v>3753</v>
      </c>
    </row>
    <row r="1693" spans="1:15" ht="30">
      <c r="A1693" s="320">
        <v>233</v>
      </c>
      <c r="B1693" s="321" t="s">
        <v>3464</v>
      </c>
      <c r="C1693" s="321" t="s">
        <v>3465</v>
      </c>
      <c r="D1693" s="336" t="s">
        <v>3466</v>
      </c>
      <c r="E1693" s="336" t="s">
        <v>3466</v>
      </c>
      <c r="F1693" s="321">
        <v>4</v>
      </c>
      <c r="G1693" s="338">
        <v>44868</v>
      </c>
      <c r="H1693" s="410" t="s">
        <v>1208</v>
      </c>
      <c r="I1693" s="321" t="s">
        <v>1213</v>
      </c>
      <c r="J1693" s="321" t="s">
        <v>3756</v>
      </c>
      <c r="K1693" s="321" t="s">
        <v>1215</v>
      </c>
      <c r="L1693" s="321" t="s">
        <v>1112</v>
      </c>
      <c r="M1693" s="312" t="s">
        <v>94</v>
      </c>
      <c r="N1693" s="312" t="s">
        <v>3757</v>
      </c>
      <c r="O1693" s="321" t="s">
        <v>3753</v>
      </c>
    </row>
    <row r="1694" spans="1:15" ht="30">
      <c r="A1694" s="320">
        <v>234</v>
      </c>
      <c r="B1694" s="321" t="s">
        <v>3464</v>
      </c>
      <c r="C1694" s="321" t="s">
        <v>3465</v>
      </c>
      <c r="D1694" s="336" t="s">
        <v>3466</v>
      </c>
      <c r="E1694" s="336" t="s">
        <v>3466</v>
      </c>
      <c r="F1694" s="321">
        <v>5</v>
      </c>
      <c r="G1694" s="338">
        <v>44869</v>
      </c>
      <c r="H1694" s="410" t="s">
        <v>1208</v>
      </c>
      <c r="I1694" s="321" t="s">
        <v>1213</v>
      </c>
      <c r="J1694" s="321" t="s">
        <v>3758</v>
      </c>
      <c r="K1694" s="321" t="s">
        <v>1215</v>
      </c>
      <c r="L1694" s="321" t="s">
        <v>1112</v>
      </c>
      <c r="M1694" s="312" t="s">
        <v>94</v>
      </c>
      <c r="N1694" s="312" t="s">
        <v>3757</v>
      </c>
      <c r="O1694" s="321" t="s">
        <v>3753</v>
      </c>
    </row>
    <row r="1695" spans="1:15" ht="30">
      <c r="A1695" s="320">
        <v>235</v>
      </c>
      <c r="B1695" s="321" t="s">
        <v>3464</v>
      </c>
      <c r="C1695" s="321" t="s">
        <v>3465</v>
      </c>
      <c r="D1695" s="336" t="s">
        <v>3466</v>
      </c>
      <c r="E1695" s="336" t="s">
        <v>3466</v>
      </c>
      <c r="F1695" s="321">
        <v>1</v>
      </c>
      <c r="G1695" s="338">
        <v>44870</v>
      </c>
      <c r="H1695" s="410" t="s">
        <v>1208</v>
      </c>
      <c r="I1695" s="321" t="s">
        <v>1213</v>
      </c>
      <c r="J1695" s="321" t="s">
        <v>3759</v>
      </c>
      <c r="K1695" s="321" t="s">
        <v>1215</v>
      </c>
      <c r="L1695" s="321" t="s">
        <v>1112</v>
      </c>
      <c r="M1695" s="312" t="s">
        <v>3760</v>
      </c>
      <c r="N1695" s="312" t="s">
        <v>3757</v>
      </c>
      <c r="O1695" s="321" t="s">
        <v>3761</v>
      </c>
    </row>
    <row r="1696" spans="1:15" ht="30">
      <c r="A1696" s="320">
        <v>236</v>
      </c>
      <c r="B1696" s="321" t="s">
        <v>3464</v>
      </c>
      <c r="C1696" s="321" t="s">
        <v>3465</v>
      </c>
      <c r="D1696" s="336" t="s">
        <v>3466</v>
      </c>
      <c r="E1696" s="336" t="s">
        <v>3466</v>
      </c>
      <c r="F1696" s="321">
        <v>2</v>
      </c>
      <c r="G1696" s="338">
        <v>44871</v>
      </c>
      <c r="H1696" s="410" t="s">
        <v>1208</v>
      </c>
      <c r="I1696" s="321" t="s">
        <v>1213</v>
      </c>
      <c r="J1696" s="321" t="s">
        <v>3762</v>
      </c>
      <c r="K1696" s="321" t="s">
        <v>1215</v>
      </c>
      <c r="L1696" s="321" t="s">
        <v>1112</v>
      </c>
      <c r="M1696" s="312" t="s">
        <v>94</v>
      </c>
      <c r="N1696" s="312" t="s">
        <v>3757</v>
      </c>
      <c r="O1696" s="321" t="s">
        <v>3761</v>
      </c>
    </row>
    <row r="1697" spans="1:15" ht="30">
      <c r="A1697" s="320">
        <v>237</v>
      </c>
      <c r="B1697" s="321" t="s">
        <v>3464</v>
      </c>
      <c r="C1697" s="321" t="s">
        <v>3465</v>
      </c>
      <c r="D1697" s="336" t="s">
        <v>3466</v>
      </c>
      <c r="E1697" s="336" t="s">
        <v>3466</v>
      </c>
      <c r="F1697" s="321">
        <v>3</v>
      </c>
      <c r="G1697" s="337" t="s">
        <v>3763</v>
      </c>
      <c r="H1697" s="410" t="s">
        <v>1208</v>
      </c>
      <c r="I1697" s="321" t="s">
        <v>1213</v>
      </c>
      <c r="J1697" s="321" t="s">
        <v>3764</v>
      </c>
      <c r="K1697" s="321" t="s">
        <v>1215</v>
      </c>
      <c r="L1697" s="321" t="s">
        <v>1112</v>
      </c>
      <c r="M1697" s="312" t="s">
        <v>94</v>
      </c>
      <c r="N1697" s="312" t="s">
        <v>3757</v>
      </c>
      <c r="O1697" s="321" t="s">
        <v>3761</v>
      </c>
    </row>
    <row r="1698" spans="1:15" ht="30">
      <c r="A1698" s="320">
        <v>238</v>
      </c>
      <c r="B1698" s="321" t="s">
        <v>3464</v>
      </c>
      <c r="C1698" s="321" t="s">
        <v>3465</v>
      </c>
      <c r="D1698" s="336" t="s">
        <v>3466</v>
      </c>
      <c r="E1698" s="336" t="s">
        <v>3466</v>
      </c>
      <c r="F1698" s="321">
        <v>4</v>
      </c>
      <c r="G1698" s="338">
        <v>44873</v>
      </c>
      <c r="H1698" s="410" t="s">
        <v>1208</v>
      </c>
      <c r="I1698" s="321" t="s">
        <v>1213</v>
      </c>
      <c r="J1698" s="321" t="s">
        <v>3765</v>
      </c>
      <c r="K1698" s="321" t="s">
        <v>1215</v>
      </c>
      <c r="L1698" s="321" t="s">
        <v>1112</v>
      </c>
      <c r="M1698" s="312" t="s">
        <v>94</v>
      </c>
      <c r="N1698" s="312" t="s">
        <v>3757</v>
      </c>
      <c r="O1698" s="321" t="s">
        <v>3761</v>
      </c>
    </row>
    <row r="1699" spans="1:15" ht="30">
      <c r="A1699" s="320">
        <v>239</v>
      </c>
      <c r="B1699" s="321" t="s">
        <v>3464</v>
      </c>
      <c r="C1699" s="321" t="s">
        <v>3465</v>
      </c>
      <c r="D1699" s="336" t="s">
        <v>3466</v>
      </c>
      <c r="E1699" s="336" t="s">
        <v>3466</v>
      </c>
      <c r="F1699" s="321">
        <v>1</v>
      </c>
      <c r="G1699" s="338">
        <v>44874</v>
      </c>
      <c r="H1699" s="410" t="s">
        <v>1208</v>
      </c>
      <c r="I1699" s="321" t="s">
        <v>1213</v>
      </c>
      <c r="J1699" s="321" t="s">
        <v>3766</v>
      </c>
      <c r="K1699" s="321" t="s">
        <v>1215</v>
      </c>
      <c r="L1699" s="321" t="s">
        <v>1112</v>
      </c>
      <c r="M1699" s="312" t="s">
        <v>94</v>
      </c>
      <c r="N1699" s="312" t="s">
        <v>3757</v>
      </c>
      <c r="O1699" s="321" t="s">
        <v>3767</v>
      </c>
    </row>
    <row r="1700" spans="1:15" ht="30">
      <c r="A1700" s="320">
        <v>240</v>
      </c>
      <c r="B1700" s="321" t="s">
        <v>3464</v>
      </c>
      <c r="C1700" s="321" t="s">
        <v>3465</v>
      </c>
      <c r="D1700" s="336" t="s">
        <v>3466</v>
      </c>
      <c r="E1700" s="336" t="s">
        <v>3466</v>
      </c>
      <c r="F1700" s="321">
        <v>2</v>
      </c>
      <c r="G1700" s="338">
        <v>44875</v>
      </c>
      <c r="H1700" s="410" t="s">
        <v>1208</v>
      </c>
      <c r="I1700" s="321" t="s">
        <v>1213</v>
      </c>
      <c r="J1700" s="321" t="s">
        <v>3768</v>
      </c>
      <c r="K1700" s="321" t="s">
        <v>1215</v>
      </c>
      <c r="L1700" s="321" t="s">
        <v>1112</v>
      </c>
      <c r="M1700" s="312" t="s">
        <v>94</v>
      </c>
      <c r="N1700" s="312" t="s">
        <v>3757</v>
      </c>
      <c r="O1700" s="321" t="s">
        <v>3767</v>
      </c>
    </row>
    <row r="1701" spans="1:15" ht="30">
      <c r="A1701" s="320">
        <v>241</v>
      </c>
      <c r="B1701" s="321" t="s">
        <v>3464</v>
      </c>
      <c r="C1701" s="321" t="s">
        <v>3465</v>
      </c>
      <c r="D1701" s="336" t="s">
        <v>3466</v>
      </c>
      <c r="E1701" s="336" t="s">
        <v>3466</v>
      </c>
      <c r="F1701" s="321">
        <v>3</v>
      </c>
      <c r="G1701" s="338">
        <v>44876</v>
      </c>
      <c r="H1701" s="410" t="s">
        <v>1208</v>
      </c>
      <c r="I1701" s="321" t="s">
        <v>1213</v>
      </c>
      <c r="J1701" s="321" t="s">
        <v>3769</v>
      </c>
      <c r="K1701" s="321" t="s">
        <v>1215</v>
      </c>
      <c r="L1701" s="321" t="s">
        <v>1112</v>
      </c>
      <c r="M1701" s="312" t="s">
        <v>94</v>
      </c>
      <c r="N1701" s="312" t="s">
        <v>3757</v>
      </c>
      <c r="O1701" s="321" t="s">
        <v>3767</v>
      </c>
    </row>
    <row r="1702" spans="1:15" ht="30">
      <c r="A1702" s="320">
        <v>242</v>
      </c>
      <c r="B1702" s="321" t="s">
        <v>3464</v>
      </c>
      <c r="C1702" s="321" t="s">
        <v>3465</v>
      </c>
      <c r="D1702" s="336" t="s">
        <v>3466</v>
      </c>
      <c r="E1702" s="336" t="s">
        <v>3466</v>
      </c>
      <c r="F1702" s="321">
        <v>4</v>
      </c>
      <c r="G1702" s="338">
        <v>44652</v>
      </c>
      <c r="H1702" s="410" t="s">
        <v>1208</v>
      </c>
      <c r="I1702" s="321" t="s">
        <v>1213</v>
      </c>
      <c r="J1702" s="321" t="s">
        <v>3770</v>
      </c>
      <c r="K1702" s="321" t="s">
        <v>1215</v>
      </c>
      <c r="L1702" s="321" t="s">
        <v>1112</v>
      </c>
      <c r="M1702" s="312" t="s">
        <v>94</v>
      </c>
      <c r="N1702" s="312" t="s">
        <v>3771</v>
      </c>
      <c r="O1702" s="321" t="s">
        <v>3767</v>
      </c>
    </row>
    <row r="1703" spans="1:15" ht="30">
      <c r="A1703" s="320">
        <v>243</v>
      </c>
      <c r="B1703" s="321" t="s">
        <v>3464</v>
      </c>
      <c r="C1703" s="321" t="s">
        <v>3465</v>
      </c>
      <c r="D1703" s="336" t="s">
        <v>3466</v>
      </c>
      <c r="E1703" s="336" t="s">
        <v>3466</v>
      </c>
      <c r="F1703" s="321">
        <v>5</v>
      </c>
      <c r="G1703" s="338">
        <v>44653</v>
      </c>
      <c r="H1703" s="410" t="s">
        <v>1208</v>
      </c>
      <c r="I1703" s="321" t="s">
        <v>1213</v>
      </c>
      <c r="J1703" s="321" t="s">
        <v>3772</v>
      </c>
      <c r="K1703" s="321" t="s">
        <v>1215</v>
      </c>
      <c r="L1703" s="321" t="s">
        <v>1112</v>
      </c>
      <c r="M1703" s="312" t="s">
        <v>94</v>
      </c>
      <c r="N1703" s="312" t="s">
        <v>3771</v>
      </c>
      <c r="O1703" s="321" t="s">
        <v>3767</v>
      </c>
    </row>
    <row r="1704" spans="1:15" ht="30">
      <c r="A1704" s="320">
        <v>244</v>
      </c>
      <c r="B1704" s="321" t="s">
        <v>3464</v>
      </c>
      <c r="C1704" s="321" t="s">
        <v>3465</v>
      </c>
      <c r="D1704" s="336" t="s">
        <v>3466</v>
      </c>
      <c r="E1704" s="336" t="s">
        <v>3466</v>
      </c>
      <c r="F1704" s="321">
        <v>1</v>
      </c>
      <c r="G1704" s="338">
        <v>44654</v>
      </c>
      <c r="H1704" s="410" t="s">
        <v>1208</v>
      </c>
      <c r="I1704" s="321" t="s">
        <v>1213</v>
      </c>
      <c r="J1704" s="321" t="s">
        <v>3773</v>
      </c>
      <c r="K1704" s="321" t="s">
        <v>1215</v>
      </c>
      <c r="L1704" s="321" t="s">
        <v>1112</v>
      </c>
      <c r="M1704" s="312" t="s">
        <v>94</v>
      </c>
      <c r="N1704" s="312" t="s">
        <v>3771</v>
      </c>
      <c r="O1704" s="321" t="s">
        <v>3774</v>
      </c>
    </row>
    <row r="1705" spans="1:15" ht="30">
      <c r="A1705" s="320">
        <v>245</v>
      </c>
      <c r="B1705" s="321" t="s">
        <v>3464</v>
      </c>
      <c r="C1705" s="321" t="s">
        <v>3465</v>
      </c>
      <c r="D1705" s="336" t="s">
        <v>3466</v>
      </c>
      <c r="E1705" s="336" t="s">
        <v>3466</v>
      </c>
      <c r="F1705" s="321">
        <v>2</v>
      </c>
      <c r="G1705" s="338">
        <v>44655</v>
      </c>
      <c r="H1705" s="410" t="s">
        <v>1208</v>
      </c>
      <c r="I1705" s="321" t="s">
        <v>1213</v>
      </c>
      <c r="J1705" s="321" t="s">
        <v>3775</v>
      </c>
      <c r="K1705" s="321" t="s">
        <v>1215</v>
      </c>
      <c r="L1705" s="321" t="s">
        <v>1112</v>
      </c>
      <c r="M1705" s="312" t="s">
        <v>94</v>
      </c>
      <c r="N1705" s="312" t="s">
        <v>3771</v>
      </c>
      <c r="O1705" s="321" t="s">
        <v>3774</v>
      </c>
    </row>
    <row r="1706" spans="1:15">
      <c r="A1706" s="320">
        <v>246</v>
      </c>
      <c r="B1706" s="321" t="s">
        <v>3464</v>
      </c>
      <c r="C1706" s="321" t="s">
        <v>3465</v>
      </c>
      <c r="D1706" s="340">
        <v>38944</v>
      </c>
      <c r="E1706" s="340">
        <v>39348</v>
      </c>
      <c r="F1706" s="321">
        <v>3</v>
      </c>
      <c r="G1706" s="338">
        <v>44652</v>
      </c>
      <c r="H1706" s="410" t="s">
        <v>1208</v>
      </c>
      <c r="I1706" s="321" t="s">
        <v>1213</v>
      </c>
      <c r="J1706" s="321" t="s">
        <v>3715</v>
      </c>
      <c r="K1706" s="321" t="s">
        <v>1215</v>
      </c>
      <c r="L1706" s="321" t="s">
        <v>1112</v>
      </c>
      <c r="M1706" s="312" t="s">
        <v>94</v>
      </c>
      <c r="N1706" s="312" t="s">
        <v>3776</v>
      </c>
      <c r="O1706" s="321" t="s">
        <v>3774</v>
      </c>
    </row>
    <row r="1707" spans="1:15">
      <c r="A1707" s="320">
        <v>247</v>
      </c>
      <c r="B1707" s="321" t="s">
        <v>3464</v>
      </c>
      <c r="C1707" s="321" t="s">
        <v>3465</v>
      </c>
      <c r="D1707" s="340">
        <v>39190</v>
      </c>
      <c r="E1707" s="340">
        <v>39414</v>
      </c>
      <c r="F1707" s="321">
        <v>4</v>
      </c>
      <c r="G1707" s="338">
        <v>44653</v>
      </c>
      <c r="H1707" s="410" t="s">
        <v>1208</v>
      </c>
      <c r="I1707" s="321" t="s">
        <v>1213</v>
      </c>
      <c r="J1707" s="321" t="s">
        <v>3777</v>
      </c>
      <c r="K1707" s="321" t="s">
        <v>1215</v>
      </c>
      <c r="L1707" s="321" t="s">
        <v>1112</v>
      </c>
      <c r="M1707" s="312" t="s">
        <v>94</v>
      </c>
      <c r="N1707" s="312" t="s">
        <v>3776</v>
      </c>
      <c r="O1707" s="321" t="s">
        <v>3774</v>
      </c>
    </row>
    <row r="1708" spans="1:15">
      <c r="A1708" s="320">
        <v>248</v>
      </c>
      <c r="B1708" s="321" t="s">
        <v>3464</v>
      </c>
      <c r="C1708" s="321" t="s">
        <v>3465</v>
      </c>
      <c r="D1708" s="340">
        <v>39414</v>
      </c>
      <c r="E1708" s="340">
        <v>39617</v>
      </c>
      <c r="F1708" s="321">
        <v>5</v>
      </c>
      <c r="G1708" s="338">
        <v>44654</v>
      </c>
      <c r="H1708" s="410" t="s">
        <v>1208</v>
      </c>
      <c r="I1708" s="321" t="s">
        <v>1213</v>
      </c>
      <c r="J1708" s="321" t="s">
        <v>3778</v>
      </c>
      <c r="K1708" s="321" t="s">
        <v>1215</v>
      </c>
      <c r="L1708" s="321" t="s">
        <v>1112</v>
      </c>
      <c r="M1708" s="312" t="s">
        <v>94</v>
      </c>
      <c r="N1708" s="312" t="s">
        <v>3776</v>
      </c>
      <c r="O1708" s="321" t="s">
        <v>3774</v>
      </c>
    </row>
    <row r="1709" spans="1:15">
      <c r="A1709" s="320">
        <v>249</v>
      </c>
      <c r="B1709" s="321" t="s">
        <v>3464</v>
      </c>
      <c r="C1709" s="321" t="s">
        <v>3465</v>
      </c>
      <c r="D1709" s="340">
        <v>39617</v>
      </c>
      <c r="E1709" s="340">
        <v>40671</v>
      </c>
      <c r="F1709" s="321">
        <v>6</v>
      </c>
      <c r="G1709" s="338">
        <v>44655</v>
      </c>
      <c r="H1709" s="410" t="s">
        <v>1208</v>
      </c>
      <c r="I1709" s="321" t="s">
        <v>1213</v>
      </c>
      <c r="J1709" s="321" t="s">
        <v>3779</v>
      </c>
      <c r="K1709" s="321" t="s">
        <v>1215</v>
      </c>
      <c r="L1709" s="321" t="s">
        <v>1112</v>
      </c>
      <c r="M1709" s="312" t="s">
        <v>94</v>
      </c>
      <c r="N1709" s="312" t="s">
        <v>3776</v>
      </c>
      <c r="O1709" s="321" t="s">
        <v>3774</v>
      </c>
    </row>
    <row r="1710" spans="1:15" ht="30">
      <c r="A1710" s="320">
        <v>250</v>
      </c>
      <c r="B1710" s="321" t="s">
        <v>3464</v>
      </c>
      <c r="C1710" s="321" t="s">
        <v>3465</v>
      </c>
      <c r="D1710" s="336" t="s">
        <v>3466</v>
      </c>
      <c r="E1710" s="336" t="s">
        <v>3466</v>
      </c>
      <c r="F1710" s="321">
        <v>1</v>
      </c>
      <c r="G1710" s="338">
        <v>44896</v>
      </c>
      <c r="H1710" s="410" t="s">
        <v>1208</v>
      </c>
      <c r="I1710" s="321" t="s">
        <v>1213</v>
      </c>
      <c r="J1710" s="321" t="s">
        <v>1250</v>
      </c>
      <c r="K1710" s="321" t="s">
        <v>1215</v>
      </c>
      <c r="L1710" s="321" t="s">
        <v>1112</v>
      </c>
      <c r="M1710" s="312" t="s">
        <v>94</v>
      </c>
      <c r="N1710" s="312" t="s">
        <v>3780</v>
      </c>
      <c r="O1710" s="321" t="s">
        <v>3781</v>
      </c>
    </row>
    <row r="1711" spans="1:15" ht="30">
      <c r="A1711" s="320">
        <v>251</v>
      </c>
      <c r="B1711" s="321" t="s">
        <v>3464</v>
      </c>
      <c r="C1711" s="321" t="s">
        <v>3465</v>
      </c>
      <c r="D1711" s="336" t="s">
        <v>3466</v>
      </c>
      <c r="E1711" s="336" t="s">
        <v>3466</v>
      </c>
      <c r="F1711" s="321">
        <v>2</v>
      </c>
      <c r="G1711" s="338">
        <v>44897</v>
      </c>
      <c r="H1711" s="410" t="s">
        <v>1208</v>
      </c>
      <c r="I1711" s="321" t="s">
        <v>1213</v>
      </c>
      <c r="J1711" s="321" t="s">
        <v>3699</v>
      </c>
      <c r="K1711" s="321" t="s">
        <v>1215</v>
      </c>
      <c r="L1711" s="321" t="s">
        <v>1112</v>
      </c>
      <c r="M1711" s="312" t="s">
        <v>94</v>
      </c>
      <c r="N1711" s="312" t="s">
        <v>3780</v>
      </c>
      <c r="O1711" s="321" t="s">
        <v>3781</v>
      </c>
    </row>
    <row r="1712" spans="1:15" ht="30">
      <c r="A1712" s="320">
        <v>252</v>
      </c>
      <c r="B1712" s="321" t="s">
        <v>3464</v>
      </c>
      <c r="C1712" s="321" t="s">
        <v>3465</v>
      </c>
      <c r="D1712" s="336" t="s">
        <v>3466</v>
      </c>
      <c r="E1712" s="336" t="s">
        <v>3466</v>
      </c>
      <c r="F1712" s="321">
        <v>3</v>
      </c>
      <c r="G1712" s="338">
        <v>44898</v>
      </c>
      <c r="H1712" s="410" t="s">
        <v>1208</v>
      </c>
      <c r="I1712" s="321" t="s">
        <v>1213</v>
      </c>
      <c r="J1712" s="321" t="s">
        <v>3700</v>
      </c>
      <c r="K1712" s="321" t="s">
        <v>1215</v>
      </c>
      <c r="L1712" s="321" t="s">
        <v>1112</v>
      </c>
      <c r="M1712" s="312" t="s">
        <v>94</v>
      </c>
      <c r="N1712" s="312" t="s">
        <v>3780</v>
      </c>
      <c r="O1712" s="321" t="s">
        <v>3781</v>
      </c>
    </row>
    <row r="1713" spans="1:15" ht="30">
      <c r="A1713" s="320">
        <v>253</v>
      </c>
      <c r="B1713" s="321" t="s">
        <v>3464</v>
      </c>
      <c r="C1713" s="321" t="s">
        <v>3465</v>
      </c>
      <c r="D1713" s="336" t="s">
        <v>3466</v>
      </c>
      <c r="E1713" s="336" t="s">
        <v>3466</v>
      </c>
      <c r="F1713" s="321">
        <v>4</v>
      </c>
      <c r="G1713" s="338">
        <v>44899</v>
      </c>
      <c r="H1713" s="410" t="s">
        <v>1208</v>
      </c>
      <c r="I1713" s="321" t="s">
        <v>1213</v>
      </c>
      <c r="J1713" s="321" t="s">
        <v>3782</v>
      </c>
      <c r="K1713" s="321" t="s">
        <v>1215</v>
      </c>
      <c r="L1713" s="321" t="s">
        <v>1112</v>
      </c>
      <c r="M1713" s="312" t="s">
        <v>94</v>
      </c>
      <c r="N1713" s="312" t="s">
        <v>3780</v>
      </c>
      <c r="O1713" s="321" t="s">
        <v>3781</v>
      </c>
    </row>
    <row r="1714" spans="1:15" ht="30">
      <c r="A1714" s="320">
        <v>254</v>
      </c>
      <c r="B1714" s="321" t="s">
        <v>3464</v>
      </c>
      <c r="C1714" s="321" t="s">
        <v>3465</v>
      </c>
      <c r="D1714" s="336" t="s">
        <v>3466</v>
      </c>
      <c r="E1714" s="336" t="s">
        <v>3466</v>
      </c>
      <c r="F1714" s="321">
        <v>5</v>
      </c>
      <c r="G1714" s="338">
        <v>44900</v>
      </c>
      <c r="H1714" s="410" t="s">
        <v>1208</v>
      </c>
      <c r="I1714" s="321" t="s">
        <v>1213</v>
      </c>
      <c r="J1714" s="321" t="s">
        <v>3783</v>
      </c>
      <c r="K1714" s="321" t="s">
        <v>1215</v>
      </c>
      <c r="L1714" s="321" t="s">
        <v>1112</v>
      </c>
      <c r="M1714" s="312" t="s">
        <v>94</v>
      </c>
      <c r="N1714" s="312" t="s">
        <v>3780</v>
      </c>
      <c r="O1714" s="321" t="s">
        <v>3781</v>
      </c>
    </row>
    <row r="1715" spans="1:15" ht="30">
      <c r="A1715" s="320">
        <v>255</v>
      </c>
      <c r="B1715" s="321" t="s">
        <v>3464</v>
      </c>
      <c r="C1715" s="321" t="s">
        <v>3465</v>
      </c>
      <c r="D1715" s="336" t="s">
        <v>3466</v>
      </c>
      <c r="E1715" s="336" t="s">
        <v>3466</v>
      </c>
      <c r="F1715" s="321">
        <v>6</v>
      </c>
      <c r="G1715" s="338">
        <v>44901</v>
      </c>
      <c r="H1715" s="410" t="s">
        <v>1208</v>
      </c>
      <c r="I1715" s="321" t="s">
        <v>1213</v>
      </c>
      <c r="J1715" s="321" t="s">
        <v>3784</v>
      </c>
      <c r="K1715" s="321" t="s">
        <v>1215</v>
      </c>
      <c r="L1715" s="321" t="s">
        <v>1112</v>
      </c>
      <c r="M1715" s="312" t="s">
        <v>94</v>
      </c>
      <c r="N1715" s="312" t="s">
        <v>3780</v>
      </c>
      <c r="O1715" s="321" t="s">
        <v>3781</v>
      </c>
    </row>
    <row r="1716" spans="1:15" ht="30">
      <c r="A1716" s="320">
        <v>256</v>
      </c>
      <c r="B1716" s="321" t="s">
        <v>3464</v>
      </c>
      <c r="C1716" s="321" t="s">
        <v>3465</v>
      </c>
      <c r="D1716" s="336" t="s">
        <v>3466</v>
      </c>
      <c r="E1716" s="336" t="s">
        <v>3466</v>
      </c>
      <c r="F1716" s="321">
        <v>1</v>
      </c>
      <c r="G1716" s="338">
        <v>44902</v>
      </c>
      <c r="H1716" s="410" t="s">
        <v>1208</v>
      </c>
      <c r="I1716" s="321" t="s">
        <v>1213</v>
      </c>
      <c r="J1716" s="321" t="s">
        <v>3785</v>
      </c>
      <c r="K1716" s="321" t="s">
        <v>1215</v>
      </c>
      <c r="L1716" s="321" t="s">
        <v>1112</v>
      </c>
      <c r="M1716" s="312" t="s">
        <v>94</v>
      </c>
      <c r="N1716" s="312" t="s">
        <v>3780</v>
      </c>
      <c r="O1716" s="321" t="s">
        <v>3786</v>
      </c>
    </row>
    <row r="1717" spans="1:15" ht="30">
      <c r="A1717" s="320">
        <v>257</v>
      </c>
      <c r="B1717" s="321" t="s">
        <v>3464</v>
      </c>
      <c r="C1717" s="321" t="s">
        <v>3465</v>
      </c>
      <c r="D1717" s="336" t="s">
        <v>3466</v>
      </c>
      <c r="E1717" s="336" t="s">
        <v>3466</v>
      </c>
      <c r="F1717" s="321">
        <v>2</v>
      </c>
      <c r="G1717" s="338">
        <v>44903</v>
      </c>
      <c r="H1717" s="410" t="s">
        <v>1208</v>
      </c>
      <c r="I1717" s="321" t="s">
        <v>1213</v>
      </c>
      <c r="J1717" s="321" t="s">
        <v>3787</v>
      </c>
      <c r="K1717" s="321" t="s">
        <v>1215</v>
      </c>
      <c r="L1717" s="321" t="s">
        <v>1112</v>
      </c>
      <c r="M1717" s="312" t="s">
        <v>94</v>
      </c>
      <c r="N1717" s="312" t="s">
        <v>3780</v>
      </c>
      <c r="O1717" s="321" t="s">
        <v>3786</v>
      </c>
    </row>
    <row r="1718" spans="1:15" ht="30">
      <c r="A1718" s="320">
        <v>258</v>
      </c>
      <c r="B1718" s="321" t="s">
        <v>3464</v>
      </c>
      <c r="C1718" s="321" t="s">
        <v>3465</v>
      </c>
      <c r="D1718" s="336" t="s">
        <v>3466</v>
      </c>
      <c r="E1718" s="336" t="s">
        <v>3466</v>
      </c>
      <c r="F1718" s="321">
        <v>3</v>
      </c>
      <c r="G1718" s="338">
        <v>44904</v>
      </c>
      <c r="H1718" s="410" t="s">
        <v>1208</v>
      </c>
      <c r="I1718" s="321" t="s">
        <v>1213</v>
      </c>
      <c r="J1718" s="321" t="s">
        <v>3788</v>
      </c>
      <c r="K1718" s="321" t="s">
        <v>1215</v>
      </c>
      <c r="L1718" s="321" t="s">
        <v>1112</v>
      </c>
      <c r="M1718" s="312" t="s">
        <v>94</v>
      </c>
      <c r="N1718" s="312" t="s">
        <v>3780</v>
      </c>
      <c r="O1718" s="321" t="s">
        <v>3786</v>
      </c>
    </row>
    <row r="1719" spans="1:15" ht="30">
      <c r="A1719" s="320">
        <v>259</v>
      </c>
      <c r="B1719" s="321" t="s">
        <v>3464</v>
      </c>
      <c r="C1719" s="321" t="s">
        <v>3465</v>
      </c>
      <c r="D1719" s="336" t="s">
        <v>3466</v>
      </c>
      <c r="E1719" s="336" t="s">
        <v>3466</v>
      </c>
      <c r="F1719" s="321">
        <v>4</v>
      </c>
      <c r="G1719" s="338">
        <v>44905</v>
      </c>
      <c r="H1719" s="410" t="s">
        <v>1208</v>
      </c>
      <c r="I1719" s="321" t="s">
        <v>1213</v>
      </c>
      <c r="J1719" s="336" t="s">
        <v>3466</v>
      </c>
      <c r="K1719" s="321" t="s">
        <v>1215</v>
      </c>
      <c r="L1719" s="321" t="s">
        <v>1112</v>
      </c>
      <c r="M1719" s="312" t="s">
        <v>94</v>
      </c>
      <c r="N1719" s="312" t="s">
        <v>3780</v>
      </c>
      <c r="O1719" s="321" t="s">
        <v>3786</v>
      </c>
    </row>
    <row r="1720" spans="1:15" ht="30">
      <c r="A1720" s="320">
        <v>260</v>
      </c>
      <c r="B1720" s="321" t="s">
        <v>3464</v>
      </c>
      <c r="C1720" s="321" t="s">
        <v>3465</v>
      </c>
      <c r="D1720" s="336" t="s">
        <v>3466</v>
      </c>
      <c r="E1720" s="336" t="s">
        <v>3466</v>
      </c>
      <c r="F1720" s="321">
        <v>5</v>
      </c>
      <c r="G1720" s="338">
        <v>44906</v>
      </c>
      <c r="H1720" s="410" t="s">
        <v>1208</v>
      </c>
      <c r="I1720" s="321" t="s">
        <v>1213</v>
      </c>
      <c r="J1720" s="336" t="s">
        <v>3466</v>
      </c>
      <c r="K1720" s="321" t="s">
        <v>1215</v>
      </c>
      <c r="L1720" s="321" t="s">
        <v>1112</v>
      </c>
      <c r="M1720" s="312" t="s">
        <v>94</v>
      </c>
      <c r="N1720" s="312" t="s">
        <v>3780</v>
      </c>
      <c r="O1720" s="321" t="s">
        <v>3786</v>
      </c>
    </row>
    <row r="1721" spans="1:15" ht="30">
      <c r="A1721" s="320">
        <v>261</v>
      </c>
      <c r="B1721" s="321" t="s">
        <v>3464</v>
      </c>
      <c r="C1721" s="321" t="s">
        <v>3465</v>
      </c>
      <c r="D1721" s="336" t="s">
        <v>3466</v>
      </c>
      <c r="E1721" s="336" t="s">
        <v>3466</v>
      </c>
      <c r="F1721" s="321">
        <v>6</v>
      </c>
      <c r="G1721" s="338">
        <v>44907</v>
      </c>
      <c r="H1721" s="410" t="s">
        <v>1208</v>
      </c>
      <c r="I1721" s="321" t="s">
        <v>1213</v>
      </c>
      <c r="J1721" s="321" t="s">
        <v>3607</v>
      </c>
      <c r="K1721" s="321" t="s">
        <v>1215</v>
      </c>
      <c r="L1721" s="321" t="s">
        <v>1112</v>
      </c>
      <c r="M1721" s="312" t="s">
        <v>94</v>
      </c>
      <c r="N1721" s="312" t="s">
        <v>3789</v>
      </c>
      <c r="O1721" s="321" t="s">
        <v>3786</v>
      </c>
    </row>
    <row r="1722" spans="1:15" ht="90">
      <c r="A1722" s="320">
        <v>262</v>
      </c>
      <c r="B1722" s="321" t="s">
        <v>3464</v>
      </c>
      <c r="C1722" s="321" t="s">
        <v>3465</v>
      </c>
      <c r="D1722" s="340">
        <v>40179</v>
      </c>
      <c r="E1722" s="321" t="s">
        <v>1208</v>
      </c>
      <c r="F1722" s="321" t="s">
        <v>1208</v>
      </c>
      <c r="G1722" s="338">
        <v>44621</v>
      </c>
      <c r="H1722" s="410" t="s">
        <v>1208</v>
      </c>
      <c r="I1722" s="321" t="s">
        <v>1213</v>
      </c>
      <c r="J1722" s="264">
        <v>2941</v>
      </c>
      <c r="K1722" s="321" t="s">
        <v>1215</v>
      </c>
      <c r="L1722" s="321" t="s">
        <v>1112</v>
      </c>
      <c r="M1722" s="265" t="s">
        <v>3790</v>
      </c>
      <c r="N1722" s="312" t="s">
        <v>3791</v>
      </c>
      <c r="O1722" s="264">
        <v>1</v>
      </c>
    </row>
    <row r="1723" spans="1:15" ht="90">
      <c r="A1723" s="320">
        <v>263</v>
      </c>
      <c r="B1723" s="321" t="s">
        <v>3464</v>
      </c>
      <c r="C1723" s="321" t="s">
        <v>3465</v>
      </c>
      <c r="D1723" s="340">
        <v>40179</v>
      </c>
      <c r="E1723" s="321" t="s">
        <v>1208</v>
      </c>
      <c r="F1723" s="321" t="s">
        <v>1208</v>
      </c>
      <c r="G1723" s="338">
        <v>44622</v>
      </c>
      <c r="H1723" s="410" t="s">
        <v>1208</v>
      </c>
      <c r="I1723" s="321" t="s">
        <v>1213</v>
      </c>
      <c r="J1723" s="264">
        <v>2941</v>
      </c>
      <c r="K1723" s="321" t="s">
        <v>1215</v>
      </c>
      <c r="L1723" s="321" t="s">
        <v>1112</v>
      </c>
      <c r="M1723" s="265" t="s">
        <v>3790</v>
      </c>
      <c r="N1723" s="312" t="s">
        <v>3791</v>
      </c>
      <c r="O1723" s="264">
        <v>2</v>
      </c>
    </row>
    <row r="1724" spans="1:15" ht="90">
      <c r="A1724" s="320">
        <v>264</v>
      </c>
      <c r="B1724" s="321" t="s">
        <v>3464</v>
      </c>
      <c r="C1724" s="321" t="s">
        <v>3465</v>
      </c>
      <c r="D1724" s="340">
        <v>40179</v>
      </c>
      <c r="E1724" s="321" t="s">
        <v>1208</v>
      </c>
      <c r="F1724" s="321" t="s">
        <v>1208</v>
      </c>
      <c r="G1724" s="338">
        <v>44623</v>
      </c>
      <c r="H1724" s="410" t="s">
        <v>1208</v>
      </c>
      <c r="I1724" s="321" t="s">
        <v>1213</v>
      </c>
      <c r="J1724" s="264">
        <v>2941</v>
      </c>
      <c r="K1724" s="321" t="s">
        <v>1215</v>
      </c>
      <c r="L1724" s="321" t="s">
        <v>1112</v>
      </c>
      <c r="M1724" s="265" t="s">
        <v>3792</v>
      </c>
      <c r="N1724" s="312" t="s">
        <v>3791</v>
      </c>
      <c r="O1724" s="264">
        <v>3</v>
      </c>
    </row>
    <row r="1725" spans="1:15" ht="60">
      <c r="A1725" s="320">
        <v>265</v>
      </c>
      <c r="B1725" s="321" t="s">
        <v>3464</v>
      </c>
      <c r="C1725" s="321" t="s">
        <v>3465</v>
      </c>
      <c r="D1725" s="340">
        <v>40179</v>
      </c>
      <c r="E1725" s="321" t="s">
        <v>1208</v>
      </c>
      <c r="F1725" s="321" t="s">
        <v>1208</v>
      </c>
      <c r="G1725" s="337">
        <v>1</v>
      </c>
      <c r="H1725" s="410" t="s">
        <v>1208</v>
      </c>
      <c r="I1725" s="321" t="s">
        <v>1213</v>
      </c>
      <c r="J1725" s="264">
        <v>315</v>
      </c>
      <c r="K1725" s="321" t="s">
        <v>1215</v>
      </c>
      <c r="L1725" s="321" t="s">
        <v>1112</v>
      </c>
      <c r="M1725" s="265" t="s">
        <v>3793</v>
      </c>
      <c r="N1725" s="312" t="s">
        <v>3794</v>
      </c>
      <c r="O1725" s="264">
        <v>3</v>
      </c>
    </row>
    <row r="1726" spans="1:15" ht="90">
      <c r="A1726" s="320">
        <v>266</v>
      </c>
      <c r="B1726" s="321" t="s">
        <v>3464</v>
      </c>
      <c r="C1726" s="321" t="s">
        <v>3465</v>
      </c>
      <c r="D1726" s="340">
        <v>40179</v>
      </c>
      <c r="E1726" s="321" t="s">
        <v>1208</v>
      </c>
      <c r="F1726" s="321" t="s">
        <v>1208</v>
      </c>
      <c r="G1726" s="337">
        <v>1</v>
      </c>
      <c r="H1726" s="410" t="s">
        <v>1208</v>
      </c>
      <c r="I1726" s="321" t="s">
        <v>1213</v>
      </c>
      <c r="J1726" s="264">
        <v>171</v>
      </c>
      <c r="K1726" s="321" t="s">
        <v>1215</v>
      </c>
      <c r="L1726" s="321" t="s">
        <v>1112</v>
      </c>
      <c r="M1726" s="265" t="s">
        <v>3795</v>
      </c>
      <c r="N1726" s="312" t="s">
        <v>3796</v>
      </c>
      <c r="O1726" s="264">
        <v>3</v>
      </c>
    </row>
    <row r="1727" spans="1:15" ht="60">
      <c r="A1727" s="322">
        <v>267</v>
      </c>
      <c r="B1727" s="323" t="s">
        <v>3464</v>
      </c>
      <c r="C1727" s="323" t="s">
        <v>3465</v>
      </c>
      <c r="D1727" s="342">
        <v>40179</v>
      </c>
      <c r="E1727" s="323" t="s">
        <v>1208</v>
      </c>
      <c r="F1727" s="323" t="s">
        <v>1208</v>
      </c>
      <c r="G1727" s="291">
        <v>1</v>
      </c>
      <c r="H1727" s="343" t="s">
        <v>1208</v>
      </c>
      <c r="I1727" s="323" t="s">
        <v>1213</v>
      </c>
      <c r="J1727" s="344">
        <v>257</v>
      </c>
      <c r="K1727" s="323" t="s">
        <v>1215</v>
      </c>
      <c r="L1727" s="323" t="s">
        <v>1112</v>
      </c>
      <c r="M1727" s="345" t="s">
        <v>3797</v>
      </c>
      <c r="N1727" s="346" t="s">
        <v>3798</v>
      </c>
      <c r="O1727" s="344">
        <v>4</v>
      </c>
    </row>
    <row r="1728" spans="1:15" ht="105">
      <c r="A1728" s="1184">
        <v>268</v>
      </c>
      <c r="B1728" s="1173" t="s">
        <v>3464</v>
      </c>
      <c r="C1728" s="1173" t="s">
        <v>3465</v>
      </c>
      <c r="D1728" s="1185">
        <v>40179</v>
      </c>
      <c r="E1728" s="1173" t="s">
        <v>1208</v>
      </c>
      <c r="F1728" s="1173" t="s">
        <v>1208</v>
      </c>
      <c r="G1728" s="1186">
        <v>44621</v>
      </c>
      <c r="H1728" s="1173" t="s">
        <v>1208</v>
      </c>
      <c r="I1728" s="1173" t="s">
        <v>1213</v>
      </c>
      <c r="J1728" s="1187">
        <v>2819</v>
      </c>
      <c r="K1728" s="1173" t="s">
        <v>1215</v>
      </c>
      <c r="L1728" s="1173" t="s">
        <v>1112</v>
      </c>
      <c r="M1728" s="1188" t="s">
        <v>3799</v>
      </c>
      <c r="N1728" s="1175" t="s">
        <v>3800</v>
      </c>
      <c r="O1728" s="1189">
        <v>4</v>
      </c>
    </row>
    <row r="1729" spans="1:15" ht="105">
      <c r="A1729" s="411">
        <v>269</v>
      </c>
      <c r="B1729" s="404" t="s">
        <v>3464</v>
      </c>
      <c r="C1729" s="404" t="s">
        <v>3465</v>
      </c>
      <c r="D1729" s="412">
        <v>40179</v>
      </c>
      <c r="E1729" s="404" t="s">
        <v>1208</v>
      </c>
      <c r="F1729" s="404" t="s">
        <v>1208</v>
      </c>
      <c r="G1729" s="413">
        <v>44622</v>
      </c>
      <c r="H1729" s="404" t="s">
        <v>1208</v>
      </c>
      <c r="I1729" s="404" t="s">
        <v>1213</v>
      </c>
      <c r="J1729" s="414">
        <v>2819</v>
      </c>
      <c r="K1729" s="404" t="s">
        <v>1215</v>
      </c>
      <c r="L1729" s="404" t="s">
        <v>1112</v>
      </c>
      <c r="M1729" s="415" t="s">
        <v>3801</v>
      </c>
      <c r="N1729" s="405" t="s">
        <v>3800</v>
      </c>
      <c r="O1729" s="416">
        <v>5</v>
      </c>
    </row>
    <row r="1730" spans="1:15" ht="105">
      <c r="A1730" s="322">
        <v>270</v>
      </c>
      <c r="B1730" s="323" t="s">
        <v>3464</v>
      </c>
      <c r="C1730" s="323" t="s">
        <v>3465</v>
      </c>
      <c r="D1730" s="342">
        <v>40179</v>
      </c>
      <c r="E1730" s="323" t="s">
        <v>1208</v>
      </c>
      <c r="F1730" s="323" t="s">
        <v>1208</v>
      </c>
      <c r="G1730" s="347">
        <v>44623</v>
      </c>
      <c r="H1730" s="410" t="s">
        <v>1208</v>
      </c>
      <c r="I1730" s="323" t="s">
        <v>1213</v>
      </c>
      <c r="J1730" s="344">
        <v>2819</v>
      </c>
      <c r="K1730" s="404" t="s">
        <v>1215</v>
      </c>
      <c r="L1730" s="323" t="s">
        <v>1112</v>
      </c>
      <c r="M1730" s="345" t="s">
        <v>3799</v>
      </c>
      <c r="N1730" s="292" t="s">
        <v>3800</v>
      </c>
      <c r="O1730" s="416">
        <v>6</v>
      </c>
    </row>
    <row r="1731" spans="1:15" ht="165">
      <c r="A1731" s="324">
        <v>271</v>
      </c>
      <c r="B1731" s="325" t="s">
        <v>3464</v>
      </c>
      <c r="C1731" s="325" t="s">
        <v>3465</v>
      </c>
      <c r="D1731" s="348">
        <v>40179</v>
      </c>
      <c r="E1731" s="325" t="s">
        <v>1208</v>
      </c>
      <c r="F1731" s="325" t="s">
        <v>1208</v>
      </c>
      <c r="G1731" s="350">
        <v>44593</v>
      </c>
      <c r="H1731" s="410" t="s">
        <v>1208</v>
      </c>
      <c r="I1731" s="325" t="s">
        <v>1213</v>
      </c>
      <c r="J1731" s="351">
        <v>1090</v>
      </c>
      <c r="K1731" s="404" t="s">
        <v>1215</v>
      </c>
      <c r="L1731" s="325" t="s">
        <v>1112</v>
      </c>
      <c r="M1731" s="351" t="s">
        <v>3802</v>
      </c>
      <c r="N1731" s="352" t="s">
        <v>3803</v>
      </c>
      <c r="O1731" s="264">
        <v>6</v>
      </c>
    </row>
    <row r="1732" spans="1:15" ht="165">
      <c r="A1732" s="320">
        <v>272</v>
      </c>
      <c r="B1732" s="321" t="s">
        <v>3464</v>
      </c>
      <c r="C1732" s="321" t="s">
        <v>3465</v>
      </c>
      <c r="D1732" s="340">
        <v>40179</v>
      </c>
      <c r="E1732" s="321" t="s">
        <v>1208</v>
      </c>
      <c r="F1732" s="321" t="s">
        <v>1208</v>
      </c>
      <c r="G1732" s="338">
        <v>44594</v>
      </c>
      <c r="H1732" s="410" t="s">
        <v>1208</v>
      </c>
      <c r="I1732" s="321" t="s">
        <v>1213</v>
      </c>
      <c r="J1732" s="264">
        <v>1090</v>
      </c>
      <c r="K1732" s="404" t="s">
        <v>1215</v>
      </c>
      <c r="L1732" s="321" t="s">
        <v>1112</v>
      </c>
      <c r="M1732" s="264" t="s">
        <v>3804</v>
      </c>
      <c r="N1732" s="312" t="s">
        <v>3803</v>
      </c>
      <c r="O1732" s="264">
        <v>7</v>
      </c>
    </row>
    <row r="1733" spans="1:15" ht="105">
      <c r="A1733" s="320">
        <v>274</v>
      </c>
      <c r="B1733" s="321" t="s">
        <v>3464</v>
      </c>
      <c r="C1733" s="321" t="s">
        <v>3465</v>
      </c>
      <c r="D1733" s="340">
        <v>40179</v>
      </c>
      <c r="E1733" s="321" t="s">
        <v>1208</v>
      </c>
      <c r="F1733" s="321" t="s">
        <v>1208</v>
      </c>
      <c r="G1733" s="337">
        <v>1</v>
      </c>
      <c r="H1733" s="410" t="s">
        <v>1208</v>
      </c>
      <c r="I1733" s="321" t="s">
        <v>1213</v>
      </c>
      <c r="J1733" s="264">
        <v>1437</v>
      </c>
      <c r="K1733" s="404" t="s">
        <v>1215</v>
      </c>
      <c r="L1733" s="321" t="s">
        <v>1112</v>
      </c>
      <c r="M1733" s="264" t="s">
        <v>3805</v>
      </c>
      <c r="N1733" s="312" t="s">
        <v>3806</v>
      </c>
      <c r="O1733" s="264">
        <v>8</v>
      </c>
    </row>
    <row r="1734" spans="1:15" ht="90">
      <c r="A1734" s="320">
        <v>275</v>
      </c>
      <c r="B1734" s="321" t="s">
        <v>3464</v>
      </c>
      <c r="C1734" s="321" t="s">
        <v>3465</v>
      </c>
      <c r="D1734" s="340">
        <v>40179</v>
      </c>
      <c r="E1734" s="321" t="s">
        <v>1208</v>
      </c>
      <c r="F1734" s="321" t="s">
        <v>1208</v>
      </c>
      <c r="G1734" s="338">
        <v>44593</v>
      </c>
      <c r="H1734" s="410" t="s">
        <v>1208</v>
      </c>
      <c r="I1734" s="321" t="s">
        <v>1213</v>
      </c>
      <c r="J1734" s="265">
        <v>2081</v>
      </c>
      <c r="K1734" s="404" t="s">
        <v>1215</v>
      </c>
      <c r="L1734" s="321" t="s">
        <v>1112</v>
      </c>
      <c r="M1734" s="264" t="s">
        <v>3807</v>
      </c>
      <c r="N1734" s="312" t="s">
        <v>3808</v>
      </c>
      <c r="O1734" s="264">
        <v>9</v>
      </c>
    </row>
    <row r="1735" spans="1:15" ht="90">
      <c r="A1735" s="320">
        <v>276</v>
      </c>
      <c r="B1735" s="321" t="s">
        <v>3464</v>
      </c>
      <c r="C1735" s="321" t="s">
        <v>3465</v>
      </c>
      <c r="D1735" s="340">
        <v>40179</v>
      </c>
      <c r="E1735" s="321" t="s">
        <v>1208</v>
      </c>
      <c r="F1735" s="321" t="s">
        <v>1208</v>
      </c>
      <c r="G1735" s="338">
        <v>44594</v>
      </c>
      <c r="H1735" s="410" t="s">
        <v>1208</v>
      </c>
      <c r="I1735" s="321" t="s">
        <v>1213</v>
      </c>
      <c r="J1735" s="265">
        <v>2081</v>
      </c>
      <c r="K1735" s="404" t="s">
        <v>1215</v>
      </c>
      <c r="L1735" s="321" t="s">
        <v>1112</v>
      </c>
      <c r="M1735" s="264" t="s">
        <v>3809</v>
      </c>
      <c r="N1735" s="312" t="s">
        <v>3808</v>
      </c>
      <c r="O1735" s="264">
        <v>10</v>
      </c>
    </row>
    <row r="1736" spans="1:15" ht="105">
      <c r="A1736" s="320">
        <v>277</v>
      </c>
      <c r="B1736" s="321" t="s">
        <v>3464</v>
      </c>
      <c r="C1736" s="321" t="s">
        <v>3465</v>
      </c>
      <c r="D1736" s="340">
        <v>40179</v>
      </c>
      <c r="E1736" s="321" t="s">
        <v>1208</v>
      </c>
      <c r="F1736" s="321" t="s">
        <v>1208</v>
      </c>
      <c r="G1736" s="338">
        <v>44652</v>
      </c>
      <c r="H1736" s="410" t="s">
        <v>1208</v>
      </c>
      <c r="I1736" s="321" t="s">
        <v>1213</v>
      </c>
      <c r="J1736" s="265">
        <v>3942</v>
      </c>
      <c r="K1736" s="404" t="s">
        <v>1215</v>
      </c>
      <c r="L1736" s="321" t="s">
        <v>1112</v>
      </c>
      <c r="M1736" s="264" t="s">
        <v>3810</v>
      </c>
      <c r="N1736" s="312" t="s">
        <v>3811</v>
      </c>
      <c r="O1736" s="264">
        <v>10</v>
      </c>
    </row>
    <row r="1737" spans="1:15" ht="105">
      <c r="A1737" s="320">
        <v>278</v>
      </c>
      <c r="B1737" s="321" t="s">
        <v>3464</v>
      </c>
      <c r="C1737" s="321" t="s">
        <v>3465</v>
      </c>
      <c r="D1737" s="340">
        <v>40179</v>
      </c>
      <c r="E1737" s="321" t="s">
        <v>1208</v>
      </c>
      <c r="F1737" s="321" t="s">
        <v>1208</v>
      </c>
      <c r="G1737" s="338">
        <v>44653</v>
      </c>
      <c r="H1737" s="410" t="s">
        <v>1208</v>
      </c>
      <c r="I1737" s="321" t="s">
        <v>1213</v>
      </c>
      <c r="J1737" s="265">
        <v>3942</v>
      </c>
      <c r="K1737" s="404" t="s">
        <v>1215</v>
      </c>
      <c r="L1737" s="321" t="s">
        <v>1112</v>
      </c>
      <c r="M1737" s="264" t="s">
        <v>3812</v>
      </c>
      <c r="N1737" s="312" t="s">
        <v>3811</v>
      </c>
      <c r="O1737" s="264">
        <v>11</v>
      </c>
    </row>
    <row r="1738" spans="1:15" ht="105">
      <c r="A1738" s="320">
        <v>279</v>
      </c>
      <c r="B1738" s="321" t="s">
        <v>3464</v>
      </c>
      <c r="C1738" s="321" t="s">
        <v>3465</v>
      </c>
      <c r="D1738" s="340">
        <v>40179</v>
      </c>
      <c r="E1738" s="321" t="s">
        <v>1208</v>
      </c>
      <c r="F1738" s="321" t="s">
        <v>1208</v>
      </c>
      <c r="G1738" s="338">
        <v>44654</v>
      </c>
      <c r="H1738" s="410" t="s">
        <v>1208</v>
      </c>
      <c r="I1738" s="321" t="s">
        <v>1213</v>
      </c>
      <c r="J1738" s="265">
        <v>3942</v>
      </c>
      <c r="K1738" s="404" t="s">
        <v>1215</v>
      </c>
      <c r="L1738" s="321" t="s">
        <v>1112</v>
      </c>
      <c r="M1738" s="264" t="s">
        <v>3812</v>
      </c>
      <c r="N1738" s="312" t="s">
        <v>3811</v>
      </c>
      <c r="O1738" s="264">
        <v>12</v>
      </c>
    </row>
    <row r="1739" spans="1:15" ht="105">
      <c r="A1739" s="320">
        <v>280</v>
      </c>
      <c r="B1739" s="321" t="s">
        <v>3464</v>
      </c>
      <c r="C1739" s="321" t="s">
        <v>3465</v>
      </c>
      <c r="D1739" s="340">
        <v>40179</v>
      </c>
      <c r="E1739" s="321" t="s">
        <v>1208</v>
      </c>
      <c r="F1739" s="321" t="s">
        <v>1208</v>
      </c>
      <c r="G1739" s="338">
        <v>44655</v>
      </c>
      <c r="H1739" s="410" t="s">
        <v>1208</v>
      </c>
      <c r="I1739" s="321" t="s">
        <v>1213</v>
      </c>
      <c r="J1739" s="265">
        <v>3942</v>
      </c>
      <c r="K1739" s="404" t="s">
        <v>1215</v>
      </c>
      <c r="L1739" s="321" t="s">
        <v>1112</v>
      </c>
      <c r="M1739" s="264" t="s">
        <v>3812</v>
      </c>
      <c r="N1739" s="312" t="s">
        <v>3811</v>
      </c>
      <c r="O1739" s="264">
        <v>13</v>
      </c>
    </row>
    <row r="1740" spans="1:15" ht="75">
      <c r="A1740" s="320">
        <v>281</v>
      </c>
      <c r="B1740" s="321" t="s">
        <v>3464</v>
      </c>
      <c r="C1740" s="321" t="s">
        <v>3465</v>
      </c>
      <c r="D1740" s="340">
        <v>40179</v>
      </c>
      <c r="E1740" s="321" t="s">
        <v>1208</v>
      </c>
      <c r="F1740" s="321" t="s">
        <v>1208</v>
      </c>
      <c r="G1740" s="337">
        <v>1</v>
      </c>
      <c r="H1740" s="410" t="s">
        <v>1208</v>
      </c>
      <c r="I1740" s="321" t="s">
        <v>1213</v>
      </c>
      <c r="J1740" s="265">
        <v>721</v>
      </c>
      <c r="K1740" s="404" t="s">
        <v>1215</v>
      </c>
      <c r="L1740" s="321" t="s">
        <v>1112</v>
      </c>
      <c r="M1740" s="264" t="s">
        <v>3813</v>
      </c>
      <c r="N1740" s="312" t="s">
        <v>3814</v>
      </c>
      <c r="O1740" s="264">
        <v>14</v>
      </c>
    </row>
    <row r="1741" spans="1:15" ht="75">
      <c r="A1741" s="320">
        <v>282</v>
      </c>
      <c r="B1741" s="321" t="s">
        <v>3464</v>
      </c>
      <c r="C1741" s="321" t="s">
        <v>3465</v>
      </c>
      <c r="D1741" s="340">
        <v>40179</v>
      </c>
      <c r="E1741" s="321" t="s">
        <v>1208</v>
      </c>
      <c r="F1741" s="321" t="s">
        <v>1208</v>
      </c>
      <c r="G1741" s="337">
        <v>1</v>
      </c>
      <c r="H1741" s="410" t="s">
        <v>1208</v>
      </c>
      <c r="I1741" s="321" t="s">
        <v>1213</v>
      </c>
      <c r="J1741" s="265">
        <v>1131</v>
      </c>
      <c r="K1741" s="404" t="s">
        <v>1215</v>
      </c>
      <c r="L1741" s="321" t="s">
        <v>1112</v>
      </c>
      <c r="M1741" s="264" t="s">
        <v>3815</v>
      </c>
      <c r="N1741" s="312" t="s">
        <v>3816</v>
      </c>
      <c r="O1741" s="264">
        <v>15</v>
      </c>
    </row>
    <row r="1742" spans="1:15" ht="105">
      <c r="A1742" s="320">
        <v>283</v>
      </c>
      <c r="B1742" s="321" t="s">
        <v>3464</v>
      </c>
      <c r="C1742" s="321" t="s">
        <v>3465</v>
      </c>
      <c r="D1742" s="340">
        <v>40179</v>
      </c>
      <c r="E1742" s="321" t="s">
        <v>1208</v>
      </c>
      <c r="F1742" s="321" t="s">
        <v>1208</v>
      </c>
      <c r="G1742" s="338">
        <v>44621</v>
      </c>
      <c r="H1742" s="410" t="s">
        <v>1208</v>
      </c>
      <c r="I1742" s="321" t="s">
        <v>1213</v>
      </c>
      <c r="J1742" s="265">
        <v>1803</v>
      </c>
      <c r="K1742" s="404" t="s">
        <v>1215</v>
      </c>
      <c r="L1742" s="321" t="s">
        <v>1112</v>
      </c>
      <c r="M1742" s="264" t="s">
        <v>3817</v>
      </c>
      <c r="N1742" s="312" t="s">
        <v>3818</v>
      </c>
      <c r="O1742" s="264">
        <v>16</v>
      </c>
    </row>
    <row r="1743" spans="1:15" ht="105">
      <c r="A1743" s="320">
        <v>284</v>
      </c>
      <c r="B1743" s="321" t="s">
        <v>3464</v>
      </c>
      <c r="C1743" s="321" t="s">
        <v>3465</v>
      </c>
      <c r="D1743" s="340">
        <v>40179</v>
      </c>
      <c r="E1743" s="321" t="s">
        <v>1208</v>
      </c>
      <c r="F1743" s="321" t="s">
        <v>1208</v>
      </c>
      <c r="G1743" s="338">
        <v>44622</v>
      </c>
      <c r="H1743" s="410" t="s">
        <v>1208</v>
      </c>
      <c r="I1743" s="321" t="s">
        <v>1213</v>
      </c>
      <c r="J1743" s="265">
        <v>1803</v>
      </c>
      <c r="K1743" s="404" t="s">
        <v>1215</v>
      </c>
      <c r="L1743" s="321" t="s">
        <v>1112</v>
      </c>
      <c r="M1743" s="264" t="s">
        <v>3817</v>
      </c>
      <c r="N1743" s="312" t="s">
        <v>3818</v>
      </c>
      <c r="O1743" s="264">
        <v>17</v>
      </c>
    </row>
    <row r="1744" spans="1:15" ht="105">
      <c r="A1744" s="320">
        <v>285</v>
      </c>
      <c r="B1744" s="321" t="s">
        <v>3464</v>
      </c>
      <c r="C1744" s="321" t="s">
        <v>3465</v>
      </c>
      <c r="D1744" s="340">
        <v>40179</v>
      </c>
      <c r="E1744" s="321" t="s">
        <v>1208</v>
      </c>
      <c r="F1744" s="321" t="s">
        <v>1208</v>
      </c>
      <c r="G1744" s="338">
        <v>44623</v>
      </c>
      <c r="H1744" s="410" t="s">
        <v>1208</v>
      </c>
      <c r="I1744" s="321" t="s">
        <v>1213</v>
      </c>
      <c r="J1744" s="265">
        <v>1803</v>
      </c>
      <c r="K1744" s="404" t="s">
        <v>1215</v>
      </c>
      <c r="L1744" s="321" t="s">
        <v>1112</v>
      </c>
      <c r="M1744" s="264" t="s">
        <v>3819</v>
      </c>
      <c r="N1744" s="312" t="s">
        <v>3818</v>
      </c>
      <c r="O1744" s="264">
        <v>18</v>
      </c>
    </row>
    <row r="1745" spans="1:15" ht="105">
      <c r="A1745" s="320">
        <v>286</v>
      </c>
      <c r="B1745" s="321" t="s">
        <v>3464</v>
      </c>
      <c r="C1745" s="321" t="s">
        <v>3465</v>
      </c>
      <c r="D1745" s="340">
        <v>40179</v>
      </c>
      <c r="E1745" s="321" t="s">
        <v>1208</v>
      </c>
      <c r="F1745" s="321" t="s">
        <v>1208</v>
      </c>
      <c r="G1745" s="338">
        <v>44621</v>
      </c>
      <c r="H1745" s="410" t="s">
        <v>1208</v>
      </c>
      <c r="I1745" s="321" t="s">
        <v>1213</v>
      </c>
      <c r="J1745" s="264">
        <v>3514</v>
      </c>
      <c r="K1745" s="404" t="s">
        <v>1215</v>
      </c>
      <c r="L1745" s="321" t="s">
        <v>1112</v>
      </c>
      <c r="M1745" s="265" t="s">
        <v>3820</v>
      </c>
      <c r="N1745" s="312" t="s">
        <v>3821</v>
      </c>
      <c r="O1745" s="264">
        <v>19</v>
      </c>
    </row>
    <row r="1746" spans="1:15" ht="105">
      <c r="A1746" s="320">
        <v>287</v>
      </c>
      <c r="B1746" s="321" t="s">
        <v>3464</v>
      </c>
      <c r="C1746" s="321" t="s">
        <v>3465</v>
      </c>
      <c r="D1746" s="340">
        <v>40179</v>
      </c>
      <c r="E1746" s="321" t="s">
        <v>1208</v>
      </c>
      <c r="F1746" s="321" t="s">
        <v>1208</v>
      </c>
      <c r="G1746" s="338">
        <v>44622</v>
      </c>
      <c r="H1746" s="410" t="s">
        <v>1208</v>
      </c>
      <c r="I1746" s="321" t="s">
        <v>1213</v>
      </c>
      <c r="J1746" s="264">
        <v>3515</v>
      </c>
      <c r="K1746" s="404" t="s">
        <v>1215</v>
      </c>
      <c r="L1746" s="321" t="s">
        <v>1112</v>
      </c>
      <c r="M1746" s="265" t="s">
        <v>3820</v>
      </c>
      <c r="N1746" s="312" t="s">
        <v>3821</v>
      </c>
      <c r="O1746" s="264">
        <v>20</v>
      </c>
    </row>
    <row r="1747" spans="1:15" ht="105">
      <c r="A1747" s="320">
        <v>288</v>
      </c>
      <c r="B1747" s="321" t="s">
        <v>3464</v>
      </c>
      <c r="C1747" s="321" t="s">
        <v>3465</v>
      </c>
      <c r="D1747" s="340">
        <v>40179</v>
      </c>
      <c r="E1747" s="321" t="s">
        <v>1208</v>
      </c>
      <c r="F1747" s="321" t="s">
        <v>1208</v>
      </c>
      <c r="G1747" s="338">
        <v>44623</v>
      </c>
      <c r="H1747" s="410" t="s">
        <v>1208</v>
      </c>
      <c r="I1747" s="321" t="s">
        <v>1213</v>
      </c>
      <c r="J1747" s="264">
        <v>3516</v>
      </c>
      <c r="K1747" s="404" t="s">
        <v>1215</v>
      </c>
      <c r="L1747" s="321" t="s">
        <v>1112</v>
      </c>
      <c r="M1747" s="265" t="s">
        <v>3820</v>
      </c>
      <c r="N1747" s="312" t="s">
        <v>3821</v>
      </c>
      <c r="O1747" s="264">
        <v>21</v>
      </c>
    </row>
    <row r="1748" spans="1:15" ht="90">
      <c r="A1748" s="320">
        <v>289</v>
      </c>
      <c r="B1748" s="321" t="s">
        <v>3464</v>
      </c>
      <c r="C1748" s="321" t="s">
        <v>3465</v>
      </c>
      <c r="D1748" s="340">
        <v>40179</v>
      </c>
      <c r="E1748" s="321" t="s">
        <v>1208</v>
      </c>
      <c r="F1748" s="321" t="s">
        <v>1208</v>
      </c>
      <c r="G1748" s="338">
        <v>44652</v>
      </c>
      <c r="H1748" s="410" t="s">
        <v>1208</v>
      </c>
      <c r="I1748" s="321" t="s">
        <v>1213</v>
      </c>
      <c r="J1748" s="264">
        <v>3821</v>
      </c>
      <c r="K1748" s="404" t="s">
        <v>1215</v>
      </c>
      <c r="L1748" s="321" t="s">
        <v>1112</v>
      </c>
      <c r="M1748" s="265" t="s">
        <v>3822</v>
      </c>
      <c r="N1748" s="312" t="s">
        <v>3823</v>
      </c>
      <c r="O1748" s="264">
        <v>22</v>
      </c>
    </row>
    <row r="1749" spans="1:15" ht="90">
      <c r="A1749" s="320">
        <v>290</v>
      </c>
      <c r="B1749" s="321" t="s">
        <v>3464</v>
      </c>
      <c r="C1749" s="321" t="s">
        <v>3465</v>
      </c>
      <c r="D1749" s="340">
        <v>40179</v>
      </c>
      <c r="E1749" s="321" t="s">
        <v>1208</v>
      </c>
      <c r="F1749" s="321" t="s">
        <v>1208</v>
      </c>
      <c r="G1749" s="338">
        <v>44653</v>
      </c>
      <c r="H1749" s="410" t="s">
        <v>1208</v>
      </c>
      <c r="I1749" s="321" t="s">
        <v>1213</v>
      </c>
      <c r="J1749" s="264">
        <v>3821</v>
      </c>
      <c r="K1749" s="404" t="s">
        <v>1215</v>
      </c>
      <c r="L1749" s="321" t="s">
        <v>1112</v>
      </c>
      <c r="M1749" s="265" t="s">
        <v>3822</v>
      </c>
      <c r="N1749" s="312" t="s">
        <v>3823</v>
      </c>
      <c r="O1749" s="264">
        <v>23</v>
      </c>
    </row>
    <row r="1750" spans="1:15" ht="90">
      <c r="A1750" s="320">
        <v>291</v>
      </c>
      <c r="B1750" s="321" t="s">
        <v>3464</v>
      </c>
      <c r="C1750" s="321" t="s">
        <v>3465</v>
      </c>
      <c r="D1750" s="340">
        <v>40179</v>
      </c>
      <c r="E1750" s="321" t="s">
        <v>1208</v>
      </c>
      <c r="F1750" s="321" t="s">
        <v>1208</v>
      </c>
      <c r="G1750" s="338">
        <v>44654</v>
      </c>
      <c r="H1750" s="410" t="s">
        <v>1208</v>
      </c>
      <c r="I1750" s="321" t="s">
        <v>1213</v>
      </c>
      <c r="J1750" s="264">
        <v>3821</v>
      </c>
      <c r="K1750" s="404" t="s">
        <v>1215</v>
      </c>
      <c r="L1750" s="321" t="s">
        <v>1112</v>
      </c>
      <c r="M1750" s="265" t="s">
        <v>3822</v>
      </c>
      <c r="N1750" s="312" t="s">
        <v>3823</v>
      </c>
      <c r="O1750" s="264">
        <v>24</v>
      </c>
    </row>
    <row r="1751" spans="1:15" ht="90">
      <c r="A1751" s="320">
        <v>292</v>
      </c>
      <c r="B1751" s="321" t="s">
        <v>3464</v>
      </c>
      <c r="C1751" s="321" t="s">
        <v>3465</v>
      </c>
      <c r="D1751" s="340">
        <v>40179</v>
      </c>
      <c r="E1751" s="321" t="s">
        <v>1208</v>
      </c>
      <c r="F1751" s="321" t="s">
        <v>1208</v>
      </c>
      <c r="G1751" s="338">
        <v>44655</v>
      </c>
      <c r="H1751" s="410" t="s">
        <v>1208</v>
      </c>
      <c r="I1751" s="321" t="s">
        <v>1213</v>
      </c>
      <c r="J1751" s="264">
        <v>3821</v>
      </c>
      <c r="K1751" s="404" t="s">
        <v>1215</v>
      </c>
      <c r="L1751" s="321" t="s">
        <v>1112</v>
      </c>
      <c r="M1751" s="265" t="s">
        <v>3824</v>
      </c>
      <c r="N1751" s="312" t="s">
        <v>3823</v>
      </c>
      <c r="O1751" s="264">
        <v>25</v>
      </c>
    </row>
    <row r="1752" spans="1:15" ht="75">
      <c r="A1752" s="320">
        <v>293</v>
      </c>
      <c r="B1752" s="321" t="s">
        <v>3464</v>
      </c>
      <c r="C1752" s="321" t="s">
        <v>3465</v>
      </c>
      <c r="D1752" s="340">
        <v>40179</v>
      </c>
      <c r="E1752" s="321" t="s">
        <v>1208</v>
      </c>
      <c r="F1752" s="321" t="s">
        <v>1208</v>
      </c>
      <c r="G1752" s="337">
        <v>1</v>
      </c>
      <c r="H1752" s="410" t="s">
        <v>1208</v>
      </c>
      <c r="I1752" s="321" t="s">
        <v>1213</v>
      </c>
      <c r="J1752" s="264">
        <v>501</v>
      </c>
      <c r="K1752" s="404" t="s">
        <v>1215</v>
      </c>
      <c r="L1752" s="321" t="s">
        <v>1112</v>
      </c>
      <c r="M1752" s="265" t="s">
        <v>3825</v>
      </c>
      <c r="N1752" s="312" t="s">
        <v>3826</v>
      </c>
      <c r="O1752" s="264">
        <v>25</v>
      </c>
    </row>
    <row r="1753" spans="1:15" ht="135">
      <c r="A1753" s="320">
        <v>294</v>
      </c>
      <c r="B1753" s="321" t="s">
        <v>3464</v>
      </c>
      <c r="C1753" s="321" t="s">
        <v>3465</v>
      </c>
      <c r="D1753" s="340">
        <v>40179</v>
      </c>
      <c r="E1753" s="321" t="s">
        <v>1208</v>
      </c>
      <c r="F1753" s="321" t="s">
        <v>1208</v>
      </c>
      <c r="G1753" s="337">
        <v>1</v>
      </c>
      <c r="H1753" s="410" t="s">
        <v>1208</v>
      </c>
      <c r="I1753" s="321" t="s">
        <v>1213</v>
      </c>
      <c r="J1753" s="264">
        <v>509</v>
      </c>
      <c r="K1753" s="404" t="s">
        <v>1215</v>
      </c>
      <c r="L1753" s="321" t="s">
        <v>1112</v>
      </c>
      <c r="M1753" s="264" t="s">
        <v>3827</v>
      </c>
      <c r="N1753" s="312" t="s">
        <v>3828</v>
      </c>
      <c r="O1753" s="264">
        <v>26</v>
      </c>
    </row>
    <row r="1754" spans="1:15" ht="75">
      <c r="A1754" s="320">
        <v>295</v>
      </c>
      <c r="B1754" s="321" t="s">
        <v>3464</v>
      </c>
      <c r="C1754" s="321" t="s">
        <v>3465</v>
      </c>
      <c r="D1754" s="340">
        <v>40179</v>
      </c>
      <c r="E1754" s="321" t="s">
        <v>1208</v>
      </c>
      <c r="F1754" s="321" t="s">
        <v>1208</v>
      </c>
      <c r="G1754" s="337">
        <v>1</v>
      </c>
      <c r="H1754" s="410" t="s">
        <v>1208</v>
      </c>
      <c r="I1754" s="321" t="s">
        <v>1213</v>
      </c>
      <c r="J1754" s="264">
        <v>480</v>
      </c>
      <c r="K1754" s="404" t="s">
        <v>1215</v>
      </c>
      <c r="L1754" s="321" t="s">
        <v>1112</v>
      </c>
      <c r="M1754" s="264" t="s">
        <v>3829</v>
      </c>
      <c r="N1754" s="312" t="s">
        <v>3830</v>
      </c>
      <c r="O1754" s="264">
        <v>26</v>
      </c>
    </row>
    <row r="1755" spans="1:15" ht="150">
      <c r="A1755" s="320">
        <v>296</v>
      </c>
      <c r="B1755" s="321" t="s">
        <v>3464</v>
      </c>
      <c r="C1755" s="321" t="s">
        <v>3465</v>
      </c>
      <c r="D1755" s="340">
        <v>40179</v>
      </c>
      <c r="E1755" s="321" t="s">
        <v>1208</v>
      </c>
      <c r="F1755" s="321" t="s">
        <v>1208</v>
      </c>
      <c r="G1755" s="338">
        <v>44593</v>
      </c>
      <c r="H1755" s="410" t="s">
        <v>1208</v>
      </c>
      <c r="I1755" s="321" t="s">
        <v>1213</v>
      </c>
      <c r="J1755" s="264">
        <v>2124</v>
      </c>
      <c r="K1755" s="404" t="s">
        <v>1215</v>
      </c>
      <c r="L1755" s="321" t="s">
        <v>1112</v>
      </c>
      <c r="M1755" s="264" t="s">
        <v>3831</v>
      </c>
      <c r="N1755" s="312" t="s">
        <v>3832</v>
      </c>
      <c r="O1755" s="264">
        <v>27</v>
      </c>
    </row>
    <row r="1756" spans="1:15" ht="150">
      <c r="A1756" s="320">
        <v>297</v>
      </c>
      <c r="B1756" s="321" t="s">
        <v>3464</v>
      </c>
      <c r="C1756" s="321" t="s">
        <v>3465</v>
      </c>
      <c r="D1756" s="340">
        <v>40179</v>
      </c>
      <c r="E1756" s="321" t="s">
        <v>1208</v>
      </c>
      <c r="F1756" s="321" t="s">
        <v>1208</v>
      </c>
      <c r="G1756" s="338">
        <v>44594</v>
      </c>
      <c r="H1756" s="410" t="s">
        <v>1208</v>
      </c>
      <c r="I1756" s="321" t="s">
        <v>1213</v>
      </c>
      <c r="J1756" s="264">
        <v>2124</v>
      </c>
      <c r="K1756" s="404" t="s">
        <v>1215</v>
      </c>
      <c r="L1756" s="321" t="s">
        <v>1112</v>
      </c>
      <c r="M1756" s="264" t="s">
        <v>3833</v>
      </c>
      <c r="N1756" s="312" t="s">
        <v>3832</v>
      </c>
      <c r="O1756" s="264">
        <v>28</v>
      </c>
    </row>
    <row r="1757" spans="1:15" ht="120">
      <c r="A1757" s="320">
        <v>298</v>
      </c>
      <c r="B1757" s="321" t="s">
        <v>3464</v>
      </c>
      <c r="C1757" s="321" t="s">
        <v>3465</v>
      </c>
      <c r="D1757" s="340">
        <v>40179</v>
      </c>
      <c r="E1757" s="321" t="s">
        <v>1208</v>
      </c>
      <c r="F1757" s="321" t="s">
        <v>1208</v>
      </c>
      <c r="G1757" s="338">
        <v>44713</v>
      </c>
      <c r="H1757" s="410" t="s">
        <v>1208</v>
      </c>
      <c r="I1757" s="321" t="s">
        <v>1213</v>
      </c>
      <c r="J1757" s="265">
        <v>6099</v>
      </c>
      <c r="K1757" s="404" t="s">
        <v>1215</v>
      </c>
      <c r="L1757" s="321" t="s">
        <v>1112</v>
      </c>
      <c r="M1757" s="264" t="s">
        <v>3834</v>
      </c>
      <c r="N1757" s="312" t="s">
        <v>3835</v>
      </c>
      <c r="O1757" s="264">
        <v>29</v>
      </c>
    </row>
    <row r="1758" spans="1:15" ht="120">
      <c r="A1758" s="320">
        <v>299</v>
      </c>
      <c r="B1758" s="321" t="s">
        <v>3464</v>
      </c>
      <c r="C1758" s="321" t="s">
        <v>3465</v>
      </c>
      <c r="D1758" s="340">
        <v>40179</v>
      </c>
      <c r="E1758" s="321" t="s">
        <v>1208</v>
      </c>
      <c r="F1758" s="321" t="s">
        <v>1208</v>
      </c>
      <c r="G1758" s="338">
        <v>44714</v>
      </c>
      <c r="H1758" s="410" t="s">
        <v>1208</v>
      </c>
      <c r="I1758" s="321" t="s">
        <v>1213</v>
      </c>
      <c r="J1758" s="265">
        <v>6099</v>
      </c>
      <c r="K1758" s="404" t="s">
        <v>1215</v>
      </c>
      <c r="L1758" s="321" t="s">
        <v>1112</v>
      </c>
      <c r="M1758" s="264" t="s">
        <v>3836</v>
      </c>
      <c r="N1758" s="312" t="s">
        <v>3835</v>
      </c>
      <c r="O1758" s="264">
        <v>30</v>
      </c>
    </row>
    <row r="1759" spans="1:15" ht="120">
      <c r="A1759" s="320">
        <v>300</v>
      </c>
      <c r="B1759" s="321" t="s">
        <v>3464</v>
      </c>
      <c r="C1759" s="321" t="s">
        <v>3465</v>
      </c>
      <c r="D1759" s="340">
        <v>40179</v>
      </c>
      <c r="E1759" s="321" t="s">
        <v>1208</v>
      </c>
      <c r="F1759" s="321" t="s">
        <v>1208</v>
      </c>
      <c r="G1759" s="338">
        <v>44715</v>
      </c>
      <c r="H1759" s="410" t="s">
        <v>1208</v>
      </c>
      <c r="I1759" s="321" t="s">
        <v>1213</v>
      </c>
      <c r="J1759" s="265">
        <v>6099</v>
      </c>
      <c r="K1759" s="404" t="s">
        <v>1215</v>
      </c>
      <c r="L1759" s="321" t="s">
        <v>1112</v>
      </c>
      <c r="M1759" s="264" t="s">
        <v>3836</v>
      </c>
      <c r="N1759" s="312" t="s">
        <v>3835</v>
      </c>
      <c r="O1759" s="264">
        <v>31</v>
      </c>
    </row>
    <row r="1760" spans="1:15" ht="120">
      <c r="A1760" s="320">
        <v>301</v>
      </c>
      <c r="B1760" s="321" t="s">
        <v>3464</v>
      </c>
      <c r="C1760" s="321" t="s">
        <v>3465</v>
      </c>
      <c r="D1760" s="340">
        <v>40179</v>
      </c>
      <c r="E1760" s="321" t="s">
        <v>1208</v>
      </c>
      <c r="F1760" s="321" t="s">
        <v>1208</v>
      </c>
      <c r="G1760" s="338">
        <v>44716</v>
      </c>
      <c r="H1760" s="410" t="s">
        <v>1208</v>
      </c>
      <c r="I1760" s="321" t="s">
        <v>1213</v>
      </c>
      <c r="J1760" s="265">
        <v>6099</v>
      </c>
      <c r="K1760" s="404" t="s">
        <v>1215</v>
      </c>
      <c r="L1760" s="321" t="s">
        <v>1112</v>
      </c>
      <c r="M1760" s="264" t="s">
        <v>3836</v>
      </c>
      <c r="N1760" s="312" t="s">
        <v>3835</v>
      </c>
      <c r="O1760" s="264">
        <v>32</v>
      </c>
    </row>
    <row r="1761" spans="1:15" ht="120">
      <c r="A1761" s="320">
        <v>302</v>
      </c>
      <c r="B1761" s="321" t="s">
        <v>3464</v>
      </c>
      <c r="C1761" s="321" t="s">
        <v>3465</v>
      </c>
      <c r="D1761" s="340">
        <v>40179</v>
      </c>
      <c r="E1761" s="321" t="s">
        <v>1208</v>
      </c>
      <c r="F1761" s="321" t="s">
        <v>1208</v>
      </c>
      <c r="G1761" s="338">
        <v>44717</v>
      </c>
      <c r="H1761" s="410" t="s">
        <v>1208</v>
      </c>
      <c r="I1761" s="321" t="s">
        <v>1213</v>
      </c>
      <c r="J1761" s="265">
        <v>6099</v>
      </c>
      <c r="K1761" s="404" t="s">
        <v>1215</v>
      </c>
      <c r="L1761" s="321" t="s">
        <v>1112</v>
      </c>
      <c r="M1761" s="264" t="s">
        <v>3836</v>
      </c>
      <c r="N1761" s="312" t="s">
        <v>3835</v>
      </c>
      <c r="O1761" s="264">
        <v>33</v>
      </c>
    </row>
    <row r="1762" spans="1:15" ht="120">
      <c r="A1762" s="320">
        <v>303</v>
      </c>
      <c r="B1762" s="321" t="s">
        <v>3464</v>
      </c>
      <c r="C1762" s="321" t="s">
        <v>3465</v>
      </c>
      <c r="D1762" s="340">
        <v>40179</v>
      </c>
      <c r="E1762" s="321" t="s">
        <v>1208</v>
      </c>
      <c r="F1762" s="321" t="s">
        <v>1208</v>
      </c>
      <c r="G1762" s="338">
        <v>44718</v>
      </c>
      <c r="H1762" s="410" t="s">
        <v>1208</v>
      </c>
      <c r="I1762" s="321" t="s">
        <v>1213</v>
      </c>
      <c r="J1762" s="265">
        <v>6099</v>
      </c>
      <c r="K1762" s="404" t="s">
        <v>1215</v>
      </c>
      <c r="L1762" s="321" t="s">
        <v>1112</v>
      </c>
      <c r="M1762" s="264" t="s">
        <v>3837</v>
      </c>
      <c r="N1762" s="312" t="s">
        <v>3835</v>
      </c>
      <c r="O1762" s="264">
        <v>34</v>
      </c>
    </row>
    <row r="1763" spans="1:15" ht="120">
      <c r="A1763" s="320">
        <v>304</v>
      </c>
      <c r="B1763" s="321" t="s">
        <v>3464</v>
      </c>
      <c r="C1763" s="321" t="s">
        <v>3465</v>
      </c>
      <c r="D1763" s="340">
        <v>40179</v>
      </c>
      <c r="E1763" s="321" t="s">
        <v>1208</v>
      </c>
      <c r="F1763" s="321" t="s">
        <v>1208</v>
      </c>
      <c r="G1763" s="347">
        <v>44593</v>
      </c>
      <c r="H1763" s="410" t="s">
        <v>1208</v>
      </c>
      <c r="I1763" s="321" t="s">
        <v>1213</v>
      </c>
      <c r="J1763" s="312">
        <v>1914</v>
      </c>
      <c r="K1763" s="404" t="s">
        <v>1215</v>
      </c>
      <c r="L1763" s="321" t="s">
        <v>1112</v>
      </c>
      <c r="M1763" s="264" t="s">
        <v>3838</v>
      </c>
      <c r="N1763" s="312" t="s">
        <v>3839</v>
      </c>
      <c r="O1763" s="312">
        <v>34</v>
      </c>
    </row>
    <row r="1764" spans="1:15" ht="120">
      <c r="A1764" s="320">
        <v>305</v>
      </c>
      <c r="B1764" s="321" t="s">
        <v>3464</v>
      </c>
      <c r="C1764" s="321" t="s">
        <v>3465</v>
      </c>
      <c r="D1764" s="340">
        <v>40179</v>
      </c>
      <c r="E1764" s="321" t="s">
        <v>1208</v>
      </c>
      <c r="F1764" s="321" t="s">
        <v>1208</v>
      </c>
      <c r="G1764" s="350">
        <v>44594</v>
      </c>
      <c r="H1764" s="410" t="s">
        <v>1208</v>
      </c>
      <c r="I1764" s="321" t="s">
        <v>1213</v>
      </c>
      <c r="J1764" s="312">
        <v>1914</v>
      </c>
      <c r="K1764" s="404" t="s">
        <v>1215</v>
      </c>
      <c r="L1764" s="321" t="s">
        <v>1112</v>
      </c>
      <c r="M1764" s="264" t="s">
        <v>3840</v>
      </c>
      <c r="N1764" s="312" t="s">
        <v>3839</v>
      </c>
      <c r="O1764" s="312">
        <v>35</v>
      </c>
    </row>
    <row r="1765" spans="1:15" ht="45">
      <c r="A1765" s="320">
        <v>306</v>
      </c>
      <c r="B1765" s="321" t="s">
        <v>3464</v>
      </c>
      <c r="C1765" s="321" t="s">
        <v>3465</v>
      </c>
      <c r="D1765" s="340">
        <v>40179</v>
      </c>
      <c r="E1765" s="321" t="s">
        <v>1208</v>
      </c>
      <c r="F1765" s="321" t="s">
        <v>1208</v>
      </c>
      <c r="G1765" s="347">
        <v>44593</v>
      </c>
      <c r="H1765" s="410" t="s">
        <v>1208</v>
      </c>
      <c r="I1765" s="321" t="s">
        <v>1213</v>
      </c>
      <c r="J1765" s="315">
        <v>1670</v>
      </c>
      <c r="K1765" s="404" t="s">
        <v>1215</v>
      </c>
      <c r="L1765" s="321" t="s">
        <v>1112</v>
      </c>
      <c r="M1765" s="264" t="s">
        <v>3841</v>
      </c>
      <c r="N1765" s="312" t="s">
        <v>3842</v>
      </c>
      <c r="O1765" s="312">
        <v>35</v>
      </c>
    </row>
    <row r="1766" spans="1:15" ht="30">
      <c r="A1766" s="320">
        <v>307</v>
      </c>
      <c r="B1766" s="321" t="s">
        <v>3464</v>
      </c>
      <c r="C1766" s="321" t="s">
        <v>3465</v>
      </c>
      <c r="D1766" s="340">
        <v>40179</v>
      </c>
      <c r="E1766" s="321" t="s">
        <v>1208</v>
      </c>
      <c r="F1766" s="321" t="s">
        <v>1208</v>
      </c>
      <c r="G1766" s="350">
        <v>44594</v>
      </c>
      <c r="H1766" s="410" t="s">
        <v>1208</v>
      </c>
      <c r="I1766" s="321" t="s">
        <v>1213</v>
      </c>
      <c r="J1766" s="315">
        <v>1670</v>
      </c>
      <c r="K1766" s="404" t="s">
        <v>1215</v>
      </c>
      <c r="L1766" s="321" t="s">
        <v>1112</v>
      </c>
      <c r="M1766" s="264" t="s">
        <v>3843</v>
      </c>
      <c r="N1766" s="312" t="s">
        <v>3842</v>
      </c>
      <c r="O1766" s="312">
        <v>36</v>
      </c>
    </row>
    <row r="1767" spans="1:15" ht="45">
      <c r="A1767" s="320">
        <v>308</v>
      </c>
      <c r="B1767" s="321" t="s">
        <v>3464</v>
      </c>
      <c r="C1767" s="321" t="s">
        <v>3465</v>
      </c>
      <c r="D1767" s="340">
        <v>40179</v>
      </c>
      <c r="E1767" s="321" t="s">
        <v>1208</v>
      </c>
      <c r="F1767" s="321" t="s">
        <v>1208</v>
      </c>
      <c r="G1767" s="337">
        <v>1</v>
      </c>
      <c r="H1767" s="410" t="s">
        <v>1208</v>
      </c>
      <c r="I1767" s="321" t="s">
        <v>1213</v>
      </c>
      <c r="J1767" s="315">
        <v>207</v>
      </c>
      <c r="K1767" s="404" t="s">
        <v>1215</v>
      </c>
      <c r="L1767" s="321" t="s">
        <v>1112</v>
      </c>
      <c r="M1767" s="264" t="s">
        <v>3844</v>
      </c>
      <c r="N1767" s="312" t="s">
        <v>3845</v>
      </c>
      <c r="O1767" s="312">
        <v>37</v>
      </c>
    </row>
    <row r="1768" spans="1:15" ht="75">
      <c r="A1768" s="320">
        <v>309</v>
      </c>
      <c r="B1768" s="321" t="s">
        <v>3464</v>
      </c>
      <c r="C1768" s="321" t="s">
        <v>3465</v>
      </c>
      <c r="D1768" s="340">
        <v>40179</v>
      </c>
      <c r="E1768" s="321" t="s">
        <v>1208</v>
      </c>
      <c r="F1768" s="321" t="s">
        <v>1208</v>
      </c>
      <c r="G1768" s="337">
        <v>1</v>
      </c>
      <c r="H1768" s="410" t="s">
        <v>1208</v>
      </c>
      <c r="I1768" s="321" t="s">
        <v>1213</v>
      </c>
      <c r="J1768" s="315">
        <v>540</v>
      </c>
      <c r="K1768" s="404" t="s">
        <v>1215</v>
      </c>
      <c r="L1768" s="321" t="s">
        <v>1112</v>
      </c>
      <c r="M1768" s="312" t="s">
        <v>3846</v>
      </c>
      <c r="N1768" s="312" t="s">
        <v>3847</v>
      </c>
      <c r="O1768" s="312">
        <v>37</v>
      </c>
    </row>
    <row r="1769" spans="1:15" ht="90">
      <c r="A1769" s="320">
        <v>310</v>
      </c>
      <c r="B1769" s="321" t="s">
        <v>3464</v>
      </c>
      <c r="C1769" s="321" t="s">
        <v>3465</v>
      </c>
      <c r="D1769" s="340">
        <v>40179</v>
      </c>
      <c r="E1769" s="321" t="s">
        <v>1208</v>
      </c>
      <c r="F1769" s="321" t="s">
        <v>1208</v>
      </c>
      <c r="G1769" s="347">
        <v>44593</v>
      </c>
      <c r="H1769" s="410" t="s">
        <v>1208</v>
      </c>
      <c r="I1769" s="321" t="s">
        <v>1213</v>
      </c>
      <c r="J1769" s="315">
        <v>1119</v>
      </c>
      <c r="K1769" s="404" t="s">
        <v>1215</v>
      </c>
      <c r="L1769" s="321" t="s">
        <v>1112</v>
      </c>
      <c r="M1769" s="312" t="s">
        <v>3848</v>
      </c>
      <c r="N1769" s="312" t="s">
        <v>3849</v>
      </c>
      <c r="O1769" s="312">
        <v>37</v>
      </c>
    </row>
    <row r="1770" spans="1:15" ht="90">
      <c r="A1770" s="320">
        <v>311</v>
      </c>
      <c r="B1770" s="321" t="s">
        <v>3464</v>
      </c>
      <c r="C1770" s="321" t="s">
        <v>3465</v>
      </c>
      <c r="D1770" s="340">
        <v>40179</v>
      </c>
      <c r="E1770" s="321" t="s">
        <v>1208</v>
      </c>
      <c r="F1770" s="321" t="s">
        <v>1208</v>
      </c>
      <c r="G1770" s="350">
        <v>44594</v>
      </c>
      <c r="H1770" s="410" t="s">
        <v>1208</v>
      </c>
      <c r="I1770" s="321" t="s">
        <v>1213</v>
      </c>
      <c r="J1770" s="315">
        <v>1119</v>
      </c>
      <c r="K1770" s="404" t="s">
        <v>1215</v>
      </c>
      <c r="L1770" s="321" t="s">
        <v>1112</v>
      </c>
      <c r="M1770" s="312" t="s">
        <v>3848</v>
      </c>
      <c r="N1770" s="312" t="s">
        <v>3849</v>
      </c>
      <c r="O1770" s="312">
        <v>38</v>
      </c>
    </row>
    <row r="1771" spans="1:15" ht="75">
      <c r="A1771" s="320">
        <v>312</v>
      </c>
      <c r="B1771" s="321" t="s">
        <v>3464</v>
      </c>
      <c r="C1771" s="321" t="s">
        <v>3465</v>
      </c>
      <c r="D1771" s="340">
        <v>40179</v>
      </c>
      <c r="E1771" s="321" t="s">
        <v>1208</v>
      </c>
      <c r="F1771" s="321" t="s">
        <v>1208</v>
      </c>
      <c r="G1771" s="337">
        <v>1</v>
      </c>
      <c r="H1771" s="410" t="s">
        <v>1208</v>
      </c>
      <c r="I1771" s="321" t="s">
        <v>1213</v>
      </c>
      <c r="J1771" s="315">
        <v>526</v>
      </c>
      <c r="K1771" s="404" t="s">
        <v>1215</v>
      </c>
      <c r="L1771" s="321" t="s">
        <v>1112</v>
      </c>
      <c r="M1771" s="312" t="s">
        <v>3850</v>
      </c>
      <c r="N1771" s="312" t="s">
        <v>3851</v>
      </c>
      <c r="O1771" s="312">
        <v>38</v>
      </c>
    </row>
    <row r="1772" spans="1:15" ht="75">
      <c r="A1772" s="320">
        <v>313</v>
      </c>
      <c r="B1772" s="321" t="s">
        <v>3464</v>
      </c>
      <c r="C1772" s="321" t="s">
        <v>3465</v>
      </c>
      <c r="D1772" s="340">
        <v>40179</v>
      </c>
      <c r="E1772" s="321" t="s">
        <v>1208</v>
      </c>
      <c r="F1772" s="321" t="s">
        <v>1208</v>
      </c>
      <c r="G1772" s="337">
        <v>1</v>
      </c>
      <c r="H1772" s="410" t="s">
        <v>1208</v>
      </c>
      <c r="I1772" s="321" t="s">
        <v>1213</v>
      </c>
      <c r="J1772" s="264">
        <v>278</v>
      </c>
      <c r="K1772" s="404" t="s">
        <v>1215</v>
      </c>
      <c r="L1772" s="321" t="s">
        <v>1112</v>
      </c>
      <c r="M1772" s="264" t="s">
        <v>3852</v>
      </c>
      <c r="N1772" s="312" t="s">
        <v>3853</v>
      </c>
      <c r="O1772" s="264">
        <v>39</v>
      </c>
    </row>
    <row r="1773" spans="1:15" ht="90">
      <c r="A1773" s="320">
        <v>314</v>
      </c>
      <c r="B1773" s="321" t="s">
        <v>3464</v>
      </c>
      <c r="C1773" s="321" t="s">
        <v>3465</v>
      </c>
      <c r="D1773" s="340">
        <v>40179</v>
      </c>
      <c r="E1773" s="321" t="s">
        <v>1208</v>
      </c>
      <c r="F1773" s="321" t="s">
        <v>1208</v>
      </c>
      <c r="G1773" s="337">
        <v>1</v>
      </c>
      <c r="H1773" s="410" t="s">
        <v>1208</v>
      </c>
      <c r="I1773" s="321" t="s">
        <v>1213</v>
      </c>
      <c r="J1773" s="264">
        <v>294</v>
      </c>
      <c r="K1773" s="404" t="s">
        <v>1215</v>
      </c>
      <c r="L1773" s="321" t="s">
        <v>1112</v>
      </c>
      <c r="M1773" s="264" t="s">
        <v>3854</v>
      </c>
      <c r="N1773" s="312" t="s">
        <v>3855</v>
      </c>
      <c r="O1773" s="264">
        <v>39</v>
      </c>
    </row>
    <row r="1774" spans="1:15" ht="75">
      <c r="A1774" s="320">
        <v>315</v>
      </c>
      <c r="B1774" s="321" t="s">
        <v>3464</v>
      </c>
      <c r="C1774" s="321" t="s">
        <v>3465</v>
      </c>
      <c r="D1774" s="340">
        <v>40179</v>
      </c>
      <c r="E1774" s="321" t="s">
        <v>1208</v>
      </c>
      <c r="F1774" s="321" t="s">
        <v>1208</v>
      </c>
      <c r="G1774" s="337">
        <v>1</v>
      </c>
      <c r="H1774" s="410" t="s">
        <v>1208</v>
      </c>
      <c r="I1774" s="321" t="s">
        <v>1213</v>
      </c>
      <c r="J1774" s="264">
        <v>609</v>
      </c>
      <c r="K1774" s="404" t="s">
        <v>1215</v>
      </c>
      <c r="L1774" s="321" t="s">
        <v>1112</v>
      </c>
      <c r="M1774" s="264" t="s">
        <v>3856</v>
      </c>
      <c r="N1774" s="312" t="s">
        <v>3857</v>
      </c>
      <c r="O1774" s="264">
        <v>39</v>
      </c>
    </row>
    <row r="1775" spans="1:15" ht="150">
      <c r="A1775" s="320">
        <v>316</v>
      </c>
      <c r="B1775" s="321" t="s">
        <v>3464</v>
      </c>
      <c r="C1775" s="321" t="s">
        <v>3465</v>
      </c>
      <c r="D1775" s="340">
        <v>40179</v>
      </c>
      <c r="E1775" s="321" t="s">
        <v>1208</v>
      </c>
      <c r="F1775" s="321" t="s">
        <v>1208</v>
      </c>
      <c r="G1775" s="338">
        <v>44593</v>
      </c>
      <c r="H1775" s="410" t="s">
        <v>1208</v>
      </c>
      <c r="I1775" s="321" t="s">
        <v>1213</v>
      </c>
      <c r="J1775" s="264">
        <v>2222</v>
      </c>
      <c r="K1775" s="404" t="s">
        <v>1215</v>
      </c>
      <c r="L1775" s="321" t="s">
        <v>1112</v>
      </c>
      <c r="M1775" s="264" t="s">
        <v>3858</v>
      </c>
      <c r="N1775" s="312" t="s">
        <v>3859</v>
      </c>
      <c r="O1775" s="264">
        <v>40</v>
      </c>
    </row>
    <row r="1776" spans="1:15" ht="150">
      <c r="A1776" s="320">
        <v>317</v>
      </c>
      <c r="B1776" s="321" t="s">
        <v>3464</v>
      </c>
      <c r="C1776" s="321" t="s">
        <v>3465</v>
      </c>
      <c r="D1776" s="340">
        <v>40179</v>
      </c>
      <c r="E1776" s="321" t="s">
        <v>1208</v>
      </c>
      <c r="F1776" s="321" t="s">
        <v>1208</v>
      </c>
      <c r="G1776" s="338">
        <v>44594</v>
      </c>
      <c r="H1776" s="410" t="s">
        <v>1208</v>
      </c>
      <c r="I1776" s="321" t="s">
        <v>1213</v>
      </c>
      <c r="J1776" s="264">
        <v>2222</v>
      </c>
      <c r="K1776" s="404" t="s">
        <v>1215</v>
      </c>
      <c r="L1776" s="321" t="s">
        <v>1112</v>
      </c>
      <c r="M1776" s="264" t="s">
        <v>3860</v>
      </c>
      <c r="N1776" s="312" t="s">
        <v>3859</v>
      </c>
      <c r="O1776" s="264">
        <v>41</v>
      </c>
    </row>
    <row r="1777" spans="1:15" ht="75">
      <c r="A1777" s="320">
        <v>318</v>
      </c>
      <c r="B1777" s="321" t="s">
        <v>3464</v>
      </c>
      <c r="C1777" s="321" t="s">
        <v>3465</v>
      </c>
      <c r="D1777" s="340">
        <v>40179</v>
      </c>
      <c r="E1777" s="321" t="s">
        <v>1208</v>
      </c>
      <c r="F1777" s="321" t="s">
        <v>1208</v>
      </c>
      <c r="G1777" s="337">
        <v>1</v>
      </c>
      <c r="H1777" s="410" t="s">
        <v>1208</v>
      </c>
      <c r="I1777" s="321" t="s">
        <v>1213</v>
      </c>
      <c r="J1777" s="264">
        <v>270</v>
      </c>
      <c r="K1777" s="404" t="s">
        <v>1215</v>
      </c>
      <c r="L1777" s="321" t="s">
        <v>1112</v>
      </c>
      <c r="M1777" s="264" t="s">
        <v>3852</v>
      </c>
      <c r="N1777" s="312" t="s">
        <v>3861</v>
      </c>
      <c r="O1777" s="264">
        <v>41</v>
      </c>
    </row>
    <row r="1778" spans="1:15" ht="75">
      <c r="A1778" s="320">
        <v>319</v>
      </c>
      <c r="B1778" s="321" t="s">
        <v>3464</v>
      </c>
      <c r="C1778" s="321" t="s">
        <v>3465</v>
      </c>
      <c r="D1778" s="340">
        <v>40179</v>
      </c>
      <c r="E1778" s="321" t="s">
        <v>1208</v>
      </c>
      <c r="F1778" s="321" t="s">
        <v>1208</v>
      </c>
      <c r="G1778" s="337">
        <v>1</v>
      </c>
      <c r="H1778" s="410" t="s">
        <v>1208</v>
      </c>
      <c r="I1778" s="321" t="s">
        <v>1213</v>
      </c>
      <c r="J1778" s="264">
        <v>531</v>
      </c>
      <c r="K1778" s="404" t="s">
        <v>1215</v>
      </c>
      <c r="L1778" s="321" t="s">
        <v>1112</v>
      </c>
      <c r="M1778" s="264" t="s">
        <v>3862</v>
      </c>
      <c r="N1778" s="312" t="s">
        <v>3863</v>
      </c>
      <c r="O1778" s="264">
        <v>42</v>
      </c>
    </row>
    <row r="1779" spans="1:15" ht="135">
      <c r="A1779" s="320">
        <v>320</v>
      </c>
      <c r="B1779" s="321" t="s">
        <v>3464</v>
      </c>
      <c r="C1779" s="321" t="s">
        <v>3465</v>
      </c>
      <c r="D1779" s="340">
        <v>40179</v>
      </c>
      <c r="E1779" s="321" t="s">
        <v>1208</v>
      </c>
      <c r="F1779" s="321" t="s">
        <v>1208</v>
      </c>
      <c r="G1779" s="338">
        <v>44593</v>
      </c>
      <c r="H1779" s="410" t="s">
        <v>1208</v>
      </c>
      <c r="I1779" s="321" t="s">
        <v>1213</v>
      </c>
      <c r="J1779" s="264">
        <v>863</v>
      </c>
      <c r="K1779" s="404" t="s">
        <v>1215</v>
      </c>
      <c r="L1779" s="321" t="s">
        <v>1112</v>
      </c>
      <c r="M1779" s="264" t="s">
        <v>3864</v>
      </c>
      <c r="N1779" s="312" t="s">
        <v>3865</v>
      </c>
      <c r="O1779" s="264">
        <v>42</v>
      </c>
    </row>
    <row r="1780" spans="1:15" ht="135">
      <c r="A1780" s="320">
        <v>321</v>
      </c>
      <c r="B1780" s="321" t="s">
        <v>3464</v>
      </c>
      <c r="C1780" s="321" t="s">
        <v>3465</v>
      </c>
      <c r="D1780" s="340">
        <v>40179</v>
      </c>
      <c r="E1780" s="321" t="s">
        <v>1208</v>
      </c>
      <c r="F1780" s="321" t="s">
        <v>1208</v>
      </c>
      <c r="G1780" s="338">
        <v>44594</v>
      </c>
      <c r="H1780" s="410" t="s">
        <v>1208</v>
      </c>
      <c r="I1780" s="321" t="s">
        <v>1213</v>
      </c>
      <c r="J1780" s="264">
        <v>863</v>
      </c>
      <c r="K1780" s="404" t="s">
        <v>1215</v>
      </c>
      <c r="L1780" s="321" t="s">
        <v>1112</v>
      </c>
      <c r="M1780" s="264" t="s">
        <v>3864</v>
      </c>
      <c r="N1780" s="312" t="s">
        <v>3865</v>
      </c>
      <c r="O1780" s="264">
        <v>43</v>
      </c>
    </row>
    <row r="1781" spans="1:15" ht="75">
      <c r="A1781" s="320">
        <v>322</v>
      </c>
      <c r="B1781" s="321" t="s">
        <v>3464</v>
      </c>
      <c r="C1781" s="321" t="s">
        <v>3465</v>
      </c>
      <c r="D1781" s="340">
        <v>40179</v>
      </c>
      <c r="E1781" s="321" t="s">
        <v>1208</v>
      </c>
      <c r="F1781" s="321" t="s">
        <v>1208</v>
      </c>
      <c r="G1781" s="337">
        <v>1</v>
      </c>
      <c r="H1781" s="410" t="s">
        <v>1208</v>
      </c>
      <c r="I1781" s="321" t="s">
        <v>1213</v>
      </c>
      <c r="J1781" s="264">
        <v>151</v>
      </c>
      <c r="K1781" s="404" t="s">
        <v>1215</v>
      </c>
      <c r="L1781" s="321" t="s">
        <v>1112</v>
      </c>
      <c r="M1781" s="264" t="s">
        <v>3866</v>
      </c>
      <c r="N1781" s="312" t="s">
        <v>3867</v>
      </c>
      <c r="O1781" s="264">
        <v>43</v>
      </c>
    </row>
    <row r="1782" spans="1:15" ht="75">
      <c r="A1782" s="320">
        <v>323</v>
      </c>
      <c r="B1782" s="321" t="s">
        <v>3464</v>
      </c>
      <c r="C1782" s="321" t="s">
        <v>3465</v>
      </c>
      <c r="D1782" s="340">
        <v>40179</v>
      </c>
      <c r="E1782" s="321" t="s">
        <v>1208</v>
      </c>
      <c r="F1782" s="321" t="s">
        <v>1208</v>
      </c>
      <c r="G1782" s="337">
        <v>1</v>
      </c>
      <c r="H1782" s="410" t="s">
        <v>1208</v>
      </c>
      <c r="I1782" s="321" t="s">
        <v>1213</v>
      </c>
      <c r="J1782" s="264">
        <v>262</v>
      </c>
      <c r="K1782" s="404" t="s">
        <v>1215</v>
      </c>
      <c r="L1782" s="321" t="s">
        <v>1112</v>
      </c>
      <c r="M1782" s="264" t="s">
        <v>3852</v>
      </c>
      <c r="N1782" s="312" t="s">
        <v>3868</v>
      </c>
      <c r="O1782" s="264">
        <v>43</v>
      </c>
    </row>
    <row r="1783" spans="1:15" ht="75">
      <c r="A1783" s="320">
        <v>324</v>
      </c>
      <c r="B1783" s="321" t="s">
        <v>3464</v>
      </c>
      <c r="C1783" s="321" t="s">
        <v>3465</v>
      </c>
      <c r="D1783" s="340">
        <v>40179</v>
      </c>
      <c r="E1783" s="321" t="s">
        <v>1208</v>
      </c>
      <c r="F1783" s="321" t="s">
        <v>1208</v>
      </c>
      <c r="G1783" s="337">
        <v>1</v>
      </c>
      <c r="H1783" s="410" t="s">
        <v>1208</v>
      </c>
      <c r="I1783" s="321" t="s">
        <v>1213</v>
      </c>
      <c r="J1783" s="264">
        <v>300</v>
      </c>
      <c r="K1783" s="404" t="s">
        <v>1215</v>
      </c>
      <c r="L1783" s="321" t="s">
        <v>1112</v>
      </c>
      <c r="M1783" s="264" t="s">
        <v>3852</v>
      </c>
      <c r="N1783" s="312" t="s">
        <v>3869</v>
      </c>
      <c r="O1783" s="264">
        <v>44</v>
      </c>
    </row>
    <row r="1784" spans="1:15" ht="75">
      <c r="A1784" s="320">
        <v>325</v>
      </c>
      <c r="B1784" s="321" t="s">
        <v>3464</v>
      </c>
      <c r="C1784" s="321" t="s">
        <v>3465</v>
      </c>
      <c r="D1784" s="340">
        <v>40179</v>
      </c>
      <c r="E1784" s="321" t="s">
        <v>1208</v>
      </c>
      <c r="F1784" s="321" t="s">
        <v>1208</v>
      </c>
      <c r="G1784" s="337">
        <v>1</v>
      </c>
      <c r="H1784" s="410" t="s">
        <v>1208</v>
      </c>
      <c r="I1784" s="321" t="s">
        <v>1213</v>
      </c>
      <c r="J1784" s="264">
        <v>598</v>
      </c>
      <c r="K1784" s="404" t="s">
        <v>1215</v>
      </c>
      <c r="L1784" s="321" t="s">
        <v>1112</v>
      </c>
      <c r="M1784" s="264" t="s">
        <v>3870</v>
      </c>
      <c r="N1784" s="312" t="s">
        <v>3871</v>
      </c>
      <c r="O1784" s="264">
        <v>44</v>
      </c>
    </row>
    <row r="1785" spans="1:15" ht="75">
      <c r="A1785" s="320">
        <v>326</v>
      </c>
      <c r="B1785" s="321" t="s">
        <v>3464</v>
      </c>
      <c r="C1785" s="321" t="s">
        <v>3465</v>
      </c>
      <c r="D1785" s="340">
        <v>40179</v>
      </c>
      <c r="E1785" s="321" t="s">
        <v>1208</v>
      </c>
      <c r="F1785" s="321" t="s">
        <v>1208</v>
      </c>
      <c r="G1785" s="338">
        <v>44621</v>
      </c>
      <c r="H1785" s="410" t="s">
        <v>1208</v>
      </c>
      <c r="I1785" s="321" t="s">
        <v>1213</v>
      </c>
      <c r="J1785" s="265">
        <v>3012</v>
      </c>
      <c r="K1785" s="404" t="s">
        <v>1215</v>
      </c>
      <c r="L1785" s="321" t="s">
        <v>1112</v>
      </c>
      <c r="M1785" s="265" t="s">
        <v>3872</v>
      </c>
      <c r="N1785" s="312" t="s">
        <v>3873</v>
      </c>
      <c r="O1785" s="264">
        <v>45</v>
      </c>
    </row>
    <row r="1786" spans="1:15" ht="75">
      <c r="A1786" s="320">
        <v>327</v>
      </c>
      <c r="B1786" s="321" t="s">
        <v>3464</v>
      </c>
      <c r="C1786" s="321" t="s">
        <v>3465</v>
      </c>
      <c r="D1786" s="340">
        <v>40179</v>
      </c>
      <c r="E1786" s="321" t="s">
        <v>1208</v>
      </c>
      <c r="F1786" s="321" t="s">
        <v>1208</v>
      </c>
      <c r="G1786" s="338">
        <v>44622</v>
      </c>
      <c r="H1786" s="410" t="s">
        <v>1208</v>
      </c>
      <c r="I1786" s="321" t="s">
        <v>1213</v>
      </c>
      <c r="J1786" s="265">
        <v>3012</v>
      </c>
      <c r="K1786" s="404" t="s">
        <v>1215</v>
      </c>
      <c r="L1786" s="321" t="s">
        <v>1112</v>
      </c>
      <c r="M1786" s="265" t="s">
        <v>3872</v>
      </c>
      <c r="N1786" s="312" t="s">
        <v>3873</v>
      </c>
      <c r="O1786" s="264">
        <v>46</v>
      </c>
    </row>
    <row r="1787" spans="1:15" ht="75">
      <c r="A1787" s="320">
        <v>328</v>
      </c>
      <c r="B1787" s="321" t="s">
        <v>3464</v>
      </c>
      <c r="C1787" s="321" t="s">
        <v>3465</v>
      </c>
      <c r="D1787" s="340">
        <v>40179</v>
      </c>
      <c r="E1787" s="321" t="s">
        <v>1208</v>
      </c>
      <c r="F1787" s="321" t="s">
        <v>1208</v>
      </c>
      <c r="G1787" s="338">
        <v>44623</v>
      </c>
      <c r="H1787" s="410" t="s">
        <v>1208</v>
      </c>
      <c r="I1787" s="321" t="s">
        <v>1213</v>
      </c>
      <c r="J1787" s="265">
        <v>3012</v>
      </c>
      <c r="K1787" s="404" t="s">
        <v>1215</v>
      </c>
      <c r="L1787" s="321" t="s">
        <v>1112</v>
      </c>
      <c r="M1787" s="265" t="s">
        <v>3874</v>
      </c>
      <c r="N1787" s="312" t="s">
        <v>3873</v>
      </c>
      <c r="O1787" s="264">
        <v>47</v>
      </c>
    </row>
    <row r="1788" spans="1:15" ht="30">
      <c r="A1788" s="320">
        <v>329</v>
      </c>
      <c r="B1788" s="321" t="s">
        <v>3464</v>
      </c>
      <c r="C1788" s="321" t="s">
        <v>3465</v>
      </c>
      <c r="D1788" s="340">
        <v>40179</v>
      </c>
      <c r="E1788" s="321" t="s">
        <v>1208</v>
      </c>
      <c r="F1788" s="321" t="s">
        <v>1208</v>
      </c>
      <c r="G1788" s="337">
        <v>1</v>
      </c>
      <c r="H1788" s="410" t="s">
        <v>1208</v>
      </c>
      <c r="I1788" s="321" t="s">
        <v>1213</v>
      </c>
      <c r="J1788" s="265">
        <v>106</v>
      </c>
      <c r="K1788" s="404" t="s">
        <v>1215</v>
      </c>
      <c r="L1788" s="321" t="s">
        <v>1112</v>
      </c>
      <c r="M1788" s="265" t="s">
        <v>3875</v>
      </c>
      <c r="N1788" s="312" t="s">
        <v>3876</v>
      </c>
      <c r="O1788" s="264">
        <v>47</v>
      </c>
    </row>
    <row r="1789" spans="1:15" ht="45">
      <c r="A1789" s="320">
        <v>330</v>
      </c>
      <c r="B1789" s="321" t="s">
        <v>3464</v>
      </c>
      <c r="C1789" s="321" t="s">
        <v>3465</v>
      </c>
      <c r="D1789" s="340">
        <v>40179</v>
      </c>
      <c r="E1789" s="321" t="s">
        <v>1208</v>
      </c>
      <c r="F1789" s="321" t="s">
        <v>1208</v>
      </c>
      <c r="G1789" s="337">
        <v>1</v>
      </c>
      <c r="H1789" s="410" t="s">
        <v>1208</v>
      </c>
      <c r="I1789" s="321" t="s">
        <v>1213</v>
      </c>
      <c r="J1789" s="265">
        <v>26</v>
      </c>
      <c r="K1789" s="404" t="s">
        <v>1215</v>
      </c>
      <c r="L1789" s="321" t="s">
        <v>1112</v>
      </c>
      <c r="M1789" s="265" t="s">
        <v>3875</v>
      </c>
      <c r="N1789" s="312" t="s">
        <v>3877</v>
      </c>
      <c r="O1789" s="264">
        <v>47</v>
      </c>
    </row>
    <row r="1790" spans="1:15" ht="30">
      <c r="A1790" s="320">
        <v>331</v>
      </c>
      <c r="B1790" s="323" t="s">
        <v>3464</v>
      </c>
      <c r="C1790" s="323" t="s">
        <v>3465</v>
      </c>
      <c r="D1790" s="342">
        <v>43101</v>
      </c>
      <c r="E1790" s="323" t="s">
        <v>1208</v>
      </c>
      <c r="F1790" s="323" t="s">
        <v>1208</v>
      </c>
      <c r="G1790" s="291" t="s">
        <v>1208</v>
      </c>
      <c r="H1790" s="410" t="s">
        <v>1208</v>
      </c>
      <c r="I1790" s="323" t="s">
        <v>1213</v>
      </c>
      <c r="J1790" s="323" t="s">
        <v>1208</v>
      </c>
      <c r="K1790" s="404" t="s">
        <v>1215</v>
      </c>
      <c r="L1790" s="323" t="s">
        <v>1208</v>
      </c>
      <c r="M1790" s="353" t="s">
        <v>1208</v>
      </c>
      <c r="N1790" s="292" t="s">
        <v>3878</v>
      </c>
      <c r="O1790" s="354">
        <v>1</v>
      </c>
    </row>
    <row r="1791" spans="1:15" ht="30">
      <c r="A1791" s="320">
        <v>332</v>
      </c>
      <c r="B1791" s="325" t="s">
        <v>3464</v>
      </c>
      <c r="C1791" s="325" t="s">
        <v>3465</v>
      </c>
      <c r="D1791" s="348">
        <v>43101</v>
      </c>
      <c r="E1791" s="325" t="s">
        <v>1208</v>
      </c>
      <c r="F1791" s="325" t="s">
        <v>1208</v>
      </c>
      <c r="G1791" s="349" t="s">
        <v>1208</v>
      </c>
      <c r="H1791" s="410" t="s">
        <v>1208</v>
      </c>
      <c r="I1791" s="325" t="s">
        <v>1213</v>
      </c>
      <c r="J1791" s="325" t="s">
        <v>1208</v>
      </c>
      <c r="K1791" s="404" t="s">
        <v>1215</v>
      </c>
      <c r="L1791" s="325" t="s">
        <v>1208</v>
      </c>
      <c r="M1791" s="352" t="s">
        <v>1208</v>
      </c>
      <c r="N1791" s="352" t="s">
        <v>3879</v>
      </c>
      <c r="O1791" s="352">
        <v>1</v>
      </c>
    </row>
    <row r="1792" spans="1:15" ht="30">
      <c r="A1792" s="320">
        <v>333</v>
      </c>
      <c r="B1792" s="321" t="s">
        <v>3464</v>
      </c>
      <c r="C1792" s="321" t="s">
        <v>3465</v>
      </c>
      <c r="D1792" s="340">
        <v>43101</v>
      </c>
      <c r="E1792" s="321" t="s">
        <v>1208</v>
      </c>
      <c r="F1792" s="321" t="s">
        <v>1208</v>
      </c>
      <c r="G1792" s="337" t="s">
        <v>1208</v>
      </c>
      <c r="H1792" s="410" t="s">
        <v>1208</v>
      </c>
      <c r="I1792" s="321" t="s">
        <v>1213</v>
      </c>
      <c r="J1792" s="321" t="s">
        <v>1208</v>
      </c>
      <c r="K1792" s="404" t="s">
        <v>1215</v>
      </c>
      <c r="L1792" s="321" t="s">
        <v>1208</v>
      </c>
      <c r="M1792" s="312" t="s">
        <v>1208</v>
      </c>
      <c r="N1792" s="312" t="s">
        <v>3880</v>
      </c>
      <c r="O1792" s="312">
        <v>1</v>
      </c>
    </row>
    <row r="1793" spans="1:15" ht="30">
      <c r="A1793" s="320">
        <v>334</v>
      </c>
      <c r="B1793" s="321" t="s">
        <v>3464</v>
      </c>
      <c r="C1793" s="321" t="s">
        <v>3465</v>
      </c>
      <c r="D1793" s="340">
        <v>43101</v>
      </c>
      <c r="E1793" s="321" t="s">
        <v>1208</v>
      </c>
      <c r="F1793" s="321" t="s">
        <v>1208</v>
      </c>
      <c r="G1793" s="337" t="s">
        <v>1208</v>
      </c>
      <c r="H1793" s="410" t="s">
        <v>1208</v>
      </c>
      <c r="I1793" s="321" t="s">
        <v>1213</v>
      </c>
      <c r="J1793" s="321" t="s">
        <v>1208</v>
      </c>
      <c r="K1793" s="404" t="s">
        <v>1215</v>
      </c>
      <c r="L1793" s="321" t="s">
        <v>1208</v>
      </c>
      <c r="M1793" s="312" t="s">
        <v>1208</v>
      </c>
      <c r="N1793" s="312" t="s">
        <v>3881</v>
      </c>
      <c r="O1793" s="312">
        <v>1</v>
      </c>
    </row>
    <row r="1794" spans="1:15" ht="30">
      <c r="A1794" s="320">
        <v>335</v>
      </c>
      <c r="B1794" s="321" t="s">
        <v>3464</v>
      </c>
      <c r="C1794" s="321" t="s">
        <v>3465</v>
      </c>
      <c r="D1794" s="340">
        <v>43101</v>
      </c>
      <c r="E1794" s="321" t="s">
        <v>1208</v>
      </c>
      <c r="F1794" s="321" t="s">
        <v>1208</v>
      </c>
      <c r="G1794" s="337" t="s">
        <v>1208</v>
      </c>
      <c r="H1794" s="410" t="s">
        <v>1208</v>
      </c>
      <c r="I1794" s="321" t="s">
        <v>1213</v>
      </c>
      <c r="J1794" s="321" t="s">
        <v>1208</v>
      </c>
      <c r="K1794" s="404" t="s">
        <v>1215</v>
      </c>
      <c r="L1794" s="321" t="s">
        <v>1208</v>
      </c>
      <c r="M1794" s="312" t="s">
        <v>1208</v>
      </c>
      <c r="N1794" s="312" t="s">
        <v>3882</v>
      </c>
      <c r="O1794" s="312">
        <v>1</v>
      </c>
    </row>
    <row r="1795" spans="1:15" ht="30">
      <c r="A1795" s="320">
        <v>336</v>
      </c>
      <c r="B1795" s="321" t="s">
        <v>3464</v>
      </c>
      <c r="C1795" s="321" t="s">
        <v>3465</v>
      </c>
      <c r="D1795" s="340">
        <v>43101</v>
      </c>
      <c r="E1795" s="321" t="s">
        <v>1208</v>
      </c>
      <c r="F1795" s="321" t="s">
        <v>1208</v>
      </c>
      <c r="G1795" s="337" t="s">
        <v>1208</v>
      </c>
      <c r="H1795" s="410" t="s">
        <v>1208</v>
      </c>
      <c r="I1795" s="321" t="s">
        <v>1213</v>
      </c>
      <c r="J1795" s="321" t="s">
        <v>1208</v>
      </c>
      <c r="K1795" s="404" t="s">
        <v>1215</v>
      </c>
      <c r="L1795" s="321" t="s">
        <v>1208</v>
      </c>
      <c r="M1795" s="312" t="s">
        <v>1208</v>
      </c>
      <c r="N1795" s="312" t="s">
        <v>3883</v>
      </c>
      <c r="O1795" s="312">
        <v>1</v>
      </c>
    </row>
    <row r="1796" spans="1:15">
      <c r="A1796" s="320">
        <v>337</v>
      </c>
      <c r="B1796" s="321" t="s">
        <v>3464</v>
      </c>
      <c r="C1796" s="321" t="s">
        <v>3465</v>
      </c>
      <c r="D1796" s="340">
        <v>43101</v>
      </c>
      <c r="E1796" s="321" t="s">
        <v>1208</v>
      </c>
      <c r="F1796" s="321" t="s">
        <v>1208</v>
      </c>
      <c r="G1796" s="337" t="s">
        <v>1208</v>
      </c>
      <c r="H1796" s="410" t="s">
        <v>1208</v>
      </c>
      <c r="I1796" s="321" t="s">
        <v>1213</v>
      </c>
      <c r="J1796" s="321" t="s">
        <v>1208</v>
      </c>
      <c r="K1796" s="404" t="s">
        <v>1215</v>
      </c>
      <c r="L1796" s="321" t="s">
        <v>1208</v>
      </c>
      <c r="M1796" s="312" t="s">
        <v>1208</v>
      </c>
      <c r="N1796" s="312" t="s">
        <v>3884</v>
      </c>
      <c r="O1796" s="312">
        <v>1</v>
      </c>
    </row>
    <row r="1797" spans="1:15" ht="30">
      <c r="A1797" s="320">
        <v>338</v>
      </c>
      <c r="B1797" s="321" t="s">
        <v>3464</v>
      </c>
      <c r="C1797" s="321" t="s">
        <v>3465</v>
      </c>
      <c r="D1797" s="340">
        <v>43101</v>
      </c>
      <c r="E1797" s="321" t="s">
        <v>1208</v>
      </c>
      <c r="F1797" s="321" t="s">
        <v>1208</v>
      </c>
      <c r="G1797" s="337" t="s">
        <v>1208</v>
      </c>
      <c r="H1797" s="410" t="s">
        <v>1208</v>
      </c>
      <c r="I1797" s="321" t="s">
        <v>1213</v>
      </c>
      <c r="J1797" s="321" t="s">
        <v>1208</v>
      </c>
      <c r="K1797" s="404" t="s">
        <v>1215</v>
      </c>
      <c r="L1797" s="321" t="s">
        <v>1208</v>
      </c>
      <c r="M1797" s="312" t="s">
        <v>1208</v>
      </c>
      <c r="N1797" s="312" t="s">
        <v>3885</v>
      </c>
      <c r="O1797" s="312">
        <v>1</v>
      </c>
    </row>
    <row r="1798" spans="1:15" ht="30">
      <c r="A1798" s="320">
        <v>339</v>
      </c>
      <c r="B1798" s="321" t="s">
        <v>3464</v>
      </c>
      <c r="C1798" s="321" t="s">
        <v>3465</v>
      </c>
      <c r="D1798" s="340">
        <v>43101</v>
      </c>
      <c r="E1798" s="321" t="s">
        <v>1208</v>
      </c>
      <c r="F1798" s="321" t="s">
        <v>1208</v>
      </c>
      <c r="G1798" s="337" t="s">
        <v>1208</v>
      </c>
      <c r="H1798" s="410" t="s">
        <v>1208</v>
      </c>
      <c r="I1798" s="321" t="s">
        <v>1213</v>
      </c>
      <c r="J1798" s="321" t="s">
        <v>1208</v>
      </c>
      <c r="K1798" s="404" t="s">
        <v>1215</v>
      </c>
      <c r="L1798" s="321" t="s">
        <v>1208</v>
      </c>
      <c r="M1798" s="312" t="s">
        <v>1208</v>
      </c>
      <c r="N1798" s="312" t="s">
        <v>3886</v>
      </c>
      <c r="O1798" s="312">
        <v>1</v>
      </c>
    </row>
    <row r="1799" spans="1:15" ht="30">
      <c r="A1799" s="320">
        <v>340</v>
      </c>
      <c r="B1799" s="321" t="s">
        <v>3464</v>
      </c>
      <c r="C1799" s="321" t="s">
        <v>3465</v>
      </c>
      <c r="D1799" s="340">
        <v>43101</v>
      </c>
      <c r="E1799" s="321" t="s">
        <v>1208</v>
      </c>
      <c r="F1799" s="321" t="s">
        <v>1208</v>
      </c>
      <c r="G1799" s="337" t="s">
        <v>1208</v>
      </c>
      <c r="H1799" s="410" t="s">
        <v>1208</v>
      </c>
      <c r="I1799" s="321" t="s">
        <v>1213</v>
      </c>
      <c r="J1799" s="321" t="s">
        <v>1208</v>
      </c>
      <c r="K1799" s="404" t="s">
        <v>1215</v>
      </c>
      <c r="L1799" s="321" t="s">
        <v>1208</v>
      </c>
      <c r="M1799" s="312" t="s">
        <v>1208</v>
      </c>
      <c r="N1799" s="312" t="s">
        <v>3887</v>
      </c>
      <c r="O1799" s="312">
        <v>1</v>
      </c>
    </row>
    <row r="1800" spans="1:15" ht="30">
      <c r="A1800" s="320">
        <v>341</v>
      </c>
      <c r="B1800" s="321" t="s">
        <v>3464</v>
      </c>
      <c r="C1800" s="321" t="s">
        <v>3465</v>
      </c>
      <c r="D1800" s="340">
        <v>43101</v>
      </c>
      <c r="E1800" s="321" t="s">
        <v>1208</v>
      </c>
      <c r="F1800" s="321" t="s">
        <v>1208</v>
      </c>
      <c r="G1800" s="337" t="s">
        <v>1208</v>
      </c>
      <c r="H1800" s="410" t="s">
        <v>1208</v>
      </c>
      <c r="I1800" s="321" t="s">
        <v>1213</v>
      </c>
      <c r="J1800" s="321" t="s">
        <v>1208</v>
      </c>
      <c r="K1800" s="404" t="s">
        <v>1215</v>
      </c>
      <c r="L1800" s="321" t="s">
        <v>1208</v>
      </c>
      <c r="M1800" s="312" t="s">
        <v>1208</v>
      </c>
      <c r="N1800" s="312" t="s">
        <v>3888</v>
      </c>
      <c r="O1800" s="312">
        <v>1</v>
      </c>
    </row>
    <row r="1801" spans="1:15" ht="30">
      <c r="A1801" s="320">
        <v>342</v>
      </c>
      <c r="B1801" s="321" t="s">
        <v>3464</v>
      </c>
      <c r="C1801" s="321" t="s">
        <v>3465</v>
      </c>
      <c r="D1801" s="340">
        <v>43101</v>
      </c>
      <c r="E1801" s="321" t="s">
        <v>1208</v>
      </c>
      <c r="F1801" s="321" t="s">
        <v>1208</v>
      </c>
      <c r="G1801" s="337" t="s">
        <v>1208</v>
      </c>
      <c r="H1801" s="410" t="s">
        <v>1208</v>
      </c>
      <c r="I1801" s="321" t="s">
        <v>1213</v>
      </c>
      <c r="J1801" s="321" t="s">
        <v>1208</v>
      </c>
      <c r="K1801" s="404" t="s">
        <v>1215</v>
      </c>
      <c r="L1801" s="321" t="s">
        <v>1208</v>
      </c>
      <c r="M1801" s="312" t="s">
        <v>1208</v>
      </c>
      <c r="N1801" s="312" t="s">
        <v>3889</v>
      </c>
      <c r="O1801" s="312">
        <v>1</v>
      </c>
    </row>
    <row r="1802" spans="1:15" ht="30">
      <c r="A1802" s="320">
        <v>343</v>
      </c>
      <c r="B1802" s="321" t="s">
        <v>3464</v>
      </c>
      <c r="C1802" s="321" t="s">
        <v>3465</v>
      </c>
      <c r="D1802" s="340">
        <v>43101</v>
      </c>
      <c r="E1802" s="321" t="s">
        <v>1208</v>
      </c>
      <c r="F1802" s="321" t="s">
        <v>1208</v>
      </c>
      <c r="G1802" s="337" t="s">
        <v>1208</v>
      </c>
      <c r="H1802" s="410" t="s">
        <v>1208</v>
      </c>
      <c r="I1802" s="321" t="s">
        <v>1213</v>
      </c>
      <c r="J1802" s="321" t="s">
        <v>1208</v>
      </c>
      <c r="K1802" s="404" t="s">
        <v>1215</v>
      </c>
      <c r="L1802" s="321" t="s">
        <v>1208</v>
      </c>
      <c r="M1802" s="312" t="s">
        <v>1208</v>
      </c>
      <c r="N1802" s="312" t="s">
        <v>3890</v>
      </c>
      <c r="O1802" s="312">
        <v>1</v>
      </c>
    </row>
    <row r="1803" spans="1:15" ht="30">
      <c r="A1803" s="320">
        <v>344</v>
      </c>
      <c r="B1803" s="321" t="s">
        <v>3464</v>
      </c>
      <c r="C1803" s="321" t="s">
        <v>3465</v>
      </c>
      <c r="D1803" s="340">
        <v>43101</v>
      </c>
      <c r="E1803" s="321" t="s">
        <v>1208</v>
      </c>
      <c r="F1803" s="321" t="s">
        <v>1208</v>
      </c>
      <c r="G1803" s="337" t="s">
        <v>1208</v>
      </c>
      <c r="H1803" s="410" t="s">
        <v>1208</v>
      </c>
      <c r="I1803" s="321" t="s">
        <v>1213</v>
      </c>
      <c r="J1803" s="321" t="s">
        <v>1208</v>
      </c>
      <c r="K1803" s="404" t="s">
        <v>1215</v>
      </c>
      <c r="L1803" s="321" t="s">
        <v>1208</v>
      </c>
      <c r="M1803" s="312" t="s">
        <v>1208</v>
      </c>
      <c r="N1803" s="312" t="s">
        <v>3891</v>
      </c>
      <c r="O1803" s="312">
        <v>1</v>
      </c>
    </row>
    <row r="1804" spans="1:15" ht="30">
      <c r="A1804" s="320">
        <v>345</v>
      </c>
      <c r="B1804" s="321" t="s">
        <v>3464</v>
      </c>
      <c r="C1804" s="321" t="s">
        <v>3465</v>
      </c>
      <c r="D1804" s="340">
        <v>43101</v>
      </c>
      <c r="E1804" s="321" t="s">
        <v>1208</v>
      </c>
      <c r="F1804" s="321" t="s">
        <v>1208</v>
      </c>
      <c r="G1804" s="337" t="s">
        <v>1208</v>
      </c>
      <c r="H1804" s="410" t="s">
        <v>1208</v>
      </c>
      <c r="I1804" s="321" t="s">
        <v>1213</v>
      </c>
      <c r="J1804" s="321" t="s">
        <v>1208</v>
      </c>
      <c r="K1804" s="404" t="s">
        <v>1215</v>
      </c>
      <c r="L1804" s="321" t="s">
        <v>1208</v>
      </c>
      <c r="M1804" s="312" t="s">
        <v>1208</v>
      </c>
      <c r="N1804" s="312" t="s">
        <v>3892</v>
      </c>
      <c r="O1804" s="312">
        <v>2</v>
      </c>
    </row>
    <row r="1805" spans="1:15" ht="30">
      <c r="A1805" s="320">
        <v>346</v>
      </c>
      <c r="B1805" s="321" t="s">
        <v>3464</v>
      </c>
      <c r="C1805" s="321" t="s">
        <v>3465</v>
      </c>
      <c r="D1805" s="340">
        <v>43101</v>
      </c>
      <c r="E1805" s="321" t="s">
        <v>1208</v>
      </c>
      <c r="F1805" s="321" t="s">
        <v>1208</v>
      </c>
      <c r="G1805" s="337" t="s">
        <v>1208</v>
      </c>
      <c r="H1805" s="410" t="s">
        <v>1208</v>
      </c>
      <c r="I1805" s="321" t="s">
        <v>1213</v>
      </c>
      <c r="J1805" s="321" t="s">
        <v>1208</v>
      </c>
      <c r="K1805" s="404" t="s">
        <v>1215</v>
      </c>
      <c r="L1805" s="321" t="s">
        <v>1208</v>
      </c>
      <c r="M1805" s="312" t="s">
        <v>1208</v>
      </c>
      <c r="N1805" s="312" t="s">
        <v>3893</v>
      </c>
      <c r="O1805" s="312">
        <v>2</v>
      </c>
    </row>
    <row r="1806" spans="1:15" ht="30">
      <c r="A1806" s="320">
        <v>347</v>
      </c>
      <c r="B1806" s="321" t="s">
        <v>3464</v>
      </c>
      <c r="C1806" s="321" t="s">
        <v>3465</v>
      </c>
      <c r="D1806" s="340">
        <v>43101</v>
      </c>
      <c r="E1806" s="321" t="s">
        <v>1208</v>
      </c>
      <c r="F1806" s="321" t="s">
        <v>1208</v>
      </c>
      <c r="G1806" s="337" t="s">
        <v>1208</v>
      </c>
      <c r="H1806" s="410" t="s">
        <v>1208</v>
      </c>
      <c r="I1806" s="321" t="s">
        <v>1213</v>
      </c>
      <c r="J1806" s="321" t="s">
        <v>1208</v>
      </c>
      <c r="K1806" s="404" t="s">
        <v>1215</v>
      </c>
      <c r="L1806" s="321" t="s">
        <v>1208</v>
      </c>
      <c r="M1806" s="312" t="s">
        <v>1208</v>
      </c>
      <c r="N1806" s="312" t="s">
        <v>3894</v>
      </c>
      <c r="O1806" s="312">
        <v>2</v>
      </c>
    </row>
    <row r="1807" spans="1:15" ht="30">
      <c r="A1807" s="320">
        <v>348</v>
      </c>
      <c r="B1807" s="321" t="s">
        <v>3464</v>
      </c>
      <c r="C1807" s="321" t="s">
        <v>3465</v>
      </c>
      <c r="D1807" s="340">
        <v>43101</v>
      </c>
      <c r="E1807" s="321" t="s">
        <v>1208</v>
      </c>
      <c r="F1807" s="321" t="s">
        <v>1208</v>
      </c>
      <c r="G1807" s="337" t="s">
        <v>1208</v>
      </c>
      <c r="H1807" s="410" t="s">
        <v>1208</v>
      </c>
      <c r="I1807" s="321" t="s">
        <v>1213</v>
      </c>
      <c r="J1807" s="321" t="s">
        <v>1208</v>
      </c>
      <c r="K1807" s="404" t="s">
        <v>1215</v>
      </c>
      <c r="L1807" s="321" t="s">
        <v>1208</v>
      </c>
      <c r="M1807" s="312" t="s">
        <v>1208</v>
      </c>
      <c r="N1807" s="312" t="s">
        <v>3895</v>
      </c>
      <c r="O1807" s="312">
        <v>2</v>
      </c>
    </row>
    <row r="1808" spans="1:15" ht="30">
      <c r="A1808" s="320">
        <v>349</v>
      </c>
      <c r="B1808" s="321" t="s">
        <v>3464</v>
      </c>
      <c r="C1808" s="321" t="s">
        <v>3465</v>
      </c>
      <c r="D1808" s="340">
        <v>43101</v>
      </c>
      <c r="E1808" s="321" t="s">
        <v>1208</v>
      </c>
      <c r="F1808" s="321" t="s">
        <v>1208</v>
      </c>
      <c r="G1808" s="337" t="s">
        <v>1208</v>
      </c>
      <c r="H1808" s="410" t="s">
        <v>1208</v>
      </c>
      <c r="I1808" s="321" t="s">
        <v>1213</v>
      </c>
      <c r="J1808" s="321" t="s">
        <v>1208</v>
      </c>
      <c r="K1808" s="404" t="s">
        <v>1215</v>
      </c>
      <c r="L1808" s="321" t="s">
        <v>1208</v>
      </c>
      <c r="M1808" s="312" t="s">
        <v>1208</v>
      </c>
      <c r="N1808" s="312" t="s">
        <v>3896</v>
      </c>
      <c r="O1808" s="312">
        <v>2</v>
      </c>
    </row>
    <row r="1809" spans="1:15" ht="45">
      <c r="A1809" s="320">
        <v>350</v>
      </c>
      <c r="B1809" s="321" t="s">
        <v>3464</v>
      </c>
      <c r="C1809" s="321" t="s">
        <v>3465</v>
      </c>
      <c r="D1809" s="340">
        <v>43101</v>
      </c>
      <c r="E1809" s="321" t="s">
        <v>1208</v>
      </c>
      <c r="F1809" s="321" t="s">
        <v>1208</v>
      </c>
      <c r="G1809" s="337" t="s">
        <v>1208</v>
      </c>
      <c r="H1809" s="410" t="s">
        <v>1208</v>
      </c>
      <c r="I1809" s="321" t="s">
        <v>1213</v>
      </c>
      <c r="J1809" s="321" t="s">
        <v>1208</v>
      </c>
      <c r="K1809" s="404" t="s">
        <v>1215</v>
      </c>
      <c r="L1809" s="321" t="s">
        <v>1208</v>
      </c>
      <c r="M1809" s="312" t="s">
        <v>1208</v>
      </c>
      <c r="N1809" s="312" t="s">
        <v>3897</v>
      </c>
      <c r="O1809" s="312">
        <v>2</v>
      </c>
    </row>
    <row r="1810" spans="1:15" ht="30">
      <c r="A1810" s="320">
        <v>351</v>
      </c>
      <c r="B1810" s="321" t="s">
        <v>3464</v>
      </c>
      <c r="C1810" s="321" t="s">
        <v>3465</v>
      </c>
      <c r="D1810" s="340">
        <v>43101</v>
      </c>
      <c r="E1810" s="321" t="s">
        <v>1208</v>
      </c>
      <c r="F1810" s="321" t="s">
        <v>1208</v>
      </c>
      <c r="G1810" s="337" t="s">
        <v>1208</v>
      </c>
      <c r="H1810" s="410" t="s">
        <v>1208</v>
      </c>
      <c r="I1810" s="321" t="s">
        <v>1213</v>
      </c>
      <c r="J1810" s="321" t="s">
        <v>1208</v>
      </c>
      <c r="K1810" s="404" t="s">
        <v>1215</v>
      </c>
      <c r="L1810" s="321" t="s">
        <v>1208</v>
      </c>
      <c r="M1810" s="312" t="s">
        <v>1208</v>
      </c>
      <c r="N1810" s="312" t="s">
        <v>3898</v>
      </c>
      <c r="O1810" s="312">
        <v>2</v>
      </c>
    </row>
    <row r="1811" spans="1:15" ht="30">
      <c r="A1811" s="320">
        <v>352</v>
      </c>
      <c r="B1811" s="321" t="s">
        <v>3464</v>
      </c>
      <c r="C1811" s="321" t="s">
        <v>3465</v>
      </c>
      <c r="D1811" s="340">
        <v>43101</v>
      </c>
      <c r="E1811" s="321" t="s">
        <v>1208</v>
      </c>
      <c r="F1811" s="321" t="s">
        <v>1208</v>
      </c>
      <c r="G1811" s="337" t="s">
        <v>1208</v>
      </c>
      <c r="H1811" s="410" t="s">
        <v>1208</v>
      </c>
      <c r="I1811" s="321" t="s">
        <v>1213</v>
      </c>
      <c r="J1811" s="321" t="s">
        <v>1208</v>
      </c>
      <c r="K1811" s="404" t="s">
        <v>1215</v>
      </c>
      <c r="L1811" s="321" t="s">
        <v>1208</v>
      </c>
      <c r="M1811" s="312" t="s">
        <v>1208</v>
      </c>
      <c r="N1811" s="312" t="s">
        <v>3899</v>
      </c>
      <c r="O1811" s="312">
        <v>2</v>
      </c>
    </row>
    <row r="1812" spans="1:15">
      <c r="A1812" s="320">
        <v>353</v>
      </c>
      <c r="B1812" s="321" t="s">
        <v>3464</v>
      </c>
      <c r="C1812" s="321" t="s">
        <v>3465</v>
      </c>
      <c r="D1812" s="340">
        <v>43101</v>
      </c>
      <c r="E1812" s="321" t="s">
        <v>1208</v>
      </c>
      <c r="F1812" s="321" t="s">
        <v>1208</v>
      </c>
      <c r="G1812" s="337" t="s">
        <v>1208</v>
      </c>
      <c r="H1812" s="410" t="s">
        <v>1208</v>
      </c>
      <c r="I1812" s="321" t="s">
        <v>1213</v>
      </c>
      <c r="J1812" s="321" t="s">
        <v>1208</v>
      </c>
      <c r="K1812" s="404" t="s">
        <v>1215</v>
      </c>
      <c r="L1812" s="321" t="s">
        <v>1208</v>
      </c>
      <c r="M1812" s="312" t="s">
        <v>1208</v>
      </c>
      <c r="N1812" s="312" t="s">
        <v>3900</v>
      </c>
      <c r="O1812" s="312">
        <v>2</v>
      </c>
    </row>
    <row r="1813" spans="1:15" ht="30">
      <c r="A1813" s="320">
        <v>354</v>
      </c>
      <c r="B1813" s="321" t="s">
        <v>3464</v>
      </c>
      <c r="C1813" s="321" t="s">
        <v>3465</v>
      </c>
      <c r="D1813" s="340">
        <v>43101</v>
      </c>
      <c r="E1813" s="321" t="s">
        <v>1208</v>
      </c>
      <c r="F1813" s="321" t="s">
        <v>1208</v>
      </c>
      <c r="G1813" s="337" t="s">
        <v>1208</v>
      </c>
      <c r="H1813" s="410" t="s">
        <v>1208</v>
      </c>
      <c r="I1813" s="321" t="s">
        <v>1213</v>
      </c>
      <c r="J1813" s="321" t="s">
        <v>1208</v>
      </c>
      <c r="K1813" s="404" t="s">
        <v>1215</v>
      </c>
      <c r="L1813" s="321" t="s">
        <v>1208</v>
      </c>
      <c r="M1813" s="312" t="s">
        <v>1208</v>
      </c>
      <c r="N1813" s="312" t="s">
        <v>3901</v>
      </c>
      <c r="O1813" s="312">
        <v>2</v>
      </c>
    </row>
    <row r="1814" spans="1:15" ht="30">
      <c r="A1814" s="320">
        <v>355</v>
      </c>
      <c r="B1814" s="321" t="s">
        <v>3464</v>
      </c>
      <c r="C1814" s="321" t="s">
        <v>3465</v>
      </c>
      <c r="D1814" s="340">
        <v>43101</v>
      </c>
      <c r="E1814" s="321" t="s">
        <v>1208</v>
      </c>
      <c r="F1814" s="321" t="s">
        <v>1208</v>
      </c>
      <c r="G1814" s="337" t="s">
        <v>1208</v>
      </c>
      <c r="H1814" s="410" t="s">
        <v>1208</v>
      </c>
      <c r="I1814" s="321" t="s">
        <v>1213</v>
      </c>
      <c r="J1814" s="321" t="s">
        <v>1208</v>
      </c>
      <c r="K1814" s="404" t="s">
        <v>1215</v>
      </c>
      <c r="L1814" s="321" t="s">
        <v>1208</v>
      </c>
      <c r="M1814" s="312" t="s">
        <v>1208</v>
      </c>
      <c r="N1814" s="312" t="s">
        <v>3902</v>
      </c>
      <c r="O1814" s="312">
        <v>2</v>
      </c>
    </row>
    <row r="1815" spans="1:15" ht="30">
      <c r="A1815" s="320">
        <v>356</v>
      </c>
      <c r="B1815" s="321" t="s">
        <v>3464</v>
      </c>
      <c r="C1815" s="321" t="s">
        <v>3465</v>
      </c>
      <c r="D1815" s="340">
        <v>43101</v>
      </c>
      <c r="E1815" s="321" t="s">
        <v>1208</v>
      </c>
      <c r="F1815" s="321" t="s">
        <v>1208</v>
      </c>
      <c r="G1815" s="337" t="s">
        <v>1208</v>
      </c>
      <c r="H1815" s="410" t="s">
        <v>1208</v>
      </c>
      <c r="I1815" s="321" t="s">
        <v>1213</v>
      </c>
      <c r="J1815" s="321" t="s">
        <v>1208</v>
      </c>
      <c r="K1815" s="404" t="s">
        <v>1215</v>
      </c>
      <c r="L1815" s="321" t="s">
        <v>1208</v>
      </c>
      <c r="M1815" s="312" t="s">
        <v>1208</v>
      </c>
      <c r="N1815" s="312" t="s">
        <v>3903</v>
      </c>
      <c r="O1815" s="312">
        <v>2</v>
      </c>
    </row>
    <row r="1816" spans="1:15" ht="30">
      <c r="A1816" s="320">
        <v>357</v>
      </c>
      <c r="B1816" s="321" t="s">
        <v>3464</v>
      </c>
      <c r="C1816" s="321" t="s">
        <v>3465</v>
      </c>
      <c r="D1816" s="340">
        <v>43101</v>
      </c>
      <c r="E1816" s="321" t="s">
        <v>1208</v>
      </c>
      <c r="F1816" s="321" t="s">
        <v>1208</v>
      </c>
      <c r="G1816" s="337" t="s">
        <v>1208</v>
      </c>
      <c r="H1816" s="410" t="s">
        <v>1208</v>
      </c>
      <c r="I1816" s="321" t="s">
        <v>1213</v>
      </c>
      <c r="J1816" s="321" t="s">
        <v>1208</v>
      </c>
      <c r="K1816" s="404" t="s">
        <v>1215</v>
      </c>
      <c r="L1816" s="321" t="s">
        <v>1208</v>
      </c>
      <c r="M1816" s="312" t="s">
        <v>1208</v>
      </c>
      <c r="N1816" s="312" t="s">
        <v>3904</v>
      </c>
      <c r="O1816" s="312">
        <v>2</v>
      </c>
    </row>
    <row r="1817" spans="1:15" ht="30">
      <c r="A1817" s="320">
        <v>358</v>
      </c>
      <c r="B1817" s="321" t="s">
        <v>3464</v>
      </c>
      <c r="C1817" s="321" t="s">
        <v>3465</v>
      </c>
      <c r="D1817" s="340">
        <v>43101</v>
      </c>
      <c r="E1817" s="321" t="s">
        <v>1208</v>
      </c>
      <c r="F1817" s="321" t="s">
        <v>1208</v>
      </c>
      <c r="G1817" s="337" t="s">
        <v>1208</v>
      </c>
      <c r="H1817" s="410" t="s">
        <v>1208</v>
      </c>
      <c r="I1817" s="321" t="s">
        <v>1213</v>
      </c>
      <c r="J1817" s="321" t="s">
        <v>1208</v>
      </c>
      <c r="K1817" s="404" t="s">
        <v>1215</v>
      </c>
      <c r="L1817" s="321" t="s">
        <v>1208</v>
      </c>
      <c r="M1817" s="312" t="s">
        <v>1208</v>
      </c>
      <c r="N1817" s="312" t="s">
        <v>3905</v>
      </c>
      <c r="O1817" s="312">
        <v>2</v>
      </c>
    </row>
    <row r="1818" spans="1:15" ht="30">
      <c r="A1818" s="320">
        <v>359</v>
      </c>
      <c r="B1818" s="321" t="s">
        <v>3464</v>
      </c>
      <c r="C1818" s="321" t="s">
        <v>3465</v>
      </c>
      <c r="D1818" s="340">
        <v>43101</v>
      </c>
      <c r="E1818" s="321" t="s">
        <v>1208</v>
      </c>
      <c r="F1818" s="321" t="s">
        <v>1208</v>
      </c>
      <c r="G1818" s="337" t="s">
        <v>1208</v>
      </c>
      <c r="H1818" s="410" t="s">
        <v>1208</v>
      </c>
      <c r="I1818" s="321" t="s">
        <v>1213</v>
      </c>
      <c r="J1818" s="321" t="s">
        <v>1208</v>
      </c>
      <c r="K1818" s="404" t="s">
        <v>1215</v>
      </c>
      <c r="L1818" s="321" t="s">
        <v>1208</v>
      </c>
      <c r="M1818" s="312" t="s">
        <v>1208</v>
      </c>
      <c r="N1818" s="312" t="s">
        <v>3906</v>
      </c>
      <c r="O1818" s="312">
        <v>3</v>
      </c>
    </row>
    <row r="1819" spans="1:15" ht="30">
      <c r="A1819" s="320">
        <v>360</v>
      </c>
      <c r="B1819" s="321" t="s">
        <v>3464</v>
      </c>
      <c r="C1819" s="321" t="s">
        <v>3465</v>
      </c>
      <c r="D1819" s="340">
        <v>43101</v>
      </c>
      <c r="E1819" s="321" t="s">
        <v>1208</v>
      </c>
      <c r="F1819" s="321" t="s">
        <v>1208</v>
      </c>
      <c r="G1819" s="337" t="s">
        <v>1208</v>
      </c>
      <c r="H1819" s="410" t="s">
        <v>1208</v>
      </c>
      <c r="I1819" s="321" t="s">
        <v>1213</v>
      </c>
      <c r="J1819" s="321" t="s">
        <v>1208</v>
      </c>
      <c r="K1819" s="404" t="s">
        <v>1215</v>
      </c>
      <c r="L1819" s="321" t="s">
        <v>1208</v>
      </c>
      <c r="M1819" s="312" t="s">
        <v>3907</v>
      </c>
      <c r="N1819" s="312" t="s">
        <v>3908</v>
      </c>
      <c r="O1819" s="312">
        <v>3</v>
      </c>
    </row>
    <row r="1820" spans="1:15" ht="30">
      <c r="A1820" s="320">
        <v>361</v>
      </c>
      <c r="B1820" s="321" t="s">
        <v>3464</v>
      </c>
      <c r="C1820" s="321" t="s">
        <v>3465</v>
      </c>
      <c r="D1820" s="340">
        <v>43101</v>
      </c>
      <c r="E1820" s="321" t="s">
        <v>1208</v>
      </c>
      <c r="F1820" s="321" t="s">
        <v>1208</v>
      </c>
      <c r="G1820" s="337" t="s">
        <v>1208</v>
      </c>
      <c r="H1820" s="410" t="s">
        <v>1208</v>
      </c>
      <c r="I1820" s="321" t="s">
        <v>1213</v>
      </c>
      <c r="J1820" s="321" t="s">
        <v>1208</v>
      </c>
      <c r="K1820" s="404" t="s">
        <v>1215</v>
      </c>
      <c r="L1820" s="321" t="s">
        <v>1208</v>
      </c>
      <c r="M1820" s="312" t="s">
        <v>1208</v>
      </c>
      <c r="N1820" s="312" t="s">
        <v>3909</v>
      </c>
      <c r="O1820" s="312">
        <v>3</v>
      </c>
    </row>
    <row r="1821" spans="1:15" ht="45">
      <c r="A1821" s="320">
        <v>362</v>
      </c>
      <c r="B1821" s="321" t="s">
        <v>3464</v>
      </c>
      <c r="C1821" s="321" t="s">
        <v>3465</v>
      </c>
      <c r="D1821" s="340">
        <v>43101</v>
      </c>
      <c r="E1821" s="321" t="s">
        <v>1208</v>
      </c>
      <c r="F1821" s="321" t="s">
        <v>1208</v>
      </c>
      <c r="G1821" s="337" t="s">
        <v>1208</v>
      </c>
      <c r="H1821" s="410" t="s">
        <v>1208</v>
      </c>
      <c r="I1821" s="321" t="s">
        <v>1213</v>
      </c>
      <c r="J1821" s="321" t="s">
        <v>1208</v>
      </c>
      <c r="K1821" s="404" t="s">
        <v>1215</v>
      </c>
      <c r="L1821" s="321" t="s">
        <v>1208</v>
      </c>
      <c r="M1821" s="312" t="s">
        <v>1208</v>
      </c>
      <c r="N1821" s="312" t="s">
        <v>3910</v>
      </c>
      <c r="O1821" s="312">
        <v>3</v>
      </c>
    </row>
    <row r="1822" spans="1:15" ht="45">
      <c r="A1822" s="320">
        <v>363</v>
      </c>
      <c r="B1822" s="321" t="s">
        <v>3464</v>
      </c>
      <c r="C1822" s="321" t="s">
        <v>3465</v>
      </c>
      <c r="D1822" s="340">
        <v>43101</v>
      </c>
      <c r="E1822" s="321" t="s">
        <v>1208</v>
      </c>
      <c r="F1822" s="321" t="s">
        <v>1208</v>
      </c>
      <c r="G1822" s="337" t="s">
        <v>1208</v>
      </c>
      <c r="H1822" s="410" t="s">
        <v>1208</v>
      </c>
      <c r="I1822" s="321" t="s">
        <v>1213</v>
      </c>
      <c r="J1822" s="321" t="s">
        <v>1208</v>
      </c>
      <c r="K1822" s="404" t="s">
        <v>1215</v>
      </c>
      <c r="L1822" s="321" t="s">
        <v>1208</v>
      </c>
      <c r="M1822" s="312" t="s">
        <v>1208</v>
      </c>
      <c r="N1822" s="312" t="s">
        <v>3911</v>
      </c>
      <c r="O1822" s="312">
        <v>3</v>
      </c>
    </row>
    <row r="1823" spans="1:15" ht="30">
      <c r="A1823" s="320">
        <v>364</v>
      </c>
      <c r="B1823" s="321" t="s">
        <v>3464</v>
      </c>
      <c r="C1823" s="321" t="s">
        <v>3465</v>
      </c>
      <c r="D1823" s="340">
        <v>43101</v>
      </c>
      <c r="E1823" s="321" t="s">
        <v>1208</v>
      </c>
      <c r="F1823" s="321" t="s">
        <v>1208</v>
      </c>
      <c r="G1823" s="337" t="s">
        <v>1208</v>
      </c>
      <c r="H1823" s="410" t="s">
        <v>1208</v>
      </c>
      <c r="I1823" s="321" t="s">
        <v>1213</v>
      </c>
      <c r="J1823" s="321" t="s">
        <v>1208</v>
      </c>
      <c r="K1823" s="404" t="s">
        <v>1215</v>
      </c>
      <c r="L1823" s="321" t="s">
        <v>1208</v>
      </c>
      <c r="M1823" s="312" t="s">
        <v>1208</v>
      </c>
      <c r="N1823" s="312" t="s">
        <v>3912</v>
      </c>
      <c r="O1823" s="312">
        <v>4</v>
      </c>
    </row>
    <row r="1824" spans="1:15" ht="30">
      <c r="A1824" s="320">
        <v>365</v>
      </c>
      <c r="B1824" s="321" t="s">
        <v>3464</v>
      </c>
      <c r="C1824" s="321" t="s">
        <v>3465</v>
      </c>
      <c r="D1824" s="340">
        <v>43101</v>
      </c>
      <c r="E1824" s="321" t="s">
        <v>1208</v>
      </c>
      <c r="F1824" s="321" t="s">
        <v>1208</v>
      </c>
      <c r="G1824" s="337" t="s">
        <v>1208</v>
      </c>
      <c r="H1824" s="410" t="s">
        <v>1208</v>
      </c>
      <c r="I1824" s="321" t="s">
        <v>1213</v>
      </c>
      <c r="J1824" s="321" t="s">
        <v>1208</v>
      </c>
      <c r="K1824" s="404" t="s">
        <v>1215</v>
      </c>
      <c r="L1824" s="321" t="s">
        <v>1208</v>
      </c>
      <c r="M1824" s="312" t="s">
        <v>1208</v>
      </c>
      <c r="N1824" s="312" t="s">
        <v>3913</v>
      </c>
      <c r="O1824" s="312">
        <v>4</v>
      </c>
    </row>
    <row r="1825" spans="1:15" ht="30">
      <c r="A1825" s="320">
        <v>366</v>
      </c>
      <c r="B1825" s="321" t="s">
        <v>3464</v>
      </c>
      <c r="C1825" s="321" t="s">
        <v>3465</v>
      </c>
      <c r="D1825" s="340">
        <v>43101</v>
      </c>
      <c r="E1825" s="321" t="s">
        <v>1208</v>
      </c>
      <c r="F1825" s="321" t="s">
        <v>1208</v>
      </c>
      <c r="G1825" s="337" t="s">
        <v>1208</v>
      </c>
      <c r="H1825" s="410" t="s">
        <v>1208</v>
      </c>
      <c r="I1825" s="321" t="s">
        <v>1213</v>
      </c>
      <c r="J1825" s="321" t="s">
        <v>1208</v>
      </c>
      <c r="K1825" s="404" t="s">
        <v>1215</v>
      </c>
      <c r="L1825" s="321" t="s">
        <v>1208</v>
      </c>
      <c r="M1825" s="312" t="s">
        <v>1208</v>
      </c>
      <c r="N1825" s="312" t="s">
        <v>3914</v>
      </c>
      <c r="O1825" s="312">
        <v>4</v>
      </c>
    </row>
    <row r="1826" spans="1:15" ht="30">
      <c r="A1826" s="320">
        <v>367</v>
      </c>
      <c r="B1826" s="321" t="s">
        <v>3464</v>
      </c>
      <c r="C1826" s="321" t="s">
        <v>3465</v>
      </c>
      <c r="D1826" s="340">
        <v>43101</v>
      </c>
      <c r="E1826" s="321" t="s">
        <v>1208</v>
      </c>
      <c r="F1826" s="321" t="s">
        <v>1208</v>
      </c>
      <c r="G1826" s="337" t="s">
        <v>1208</v>
      </c>
      <c r="H1826" s="410" t="s">
        <v>1208</v>
      </c>
      <c r="I1826" s="321" t="s">
        <v>1213</v>
      </c>
      <c r="J1826" s="321" t="s">
        <v>1208</v>
      </c>
      <c r="K1826" s="404" t="s">
        <v>1215</v>
      </c>
      <c r="L1826" s="321" t="s">
        <v>1208</v>
      </c>
      <c r="M1826" s="312" t="s">
        <v>1208</v>
      </c>
      <c r="N1826" s="312" t="s">
        <v>3915</v>
      </c>
      <c r="O1826" s="312">
        <v>4</v>
      </c>
    </row>
    <row r="1827" spans="1:15" ht="30">
      <c r="A1827" s="320">
        <v>368</v>
      </c>
      <c r="B1827" s="321" t="s">
        <v>3464</v>
      </c>
      <c r="C1827" s="321" t="s">
        <v>3465</v>
      </c>
      <c r="D1827" s="340">
        <v>43101</v>
      </c>
      <c r="E1827" s="321" t="s">
        <v>1208</v>
      </c>
      <c r="F1827" s="321" t="s">
        <v>1208</v>
      </c>
      <c r="G1827" s="337" t="s">
        <v>1208</v>
      </c>
      <c r="H1827" s="410" t="s">
        <v>1208</v>
      </c>
      <c r="I1827" s="321" t="s">
        <v>1213</v>
      </c>
      <c r="J1827" s="321" t="s">
        <v>1208</v>
      </c>
      <c r="K1827" s="404" t="s">
        <v>1215</v>
      </c>
      <c r="L1827" s="321" t="s">
        <v>1208</v>
      </c>
      <c r="M1827" s="312" t="s">
        <v>1208</v>
      </c>
      <c r="N1827" s="312" t="s">
        <v>3916</v>
      </c>
      <c r="O1827" s="312">
        <v>4</v>
      </c>
    </row>
    <row r="1828" spans="1:15" ht="30">
      <c r="A1828" s="320">
        <v>369</v>
      </c>
      <c r="B1828" s="321" t="s">
        <v>3464</v>
      </c>
      <c r="C1828" s="321" t="s">
        <v>3465</v>
      </c>
      <c r="D1828" s="340">
        <v>43101</v>
      </c>
      <c r="E1828" s="321" t="s">
        <v>1208</v>
      </c>
      <c r="F1828" s="321" t="s">
        <v>1208</v>
      </c>
      <c r="G1828" s="337" t="s">
        <v>1208</v>
      </c>
      <c r="H1828" s="410" t="s">
        <v>1208</v>
      </c>
      <c r="I1828" s="321" t="s">
        <v>1213</v>
      </c>
      <c r="J1828" s="321" t="s">
        <v>1208</v>
      </c>
      <c r="K1828" s="404" t="s">
        <v>1215</v>
      </c>
      <c r="L1828" s="321" t="s">
        <v>1208</v>
      </c>
      <c r="M1828" s="312" t="s">
        <v>1208</v>
      </c>
      <c r="N1828" s="312" t="s">
        <v>3917</v>
      </c>
      <c r="O1828" s="312">
        <v>4</v>
      </c>
    </row>
    <row r="1829" spans="1:15" ht="30">
      <c r="A1829" s="320">
        <v>370</v>
      </c>
      <c r="B1829" s="321" t="s">
        <v>3464</v>
      </c>
      <c r="C1829" s="321" t="s">
        <v>3465</v>
      </c>
      <c r="D1829" s="340">
        <v>43101</v>
      </c>
      <c r="E1829" s="321" t="s">
        <v>1208</v>
      </c>
      <c r="F1829" s="321" t="s">
        <v>1208</v>
      </c>
      <c r="G1829" s="337" t="s">
        <v>1208</v>
      </c>
      <c r="H1829" s="410" t="s">
        <v>1208</v>
      </c>
      <c r="I1829" s="321" t="s">
        <v>1213</v>
      </c>
      <c r="J1829" s="321" t="s">
        <v>1208</v>
      </c>
      <c r="K1829" s="404" t="s">
        <v>1215</v>
      </c>
      <c r="L1829" s="321" t="s">
        <v>1208</v>
      </c>
      <c r="M1829" s="312" t="s">
        <v>1208</v>
      </c>
      <c r="N1829" s="312" t="s">
        <v>3918</v>
      </c>
      <c r="O1829" s="312">
        <v>4</v>
      </c>
    </row>
    <row r="1830" spans="1:15" ht="30">
      <c r="A1830" s="320">
        <v>371</v>
      </c>
      <c r="B1830" s="321" t="s">
        <v>3464</v>
      </c>
      <c r="C1830" s="321" t="s">
        <v>3465</v>
      </c>
      <c r="D1830" s="340">
        <v>43101</v>
      </c>
      <c r="E1830" s="321" t="s">
        <v>1208</v>
      </c>
      <c r="F1830" s="321" t="s">
        <v>1208</v>
      </c>
      <c r="G1830" s="337" t="s">
        <v>1208</v>
      </c>
      <c r="H1830" s="410" t="s">
        <v>1208</v>
      </c>
      <c r="I1830" s="321" t="s">
        <v>1213</v>
      </c>
      <c r="J1830" s="321" t="s">
        <v>1208</v>
      </c>
      <c r="K1830" s="404" t="s">
        <v>1215</v>
      </c>
      <c r="L1830" s="321" t="s">
        <v>1208</v>
      </c>
      <c r="M1830" s="312" t="s">
        <v>1208</v>
      </c>
      <c r="N1830" s="312" t="s">
        <v>3919</v>
      </c>
      <c r="O1830" s="312">
        <v>4</v>
      </c>
    </row>
    <row r="1831" spans="1:15" ht="30">
      <c r="A1831" s="320">
        <v>372</v>
      </c>
      <c r="B1831" s="321" t="s">
        <v>3464</v>
      </c>
      <c r="C1831" s="321" t="s">
        <v>3465</v>
      </c>
      <c r="D1831" s="340">
        <v>43101</v>
      </c>
      <c r="E1831" s="321" t="s">
        <v>1208</v>
      </c>
      <c r="F1831" s="321" t="s">
        <v>1208</v>
      </c>
      <c r="G1831" s="337" t="s">
        <v>1208</v>
      </c>
      <c r="H1831" s="410" t="s">
        <v>1208</v>
      </c>
      <c r="I1831" s="321" t="s">
        <v>1213</v>
      </c>
      <c r="J1831" s="321" t="s">
        <v>1208</v>
      </c>
      <c r="K1831" s="404" t="s">
        <v>1215</v>
      </c>
      <c r="L1831" s="321" t="s">
        <v>1208</v>
      </c>
      <c r="M1831" s="312" t="s">
        <v>1208</v>
      </c>
      <c r="N1831" s="312" t="s">
        <v>3920</v>
      </c>
      <c r="O1831" s="312">
        <v>4</v>
      </c>
    </row>
    <row r="1832" spans="1:15" ht="45">
      <c r="A1832" s="320">
        <v>373</v>
      </c>
      <c r="B1832" s="321" t="s">
        <v>3464</v>
      </c>
      <c r="C1832" s="321" t="s">
        <v>3465</v>
      </c>
      <c r="D1832" s="340">
        <v>43101</v>
      </c>
      <c r="E1832" s="321" t="s">
        <v>1208</v>
      </c>
      <c r="F1832" s="321" t="s">
        <v>1208</v>
      </c>
      <c r="G1832" s="337" t="s">
        <v>1208</v>
      </c>
      <c r="H1832" s="410" t="s">
        <v>1208</v>
      </c>
      <c r="I1832" s="321" t="s">
        <v>1213</v>
      </c>
      <c r="J1832" s="321" t="s">
        <v>1208</v>
      </c>
      <c r="K1832" s="404" t="s">
        <v>1215</v>
      </c>
      <c r="L1832" s="321" t="s">
        <v>1208</v>
      </c>
      <c r="M1832" s="312" t="s">
        <v>3921</v>
      </c>
      <c r="N1832" s="312" t="s">
        <v>3922</v>
      </c>
      <c r="O1832" s="312">
        <v>4</v>
      </c>
    </row>
    <row r="1833" spans="1:15" ht="30">
      <c r="A1833" s="320">
        <v>374</v>
      </c>
      <c r="B1833" s="321" t="s">
        <v>3464</v>
      </c>
      <c r="C1833" s="321" t="s">
        <v>3465</v>
      </c>
      <c r="D1833" s="340">
        <v>43101</v>
      </c>
      <c r="E1833" s="321" t="s">
        <v>1208</v>
      </c>
      <c r="F1833" s="321" t="s">
        <v>1208</v>
      </c>
      <c r="G1833" s="337" t="s">
        <v>1208</v>
      </c>
      <c r="H1833" s="410" t="s">
        <v>1208</v>
      </c>
      <c r="I1833" s="321" t="s">
        <v>1213</v>
      </c>
      <c r="J1833" s="321" t="s">
        <v>1208</v>
      </c>
      <c r="K1833" s="404" t="s">
        <v>1215</v>
      </c>
      <c r="L1833" s="321" t="s">
        <v>1208</v>
      </c>
      <c r="M1833" s="312" t="s">
        <v>1208</v>
      </c>
      <c r="N1833" s="312" t="s">
        <v>3923</v>
      </c>
      <c r="O1833" s="312">
        <v>4</v>
      </c>
    </row>
    <row r="1834" spans="1:15" ht="30">
      <c r="A1834" s="320">
        <v>375</v>
      </c>
      <c r="B1834" s="321" t="s">
        <v>3464</v>
      </c>
      <c r="C1834" s="321" t="s">
        <v>3465</v>
      </c>
      <c r="D1834" s="340">
        <v>43101</v>
      </c>
      <c r="E1834" s="321" t="s">
        <v>1208</v>
      </c>
      <c r="F1834" s="321" t="s">
        <v>1208</v>
      </c>
      <c r="G1834" s="337" t="s">
        <v>1208</v>
      </c>
      <c r="H1834" s="410" t="s">
        <v>1208</v>
      </c>
      <c r="I1834" s="321" t="s">
        <v>1213</v>
      </c>
      <c r="J1834" s="321" t="s">
        <v>1208</v>
      </c>
      <c r="K1834" s="404" t="s">
        <v>1215</v>
      </c>
      <c r="L1834" s="321" t="s">
        <v>1208</v>
      </c>
      <c r="M1834" s="312" t="s">
        <v>1208</v>
      </c>
      <c r="N1834" s="312" t="s">
        <v>3924</v>
      </c>
      <c r="O1834" s="312">
        <v>5</v>
      </c>
    </row>
    <row r="1835" spans="1:15" ht="30">
      <c r="A1835" s="320">
        <v>376</v>
      </c>
      <c r="B1835" s="321" t="s">
        <v>3464</v>
      </c>
      <c r="C1835" s="321" t="s">
        <v>3465</v>
      </c>
      <c r="D1835" s="340">
        <v>43101</v>
      </c>
      <c r="E1835" s="321" t="s">
        <v>1208</v>
      </c>
      <c r="F1835" s="321" t="s">
        <v>1208</v>
      </c>
      <c r="G1835" s="337" t="s">
        <v>1208</v>
      </c>
      <c r="H1835" s="410" t="s">
        <v>1208</v>
      </c>
      <c r="I1835" s="321" t="s">
        <v>1213</v>
      </c>
      <c r="J1835" s="321" t="s">
        <v>1208</v>
      </c>
      <c r="K1835" s="404" t="s">
        <v>1215</v>
      </c>
      <c r="L1835" s="321" t="s">
        <v>1208</v>
      </c>
      <c r="M1835" s="312" t="s">
        <v>1208</v>
      </c>
      <c r="N1835" s="312" t="s">
        <v>3925</v>
      </c>
      <c r="O1835" s="312">
        <v>5</v>
      </c>
    </row>
    <row r="1836" spans="1:15" ht="30">
      <c r="A1836" s="320">
        <v>377</v>
      </c>
      <c r="B1836" s="321" t="s">
        <v>3464</v>
      </c>
      <c r="C1836" s="321" t="s">
        <v>3465</v>
      </c>
      <c r="D1836" s="340">
        <v>43101</v>
      </c>
      <c r="E1836" s="321" t="s">
        <v>1208</v>
      </c>
      <c r="F1836" s="321" t="s">
        <v>1208</v>
      </c>
      <c r="G1836" s="337" t="s">
        <v>1208</v>
      </c>
      <c r="H1836" s="410" t="s">
        <v>1208</v>
      </c>
      <c r="I1836" s="321" t="s">
        <v>1213</v>
      </c>
      <c r="J1836" s="321" t="s">
        <v>1208</v>
      </c>
      <c r="K1836" s="404" t="s">
        <v>1215</v>
      </c>
      <c r="L1836" s="321" t="s">
        <v>1208</v>
      </c>
      <c r="M1836" s="312" t="s">
        <v>1208</v>
      </c>
      <c r="N1836" s="312" t="s">
        <v>3926</v>
      </c>
      <c r="O1836" s="312">
        <v>5</v>
      </c>
    </row>
    <row r="1837" spans="1:15" ht="30">
      <c r="A1837" s="320">
        <v>378</v>
      </c>
      <c r="B1837" s="321" t="s">
        <v>3464</v>
      </c>
      <c r="C1837" s="321" t="s">
        <v>3465</v>
      </c>
      <c r="D1837" s="340">
        <v>43101</v>
      </c>
      <c r="E1837" s="321" t="s">
        <v>1208</v>
      </c>
      <c r="F1837" s="321" t="s">
        <v>1208</v>
      </c>
      <c r="G1837" s="337" t="s">
        <v>1208</v>
      </c>
      <c r="H1837" s="410" t="s">
        <v>1208</v>
      </c>
      <c r="I1837" s="321" t="s">
        <v>1213</v>
      </c>
      <c r="J1837" s="321" t="s">
        <v>1208</v>
      </c>
      <c r="K1837" s="404" t="s">
        <v>1215</v>
      </c>
      <c r="L1837" s="321" t="s">
        <v>1208</v>
      </c>
      <c r="M1837" s="312" t="s">
        <v>1208</v>
      </c>
      <c r="N1837" s="312" t="s">
        <v>3927</v>
      </c>
      <c r="O1837" s="312">
        <v>5</v>
      </c>
    </row>
    <row r="1838" spans="1:15" ht="30">
      <c r="A1838" s="320">
        <v>379</v>
      </c>
      <c r="B1838" s="321" t="s">
        <v>3464</v>
      </c>
      <c r="C1838" s="321" t="s">
        <v>3465</v>
      </c>
      <c r="D1838" s="340">
        <v>43101</v>
      </c>
      <c r="E1838" s="321" t="s">
        <v>1208</v>
      </c>
      <c r="F1838" s="321" t="s">
        <v>1208</v>
      </c>
      <c r="G1838" s="337" t="s">
        <v>1208</v>
      </c>
      <c r="H1838" s="410" t="s">
        <v>1208</v>
      </c>
      <c r="I1838" s="321" t="s">
        <v>1213</v>
      </c>
      <c r="J1838" s="321" t="s">
        <v>1208</v>
      </c>
      <c r="K1838" s="404" t="s">
        <v>1215</v>
      </c>
      <c r="L1838" s="321" t="s">
        <v>1208</v>
      </c>
      <c r="M1838" s="312" t="s">
        <v>1208</v>
      </c>
      <c r="N1838" s="312" t="s">
        <v>3928</v>
      </c>
      <c r="O1838" s="312">
        <v>5</v>
      </c>
    </row>
    <row r="1839" spans="1:15">
      <c r="A1839" s="320">
        <v>380</v>
      </c>
      <c r="B1839" s="321" t="s">
        <v>3464</v>
      </c>
      <c r="C1839" s="321" t="s">
        <v>3465</v>
      </c>
      <c r="D1839" s="340">
        <v>43101</v>
      </c>
      <c r="E1839" s="321" t="s">
        <v>1208</v>
      </c>
      <c r="F1839" s="321" t="s">
        <v>1208</v>
      </c>
      <c r="G1839" s="337" t="s">
        <v>1208</v>
      </c>
      <c r="H1839" s="410" t="s">
        <v>1208</v>
      </c>
      <c r="I1839" s="321" t="s">
        <v>1213</v>
      </c>
      <c r="J1839" s="321" t="s">
        <v>1208</v>
      </c>
      <c r="K1839" s="404" t="s">
        <v>1215</v>
      </c>
      <c r="L1839" s="321" t="s">
        <v>1208</v>
      </c>
      <c r="M1839" s="312" t="s">
        <v>1208</v>
      </c>
      <c r="N1839" s="312" t="s">
        <v>3929</v>
      </c>
      <c r="O1839" s="312">
        <v>5</v>
      </c>
    </row>
    <row r="1840" spans="1:15" ht="30">
      <c r="A1840" s="320">
        <v>381</v>
      </c>
      <c r="B1840" s="321" t="s">
        <v>3464</v>
      </c>
      <c r="C1840" s="321" t="s">
        <v>3465</v>
      </c>
      <c r="D1840" s="340">
        <v>43101</v>
      </c>
      <c r="E1840" s="321" t="s">
        <v>1208</v>
      </c>
      <c r="F1840" s="321" t="s">
        <v>1208</v>
      </c>
      <c r="G1840" s="337" t="s">
        <v>1208</v>
      </c>
      <c r="H1840" s="410" t="s">
        <v>1208</v>
      </c>
      <c r="I1840" s="321" t="s">
        <v>1213</v>
      </c>
      <c r="J1840" s="321" t="s">
        <v>1208</v>
      </c>
      <c r="K1840" s="404" t="s">
        <v>1215</v>
      </c>
      <c r="L1840" s="321" t="s">
        <v>1208</v>
      </c>
      <c r="M1840" s="312" t="s">
        <v>1208</v>
      </c>
      <c r="N1840" s="312" t="s">
        <v>3930</v>
      </c>
      <c r="O1840" s="312">
        <v>5</v>
      </c>
    </row>
    <row r="1841" spans="1:15" ht="30">
      <c r="A1841" s="320">
        <v>382</v>
      </c>
      <c r="B1841" s="321" t="s">
        <v>3464</v>
      </c>
      <c r="C1841" s="321" t="s">
        <v>3465</v>
      </c>
      <c r="D1841" s="340">
        <v>43101</v>
      </c>
      <c r="E1841" s="321" t="s">
        <v>1208</v>
      </c>
      <c r="F1841" s="321" t="s">
        <v>1208</v>
      </c>
      <c r="G1841" s="337" t="s">
        <v>1208</v>
      </c>
      <c r="H1841" s="410" t="s">
        <v>1208</v>
      </c>
      <c r="I1841" s="321" t="s">
        <v>1213</v>
      </c>
      <c r="J1841" s="321" t="s">
        <v>1208</v>
      </c>
      <c r="K1841" s="404" t="s">
        <v>1215</v>
      </c>
      <c r="L1841" s="321" t="s">
        <v>1208</v>
      </c>
      <c r="M1841" s="312" t="s">
        <v>1208</v>
      </c>
      <c r="N1841" s="312" t="s">
        <v>3931</v>
      </c>
      <c r="O1841" s="312">
        <v>5</v>
      </c>
    </row>
    <row r="1842" spans="1:15" ht="45">
      <c r="A1842" s="320">
        <v>383</v>
      </c>
      <c r="B1842" s="321" t="s">
        <v>3464</v>
      </c>
      <c r="C1842" s="321" t="s">
        <v>3465</v>
      </c>
      <c r="D1842" s="340">
        <v>43101</v>
      </c>
      <c r="E1842" s="321" t="s">
        <v>1208</v>
      </c>
      <c r="F1842" s="321" t="s">
        <v>1208</v>
      </c>
      <c r="G1842" s="337" t="s">
        <v>1208</v>
      </c>
      <c r="H1842" s="410" t="s">
        <v>1208</v>
      </c>
      <c r="I1842" s="321" t="s">
        <v>1213</v>
      </c>
      <c r="J1842" s="321" t="s">
        <v>1208</v>
      </c>
      <c r="K1842" s="404" t="s">
        <v>1215</v>
      </c>
      <c r="L1842" s="321" t="s">
        <v>1208</v>
      </c>
      <c r="M1842" s="312" t="s">
        <v>1208</v>
      </c>
      <c r="N1842" s="312" t="s">
        <v>3932</v>
      </c>
      <c r="O1842" s="312">
        <v>5</v>
      </c>
    </row>
    <row r="1843" spans="1:15" ht="30">
      <c r="A1843" s="320">
        <v>384</v>
      </c>
      <c r="B1843" s="321" t="s">
        <v>3464</v>
      </c>
      <c r="C1843" s="321" t="s">
        <v>3465</v>
      </c>
      <c r="D1843" s="340">
        <v>43101</v>
      </c>
      <c r="E1843" s="321" t="s">
        <v>1208</v>
      </c>
      <c r="F1843" s="321" t="s">
        <v>1208</v>
      </c>
      <c r="G1843" s="337" t="s">
        <v>1208</v>
      </c>
      <c r="H1843" s="410" t="s">
        <v>1208</v>
      </c>
      <c r="I1843" s="321" t="s">
        <v>1213</v>
      </c>
      <c r="J1843" s="321" t="s">
        <v>1208</v>
      </c>
      <c r="K1843" s="404" t="s">
        <v>1215</v>
      </c>
      <c r="L1843" s="321" t="s">
        <v>1208</v>
      </c>
      <c r="M1843" s="312" t="s">
        <v>1208</v>
      </c>
      <c r="N1843" s="312" t="s">
        <v>3933</v>
      </c>
      <c r="O1843" s="312">
        <v>5</v>
      </c>
    </row>
    <row r="1844" spans="1:15" ht="45">
      <c r="A1844" s="320">
        <v>385</v>
      </c>
      <c r="B1844" s="321" t="s">
        <v>3464</v>
      </c>
      <c r="C1844" s="321" t="s">
        <v>3465</v>
      </c>
      <c r="D1844" s="340">
        <v>43101</v>
      </c>
      <c r="E1844" s="321" t="s">
        <v>1208</v>
      </c>
      <c r="F1844" s="321" t="s">
        <v>1208</v>
      </c>
      <c r="G1844" s="337" t="s">
        <v>1208</v>
      </c>
      <c r="H1844" s="410" t="s">
        <v>1208</v>
      </c>
      <c r="I1844" s="321" t="s">
        <v>1213</v>
      </c>
      <c r="J1844" s="321" t="s">
        <v>1208</v>
      </c>
      <c r="K1844" s="404" t="s">
        <v>1215</v>
      </c>
      <c r="L1844" s="321" t="s">
        <v>1208</v>
      </c>
      <c r="M1844" s="312" t="s">
        <v>3934</v>
      </c>
      <c r="N1844" s="312" t="s">
        <v>3935</v>
      </c>
      <c r="O1844" s="312">
        <v>5</v>
      </c>
    </row>
    <row r="1845" spans="1:15" ht="30">
      <c r="A1845" s="320">
        <v>386</v>
      </c>
      <c r="B1845" s="321" t="s">
        <v>3464</v>
      </c>
      <c r="C1845" s="321" t="s">
        <v>3465</v>
      </c>
      <c r="D1845" s="340">
        <v>43101</v>
      </c>
      <c r="E1845" s="321" t="s">
        <v>1208</v>
      </c>
      <c r="F1845" s="321" t="s">
        <v>1208</v>
      </c>
      <c r="G1845" s="337" t="s">
        <v>1208</v>
      </c>
      <c r="H1845" s="410" t="s">
        <v>1208</v>
      </c>
      <c r="I1845" s="321" t="s">
        <v>1213</v>
      </c>
      <c r="J1845" s="321" t="s">
        <v>1208</v>
      </c>
      <c r="K1845" s="404" t="s">
        <v>1215</v>
      </c>
      <c r="L1845" s="321" t="s">
        <v>1208</v>
      </c>
      <c r="M1845" s="312" t="s">
        <v>1208</v>
      </c>
      <c r="N1845" s="312" t="s">
        <v>3936</v>
      </c>
      <c r="O1845" s="312">
        <v>5</v>
      </c>
    </row>
    <row r="1846" spans="1:15" ht="30">
      <c r="A1846" s="320">
        <v>387</v>
      </c>
      <c r="B1846" s="321" t="s">
        <v>3464</v>
      </c>
      <c r="C1846" s="321" t="s">
        <v>3465</v>
      </c>
      <c r="D1846" s="340">
        <v>43101</v>
      </c>
      <c r="E1846" s="321" t="s">
        <v>1208</v>
      </c>
      <c r="F1846" s="321" t="s">
        <v>1208</v>
      </c>
      <c r="G1846" s="337" t="s">
        <v>1208</v>
      </c>
      <c r="H1846" s="410" t="s">
        <v>1208</v>
      </c>
      <c r="I1846" s="321" t="s">
        <v>1213</v>
      </c>
      <c r="J1846" s="321" t="s">
        <v>1208</v>
      </c>
      <c r="K1846" s="404" t="s">
        <v>1215</v>
      </c>
      <c r="L1846" s="321" t="s">
        <v>1208</v>
      </c>
      <c r="M1846" s="312" t="s">
        <v>1208</v>
      </c>
      <c r="N1846" s="312" t="s">
        <v>3937</v>
      </c>
      <c r="O1846" s="312">
        <v>5</v>
      </c>
    </row>
    <row r="1847" spans="1:15" ht="30">
      <c r="A1847" s="320">
        <v>388</v>
      </c>
      <c r="B1847" s="321" t="s">
        <v>3464</v>
      </c>
      <c r="C1847" s="321" t="s">
        <v>3465</v>
      </c>
      <c r="D1847" s="340">
        <v>43101</v>
      </c>
      <c r="E1847" s="321" t="s">
        <v>1208</v>
      </c>
      <c r="F1847" s="321" t="s">
        <v>1208</v>
      </c>
      <c r="G1847" s="337" t="s">
        <v>1208</v>
      </c>
      <c r="H1847" s="410" t="s">
        <v>1208</v>
      </c>
      <c r="I1847" s="321" t="s">
        <v>1213</v>
      </c>
      <c r="J1847" s="321" t="s">
        <v>1208</v>
      </c>
      <c r="K1847" s="404" t="s">
        <v>1215</v>
      </c>
      <c r="L1847" s="321" t="s">
        <v>1208</v>
      </c>
      <c r="M1847" s="312" t="s">
        <v>1208</v>
      </c>
      <c r="N1847" s="312" t="s">
        <v>3938</v>
      </c>
      <c r="O1847" s="312">
        <v>6</v>
      </c>
    </row>
    <row r="1848" spans="1:15" ht="30">
      <c r="A1848" s="320">
        <v>389</v>
      </c>
      <c r="B1848" s="321" t="s">
        <v>3464</v>
      </c>
      <c r="C1848" s="321" t="s">
        <v>3465</v>
      </c>
      <c r="D1848" s="340">
        <v>43101</v>
      </c>
      <c r="E1848" s="321" t="s">
        <v>1208</v>
      </c>
      <c r="F1848" s="321" t="s">
        <v>1208</v>
      </c>
      <c r="G1848" s="337" t="s">
        <v>1208</v>
      </c>
      <c r="H1848" s="410" t="s">
        <v>1208</v>
      </c>
      <c r="I1848" s="321" t="s">
        <v>1213</v>
      </c>
      <c r="J1848" s="321" t="s">
        <v>1208</v>
      </c>
      <c r="K1848" s="404" t="s">
        <v>1215</v>
      </c>
      <c r="L1848" s="321" t="s">
        <v>1208</v>
      </c>
      <c r="M1848" s="312" t="s">
        <v>1208</v>
      </c>
      <c r="N1848" s="312" t="s">
        <v>3939</v>
      </c>
      <c r="O1848" s="312">
        <v>6</v>
      </c>
    </row>
    <row r="1849" spans="1:15" ht="30">
      <c r="A1849" s="320">
        <v>390</v>
      </c>
      <c r="B1849" s="321" t="s">
        <v>3464</v>
      </c>
      <c r="C1849" s="321" t="s">
        <v>3465</v>
      </c>
      <c r="D1849" s="340">
        <v>43101</v>
      </c>
      <c r="E1849" s="321" t="s">
        <v>1208</v>
      </c>
      <c r="F1849" s="321" t="s">
        <v>1208</v>
      </c>
      <c r="G1849" s="337" t="s">
        <v>1208</v>
      </c>
      <c r="H1849" s="410" t="s">
        <v>1208</v>
      </c>
      <c r="I1849" s="321" t="s">
        <v>1213</v>
      </c>
      <c r="J1849" s="321" t="s">
        <v>1208</v>
      </c>
      <c r="K1849" s="404" t="s">
        <v>1215</v>
      </c>
      <c r="L1849" s="321" t="s">
        <v>1208</v>
      </c>
      <c r="M1849" s="312" t="s">
        <v>1208</v>
      </c>
      <c r="N1849" s="312" t="s">
        <v>3940</v>
      </c>
      <c r="O1849" s="312">
        <v>6</v>
      </c>
    </row>
    <row r="1850" spans="1:15" ht="30">
      <c r="A1850" s="320">
        <v>391</v>
      </c>
      <c r="B1850" s="321" t="s">
        <v>3464</v>
      </c>
      <c r="C1850" s="321" t="s">
        <v>3465</v>
      </c>
      <c r="D1850" s="340">
        <v>43101</v>
      </c>
      <c r="E1850" s="321" t="s">
        <v>1208</v>
      </c>
      <c r="F1850" s="321" t="s">
        <v>1208</v>
      </c>
      <c r="G1850" s="337" t="s">
        <v>1208</v>
      </c>
      <c r="H1850" s="410" t="s">
        <v>1208</v>
      </c>
      <c r="I1850" s="321" t="s">
        <v>1213</v>
      </c>
      <c r="J1850" s="321" t="s">
        <v>1208</v>
      </c>
      <c r="K1850" s="404" t="s">
        <v>1215</v>
      </c>
      <c r="L1850" s="321" t="s">
        <v>1208</v>
      </c>
      <c r="M1850" s="312" t="s">
        <v>1208</v>
      </c>
      <c r="N1850" s="312" t="s">
        <v>3941</v>
      </c>
      <c r="O1850" s="312">
        <v>6</v>
      </c>
    </row>
    <row r="1851" spans="1:15" ht="30">
      <c r="A1851" s="320">
        <v>392</v>
      </c>
      <c r="B1851" s="321" t="s">
        <v>3464</v>
      </c>
      <c r="C1851" s="321" t="s">
        <v>3465</v>
      </c>
      <c r="D1851" s="340">
        <v>43101</v>
      </c>
      <c r="E1851" s="321" t="s">
        <v>1208</v>
      </c>
      <c r="F1851" s="321" t="s">
        <v>1208</v>
      </c>
      <c r="G1851" s="337" t="s">
        <v>1208</v>
      </c>
      <c r="H1851" s="410" t="s">
        <v>1208</v>
      </c>
      <c r="I1851" s="321" t="s">
        <v>1213</v>
      </c>
      <c r="J1851" s="321" t="s">
        <v>1208</v>
      </c>
      <c r="K1851" s="404" t="s">
        <v>1215</v>
      </c>
      <c r="L1851" s="321" t="s">
        <v>1208</v>
      </c>
      <c r="M1851" s="312" t="s">
        <v>1208</v>
      </c>
      <c r="N1851" s="312" t="s">
        <v>3942</v>
      </c>
      <c r="O1851" s="312">
        <v>6</v>
      </c>
    </row>
    <row r="1852" spans="1:15" ht="30">
      <c r="A1852" s="320">
        <v>393</v>
      </c>
      <c r="B1852" s="321" t="s">
        <v>3464</v>
      </c>
      <c r="C1852" s="321" t="s">
        <v>3465</v>
      </c>
      <c r="D1852" s="340">
        <v>43101</v>
      </c>
      <c r="E1852" s="321" t="s">
        <v>1208</v>
      </c>
      <c r="F1852" s="321" t="s">
        <v>1208</v>
      </c>
      <c r="G1852" s="337" t="s">
        <v>1208</v>
      </c>
      <c r="H1852" s="410" t="s">
        <v>1208</v>
      </c>
      <c r="I1852" s="321" t="s">
        <v>1213</v>
      </c>
      <c r="J1852" s="321" t="s">
        <v>1208</v>
      </c>
      <c r="K1852" s="404" t="s">
        <v>1215</v>
      </c>
      <c r="L1852" s="321" t="s">
        <v>1208</v>
      </c>
      <c r="M1852" s="312" t="s">
        <v>1208</v>
      </c>
      <c r="N1852" s="312" t="s">
        <v>3943</v>
      </c>
      <c r="O1852" s="312">
        <v>6</v>
      </c>
    </row>
    <row r="1853" spans="1:15" ht="30">
      <c r="A1853" s="320">
        <v>394</v>
      </c>
      <c r="B1853" s="321" t="s">
        <v>3464</v>
      </c>
      <c r="C1853" s="321" t="s">
        <v>3465</v>
      </c>
      <c r="D1853" s="340">
        <v>43101</v>
      </c>
      <c r="E1853" s="321" t="s">
        <v>1208</v>
      </c>
      <c r="F1853" s="321" t="s">
        <v>1208</v>
      </c>
      <c r="G1853" s="337" t="s">
        <v>1208</v>
      </c>
      <c r="H1853" s="410" t="s">
        <v>1208</v>
      </c>
      <c r="I1853" s="321" t="s">
        <v>1213</v>
      </c>
      <c r="J1853" s="321" t="s">
        <v>1208</v>
      </c>
      <c r="K1853" s="404" t="s">
        <v>1215</v>
      </c>
      <c r="L1853" s="321" t="s">
        <v>1208</v>
      </c>
      <c r="M1853" s="312" t="s">
        <v>1208</v>
      </c>
      <c r="N1853" s="312" t="s">
        <v>3944</v>
      </c>
      <c r="O1853" s="312">
        <v>6</v>
      </c>
    </row>
    <row r="1854" spans="1:15" ht="30">
      <c r="A1854" s="320">
        <v>395</v>
      </c>
      <c r="B1854" s="321" t="s">
        <v>3464</v>
      </c>
      <c r="C1854" s="321" t="s">
        <v>3465</v>
      </c>
      <c r="D1854" s="340">
        <v>43101</v>
      </c>
      <c r="E1854" s="321" t="s">
        <v>1208</v>
      </c>
      <c r="F1854" s="321" t="s">
        <v>1208</v>
      </c>
      <c r="G1854" s="337" t="s">
        <v>1208</v>
      </c>
      <c r="H1854" s="410" t="s">
        <v>1208</v>
      </c>
      <c r="I1854" s="321" t="s">
        <v>1213</v>
      </c>
      <c r="J1854" s="321" t="s">
        <v>1208</v>
      </c>
      <c r="K1854" s="404" t="s">
        <v>1215</v>
      </c>
      <c r="L1854" s="321" t="s">
        <v>1208</v>
      </c>
      <c r="M1854" s="312" t="s">
        <v>1208</v>
      </c>
      <c r="N1854" s="312" t="s">
        <v>3945</v>
      </c>
      <c r="O1854" s="312">
        <v>6</v>
      </c>
    </row>
    <row r="1855" spans="1:15" ht="30">
      <c r="A1855" s="320">
        <v>396</v>
      </c>
      <c r="B1855" s="321" t="s">
        <v>3464</v>
      </c>
      <c r="C1855" s="321" t="s">
        <v>3465</v>
      </c>
      <c r="D1855" s="340">
        <v>43101</v>
      </c>
      <c r="E1855" s="321" t="s">
        <v>1208</v>
      </c>
      <c r="F1855" s="321" t="s">
        <v>1208</v>
      </c>
      <c r="G1855" s="337" t="s">
        <v>1208</v>
      </c>
      <c r="H1855" s="410" t="s">
        <v>1208</v>
      </c>
      <c r="I1855" s="321" t="s">
        <v>1213</v>
      </c>
      <c r="J1855" s="321" t="s">
        <v>1208</v>
      </c>
      <c r="K1855" s="404" t="s">
        <v>1215</v>
      </c>
      <c r="L1855" s="321" t="s">
        <v>1208</v>
      </c>
      <c r="M1855" s="312" t="s">
        <v>1208</v>
      </c>
      <c r="N1855" s="312" t="s">
        <v>3946</v>
      </c>
      <c r="O1855" s="312">
        <v>6</v>
      </c>
    </row>
    <row r="1856" spans="1:15" ht="30">
      <c r="A1856" s="320">
        <v>397</v>
      </c>
      <c r="B1856" s="321" t="s">
        <v>3464</v>
      </c>
      <c r="C1856" s="321" t="s">
        <v>3465</v>
      </c>
      <c r="D1856" s="340">
        <v>43101</v>
      </c>
      <c r="E1856" s="321" t="s">
        <v>1208</v>
      </c>
      <c r="F1856" s="321" t="s">
        <v>1208</v>
      </c>
      <c r="G1856" s="337" t="s">
        <v>1208</v>
      </c>
      <c r="H1856" s="410" t="s">
        <v>1208</v>
      </c>
      <c r="I1856" s="321" t="s">
        <v>1213</v>
      </c>
      <c r="J1856" s="321" t="s">
        <v>1208</v>
      </c>
      <c r="K1856" s="404" t="s">
        <v>1215</v>
      </c>
      <c r="L1856" s="321" t="s">
        <v>1208</v>
      </c>
      <c r="M1856" s="312" t="s">
        <v>1208</v>
      </c>
      <c r="N1856" s="312" t="s">
        <v>3947</v>
      </c>
      <c r="O1856" s="312">
        <v>6</v>
      </c>
    </row>
    <row r="1857" spans="1:15" ht="30">
      <c r="A1857" s="320">
        <v>398</v>
      </c>
      <c r="B1857" s="321" t="s">
        <v>3464</v>
      </c>
      <c r="C1857" s="321" t="s">
        <v>3465</v>
      </c>
      <c r="D1857" s="340">
        <v>43101</v>
      </c>
      <c r="E1857" s="321" t="s">
        <v>1208</v>
      </c>
      <c r="F1857" s="321" t="s">
        <v>1208</v>
      </c>
      <c r="G1857" s="337" t="s">
        <v>1208</v>
      </c>
      <c r="H1857" s="410" t="s">
        <v>1208</v>
      </c>
      <c r="I1857" s="321" t="s">
        <v>1213</v>
      </c>
      <c r="J1857" s="321" t="s">
        <v>1208</v>
      </c>
      <c r="K1857" s="404" t="s">
        <v>1215</v>
      </c>
      <c r="L1857" s="321" t="s">
        <v>1208</v>
      </c>
      <c r="M1857" s="312" t="s">
        <v>1208</v>
      </c>
      <c r="N1857" s="312" t="s">
        <v>3948</v>
      </c>
      <c r="O1857" s="312">
        <v>6</v>
      </c>
    </row>
    <row r="1858" spans="1:15" ht="30">
      <c r="A1858" s="320">
        <v>399</v>
      </c>
      <c r="B1858" s="321" t="s">
        <v>3464</v>
      </c>
      <c r="C1858" s="321" t="s">
        <v>3465</v>
      </c>
      <c r="D1858" s="340">
        <v>43101</v>
      </c>
      <c r="E1858" s="321" t="s">
        <v>1208</v>
      </c>
      <c r="F1858" s="321" t="s">
        <v>1208</v>
      </c>
      <c r="G1858" s="337" t="s">
        <v>1208</v>
      </c>
      <c r="H1858" s="410" t="s">
        <v>1208</v>
      </c>
      <c r="I1858" s="321" t="s">
        <v>1213</v>
      </c>
      <c r="J1858" s="321" t="s">
        <v>1208</v>
      </c>
      <c r="K1858" s="404" t="s">
        <v>1215</v>
      </c>
      <c r="L1858" s="321" t="s">
        <v>1208</v>
      </c>
      <c r="M1858" s="312" t="s">
        <v>1208</v>
      </c>
      <c r="N1858" s="312" t="s">
        <v>3949</v>
      </c>
      <c r="O1858" s="312">
        <v>7</v>
      </c>
    </row>
    <row r="1859" spans="1:15" ht="30">
      <c r="A1859" s="320">
        <v>400</v>
      </c>
      <c r="B1859" s="321" t="s">
        <v>3464</v>
      </c>
      <c r="C1859" s="321" t="s">
        <v>3465</v>
      </c>
      <c r="D1859" s="340">
        <v>43101</v>
      </c>
      <c r="E1859" s="321" t="s">
        <v>1208</v>
      </c>
      <c r="F1859" s="321" t="s">
        <v>1208</v>
      </c>
      <c r="G1859" s="337" t="s">
        <v>1208</v>
      </c>
      <c r="H1859" s="410" t="s">
        <v>1208</v>
      </c>
      <c r="I1859" s="321" t="s">
        <v>1213</v>
      </c>
      <c r="J1859" s="321" t="s">
        <v>1208</v>
      </c>
      <c r="K1859" s="404" t="s">
        <v>1215</v>
      </c>
      <c r="L1859" s="321" t="s">
        <v>1208</v>
      </c>
      <c r="M1859" s="312" t="s">
        <v>1208</v>
      </c>
      <c r="N1859" s="312" t="s">
        <v>3950</v>
      </c>
      <c r="O1859" s="312">
        <v>7</v>
      </c>
    </row>
    <row r="1860" spans="1:15" ht="30">
      <c r="A1860" s="320">
        <v>401</v>
      </c>
      <c r="B1860" s="321" t="s">
        <v>3464</v>
      </c>
      <c r="C1860" s="321" t="s">
        <v>3465</v>
      </c>
      <c r="D1860" s="340">
        <v>43101</v>
      </c>
      <c r="E1860" s="321" t="s">
        <v>1208</v>
      </c>
      <c r="F1860" s="321" t="s">
        <v>1208</v>
      </c>
      <c r="G1860" s="337" t="s">
        <v>1208</v>
      </c>
      <c r="H1860" s="410" t="s">
        <v>1208</v>
      </c>
      <c r="I1860" s="321" t="s">
        <v>1213</v>
      </c>
      <c r="J1860" s="321" t="s">
        <v>1208</v>
      </c>
      <c r="K1860" s="404" t="s">
        <v>1215</v>
      </c>
      <c r="L1860" s="321" t="s">
        <v>1208</v>
      </c>
      <c r="M1860" s="312" t="s">
        <v>1208</v>
      </c>
      <c r="N1860" s="312" t="s">
        <v>3951</v>
      </c>
      <c r="O1860" s="312">
        <v>7</v>
      </c>
    </row>
    <row r="1861" spans="1:15" ht="30">
      <c r="A1861" s="320">
        <v>402</v>
      </c>
      <c r="B1861" s="321" t="s">
        <v>3464</v>
      </c>
      <c r="C1861" s="321" t="s">
        <v>3465</v>
      </c>
      <c r="D1861" s="340">
        <v>43101</v>
      </c>
      <c r="E1861" s="321" t="s">
        <v>1208</v>
      </c>
      <c r="F1861" s="321" t="s">
        <v>1208</v>
      </c>
      <c r="G1861" s="337" t="s">
        <v>1208</v>
      </c>
      <c r="H1861" s="410" t="s">
        <v>1208</v>
      </c>
      <c r="I1861" s="321" t="s">
        <v>1213</v>
      </c>
      <c r="J1861" s="321" t="s">
        <v>1208</v>
      </c>
      <c r="K1861" s="404" t="s">
        <v>1215</v>
      </c>
      <c r="L1861" s="321" t="s">
        <v>1208</v>
      </c>
      <c r="M1861" s="312" t="s">
        <v>1208</v>
      </c>
      <c r="N1861" s="312" t="s">
        <v>3952</v>
      </c>
      <c r="O1861" s="312">
        <v>7</v>
      </c>
    </row>
    <row r="1862" spans="1:15">
      <c r="A1862" s="320">
        <v>403</v>
      </c>
      <c r="B1862" s="321" t="s">
        <v>3464</v>
      </c>
      <c r="C1862" s="321" t="s">
        <v>3465</v>
      </c>
      <c r="D1862" s="340">
        <v>43101</v>
      </c>
      <c r="E1862" s="321" t="s">
        <v>1208</v>
      </c>
      <c r="F1862" s="321" t="s">
        <v>1208</v>
      </c>
      <c r="G1862" s="337" t="s">
        <v>1208</v>
      </c>
      <c r="H1862" s="410" t="s">
        <v>1208</v>
      </c>
      <c r="I1862" s="321" t="s">
        <v>1213</v>
      </c>
      <c r="J1862" s="321" t="s">
        <v>1208</v>
      </c>
      <c r="K1862" s="404" t="s">
        <v>1215</v>
      </c>
      <c r="L1862" s="321" t="s">
        <v>1208</v>
      </c>
      <c r="M1862" s="312" t="s">
        <v>1208</v>
      </c>
      <c r="N1862" s="312" t="s">
        <v>3953</v>
      </c>
      <c r="O1862" s="312">
        <v>7</v>
      </c>
    </row>
    <row r="1863" spans="1:15" ht="30">
      <c r="A1863" s="320">
        <v>404</v>
      </c>
      <c r="B1863" s="321" t="s">
        <v>3464</v>
      </c>
      <c r="C1863" s="321" t="s">
        <v>3465</v>
      </c>
      <c r="D1863" s="340">
        <v>43101</v>
      </c>
      <c r="E1863" s="321" t="s">
        <v>1208</v>
      </c>
      <c r="F1863" s="321" t="s">
        <v>1208</v>
      </c>
      <c r="G1863" s="337" t="s">
        <v>1208</v>
      </c>
      <c r="H1863" s="410" t="s">
        <v>1208</v>
      </c>
      <c r="I1863" s="321" t="s">
        <v>1213</v>
      </c>
      <c r="J1863" s="321" t="s">
        <v>1208</v>
      </c>
      <c r="K1863" s="404" t="s">
        <v>1215</v>
      </c>
      <c r="L1863" s="321" t="s">
        <v>1208</v>
      </c>
      <c r="M1863" s="312" t="s">
        <v>1208</v>
      </c>
      <c r="N1863" s="312" t="s">
        <v>3954</v>
      </c>
      <c r="O1863" s="312">
        <v>7</v>
      </c>
    </row>
    <row r="1864" spans="1:15" ht="30">
      <c r="A1864" s="320">
        <v>405</v>
      </c>
      <c r="B1864" s="321" t="s">
        <v>3464</v>
      </c>
      <c r="C1864" s="321" t="s">
        <v>3465</v>
      </c>
      <c r="D1864" s="340">
        <v>43101</v>
      </c>
      <c r="E1864" s="321" t="s">
        <v>1208</v>
      </c>
      <c r="F1864" s="321" t="s">
        <v>1208</v>
      </c>
      <c r="G1864" s="337" t="s">
        <v>1208</v>
      </c>
      <c r="H1864" s="410" t="s">
        <v>1208</v>
      </c>
      <c r="I1864" s="321" t="s">
        <v>1213</v>
      </c>
      <c r="J1864" s="321" t="s">
        <v>1208</v>
      </c>
      <c r="K1864" s="404" t="s">
        <v>1215</v>
      </c>
      <c r="L1864" s="321" t="s">
        <v>1208</v>
      </c>
      <c r="M1864" s="312" t="s">
        <v>1208</v>
      </c>
      <c r="N1864" s="312" t="s">
        <v>3955</v>
      </c>
      <c r="O1864" s="312">
        <v>7</v>
      </c>
    </row>
    <row r="1865" spans="1:15" ht="30">
      <c r="A1865" s="320">
        <v>406</v>
      </c>
      <c r="B1865" s="321" t="s">
        <v>3464</v>
      </c>
      <c r="C1865" s="321" t="s">
        <v>3465</v>
      </c>
      <c r="D1865" s="340">
        <v>43101</v>
      </c>
      <c r="E1865" s="321" t="s">
        <v>1208</v>
      </c>
      <c r="F1865" s="321" t="s">
        <v>1208</v>
      </c>
      <c r="G1865" s="337" t="s">
        <v>1208</v>
      </c>
      <c r="H1865" s="410" t="s">
        <v>1208</v>
      </c>
      <c r="I1865" s="321" t="s">
        <v>1213</v>
      </c>
      <c r="J1865" s="321" t="s">
        <v>1208</v>
      </c>
      <c r="K1865" s="404" t="s">
        <v>1215</v>
      </c>
      <c r="L1865" s="321" t="s">
        <v>1208</v>
      </c>
      <c r="M1865" s="312" t="s">
        <v>1208</v>
      </c>
      <c r="N1865" s="312" t="s">
        <v>3956</v>
      </c>
      <c r="O1865" s="312">
        <v>7</v>
      </c>
    </row>
    <row r="1866" spans="1:15" ht="30">
      <c r="A1866" s="320">
        <v>407</v>
      </c>
      <c r="B1866" s="321" t="s">
        <v>3464</v>
      </c>
      <c r="C1866" s="321" t="s">
        <v>3465</v>
      </c>
      <c r="D1866" s="340">
        <v>43101</v>
      </c>
      <c r="E1866" s="321" t="s">
        <v>1208</v>
      </c>
      <c r="F1866" s="321" t="s">
        <v>1208</v>
      </c>
      <c r="G1866" s="337" t="s">
        <v>1208</v>
      </c>
      <c r="H1866" s="410" t="s">
        <v>1208</v>
      </c>
      <c r="I1866" s="321" t="s">
        <v>1213</v>
      </c>
      <c r="J1866" s="321" t="s">
        <v>1208</v>
      </c>
      <c r="K1866" s="404" t="s">
        <v>1215</v>
      </c>
      <c r="L1866" s="321" t="s">
        <v>1208</v>
      </c>
      <c r="M1866" s="312" t="s">
        <v>1208</v>
      </c>
      <c r="N1866" s="312" t="s">
        <v>3957</v>
      </c>
      <c r="O1866" s="312">
        <v>7</v>
      </c>
    </row>
    <row r="1867" spans="1:15" ht="30">
      <c r="A1867" s="320">
        <v>408</v>
      </c>
      <c r="B1867" s="321" t="s">
        <v>3464</v>
      </c>
      <c r="C1867" s="321" t="s">
        <v>3465</v>
      </c>
      <c r="D1867" s="340">
        <v>43101</v>
      </c>
      <c r="E1867" s="321" t="s">
        <v>1208</v>
      </c>
      <c r="F1867" s="321" t="s">
        <v>1208</v>
      </c>
      <c r="G1867" s="337" t="s">
        <v>1208</v>
      </c>
      <c r="H1867" s="410" t="s">
        <v>1208</v>
      </c>
      <c r="I1867" s="321" t="s">
        <v>1213</v>
      </c>
      <c r="J1867" s="321" t="s">
        <v>1208</v>
      </c>
      <c r="K1867" s="404" t="s">
        <v>1215</v>
      </c>
      <c r="L1867" s="321" t="s">
        <v>1208</v>
      </c>
      <c r="M1867" s="312" t="s">
        <v>1208</v>
      </c>
      <c r="N1867" s="312" t="s">
        <v>3958</v>
      </c>
      <c r="O1867" s="312">
        <v>7</v>
      </c>
    </row>
    <row r="1868" spans="1:15">
      <c r="A1868" s="320">
        <v>409</v>
      </c>
      <c r="B1868" s="321" t="s">
        <v>3464</v>
      </c>
      <c r="C1868" s="321" t="s">
        <v>3465</v>
      </c>
      <c r="D1868" s="340">
        <v>43101</v>
      </c>
      <c r="E1868" s="321" t="s">
        <v>1208</v>
      </c>
      <c r="F1868" s="321" t="s">
        <v>1208</v>
      </c>
      <c r="G1868" s="337" t="s">
        <v>1208</v>
      </c>
      <c r="H1868" s="410" t="s">
        <v>1208</v>
      </c>
      <c r="I1868" s="321" t="s">
        <v>1213</v>
      </c>
      <c r="J1868" s="321" t="s">
        <v>1208</v>
      </c>
      <c r="K1868" s="404" t="s">
        <v>1215</v>
      </c>
      <c r="L1868" s="321" t="s">
        <v>1208</v>
      </c>
      <c r="M1868" s="312" t="s">
        <v>1208</v>
      </c>
      <c r="N1868" s="312" t="s">
        <v>3959</v>
      </c>
      <c r="O1868" s="312">
        <v>7</v>
      </c>
    </row>
    <row r="1869" spans="1:15" ht="30">
      <c r="A1869" s="320">
        <v>410</v>
      </c>
      <c r="B1869" s="321" t="s">
        <v>3464</v>
      </c>
      <c r="C1869" s="321" t="s">
        <v>3465</v>
      </c>
      <c r="D1869" s="340">
        <v>43101</v>
      </c>
      <c r="E1869" s="321" t="s">
        <v>1208</v>
      </c>
      <c r="F1869" s="321" t="s">
        <v>1208</v>
      </c>
      <c r="G1869" s="337" t="s">
        <v>1208</v>
      </c>
      <c r="H1869" s="410" t="s">
        <v>1208</v>
      </c>
      <c r="I1869" s="321" t="s">
        <v>1213</v>
      </c>
      <c r="J1869" s="321" t="s">
        <v>1208</v>
      </c>
      <c r="K1869" s="404" t="s">
        <v>1215</v>
      </c>
      <c r="L1869" s="321" t="s">
        <v>1208</v>
      </c>
      <c r="M1869" s="312" t="s">
        <v>1208</v>
      </c>
      <c r="N1869" s="312" t="s">
        <v>3960</v>
      </c>
      <c r="O1869" s="312">
        <v>8</v>
      </c>
    </row>
    <row r="1870" spans="1:15" ht="30">
      <c r="A1870" s="320">
        <v>411</v>
      </c>
      <c r="B1870" s="321" t="s">
        <v>3464</v>
      </c>
      <c r="C1870" s="321" t="s">
        <v>3465</v>
      </c>
      <c r="D1870" s="340">
        <v>43101</v>
      </c>
      <c r="E1870" s="321" t="s">
        <v>1208</v>
      </c>
      <c r="F1870" s="321" t="s">
        <v>1208</v>
      </c>
      <c r="G1870" s="337" t="s">
        <v>1208</v>
      </c>
      <c r="H1870" s="410" t="s">
        <v>1208</v>
      </c>
      <c r="I1870" s="321" t="s">
        <v>1213</v>
      </c>
      <c r="J1870" s="321" t="s">
        <v>1208</v>
      </c>
      <c r="K1870" s="404" t="s">
        <v>1215</v>
      </c>
      <c r="L1870" s="321" t="s">
        <v>1208</v>
      </c>
      <c r="M1870" s="312" t="s">
        <v>1208</v>
      </c>
      <c r="N1870" s="312" t="s">
        <v>3961</v>
      </c>
      <c r="O1870" s="312">
        <v>8</v>
      </c>
    </row>
    <row r="1871" spans="1:15" ht="30">
      <c r="A1871" s="320">
        <v>412</v>
      </c>
      <c r="B1871" s="321" t="s">
        <v>3464</v>
      </c>
      <c r="C1871" s="321" t="s">
        <v>3465</v>
      </c>
      <c r="D1871" s="340">
        <v>43101</v>
      </c>
      <c r="E1871" s="321" t="s">
        <v>1208</v>
      </c>
      <c r="F1871" s="321" t="s">
        <v>1208</v>
      </c>
      <c r="G1871" s="337" t="s">
        <v>1208</v>
      </c>
      <c r="H1871" s="410" t="s">
        <v>1208</v>
      </c>
      <c r="I1871" s="321" t="s">
        <v>1213</v>
      </c>
      <c r="J1871" s="321" t="s">
        <v>1208</v>
      </c>
      <c r="K1871" s="404" t="s">
        <v>1215</v>
      </c>
      <c r="L1871" s="321" t="s">
        <v>1208</v>
      </c>
      <c r="M1871" s="312" t="s">
        <v>1208</v>
      </c>
      <c r="N1871" s="312" t="s">
        <v>3962</v>
      </c>
      <c r="O1871" s="312">
        <v>8</v>
      </c>
    </row>
    <row r="1872" spans="1:15" ht="30">
      <c r="A1872" s="320">
        <v>413</v>
      </c>
      <c r="B1872" s="321" t="s">
        <v>3464</v>
      </c>
      <c r="C1872" s="321" t="s">
        <v>3465</v>
      </c>
      <c r="D1872" s="340">
        <v>43101</v>
      </c>
      <c r="E1872" s="321" t="s">
        <v>1208</v>
      </c>
      <c r="F1872" s="321" t="s">
        <v>1208</v>
      </c>
      <c r="G1872" s="337" t="s">
        <v>1208</v>
      </c>
      <c r="H1872" s="410" t="s">
        <v>1208</v>
      </c>
      <c r="I1872" s="321" t="s">
        <v>1213</v>
      </c>
      <c r="J1872" s="321" t="s">
        <v>1208</v>
      </c>
      <c r="K1872" s="404" t="s">
        <v>1215</v>
      </c>
      <c r="L1872" s="321" t="s">
        <v>1208</v>
      </c>
      <c r="M1872" s="312" t="s">
        <v>1208</v>
      </c>
      <c r="N1872" s="312" t="s">
        <v>3963</v>
      </c>
      <c r="O1872" s="312">
        <v>8</v>
      </c>
    </row>
    <row r="1873" spans="1:15" ht="30">
      <c r="A1873" s="320">
        <v>414</v>
      </c>
      <c r="B1873" s="321" t="s">
        <v>3464</v>
      </c>
      <c r="C1873" s="321" t="s">
        <v>3465</v>
      </c>
      <c r="D1873" s="340">
        <v>43101</v>
      </c>
      <c r="E1873" s="321" t="s">
        <v>1208</v>
      </c>
      <c r="F1873" s="321" t="s">
        <v>1208</v>
      </c>
      <c r="G1873" s="337" t="s">
        <v>1208</v>
      </c>
      <c r="H1873" s="410" t="s">
        <v>1208</v>
      </c>
      <c r="I1873" s="321" t="s">
        <v>1213</v>
      </c>
      <c r="J1873" s="321" t="s">
        <v>1208</v>
      </c>
      <c r="K1873" s="404" t="s">
        <v>1215</v>
      </c>
      <c r="L1873" s="321" t="s">
        <v>1208</v>
      </c>
      <c r="M1873" s="312" t="s">
        <v>1208</v>
      </c>
      <c r="N1873" s="312" t="s">
        <v>3964</v>
      </c>
      <c r="O1873" s="312">
        <v>8</v>
      </c>
    </row>
    <row r="1874" spans="1:15" ht="30">
      <c r="A1874" s="320">
        <v>415</v>
      </c>
      <c r="B1874" s="321" t="s">
        <v>3464</v>
      </c>
      <c r="C1874" s="321" t="s">
        <v>3465</v>
      </c>
      <c r="D1874" s="340">
        <v>43101</v>
      </c>
      <c r="E1874" s="321" t="s">
        <v>1208</v>
      </c>
      <c r="F1874" s="321" t="s">
        <v>1208</v>
      </c>
      <c r="G1874" s="337" t="s">
        <v>1208</v>
      </c>
      <c r="H1874" s="410" t="s">
        <v>1208</v>
      </c>
      <c r="I1874" s="321" t="s">
        <v>1213</v>
      </c>
      <c r="J1874" s="321" t="s">
        <v>1208</v>
      </c>
      <c r="K1874" s="404" t="s">
        <v>1215</v>
      </c>
      <c r="L1874" s="321" t="s">
        <v>1208</v>
      </c>
      <c r="M1874" s="312" t="s">
        <v>1208</v>
      </c>
      <c r="N1874" s="312" t="s">
        <v>3965</v>
      </c>
      <c r="O1874" s="312">
        <v>8</v>
      </c>
    </row>
    <row r="1875" spans="1:15" ht="30">
      <c r="A1875" s="320">
        <v>416</v>
      </c>
      <c r="B1875" s="321" t="s">
        <v>3464</v>
      </c>
      <c r="C1875" s="321" t="s">
        <v>3465</v>
      </c>
      <c r="D1875" s="340">
        <v>43101</v>
      </c>
      <c r="E1875" s="321" t="s">
        <v>1208</v>
      </c>
      <c r="F1875" s="321" t="s">
        <v>1208</v>
      </c>
      <c r="G1875" s="337" t="s">
        <v>1208</v>
      </c>
      <c r="H1875" s="410" t="s">
        <v>1208</v>
      </c>
      <c r="I1875" s="321" t="s">
        <v>1213</v>
      </c>
      <c r="J1875" s="321" t="s">
        <v>1208</v>
      </c>
      <c r="K1875" s="404" t="s">
        <v>1215</v>
      </c>
      <c r="L1875" s="321" t="s">
        <v>1208</v>
      </c>
      <c r="M1875" s="312" t="s">
        <v>1208</v>
      </c>
      <c r="N1875" s="312" t="s">
        <v>3966</v>
      </c>
      <c r="O1875" s="312">
        <v>8</v>
      </c>
    </row>
    <row r="1876" spans="1:15" ht="30">
      <c r="A1876" s="320">
        <v>417</v>
      </c>
      <c r="B1876" s="321" t="s">
        <v>3464</v>
      </c>
      <c r="C1876" s="321" t="s">
        <v>3465</v>
      </c>
      <c r="D1876" s="340">
        <v>43101</v>
      </c>
      <c r="E1876" s="321" t="s">
        <v>1208</v>
      </c>
      <c r="F1876" s="321" t="s">
        <v>1208</v>
      </c>
      <c r="G1876" s="337" t="s">
        <v>1208</v>
      </c>
      <c r="H1876" s="410" t="s">
        <v>1208</v>
      </c>
      <c r="I1876" s="321" t="s">
        <v>1213</v>
      </c>
      <c r="J1876" s="321" t="s">
        <v>1208</v>
      </c>
      <c r="K1876" s="404" t="s">
        <v>1215</v>
      </c>
      <c r="L1876" s="321" t="s">
        <v>1208</v>
      </c>
      <c r="M1876" s="312" t="s">
        <v>1208</v>
      </c>
      <c r="N1876" s="312" t="s">
        <v>3967</v>
      </c>
      <c r="O1876" s="312">
        <v>8</v>
      </c>
    </row>
    <row r="1877" spans="1:15" ht="30">
      <c r="A1877" s="320">
        <v>418</v>
      </c>
      <c r="B1877" s="321" t="s">
        <v>3464</v>
      </c>
      <c r="C1877" s="321" t="s">
        <v>3465</v>
      </c>
      <c r="D1877" s="340">
        <v>43101</v>
      </c>
      <c r="E1877" s="321" t="s">
        <v>1208</v>
      </c>
      <c r="F1877" s="321" t="s">
        <v>1208</v>
      </c>
      <c r="G1877" s="337" t="s">
        <v>1208</v>
      </c>
      <c r="H1877" s="410" t="s">
        <v>1208</v>
      </c>
      <c r="I1877" s="321" t="s">
        <v>1213</v>
      </c>
      <c r="J1877" s="321" t="s">
        <v>1208</v>
      </c>
      <c r="K1877" s="404" t="s">
        <v>1215</v>
      </c>
      <c r="L1877" s="321" t="s">
        <v>1208</v>
      </c>
      <c r="M1877" s="312" t="s">
        <v>1208</v>
      </c>
      <c r="N1877" s="312" t="s">
        <v>3968</v>
      </c>
      <c r="O1877" s="312">
        <v>8</v>
      </c>
    </row>
    <row r="1878" spans="1:15" ht="30">
      <c r="A1878" s="320">
        <v>419</v>
      </c>
      <c r="B1878" s="321" t="s">
        <v>3464</v>
      </c>
      <c r="C1878" s="321" t="s">
        <v>3465</v>
      </c>
      <c r="D1878" s="340">
        <v>43101</v>
      </c>
      <c r="E1878" s="321" t="s">
        <v>1208</v>
      </c>
      <c r="F1878" s="321" t="s">
        <v>1208</v>
      </c>
      <c r="G1878" s="337" t="s">
        <v>1208</v>
      </c>
      <c r="H1878" s="410" t="s">
        <v>1208</v>
      </c>
      <c r="I1878" s="321" t="s">
        <v>1213</v>
      </c>
      <c r="J1878" s="321" t="s">
        <v>1208</v>
      </c>
      <c r="K1878" s="404" t="s">
        <v>1215</v>
      </c>
      <c r="L1878" s="321" t="s">
        <v>1208</v>
      </c>
      <c r="M1878" s="312" t="s">
        <v>1208</v>
      </c>
      <c r="N1878" s="312" t="s">
        <v>3969</v>
      </c>
      <c r="O1878" s="312">
        <v>8</v>
      </c>
    </row>
    <row r="1879" spans="1:15" ht="30">
      <c r="A1879" s="320">
        <v>420</v>
      </c>
      <c r="B1879" s="321" t="s">
        <v>3464</v>
      </c>
      <c r="C1879" s="321" t="s">
        <v>3465</v>
      </c>
      <c r="D1879" s="340">
        <v>43101</v>
      </c>
      <c r="E1879" s="321" t="s">
        <v>1208</v>
      </c>
      <c r="F1879" s="321" t="s">
        <v>1208</v>
      </c>
      <c r="G1879" s="337" t="s">
        <v>1208</v>
      </c>
      <c r="H1879" s="410" t="s">
        <v>1208</v>
      </c>
      <c r="I1879" s="321" t="s">
        <v>1213</v>
      </c>
      <c r="J1879" s="321" t="s">
        <v>1208</v>
      </c>
      <c r="K1879" s="404" t="s">
        <v>1215</v>
      </c>
      <c r="L1879" s="321" t="s">
        <v>1208</v>
      </c>
      <c r="M1879" s="312" t="s">
        <v>1208</v>
      </c>
      <c r="N1879" s="312" t="s">
        <v>3970</v>
      </c>
      <c r="O1879" s="312">
        <v>8</v>
      </c>
    </row>
    <row r="1880" spans="1:15" ht="30">
      <c r="A1880" s="320">
        <v>421</v>
      </c>
      <c r="B1880" s="321" t="s">
        <v>3464</v>
      </c>
      <c r="C1880" s="321" t="s">
        <v>3465</v>
      </c>
      <c r="D1880" s="340">
        <v>43101</v>
      </c>
      <c r="E1880" s="321" t="s">
        <v>1208</v>
      </c>
      <c r="F1880" s="321" t="s">
        <v>1208</v>
      </c>
      <c r="G1880" s="337" t="s">
        <v>1208</v>
      </c>
      <c r="H1880" s="410" t="s">
        <v>1208</v>
      </c>
      <c r="I1880" s="321" t="s">
        <v>1213</v>
      </c>
      <c r="J1880" s="321" t="s">
        <v>1208</v>
      </c>
      <c r="K1880" s="404" t="s">
        <v>1215</v>
      </c>
      <c r="L1880" s="321" t="s">
        <v>1208</v>
      </c>
      <c r="M1880" s="312" t="s">
        <v>1208</v>
      </c>
      <c r="N1880" s="312" t="s">
        <v>3971</v>
      </c>
      <c r="O1880" s="312">
        <v>8</v>
      </c>
    </row>
    <row r="1881" spans="1:15" ht="30">
      <c r="A1881" s="320">
        <v>422</v>
      </c>
      <c r="B1881" s="321" t="s">
        <v>3464</v>
      </c>
      <c r="C1881" s="321" t="s">
        <v>3465</v>
      </c>
      <c r="D1881" s="340">
        <v>43101</v>
      </c>
      <c r="E1881" s="321" t="s">
        <v>1208</v>
      </c>
      <c r="F1881" s="321" t="s">
        <v>1208</v>
      </c>
      <c r="G1881" s="337" t="s">
        <v>1208</v>
      </c>
      <c r="H1881" s="410" t="s">
        <v>1208</v>
      </c>
      <c r="I1881" s="321" t="s">
        <v>1213</v>
      </c>
      <c r="J1881" s="321" t="s">
        <v>1208</v>
      </c>
      <c r="K1881" s="404" t="s">
        <v>1215</v>
      </c>
      <c r="L1881" s="321" t="s">
        <v>1208</v>
      </c>
      <c r="M1881" s="312" t="s">
        <v>1208</v>
      </c>
      <c r="N1881" s="312" t="s">
        <v>3972</v>
      </c>
      <c r="O1881" s="312">
        <v>8</v>
      </c>
    </row>
    <row r="1882" spans="1:15" ht="30">
      <c r="A1882" s="320">
        <v>423</v>
      </c>
      <c r="B1882" s="321" t="s">
        <v>3464</v>
      </c>
      <c r="C1882" s="321" t="s">
        <v>3465</v>
      </c>
      <c r="D1882" s="340">
        <v>43101</v>
      </c>
      <c r="E1882" s="321" t="s">
        <v>1208</v>
      </c>
      <c r="F1882" s="321" t="s">
        <v>1208</v>
      </c>
      <c r="G1882" s="337" t="s">
        <v>1208</v>
      </c>
      <c r="H1882" s="410" t="s">
        <v>1208</v>
      </c>
      <c r="I1882" s="321" t="s">
        <v>1213</v>
      </c>
      <c r="J1882" s="321" t="s">
        <v>1208</v>
      </c>
      <c r="K1882" s="404" t="s">
        <v>1215</v>
      </c>
      <c r="L1882" s="321" t="s">
        <v>1208</v>
      </c>
      <c r="M1882" s="312" t="s">
        <v>1208</v>
      </c>
      <c r="N1882" s="312" t="s">
        <v>3973</v>
      </c>
      <c r="O1882" s="312">
        <v>9</v>
      </c>
    </row>
    <row r="1883" spans="1:15" ht="30">
      <c r="A1883" s="320">
        <v>424</v>
      </c>
      <c r="B1883" s="321" t="s">
        <v>3464</v>
      </c>
      <c r="C1883" s="321" t="s">
        <v>3465</v>
      </c>
      <c r="D1883" s="340">
        <v>43101</v>
      </c>
      <c r="E1883" s="321" t="s">
        <v>1208</v>
      </c>
      <c r="F1883" s="321" t="s">
        <v>1208</v>
      </c>
      <c r="G1883" s="337" t="s">
        <v>1208</v>
      </c>
      <c r="H1883" s="410" t="s">
        <v>1208</v>
      </c>
      <c r="I1883" s="321" t="s">
        <v>1213</v>
      </c>
      <c r="J1883" s="321" t="s">
        <v>1208</v>
      </c>
      <c r="K1883" s="404" t="s">
        <v>1215</v>
      </c>
      <c r="L1883" s="321" t="s">
        <v>1208</v>
      </c>
      <c r="M1883" s="312" t="s">
        <v>1208</v>
      </c>
      <c r="N1883" s="312" t="s">
        <v>3974</v>
      </c>
      <c r="O1883" s="312">
        <v>9</v>
      </c>
    </row>
    <row r="1884" spans="1:15" ht="30">
      <c r="A1884" s="320">
        <v>425</v>
      </c>
      <c r="B1884" s="321" t="s">
        <v>3464</v>
      </c>
      <c r="C1884" s="321" t="s">
        <v>3465</v>
      </c>
      <c r="D1884" s="340">
        <v>43101</v>
      </c>
      <c r="E1884" s="321" t="s">
        <v>1208</v>
      </c>
      <c r="F1884" s="321" t="s">
        <v>1208</v>
      </c>
      <c r="G1884" s="337" t="s">
        <v>1208</v>
      </c>
      <c r="H1884" s="410" t="s">
        <v>1208</v>
      </c>
      <c r="I1884" s="321" t="s">
        <v>1213</v>
      </c>
      <c r="J1884" s="321" t="s">
        <v>1208</v>
      </c>
      <c r="K1884" s="404" t="s">
        <v>1215</v>
      </c>
      <c r="L1884" s="321" t="s">
        <v>1208</v>
      </c>
      <c r="M1884" s="312" t="s">
        <v>1208</v>
      </c>
      <c r="N1884" s="312" t="s">
        <v>3975</v>
      </c>
      <c r="O1884" s="312">
        <v>9</v>
      </c>
    </row>
    <row r="1885" spans="1:15" ht="75">
      <c r="A1885" s="320">
        <v>426</v>
      </c>
      <c r="B1885" s="321" t="s">
        <v>3464</v>
      </c>
      <c r="C1885" s="321" t="s">
        <v>3465</v>
      </c>
      <c r="D1885" s="340">
        <v>43101</v>
      </c>
      <c r="E1885" s="321" t="s">
        <v>1208</v>
      </c>
      <c r="F1885" s="321" t="s">
        <v>1208</v>
      </c>
      <c r="G1885" s="337" t="s">
        <v>1208</v>
      </c>
      <c r="H1885" s="410" t="s">
        <v>1208</v>
      </c>
      <c r="I1885" s="321" t="s">
        <v>1213</v>
      </c>
      <c r="J1885" s="321" t="s">
        <v>1208</v>
      </c>
      <c r="K1885" s="404" t="s">
        <v>1215</v>
      </c>
      <c r="L1885" s="321" t="s">
        <v>1208</v>
      </c>
      <c r="M1885" s="312" t="s">
        <v>3976</v>
      </c>
      <c r="N1885" s="312" t="s">
        <v>3977</v>
      </c>
      <c r="O1885" s="312">
        <v>9</v>
      </c>
    </row>
    <row r="1886" spans="1:15" ht="30">
      <c r="A1886" s="320">
        <v>427</v>
      </c>
      <c r="B1886" s="321" t="s">
        <v>3464</v>
      </c>
      <c r="C1886" s="321" t="s">
        <v>3465</v>
      </c>
      <c r="D1886" s="340">
        <v>43101</v>
      </c>
      <c r="E1886" s="321" t="s">
        <v>1208</v>
      </c>
      <c r="F1886" s="321" t="s">
        <v>1208</v>
      </c>
      <c r="G1886" s="337" t="s">
        <v>1208</v>
      </c>
      <c r="H1886" s="410" t="s">
        <v>1208</v>
      </c>
      <c r="I1886" s="321" t="s">
        <v>1213</v>
      </c>
      <c r="J1886" s="321" t="s">
        <v>1208</v>
      </c>
      <c r="K1886" s="404" t="s">
        <v>1215</v>
      </c>
      <c r="L1886" s="321" t="s">
        <v>1208</v>
      </c>
      <c r="M1886" s="312" t="s">
        <v>1208</v>
      </c>
      <c r="N1886" s="312" t="s">
        <v>3978</v>
      </c>
      <c r="O1886" s="312">
        <v>9</v>
      </c>
    </row>
    <row r="1887" spans="1:15" ht="30">
      <c r="A1887" s="320">
        <v>428</v>
      </c>
      <c r="B1887" s="321" t="s">
        <v>3464</v>
      </c>
      <c r="C1887" s="321" t="s">
        <v>3465</v>
      </c>
      <c r="D1887" s="340">
        <v>43101</v>
      </c>
      <c r="E1887" s="321" t="s">
        <v>1208</v>
      </c>
      <c r="F1887" s="321" t="s">
        <v>1208</v>
      </c>
      <c r="G1887" s="337" t="s">
        <v>1208</v>
      </c>
      <c r="H1887" s="410" t="s">
        <v>1208</v>
      </c>
      <c r="I1887" s="321" t="s">
        <v>1213</v>
      </c>
      <c r="J1887" s="321" t="s">
        <v>1208</v>
      </c>
      <c r="K1887" s="404" t="s">
        <v>1215</v>
      </c>
      <c r="L1887" s="321" t="s">
        <v>1208</v>
      </c>
      <c r="M1887" s="312" t="s">
        <v>1208</v>
      </c>
      <c r="N1887" s="312" t="s">
        <v>3979</v>
      </c>
      <c r="O1887" s="312">
        <v>9</v>
      </c>
    </row>
    <row r="1888" spans="1:15" ht="30">
      <c r="A1888" s="320">
        <v>429</v>
      </c>
      <c r="B1888" s="321" t="s">
        <v>3464</v>
      </c>
      <c r="C1888" s="321" t="s">
        <v>3465</v>
      </c>
      <c r="D1888" s="340">
        <v>43101</v>
      </c>
      <c r="E1888" s="321" t="s">
        <v>1208</v>
      </c>
      <c r="F1888" s="321" t="s">
        <v>1208</v>
      </c>
      <c r="G1888" s="337" t="s">
        <v>1208</v>
      </c>
      <c r="H1888" s="410" t="s">
        <v>1208</v>
      </c>
      <c r="I1888" s="321" t="s">
        <v>1213</v>
      </c>
      <c r="J1888" s="321" t="s">
        <v>1208</v>
      </c>
      <c r="K1888" s="404" t="s">
        <v>1215</v>
      </c>
      <c r="L1888" s="321" t="s">
        <v>1208</v>
      </c>
      <c r="M1888" s="312" t="s">
        <v>1208</v>
      </c>
      <c r="N1888" s="312" t="s">
        <v>3980</v>
      </c>
      <c r="O1888" s="312">
        <v>9</v>
      </c>
    </row>
    <row r="1889" spans="1:15" ht="45">
      <c r="A1889" s="320">
        <v>430</v>
      </c>
      <c r="B1889" s="321" t="s">
        <v>3464</v>
      </c>
      <c r="C1889" s="321" t="s">
        <v>3465</v>
      </c>
      <c r="D1889" s="340">
        <v>43101</v>
      </c>
      <c r="E1889" s="321" t="s">
        <v>1208</v>
      </c>
      <c r="F1889" s="321" t="s">
        <v>1208</v>
      </c>
      <c r="G1889" s="337" t="s">
        <v>1208</v>
      </c>
      <c r="H1889" s="410" t="s">
        <v>1208</v>
      </c>
      <c r="I1889" s="321" t="s">
        <v>1213</v>
      </c>
      <c r="J1889" s="321" t="s">
        <v>1208</v>
      </c>
      <c r="K1889" s="404" t="s">
        <v>1215</v>
      </c>
      <c r="L1889" s="321" t="s">
        <v>1208</v>
      </c>
      <c r="M1889" s="312" t="s">
        <v>1208</v>
      </c>
      <c r="N1889" s="312" t="s">
        <v>3981</v>
      </c>
      <c r="O1889" s="312">
        <v>9</v>
      </c>
    </row>
    <row r="1890" spans="1:15" ht="30">
      <c r="A1890" s="320">
        <v>431</v>
      </c>
      <c r="B1890" s="321" t="s">
        <v>3464</v>
      </c>
      <c r="C1890" s="321" t="s">
        <v>3465</v>
      </c>
      <c r="D1890" s="340">
        <v>43101</v>
      </c>
      <c r="E1890" s="321" t="s">
        <v>1208</v>
      </c>
      <c r="F1890" s="321" t="s">
        <v>1208</v>
      </c>
      <c r="G1890" s="337" t="s">
        <v>1208</v>
      </c>
      <c r="H1890" s="410" t="s">
        <v>1208</v>
      </c>
      <c r="I1890" s="321" t="s">
        <v>1213</v>
      </c>
      <c r="J1890" s="321" t="s">
        <v>1208</v>
      </c>
      <c r="K1890" s="404" t="s">
        <v>1215</v>
      </c>
      <c r="L1890" s="321" t="s">
        <v>1208</v>
      </c>
      <c r="M1890" s="312" t="s">
        <v>1208</v>
      </c>
      <c r="N1890" s="312" t="s">
        <v>3982</v>
      </c>
      <c r="O1890" s="312">
        <v>9</v>
      </c>
    </row>
    <row r="1891" spans="1:15" ht="30">
      <c r="A1891" s="320">
        <v>432</v>
      </c>
      <c r="B1891" s="321" t="s">
        <v>3464</v>
      </c>
      <c r="C1891" s="321" t="s">
        <v>3465</v>
      </c>
      <c r="D1891" s="340">
        <v>43101</v>
      </c>
      <c r="E1891" s="321" t="s">
        <v>1208</v>
      </c>
      <c r="F1891" s="321" t="s">
        <v>1208</v>
      </c>
      <c r="G1891" s="337" t="s">
        <v>1208</v>
      </c>
      <c r="H1891" s="410" t="s">
        <v>1208</v>
      </c>
      <c r="I1891" s="321" t="s">
        <v>1213</v>
      </c>
      <c r="J1891" s="321" t="s">
        <v>1208</v>
      </c>
      <c r="K1891" s="404" t="s">
        <v>1215</v>
      </c>
      <c r="L1891" s="321" t="s">
        <v>1208</v>
      </c>
      <c r="M1891" s="312" t="s">
        <v>1208</v>
      </c>
      <c r="N1891" s="312" t="s">
        <v>3983</v>
      </c>
      <c r="O1891" s="312">
        <v>9</v>
      </c>
    </row>
    <row r="1892" spans="1:15">
      <c r="A1892" s="320">
        <v>433</v>
      </c>
      <c r="B1892" s="321" t="s">
        <v>3464</v>
      </c>
      <c r="C1892" s="321" t="s">
        <v>3465</v>
      </c>
      <c r="D1892" s="340">
        <v>43101</v>
      </c>
      <c r="E1892" s="321" t="s">
        <v>1208</v>
      </c>
      <c r="F1892" s="321" t="s">
        <v>1208</v>
      </c>
      <c r="G1892" s="337" t="s">
        <v>1208</v>
      </c>
      <c r="H1892" s="410" t="s">
        <v>1208</v>
      </c>
      <c r="I1892" s="321" t="s">
        <v>1213</v>
      </c>
      <c r="J1892" s="321" t="s">
        <v>1208</v>
      </c>
      <c r="K1892" s="404" t="s">
        <v>1215</v>
      </c>
      <c r="L1892" s="321" t="s">
        <v>1208</v>
      </c>
      <c r="M1892" s="312" t="s">
        <v>1208</v>
      </c>
      <c r="N1892" s="312" t="s">
        <v>3984</v>
      </c>
      <c r="O1892" s="312">
        <v>9</v>
      </c>
    </row>
    <row r="1893" spans="1:15" ht="30">
      <c r="A1893" s="320">
        <v>434</v>
      </c>
      <c r="B1893" s="321" t="s">
        <v>3464</v>
      </c>
      <c r="C1893" s="321" t="s">
        <v>3465</v>
      </c>
      <c r="D1893" s="340">
        <v>43101</v>
      </c>
      <c r="E1893" s="321" t="s">
        <v>1208</v>
      </c>
      <c r="F1893" s="321" t="s">
        <v>1208</v>
      </c>
      <c r="G1893" s="337" t="s">
        <v>1208</v>
      </c>
      <c r="H1893" s="410" t="s">
        <v>1208</v>
      </c>
      <c r="I1893" s="321" t="s">
        <v>1213</v>
      </c>
      <c r="J1893" s="321" t="s">
        <v>1208</v>
      </c>
      <c r="K1893" s="404" t="s">
        <v>1215</v>
      </c>
      <c r="L1893" s="321" t="s">
        <v>1208</v>
      </c>
      <c r="M1893" s="312" t="s">
        <v>3985</v>
      </c>
      <c r="N1893" s="312" t="s">
        <v>3986</v>
      </c>
      <c r="O1893" s="312">
        <v>9</v>
      </c>
    </row>
    <row r="1894" spans="1:15">
      <c r="A1894" s="320">
        <v>435</v>
      </c>
      <c r="B1894" s="321" t="s">
        <v>3464</v>
      </c>
      <c r="C1894" s="321" t="s">
        <v>3465</v>
      </c>
      <c r="D1894" s="340">
        <v>43101</v>
      </c>
      <c r="E1894" s="321" t="s">
        <v>1208</v>
      </c>
      <c r="F1894" s="321" t="s">
        <v>1208</v>
      </c>
      <c r="G1894" s="337" t="s">
        <v>1208</v>
      </c>
      <c r="H1894" s="410" t="s">
        <v>1208</v>
      </c>
      <c r="I1894" s="321" t="s">
        <v>1213</v>
      </c>
      <c r="J1894" s="321" t="s">
        <v>1208</v>
      </c>
      <c r="K1894" s="404" t="s">
        <v>1215</v>
      </c>
      <c r="L1894" s="321" t="s">
        <v>1208</v>
      </c>
      <c r="M1894" s="312" t="s">
        <v>3987</v>
      </c>
      <c r="N1894" s="312" t="s">
        <v>3988</v>
      </c>
      <c r="O1894" s="312">
        <v>10</v>
      </c>
    </row>
    <row r="1895" spans="1:15">
      <c r="A1895" s="320">
        <v>436</v>
      </c>
      <c r="B1895" s="321" t="s">
        <v>3464</v>
      </c>
      <c r="C1895" s="321" t="s">
        <v>3465</v>
      </c>
      <c r="D1895" s="340">
        <v>43101</v>
      </c>
      <c r="E1895" s="321" t="s">
        <v>1208</v>
      </c>
      <c r="F1895" s="321" t="s">
        <v>1208</v>
      </c>
      <c r="G1895" s="337" t="s">
        <v>1208</v>
      </c>
      <c r="H1895" s="410" t="s">
        <v>1208</v>
      </c>
      <c r="I1895" s="321" t="s">
        <v>1213</v>
      </c>
      <c r="J1895" s="321" t="s">
        <v>1208</v>
      </c>
      <c r="K1895" s="404" t="s">
        <v>1215</v>
      </c>
      <c r="L1895" s="321" t="s">
        <v>1208</v>
      </c>
      <c r="M1895" s="312" t="s">
        <v>3989</v>
      </c>
      <c r="N1895" s="312" t="s">
        <v>3988</v>
      </c>
      <c r="O1895" s="312">
        <v>11</v>
      </c>
    </row>
    <row r="1896" spans="1:15">
      <c r="A1896" s="320">
        <v>437</v>
      </c>
      <c r="B1896" s="321" t="s">
        <v>3464</v>
      </c>
      <c r="C1896" s="321" t="s">
        <v>3465</v>
      </c>
      <c r="D1896" s="340">
        <v>43101</v>
      </c>
      <c r="E1896" s="321" t="s">
        <v>1208</v>
      </c>
      <c r="F1896" s="321" t="s">
        <v>1208</v>
      </c>
      <c r="G1896" s="337" t="s">
        <v>1208</v>
      </c>
      <c r="H1896" s="410" t="s">
        <v>1208</v>
      </c>
      <c r="I1896" s="321" t="s">
        <v>1213</v>
      </c>
      <c r="J1896" s="321" t="s">
        <v>1208</v>
      </c>
      <c r="K1896" s="404" t="s">
        <v>1215</v>
      </c>
      <c r="L1896" s="321" t="s">
        <v>1208</v>
      </c>
      <c r="M1896" s="312" t="s">
        <v>1208</v>
      </c>
      <c r="N1896" s="312" t="s">
        <v>3988</v>
      </c>
      <c r="O1896" s="312">
        <v>12</v>
      </c>
    </row>
    <row r="1897" spans="1:15">
      <c r="A1897" s="320">
        <v>438</v>
      </c>
      <c r="B1897" s="321" t="s">
        <v>3464</v>
      </c>
      <c r="C1897" s="321" t="s">
        <v>3465</v>
      </c>
      <c r="D1897" s="340">
        <v>43101</v>
      </c>
      <c r="E1897" s="321" t="s">
        <v>1208</v>
      </c>
      <c r="F1897" s="321" t="s">
        <v>1208</v>
      </c>
      <c r="G1897" s="337" t="s">
        <v>1208</v>
      </c>
      <c r="H1897" s="410" t="s">
        <v>1208</v>
      </c>
      <c r="I1897" s="321" t="s">
        <v>1213</v>
      </c>
      <c r="J1897" s="321" t="s">
        <v>1208</v>
      </c>
      <c r="K1897" s="404" t="s">
        <v>1215</v>
      </c>
      <c r="L1897" s="321" t="s">
        <v>1208</v>
      </c>
      <c r="M1897" s="312" t="s">
        <v>1208</v>
      </c>
      <c r="N1897" s="312" t="s">
        <v>3988</v>
      </c>
      <c r="O1897" s="312">
        <v>13</v>
      </c>
    </row>
    <row r="1898" spans="1:15" ht="45">
      <c r="A1898" s="320">
        <v>439</v>
      </c>
      <c r="B1898" s="321" t="s">
        <v>3464</v>
      </c>
      <c r="C1898" s="321" t="s">
        <v>3465</v>
      </c>
      <c r="D1898" s="340">
        <v>43101</v>
      </c>
      <c r="E1898" s="321" t="s">
        <v>1208</v>
      </c>
      <c r="F1898" s="321" t="s">
        <v>1208</v>
      </c>
      <c r="G1898" s="337" t="s">
        <v>1208</v>
      </c>
      <c r="H1898" s="410" t="s">
        <v>1208</v>
      </c>
      <c r="I1898" s="321" t="s">
        <v>1213</v>
      </c>
      <c r="J1898" s="321" t="s">
        <v>1208</v>
      </c>
      <c r="K1898" s="404" t="s">
        <v>1215</v>
      </c>
      <c r="L1898" s="321" t="s">
        <v>1208</v>
      </c>
      <c r="M1898" s="312" t="s">
        <v>3990</v>
      </c>
      <c r="N1898" s="312" t="s">
        <v>3991</v>
      </c>
      <c r="O1898" s="312">
        <v>14</v>
      </c>
    </row>
    <row r="1899" spans="1:15" ht="45">
      <c r="A1899" s="320">
        <v>440</v>
      </c>
      <c r="B1899" s="321" t="s">
        <v>3464</v>
      </c>
      <c r="C1899" s="321" t="s">
        <v>3465</v>
      </c>
      <c r="D1899" s="340">
        <v>43101</v>
      </c>
      <c r="E1899" s="321" t="s">
        <v>1208</v>
      </c>
      <c r="F1899" s="321" t="s">
        <v>1208</v>
      </c>
      <c r="G1899" s="337" t="s">
        <v>1208</v>
      </c>
      <c r="H1899" s="410" t="s">
        <v>1208</v>
      </c>
      <c r="I1899" s="321" t="s">
        <v>1213</v>
      </c>
      <c r="J1899" s="321" t="s">
        <v>1208</v>
      </c>
      <c r="K1899" s="404" t="s">
        <v>1215</v>
      </c>
      <c r="L1899" s="321" t="s">
        <v>1208</v>
      </c>
      <c r="M1899" s="312" t="s">
        <v>3990</v>
      </c>
      <c r="N1899" s="312" t="s">
        <v>3992</v>
      </c>
      <c r="O1899" s="312">
        <v>14</v>
      </c>
    </row>
    <row r="1900" spans="1:15" ht="30">
      <c r="A1900" s="320">
        <v>441</v>
      </c>
      <c r="B1900" s="321" t="s">
        <v>3464</v>
      </c>
      <c r="C1900" s="321" t="s">
        <v>3465</v>
      </c>
      <c r="D1900" s="340">
        <v>43101</v>
      </c>
      <c r="E1900" s="321" t="s">
        <v>1208</v>
      </c>
      <c r="F1900" s="321" t="s">
        <v>1208</v>
      </c>
      <c r="G1900" s="337" t="s">
        <v>1208</v>
      </c>
      <c r="H1900" s="410" t="s">
        <v>1208</v>
      </c>
      <c r="I1900" s="321" t="s">
        <v>1213</v>
      </c>
      <c r="J1900" s="321" t="s">
        <v>1208</v>
      </c>
      <c r="K1900" s="404" t="s">
        <v>1215</v>
      </c>
      <c r="L1900" s="321" t="s">
        <v>1208</v>
      </c>
      <c r="M1900" s="312" t="s">
        <v>1208</v>
      </c>
      <c r="N1900" s="312" t="s">
        <v>3993</v>
      </c>
      <c r="O1900" s="312">
        <v>14</v>
      </c>
    </row>
    <row r="1901" spans="1:15" ht="45">
      <c r="A1901" s="320">
        <v>442</v>
      </c>
      <c r="B1901" s="321" t="s">
        <v>3464</v>
      </c>
      <c r="C1901" s="321" t="s">
        <v>3465</v>
      </c>
      <c r="D1901" s="340">
        <v>43101</v>
      </c>
      <c r="E1901" s="321" t="s">
        <v>1208</v>
      </c>
      <c r="F1901" s="321" t="s">
        <v>1208</v>
      </c>
      <c r="G1901" s="337" t="s">
        <v>1208</v>
      </c>
      <c r="H1901" s="410" t="s">
        <v>1208</v>
      </c>
      <c r="I1901" s="321" t="s">
        <v>1213</v>
      </c>
      <c r="J1901" s="321" t="s">
        <v>1208</v>
      </c>
      <c r="K1901" s="404" t="s">
        <v>1215</v>
      </c>
      <c r="L1901" s="321" t="s">
        <v>1208</v>
      </c>
      <c r="M1901" s="312" t="s">
        <v>3990</v>
      </c>
      <c r="N1901" s="312" t="s">
        <v>3994</v>
      </c>
      <c r="O1901" s="312">
        <v>14</v>
      </c>
    </row>
    <row r="1902" spans="1:15" ht="30">
      <c r="A1902" s="320">
        <v>443</v>
      </c>
      <c r="B1902" s="321" t="s">
        <v>3464</v>
      </c>
      <c r="C1902" s="321" t="s">
        <v>3465</v>
      </c>
      <c r="D1902" s="340">
        <v>43101</v>
      </c>
      <c r="E1902" s="321" t="s">
        <v>1208</v>
      </c>
      <c r="F1902" s="321" t="s">
        <v>1208</v>
      </c>
      <c r="G1902" s="337" t="s">
        <v>1208</v>
      </c>
      <c r="H1902" s="410" t="s">
        <v>1208</v>
      </c>
      <c r="I1902" s="321" t="s">
        <v>1213</v>
      </c>
      <c r="J1902" s="321" t="s">
        <v>1208</v>
      </c>
      <c r="K1902" s="404" t="s">
        <v>1215</v>
      </c>
      <c r="L1902" s="321" t="s">
        <v>1208</v>
      </c>
      <c r="M1902" s="312" t="s">
        <v>1208</v>
      </c>
      <c r="N1902" s="312" t="s">
        <v>3995</v>
      </c>
      <c r="O1902" s="312">
        <v>14</v>
      </c>
    </row>
    <row r="1903" spans="1:15">
      <c r="A1903" s="320">
        <v>444</v>
      </c>
      <c r="B1903" s="321" t="s">
        <v>3464</v>
      </c>
      <c r="C1903" s="321" t="s">
        <v>3465</v>
      </c>
      <c r="D1903" s="340">
        <v>43101</v>
      </c>
      <c r="E1903" s="321" t="s">
        <v>1208</v>
      </c>
      <c r="F1903" s="321" t="s">
        <v>1208</v>
      </c>
      <c r="G1903" s="337" t="s">
        <v>1208</v>
      </c>
      <c r="H1903" s="410" t="s">
        <v>1208</v>
      </c>
      <c r="I1903" s="321" t="s">
        <v>1213</v>
      </c>
      <c r="J1903" s="321" t="s">
        <v>1208</v>
      </c>
      <c r="K1903" s="404" t="s">
        <v>1215</v>
      </c>
      <c r="L1903" s="321" t="s">
        <v>1208</v>
      </c>
      <c r="M1903" s="312" t="s">
        <v>3985</v>
      </c>
      <c r="N1903" s="312" t="s">
        <v>3996</v>
      </c>
      <c r="O1903" s="312">
        <v>14</v>
      </c>
    </row>
    <row r="1904" spans="1:15" ht="75">
      <c r="A1904" s="320">
        <v>445</v>
      </c>
      <c r="B1904" s="321" t="s">
        <v>3464</v>
      </c>
      <c r="C1904" s="321" t="s">
        <v>3465</v>
      </c>
      <c r="D1904" s="340">
        <v>43101</v>
      </c>
      <c r="E1904" s="321" t="s">
        <v>1208</v>
      </c>
      <c r="F1904" s="321" t="s">
        <v>1208</v>
      </c>
      <c r="G1904" s="337" t="s">
        <v>1208</v>
      </c>
      <c r="H1904" s="410" t="s">
        <v>1208</v>
      </c>
      <c r="I1904" s="321" t="s">
        <v>1213</v>
      </c>
      <c r="J1904" s="321" t="s">
        <v>1208</v>
      </c>
      <c r="K1904" s="404" t="s">
        <v>1215</v>
      </c>
      <c r="L1904" s="321" t="s">
        <v>1208</v>
      </c>
      <c r="M1904" s="312" t="s">
        <v>3997</v>
      </c>
      <c r="N1904" s="312" t="s">
        <v>3998</v>
      </c>
      <c r="O1904" s="312">
        <v>14</v>
      </c>
    </row>
    <row r="1905" spans="1:15">
      <c r="A1905" s="320">
        <v>446</v>
      </c>
      <c r="B1905" s="321" t="s">
        <v>3464</v>
      </c>
      <c r="C1905" s="321" t="s">
        <v>3465</v>
      </c>
      <c r="D1905" s="340">
        <v>43101</v>
      </c>
      <c r="E1905" s="321" t="s">
        <v>1208</v>
      </c>
      <c r="F1905" s="321" t="s">
        <v>1208</v>
      </c>
      <c r="G1905" s="337" t="s">
        <v>1208</v>
      </c>
      <c r="H1905" s="410" t="s">
        <v>1208</v>
      </c>
      <c r="I1905" s="321" t="s">
        <v>1213</v>
      </c>
      <c r="J1905" s="321" t="s">
        <v>1208</v>
      </c>
      <c r="K1905" s="404" t="s">
        <v>1215</v>
      </c>
      <c r="L1905" s="321" t="s">
        <v>1208</v>
      </c>
      <c r="M1905" s="312" t="s">
        <v>1208</v>
      </c>
      <c r="N1905" s="312" t="s">
        <v>3999</v>
      </c>
      <c r="O1905" s="312">
        <v>14</v>
      </c>
    </row>
    <row r="1906" spans="1:15" ht="30">
      <c r="A1906" s="320">
        <v>447</v>
      </c>
      <c r="B1906" s="321" t="s">
        <v>3464</v>
      </c>
      <c r="C1906" s="321" t="s">
        <v>3465</v>
      </c>
      <c r="D1906" s="340">
        <v>43101</v>
      </c>
      <c r="E1906" s="321" t="s">
        <v>1208</v>
      </c>
      <c r="F1906" s="321" t="s">
        <v>1208</v>
      </c>
      <c r="G1906" s="337" t="s">
        <v>1208</v>
      </c>
      <c r="H1906" s="410" t="s">
        <v>1208</v>
      </c>
      <c r="I1906" s="321" t="s">
        <v>1213</v>
      </c>
      <c r="J1906" s="321" t="s">
        <v>1208</v>
      </c>
      <c r="K1906" s="404" t="s">
        <v>1215</v>
      </c>
      <c r="L1906" s="321" t="s">
        <v>1208</v>
      </c>
      <c r="M1906" s="312" t="s">
        <v>1208</v>
      </c>
      <c r="N1906" s="312" t="s">
        <v>4000</v>
      </c>
      <c r="O1906" s="312">
        <v>14</v>
      </c>
    </row>
    <row r="1907" spans="1:15" ht="30">
      <c r="A1907" s="320">
        <v>448</v>
      </c>
      <c r="B1907" s="321" t="s">
        <v>3464</v>
      </c>
      <c r="C1907" s="321" t="s">
        <v>3465</v>
      </c>
      <c r="D1907" s="340">
        <v>43101</v>
      </c>
      <c r="E1907" s="321" t="s">
        <v>1208</v>
      </c>
      <c r="F1907" s="321" t="s">
        <v>1208</v>
      </c>
      <c r="G1907" s="337" t="s">
        <v>1208</v>
      </c>
      <c r="H1907" s="410" t="s">
        <v>1208</v>
      </c>
      <c r="I1907" s="321" t="s">
        <v>1213</v>
      </c>
      <c r="J1907" s="321" t="s">
        <v>1208</v>
      </c>
      <c r="K1907" s="404" t="s">
        <v>1215</v>
      </c>
      <c r="L1907" s="321" t="s">
        <v>1208</v>
      </c>
      <c r="M1907" s="312" t="s">
        <v>1208</v>
      </c>
      <c r="N1907" s="312" t="s">
        <v>4001</v>
      </c>
      <c r="O1907" s="312">
        <v>15</v>
      </c>
    </row>
    <row r="1908" spans="1:15" ht="60">
      <c r="A1908" s="320">
        <v>449</v>
      </c>
      <c r="B1908" s="321" t="s">
        <v>3464</v>
      </c>
      <c r="C1908" s="321" t="s">
        <v>3465</v>
      </c>
      <c r="D1908" s="340">
        <v>43101</v>
      </c>
      <c r="E1908" s="321" t="s">
        <v>1208</v>
      </c>
      <c r="F1908" s="321" t="s">
        <v>1208</v>
      </c>
      <c r="G1908" s="337" t="s">
        <v>1208</v>
      </c>
      <c r="H1908" s="410" t="s">
        <v>1208</v>
      </c>
      <c r="I1908" s="321" t="s">
        <v>1213</v>
      </c>
      <c r="J1908" s="321" t="s">
        <v>1208</v>
      </c>
      <c r="K1908" s="404" t="s">
        <v>1215</v>
      </c>
      <c r="L1908" s="321" t="s">
        <v>1208</v>
      </c>
      <c r="M1908" s="312" t="s">
        <v>1208</v>
      </c>
      <c r="N1908" s="312" t="s">
        <v>4002</v>
      </c>
      <c r="O1908" s="312">
        <v>15</v>
      </c>
    </row>
    <row r="1909" spans="1:15" ht="45">
      <c r="A1909" s="320">
        <v>450</v>
      </c>
      <c r="B1909" s="321" t="s">
        <v>3464</v>
      </c>
      <c r="C1909" s="321" t="s">
        <v>3465</v>
      </c>
      <c r="D1909" s="340">
        <v>43101</v>
      </c>
      <c r="E1909" s="321" t="s">
        <v>1208</v>
      </c>
      <c r="F1909" s="321" t="s">
        <v>1208</v>
      </c>
      <c r="G1909" s="337" t="s">
        <v>1208</v>
      </c>
      <c r="H1909" s="410" t="s">
        <v>1208</v>
      </c>
      <c r="I1909" s="321" t="s">
        <v>1213</v>
      </c>
      <c r="J1909" s="321" t="s">
        <v>1208</v>
      </c>
      <c r="K1909" s="404" t="s">
        <v>1215</v>
      </c>
      <c r="L1909" s="321" t="s">
        <v>1208</v>
      </c>
      <c r="M1909" s="312" t="s">
        <v>4003</v>
      </c>
      <c r="N1909" s="312" t="s">
        <v>4004</v>
      </c>
      <c r="O1909" s="312">
        <v>15</v>
      </c>
    </row>
    <row r="1910" spans="1:15" ht="30">
      <c r="A1910" s="320">
        <v>451</v>
      </c>
      <c r="B1910" s="321" t="s">
        <v>3464</v>
      </c>
      <c r="C1910" s="321" t="s">
        <v>3465</v>
      </c>
      <c r="D1910" s="340">
        <v>43101</v>
      </c>
      <c r="E1910" s="321" t="s">
        <v>1208</v>
      </c>
      <c r="F1910" s="321" t="s">
        <v>1208</v>
      </c>
      <c r="G1910" s="337" t="s">
        <v>1208</v>
      </c>
      <c r="H1910" s="410" t="s">
        <v>1208</v>
      </c>
      <c r="I1910" s="321" t="s">
        <v>1213</v>
      </c>
      <c r="J1910" s="321" t="s">
        <v>1208</v>
      </c>
      <c r="K1910" s="404" t="s">
        <v>1215</v>
      </c>
      <c r="L1910" s="321" t="s">
        <v>1208</v>
      </c>
      <c r="M1910" s="312" t="s">
        <v>1208</v>
      </c>
      <c r="N1910" s="312" t="s">
        <v>4005</v>
      </c>
      <c r="O1910" s="312">
        <v>15</v>
      </c>
    </row>
    <row r="1911" spans="1:15" ht="30">
      <c r="A1911" s="320">
        <v>452</v>
      </c>
      <c r="B1911" s="321" t="s">
        <v>3464</v>
      </c>
      <c r="C1911" s="321" t="s">
        <v>3465</v>
      </c>
      <c r="D1911" s="340">
        <v>43101</v>
      </c>
      <c r="E1911" s="321" t="s">
        <v>1208</v>
      </c>
      <c r="F1911" s="321" t="s">
        <v>1208</v>
      </c>
      <c r="G1911" s="337" t="s">
        <v>1208</v>
      </c>
      <c r="H1911" s="410" t="s">
        <v>1208</v>
      </c>
      <c r="I1911" s="321" t="s">
        <v>1213</v>
      </c>
      <c r="J1911" s="321" t="s">
        <v>1208</v>
      </c>
      <c r="K1911" s="404" t="s">
        <v>1215</v>
      </c>
      <c r="L1911" s="321" t="s">
        <v>1208</v>
      </c>
      <c r="M1911" s="312" t="s">
        <v>1208</v>
      </c>
      <c r="N1911" s="312" t="s">
        <v>4006</v>
      </c>
      <c r="O1911" s="312">
        <v>15</v>
      </c>
    </row>
    <row r="1912" spans="1:15" ht="90">
      <c r="A1912" s="320">
        <v>453</v>
      </c>
      <c r="B1912" s="321" t="s">
        <v>3464</v>
      </c>
      <c r="C1912" s="321" t="s">
        <v>3465</v>
      </c>
      <c r="D1912" s="340">
        <v>43101</v>
      </c>
      <c r="E1912" s="321" t="s">
        <v>1208</v>
      </c>
      <c r="F1912" s="321" t="s">
        <v>1208</v>
      </c>
      <c r="G1912" s="337" t="s">
        <v>1208</v>
      </c>
      <c r="H1912" s="410" t="s">
        <v>1208</v>
      </c>
      <c r="I1912" s="321" t="s">
        <v>1213</v>
      </c>
      <c r="J1912" s="321" t="s">
        <v>1208</v>
      </c>
      <c r="K1912" s="404" t="s">
        <v>1215</v>
      </c>
      <c r="L1912" s="321" t="s">
        <v>1208</v>
      </c>
      <c r="M1912" s="312" t="s">
        <v>4007</v>
      </c>
      <c r="N1912" s="312" t="s">
        <v>4008</v>
      </c>
      <c r="O1912" s="312">
        <v>15</v>
      </c>
    </row>
    <row r="1913" spans="1:15" ht="30">
      <c r="A1913" s="320">
        <v>454</v>
      </c>
      <c r="B1913" s="321" t="s">
        <v>3464</v>
      </c>
      <c r="C1913" s="321" t="s">
        <v>3465</v>
      </c>
      <c r="D1913" s="340">
        <v>43101</v>
      </c>
      <c r="E1913" s="321" t="s">
        <v>1208</v>
      </c>
      <c r="F1913" s="321" t="s">
        <v>1208</v>
      </c>
      <c r="G1913" s="337" t="s">
        <v>1208</v>
      </c>
      <c r="H1913" s="410" t="s">
        <v>1208</v>
      </c>
      <c r="I1913" s="321" t="s">
        <v>1213</v>
      </c>
      <c r="J1913" s="321" t="s">
        <v>1208</v>
      </c>
      <c r="K1913" s="404" t="s">
        <v>1215</v>
      </c>
      <c r="L1913" s="321" t="s">
        <v>1208</v>
      </c>
      <c r="M1913" s="312" t="s">
        <v>1208</v>
      </c>
      <c r="N1913" s="312" t="s">
        <v>4009</v>
      </c>
      <c r="O1913" s="312">
        <v>16</v>
      </c>
    </row>
    <row r="1914" spans="1:15" ht="30">
      <c r="A1914" s="320">
        <v>455</v>
      </c>
      <c r="B1914" s="321" t="s">
        <v>3464</v>
      </c>
      <c r="C1914" s="321" t="s">
        <v>3465</v>
      </c>
      <c r="D1914" s="340">
        <v>43101</v>
      </c>
      <c r="E1914" s="321" t="s">
        <v>1208</v>
      </c>
      <c r="F1914" s="321" t="s">
        <v>1208</v>
      </c>
      <c r="G1914" s="337" t="s">
        <v>1208</v>
      </c>
      <c r="H1914" s="410" t="s">
        <v>1208</v>
      </c>
      <c r="I1914" s="321" t="s">
        <v>1213</v>
      </c>
      <c r="J1914" s="321" t="s">
        <v>1208</v>
      </c>
      <c r="K1914" s="404" t="s">
        <v>1215</v>
      </c>
      <c r="L1914" s="321" t="s">
        <v>1208</v>
      </c>
      <c r="M1914" s="312" t="s">
        <v>1208</v>
      </c>
      <c r="N1914" s="312" t="s">
        <v>4010</v>
      </c>
      <c r="O1914" s="312">
        <v>16</v>
      </c>
    </row>
    <row r="1915" spans="1:15" ht="60">
      <c r="A1915" s="320">
        <v>456</v>
      </c>
      <c r="B1915" s="321" t="s">
        <v>3464</v>
      </c>
      <c r="C1915" s="321" t="s">
        <v>3465</v>
      </c>
      <c r="D1915" s="340">
        <v>43101</v>
      </c>
      <c r="E1915" s="321" t="s">
        <v>1208</v>
      </c>
      <c r="F1915" s="321" t="s">
        <v>1208</v>
      </c>
      <c r="G1915" s="337" t="s">
        <v>1208</v>
      </c>
      <c r="H1915" s="410" t="s">
        <v>1208</v>
      </c>
      <c r="I1915" s="321" t="s">
        <v>1213</v>
      </c>
      <c r="J1915" s="321" t="s">
        <v>1208</v>
      </c>
      <c r="K1915" s="404" t="s">
        <v>1215</v>
      </c>
      <c r="L1915" s="321" t="s">
        <v>1208</v>
      </c>
      <c r="M1915" s="312" t="s">
        <v>4011</v>
      </c>
      <c r="N1915" s="312" t="s">
        <v>4012</v>
      </c>
      <c r="O1915" s="312">
        <v>16</v>
      </c>
    </row>
    <row r="1916" spans="1:15" ht="30">
      <c r="A1916" s="320">
        <v>457</v>
      </c>
      <c r="B1916" s="321" t="s">
        <v>3464</v>
      </c>
      <c r="C1916" s="321" t="s">
        <v>3465</v>
      </c>
      <c r="D1916" s="340">
        <v>43101</v>
      </c>
      <c r="E1916" s="321" t="s">
        <v>1208</v>
      </c>
      <c r="F1916" s="321" t="s">
        <v>1208</v>
      </c>
      <c r="G1916" s="337" t="s">
        <v>1208</v>
      </c>
      <c r="H1916" s="410" t="s">
        <v>1208</v>
      </c>
      <c r="I1916" s="321" t="s">
        <v>1213</v>
      </c>
      <c r="J1916" s="321" t="s">
        <v>1208</v>
      </c>
      <c r="K1916" s="404" t="s">
        <v>1215</v>
      </c>
      <c r="L1916" s="321" t="s">
        <v>1208</v>
      </c>
      <c r="M1916" s="312" t="s">
        <v>1208</v>
      </c>
      <c r="N1916" s="312" t="s">
        <v>4013</v>
      </c>
      <c r="O1916" s="312">
        <v>16</v>
      </c>
    </row>
    <row r="1917" spans="1:15">
      <c r="A1917" s="320">
        <v>458</v>
      </c>
      <c r="B1917" s="321" t="s">
        <v>3464</v>
      </c>
      <c r="C1917" s="321" t="s">
        <v>3465</v>
      </c>
      <c r="D1917" s="340">
        <v>43101</v>
      </c>
      <c r="E1917" s="321" t="s">
        <v>1208</v>
      </c>
      <c r="F1917" s="321" t="s">
        <v>1208</v>
      </c>
      <c r="G1917" s="337" t="s">
        <v>1208</v>
      </c>
      <c r="H1917" s="410" t="s">
        <v>1208</v>
      </c>
      <c r="I1917" s="321" t="s">
        <v>1213</v>
      </c>
      <c r="J1917" s="321" t="s">
        <v>1208</v>
      </c>
      <c r="K1917" s="404" t="s">
        <v>1215</v>
      </c>
      <c r="L1917" s="321" t="s">
        <v>1208</v>
      </c>
      <c r="M1917" s="312" t="s">
        <v>3985</v>
      </c>
      <c r="N1917" s="312" t="s">
        <v>4014</v>
      </c>
      <c r="O1917" s="312">
        <v>16</v>
      </c>
    </row>
    <row r="1918" spans="1:15" ht="75">
      <c r="A1918" s="320">
        <v>459</v>
      </c>
      <c r="B1918" s="321" t="s">
        <v>3464</v>
      </c>
      <c r="C1918" s="321" t="s">
        <v>3465</v>
      </c>
      <c r="D1918" s="340">
        <v>43101</v>
      </c>
      <c r="E1918" s="321" t="s">
        <v>1208</v>
      </c>
      <c r="F1918" s="321" t="s">
        <v>1208</v>
      </c>
      <c r="G1918" s="337" t="s">
        <v>1208</v>
      </c>
      <c r="H1918" s="410" t="s">
        <v>1208</v>
      </c>
      <c r="I1918" s="321" t="s">
        <v>1213</v>
      </c>
      <c r="J1918" s="321" t="s">
        <v>1208</v>
      </c>
      <c r="K1918" s="404" t="s">
        <v>1215</v>
      </c>
      <c r="L1918" s="321" t="s">
        <v>1208</v>
      </c>
      <c r="M1918" s="312" t="s">
        <v>4015</v>
      </c>
      <c r="N1918" s="312" t="s">
        <v>4016</v>
      </c>
      <c r="O1918" s="312">
        <v>16</v>
      </c>
    </row>
    <row r="1919" spans="1:15" ht="45">
      <c r="A1919" s="320">
        <v>460</v>
      </c>
      <c r="B1919" s="321" t="s">
        <v>3464</v>
      </c>
      <c r="C1919" s="321" t="s">
        <v>3465</v>
      </c>
      <c r="D1919" s="340">
        <v>43101</v>
      </c>
      <c r="E1919" s="321" t="s">
        <v>1208</v>
      </c>
      <c r="F1919" s="321" t="s">
        <v>1208</v>
      </c>
      <c r="G1919" s="337" t="s">
        <v>1208</v>
      </c>
      <c r="H1919" s="410" t="s">
        <v>1208</v>
      </c>
      <c r="I1919" s="321" t="s">
        <v>1213</v>
      </c>
      <c r="J1919" s="321" t="s">
        <v>1208</v>
      </c>
      <c r="K1919" s="404" t="s">
        <v>1215</v>
      </c>
      <c r="L1919" s="321" t="s">
        <v>1208</v>
      </c>
      <c r="M1919" s="312" t="s">
        <v>1208</v>
      </c>
      <c r="N1919" s="312" t="s">
        <v>4017</v>
      </c>
      <c r="O1919" s="312">
        <v>16</v>
      </c>
    </row>
    <row r="1920" spans="1:15" ht="60">
      <c r="A1920" s="320">
        <v>461</v>
      </c>
      <c r="B1920" s="321" t="s">
        <v>3464</v>
      </c>
      <c r="C1920" s="321" t="s">
        <v>3465</v>
      </c>
      <c r="D1920" s="340">
        <v>43101</v>
      </c>
      <c r="E1920" s="321" t="s">
        <v>1208</v>
      </c>
      <c r="F1920" s="321" t="s">
        <v>1208</v>
      </c>
      <c r="G1920" s="337" t="s">
        <v>1208</v>
      </c>
      <c r="H1920" s="410" t="s">
        <v>1208</v>
      </c>
      <c r="I1920" s="321" t="s">
        <v>1213</v>
      </c>
      <c r="J1920" s="321" t="s">
        <v>1208</v>
      </c>
      <c r="K1920" s="404" t="s">
        <v>1215</v>
      </c>
      <c r="L1920" s="321" t="s">
        <v>1208</v>
      </c>
      <c r="M1920" s="312" t="s">
        <v>4018</v>
      </c>
      <c r="N1920" s="312" t="s">
        <v>4019</v>
      </c>
      <c r="O1920" s="312">
        <v>16</v>
      </c>
    </row>
    <row r="1921" spans="1:15" ht="45">
      <c r="A1921" s="320">
        <v>462</v>
      </c>
      <c r="B1921" s="321" t="s">
        <v>3464</v>
      </c>
      <c r="C1921" s="321" t="s">
        <v>3465</v>
      </c>
      <c r="D1921" s="340">
        <v>43101</v>
      </c>
      <c r="E1921" s="321" t="s">
        <v>1208</v>
      </c>
      <c r="F1921" s="321" t="s">
        <v>1208</v>
      </c>
      <c r="G1921" s="337" t="s">
        <v>1208</v>
      </c>
      <c r="H1921" s="410" t="s">
        <v>1208</v>
      </c>
      <c r="I1921" s="321" t="s">
        <v>1213</v>
      </c>
      <c r="J1921" s="321" t="s">
        <v>1208</v>
      </c>
      <c r="K1921" s="404" t="s">
        <v>1215</v>
      </c>
      <c r="L1921" s="321" t="s">
        <v>1208</v>
      </c>
      <c r="M1921" s="312" t="s">
        <v>3990</v>
      </c>
      <c r="N1921" s="312" t="s">
        <v>4020</v>
      </c>
      <c r="O1921" s="312">
        <v>16</v>
      </c>
    </row>
    <row r="1922" spans="1:15" ht="105">
      <c r="A1922" s="320">
        <v>463</v>
      </c>
      <c r="B1922" s="321" t="s">
        <v>3464</v>
      </c>
      <c r="C1922" s="321" t="s">
        <v>3465</v>
      </c>
      <c r="D1922" s="340">
        <v>43101</v>
      </c>
      <c r="E1922" s="321" t="s">
        <v>1208</v>
      </c>
      <c r="F1922" s="321" t="s">
        <v>1208</v>
      </c>
      <c r="G1922" s="337" t="s">
        <v>1208</v>
      </c>
      <c r="H1922" s="410" t="s">
        <v>1208</v>
      </c>
      <c r="I1922" s="321" t="s">
        <v>1213</v>
      </c>
      <c r="J1922" s="321" t="s">
        <v>1208</v>
      </c>
      <c r="K1922" s="404" t="s">
        <v>1215</v>
      </c>
      <c r="L1922" s="321" t="s">
        <v>1208</v>
      </c>
      <c r="M1922" s="312" t="s">
        <v>4021</v>
      </c>
      <c r="N1922" s="312" t="s">
        <v>4022</v>
      </c>
      <c r="O1922" s="312">
        <v>16</v>
      </c>
    </row>
    <row r="1923" spans="1:15">
      <c r="A1923" s="320">
        <v>464</v>
      </c>
      <c r="B1923" s="321" t="s">
        <v>3464</v>
      </c>
      <c r="C1923" s="321" t="s">
        <v>3465</v>
      </c>
      <c r="D1923" s="340">
        <v>43101</v>
      </c>
      <c r="E1923" s="321" t="s">
        <v>1208</v>
      </c>
      <c r="F1923" s="321" t="s">
        <v>1208</v>
      </c>
      <c r="G1923" s="337" t="s">
        <v>1208</v>
      </c>
      <c r="H1923" s="410" t="s">
        <v>1208</v>
      </c>
      <c r="I1923" s="321" t="s">
        <v>1213</v>
      </c>
      <c r="J1923" s="321" t="s">
        <v>1208</v>
      </c>
      <c r="K1923" s="404" t="s">
        <v>1215</v>
      </c>
      <c r="L1923" s="321" t="s">
        <v>1208</v>
      </c>
      <c r="M1923" s="312" t="s">
        <v>1208</v>
      </c>
      <c r="N1923" s="312" t="s">
        <v>4023</v>
      </c>
      <c r="O1923" s="312">
        <v>17</v>
      </c>
    </row>
    <row r="1924" spans="1:15" ht="30">
      <c r="A1924" s="320">
        <v>465</v>
      </c>
      <c r="B1924" s="321" t="s">
        <v>3464</v>
      </c>
      <c r="C1924" s="321" t="s">
        <v>3465</v>
      </c>
      <c r="D1924" s="340">
        <v>43101</v>
      </c>
      <c r="E1924" s="321" t="s">
        <v>1208</v>
      </c>
      <c r="F1924" s="321" t="s">
        <v>1208</v>
      </c>
      <c r="G1924" s="337" t="s">
        <v>1208</v>
      </c>
      <c r="H1924" s="410" t="s">
        <v>1208</v>
      </c>
      <c r="I1924" s="321" t="s">
        <v>1213</v>
      </c>
      <c r="J1924" s="321" t="s">
        <v>1208</v>
      </c>
      <c r="K1924" s="404" t="s">
        <v>1215</v>
      </c>
      <c r="L1924" s="321" t="s">
        <v>1208</v>
      </c>
      <c r="M1924" s="312" t="s">
        <v>1208</v>
      </c>
      <c r="N1924" s="312" t="s">
        <v>4024</v>
      </c>
      <c r="O1924" s="312">
        <v>17</v>
      </c>
    </row>
    <row r="1925" spans="1:15" ht="75">
      <c r="A1925" s="320">
        <v>466</v>
      </c>
      <c r="B1925" s="321" t="s">
        <v>3464</v>
      </c>
      <c r="C1925" s="321" t="s">
        <v>3465</v>
      </c>
      <c r="D1925" s="340">
        <v>43101</v>
      </c>
      <c r="E1925" s="321" t="s">
        <v>1208</v>
      </c>
      <c r="F1925" s="321" t="s">
        <v>1208</v>
      </c>
      <c r="G1925" s="337" t="s">
        <v>1208</v>
      </c>
      <c r="H1925" s="410" t="s">
        <v>1208</v>
      </c>
      <c r="I1925" s="321" t="s">
        <v>1213</v>
      </c>
      <c r="J1925" s="321" t="s">
        <v>1208</v>
      </c>
      <c r="K1925" s="404" t="s">
        <v>1215</v>
      </c>
      <c r="L1925" s="321" t="s">
        <v>1208</v>
      </c>
      <c r="M1925" s="312" t="s">
        <v>4025</v>
      </c>
      <c r="N1925" s="312" t="s">
        <v>4026</v>
      </c>
      <c r="O1925" s="312">
        <v>17</v>
      </c>
    </row>
    <row r="1926" spans="1:15" ht="30">
      <c r="A1926" s="320">
        <v>467</v>
      </c>
      <c r="B1926" s="321" t="s">
        <v>3464</v>
      </c>
      <c r="C1926" s="321" t="s">
        <v>3465</v>
      </c>
      <c r="D1926" s="340">
        <v>43101</v>
      </c>
      <c r="E1926" s="321" t="s">
        <v>1208</v>
      </c>
      <c r="F1926" s="321" t="s">
        <v>1208</v>
      </c>
      <c r="G1926" s="337" t="s">
        <v>1208</v>
      </c>
      <c r="H1926" s="410" t="s">
        <v>1208</v>
      </c>
      <c r="I1926" s="321" t="s">
        <v>1213</v>
      </c>
      <c r="J1926" s="321" t="s">
        <v>1208</v>
      </c>
      <c r="K1926" s="404" t="s">
        <v>1215</v>
      </c>
      <c r="L1926" s="321" t="s">
        <v>1208</v>
      </c>
      <c r="M1926" s="312" t="s">
        <v>1208</v>
      </c>
      <c r="N1926" s="312" t="s">
        <v>4027</v>
      </c>
      <c r="O1926" s="312">
        <v>17</v>
      </c>
    </row>
    <row r="1927" spans="1:15" ht="30">
      <c r="A1927" s="320">
        <v>468</v>
      </c>
      <c r="B1927" s="321" t="s">
        <v>3464</v>
      </c>
      <c r="C1927" s="321" t="s">
        <v>3465</v>
      </c>
      <c r="D1927" s="340">
        <v>43101</v>
      </c>
      <c r="E1927" s="321" t="s">
        <v>1208</v>
      </c>
      <c r="F1927" s="321" t="s">
        <v>1208</v>
      </c>
      <c r="G1927" s="337" t="s">
        <v>1208</v>
      </c>
      <c r="H1927" s="410" t="s">
        <v>1208</v>
      </c>
      <c r="I1927" s="321" t="s">
        <v>1213</v>
      </c>
      <c r="J1927" s="321" t="s">
        <v>1208</v>
      </c>
      <c r="K1927" s="404" t="s">
        <v>1215</v>
      </c>
      <c r="L1927" s="321" t="s">
        <v>1208</v>
      </c>
      <c r="M1927" s="312" t="s">
        <v>1208</v>
      </c>
      <c r="N1927" s="312" t="s">
        <v>4028</v>
      </c>
      <c r="O1927" s="312">
        <v>17</v>
      </c>
    </row>
    <row r="1928" spans="1:15" ht="30">
      <c r="A1928" s="320">
        <v>469</v>
      </c>
      <c r="B1928" s="321" t="s">
        <v>3464</v>
      </c>
      <c r="C1928" s="321" t="s">
        <v>3465</v>
      </c>
      <c r="D1928" s="340">
        <v>43101</v>
      </c>
      <c r="E1928" s="321" t="s">
        <v>1208</v>
      </c>
      <c r="F1928" s="321" t="s">
        <v>1208</v>
      </c>
      <c r="G1928" s="337" t="s">
        <v>1208</v>
      </c>
      <c r="H1928" s="410" t="s">
        <v>1208</v>
      </c>
      <c r="I1928" s="321" t="s">
        <v>1213</v>
      </c>
      <c r="J1928" s="321" t="s">
        <v>1208</v>
      </c>
      <c r="K1928" s="404" t="s">
        <v>1215</v>
      </c>
      <c r="L1928" s="321" t="s">
        <v>1208</v>
      </c>
      <c r="M1928" s="312" t="s">
        <v>1208</v>
      </c>
      <c r="N1928" s="312" t="s">
        <v>4029</v>
      </c>
      <c r="O1928" s="312">
        <v>17</v>
      </c>
    </row>
    <row r="1929" spans="1:15" ht="30">
      <c r="A1929" s="320">
        <v>470</v>
      </c>
      <c r="B1929" s="321" t="s">
        <v>3464</v>
      </c>
      <c r="C1929" s="321" t="s">
        <v>3465</v>
      </c>
      <c r="D1929" s="340">
        <v>43101</v>
      </c>
      <c r="E1929" s="321" t="s">
        <v>1208</v>
      </c>
      <c r="F1929" s="321" t="s">
        <v>1208</v>
      </c>
      <c r="G1929" s="337" t="s">
        <v>1208</v>
      </c>
      <c r="H1929" s="410" t="s">
        <v>1208</v>
      </c>
      <c r="I1929" s="321" t="s">
        <v>1213</v>
      </c>
      <c r="J1929" s="321" t="s">
        <v>1208</v>
      </c>
      <c r="K1929" s="404" t="s">
        <v>1215</v>
      </c>
      <c r="L1929" s="321" t="s">
        <v>1208</v>
      </c>
      <c r="M1929" s="312" t="s">
        <v>1208</v>
      </c>
      <c r="N1929" s="312" t="s">
        <v>4030</v>
      </c>
      <c r="O1929" s="312">
        <v>17</v>
      </c>
    </row>
    <row r="1930" spans="1:15" ht="60">
      <c r="A1930" s="320">
        <v>471</v>
      </c>
      <c r="B1930" s="321" t="s">
        <v>3464</v>
      </c>
      <c r="C1930" s="321" t="s">
        <v>3465</v>
      </c>
      <c r="D1930" s="340">
        <v>43101</v>
      </c>
      <c r="E1930" s="321" t="s">
        <v>1208</v>
      </c>
      <c r="F1930" s="321" t="s">
        <v>1208</v>
      </c>
      <c r="G1930" s="337" t="s">
        <v>1208</v>
      </c>
      <c r="H1930" s="410" t="s">
        <v>1208</v>
      </c>
      <c r="I1930" s="321" t="s">
        <v>1213</v>
      </c>
      <c r="J1930" s="321" t="s">
        <v>1208</v>
      </c>
      <c r="K1930" s="404" t="s">
        <v>1215</v>
      </c>
      <c r="L1930" s="321" t="s">
        <v>1208</v>
      </c>
      <c r="M1930" s="312" t="s">
        <v>3990</v>
      </c>
      <c r="N1930" s="312" t="s">
        <v>4031</v>
      </c>
      <c r="O1930" s="312">
        <v>17</v>
      </c>
    </row>
    <row r="1931" spans="1:15" ht="30">
      <c r="A1931" s="320">
        <v>472</v>
      </c>
      <c r="B1931" s="321" t="s">
        <v>3464</v>
      </c>
      <c r="C1931" s="321" t="s">
        <v>3465</v>
      </c>
      <c r="D1931" s="340">
        <v>43101</v>
      </c>
      <c r="E1931" s="321" t="s">
        <v>1208</v>
      </c>
      <c r="F1931" s="321" t="s">
        <v>1208</v>
      </c>
      <c r="G1931" s="337" t="s">
        <v>1208</v>
      </c>
      <c r="H1931" s="410" t="s">
        <v>1208</v>
      </c>
      <c r="I1931" s="321" t="s">
        <v>1213</v>
      </c>
      <c r="J1931" s="321" t="s">
        <v>1208</v>
      </c>
      <c r="K1931" s="404" t="s">
        <v>1215</v>
      </c>
      <c r="L1931" s="321" t="s">
        <v>1208</v>
      </c>
      <c r="M1931" s="312" t="s">
        <v>1208</v>
      </c>
      <c r="N1931" s="312" t="s">
        <v>4032</v>
      </c>
      <c r="O1931" s="312">
        <v>17</v>
      </c>
    </row>
    <row r="1932" spans="1:15" ht="30">
      <c r="A1932" s="320">
        <v>473</v>
      </c>
      <c r="B1932" s="321" t="s">
        <v>3464</v>
      </c>
      <c r="C1932" s="321" t="s">
        <v>3465</v>
      </c>
      <c r="D1932" s="340">
        <v>43101</v>
      </c>
      <c r="E1932" s="321" t="s">
        <v>1208</v>
      </c>
      <c r="F1932" s="321" t="s">
        <v>1208</v>
      </c>
      <c r="G1932" s="337" t="s">
        <v>1208</v>
      </c>
      <c r="H1932" s="410" t="s">
        <v>1208</v>
      </c>
      <c r="I1932" s="321" t="s">
        <v>1213</v>
      </c>
      <c r="J1932" s="321" t="s">
        <v>1208</v>
      </c>
      <c r="K1932" s="404" t="s">
        <v>1215</v>
      </c>
      <c r="L1932" s="321" t="s">
        <v>1208</v>
      </c>
      <c r="M1932" s="312" t="s">
        <v>1208</v>
      </c>
      <c r="N1932" s="312" t="s">
        <v>4033</v>
      </c>
      <c r="O1932" s="312">
        <v>17</v>
      </c>
    </row>
    <row r="1933" spans="1:15" ht="30">
      <c r="A1933" s="320">
        <v>474</v>
      </c>
      <c r="B1933" s="321" t="s">
        <v>3464</v>
      </c>
      <c r="C1933" s="321" t="s">
        <v>3465</v>
      </c>
      <c r="D1933" s="340">
        <v>43101</v>
      </c>
      <c r="E1933" s="321" t="s">
        <v>1208</v>
      </c>
      <c r="F1933" s="321" t="s">
        <v>1208</v>
      </c>
      <c r="G1933" s="337" t="s">
        <v>1208</v>
      </c>
      <c r="H1933" s="410" t="s">
        <v>1208</v>
      </c>
      <c r="I1933" s="321" t="s">
        <v>1213</v>
      </c>
      <c r="J1933" s="321" t="s">
        <v>1208</v>
      </c>
      <c r="K1933" s="404" t="s">
        <v>1215</v>
      </c>
      <c r="L1933" s="321" t="s">
        <v>1208</v>
      </c>
      <c r="M1933" s="312" t="s">
        <v>1208</v>
      </c>
      <c r="N1933" s="312" t="s">
        <v>4034</v>
      </c>
      <c r="O1933" s="312">
        <v>17</v>
      </c>
    </row>
    <row r="1934" spans="1:15">
      <c r="A1934" s="320">
        <v>475</v>
      </c>
      <c r="B1934" s="321" t="s">
        <v>3464</v>
      </c>
      <c r="C1934" s="321" t="s">
        <v>3465</v>
      </c>
      <c r="D1934" s="340">
        <v>43101</v>
      </c>
      <c r="E1934" s="321" t="s">
        <v>1208</v>
      </c>
      <c r="F1934" s="321" t="s">
        <v>1208</v>
      </c>
      <c r="G1934" s="337" t="s">
        <v>1208</v>
      </c>
      <c r="H1934" s="410" t="s">
        <v>1208</v>
      </c>
      <c r="I1934" s="321" t="s">
        <v>1213</v>
      </c>
      <c r="J1934" s="321" t="s">
        <v>1208</v>
      </c>
      <c r="K1934" s="404" t="s">
        <v>1215</v>
      </c>
      <c r="L1934" s="321" t="s">
        <v>1208</v>
      </c>
      <c r="M1934" s="312" t="s">
        <v>1208</v>
      </c>
      <c r="N1934" s="312" t="s">
        <v>4035</v>
      </c>
      <c r="O1934" s="312">
        <v>17</v>
      </c>
    </row>
    <row r="1935" spans="1:15" ht="45">
      <c r="A1935" s="320">
        <v>476</v>
      </c>
      <c r="B1935" s="321" t="s">
        <v>3464</v>
      </c>
      <c r="C1935" s="321" t="s">
        <v>3465</v>
      </c>
      <c r="D1935" s="340">
        <v>43101</v>
      </c>
      <c r="E1935" s="321" t="s">
        <v>1208</v>
      </c>
      <c r="F1935" s="321" t="s">
        <v>1208</v>
      </c>
      <c r="G1935" s="337" t="s">
        <v>1208</v>
      </c>
      <c r="H1935" s="410" t="s">
        <v>1208</v>
      </c>
      <c r="I1935" s="321" t="s">
        <v>1213</v>
      </c>
      <c r="J1935" s="321" t="s">
        <v>1208</v>
      </c>
      <c r="K1935" s="404" t="s">
        <v>1215</v>
      </c>
      <c r="L1935" s="321" t="s">
        <v>1208</v>
      </c>
      <c r="M1935" s="312" t="s">
        <v>1208</v>
      </c>
      <c r="N1935" s="312" t="s">
        <v>4036</v>
      </c>
      <c r="O1935" s="312">
        <v>17</v>
      </c>
    </row>
    <row r="1936" spans="1:15" ht="75">
      <c r="A1936" s="320">
        <v>477</v>
      </c>
      <c r="B1936" s="321" t="s">
        <v>3464</v>
      </c>
      <c r="C1936" s="321" t="s">
        <v>3465</v>
      </c>
      <c r="D1936" s="340">
        <v>43101</v>
      </c>
      <c r="E1936" s="321" t="s">
        <v>1208</v>
      </c>
      <c r="F1936" s="321" t="s">
        <v>1208</v>
      </c>
      <c r="G1936" s="337" t="s">
        <v>1208</v>
      </c>
      <c r="H1936" s="410" t="s">
        <v>1208</v>
      </c>
      <c r="I1936" s="321" t="s">
        <v>1213</v>
      </c>
      <c r="J1936" s="321" t="s">
        <v>1208</v>
      </c>
      <c r="K1936" s="404" t="s">
        <v>1215</v>
      </c>
      <c r="L1936" s="321" t="s">
        <v>1208</v>
      </c>
      <c r="M1936" s="312" t="s">
        <v>4015</v>
      </c>
      <c r="N1936" s="312" t="s">
        <v>4037</v>
      </c>
      <c r="O1936" s="312">
        <v>17</v>
      </c>
    </row>
    <row r="1937" spans="1:15">
      <c r="A1937" s="320">
        <v>478</v>
      </c>
      <c r="B1937" s="321" t="s">
        <v>3464</v>
      </c>
      <c r="C1937" s="321" t="s">
        <v>3465</v>
      </c>
      <c r="D1937" s="340">
        <v>43101</v>
      </c>
      <c r="E1937" s="321" t="s">
        <v>1208</v>
      </c>
      <c r="F1937" s="321" t="s">
        <v>1208</v>
      </c>
      <c r="G1937" s="337" t="s">
        <v>1208</v>
      </c>
      <c r="H1937" s="410" t="s">
        <v>1208</v>
      </c>
      <c r="I1937" s="321" t="s">
        <v>1213</v>
      </c>
      <c r="J1937" s="321" t="s">
        <v>1208</v>
      </c>
      <c r="K1937" s="404" t="s">
        <v>1215</v>
      </c>
      <c r="L1937" s="321" t="s">
        <v>1208</v>
      </c>
      <c r="M1937" s="312" t="s">
        <v>1208</v>
      </c>
      <c r="N1937" s="312" t="s">
        <v>4038</v>
      </c>
      <c r="O1937" s="312">
        <v>18</v>
      </c>
    </row>
    <row r="1938" spans="1:15">
      <c r="A1938" s="320">
        <v>479</v>
      </c>
      <c r="B1938" s="321" t="s">
        <v>3464</v>
      </c>
      <c r="C1938" s="321" t="s">
        <v>3465</v>
      </c>
      <c r="D1938" s="340">
        <v>43101</v>
      </c>
      <c r="E1938" s="321" t="s">
        <v>1208</v>
      </c>
      <c r="F1938" s="321" t="s">
        <v>1208</v>
      </c>
      <c r="G1938" s="337" t="s">
        <v>1208</v>
      </c>
      <c r="H1938" s="410" t="s">
        <v>1208</v>
      </c>
      <c r="I1938" s="321" t="s">
        <v>1213</v>
      </c>
      <c r="J1938" s="321" t="s">
        <v>1208</v>
      </c>
      <c r="K1938" s="404" t="s">
        <v>1215</v>
      </c>
      <c r="L1938" s="321" t="s">
        <v>1208</v>
      </c>
      <c r="M1938" s="312" t="s">
        <v>1208</v>
      </c>
      <c r="N1938" s="312" t="s">
        <v>4039</v>
      </c>
      <c r="O1938" s="312">
        <v>18</v>
      </c>
    </row>
    <row r="1939" spans="1:15" ht="30">
      <c r="A1939" s="320">
        <v>480</v>
      </c>
      <c r="B1939" s="321" t="s">
        <v>3464</v>
      </c>
      <c r="C1939" s="321" t="s">
        <v>3465</v>
      </c>
      <c r="D1939" s="340">
        <v>43101</v>
      </c>
      <c r="E1939" s="321" t="s">
        <v>1208</v>
      </c>
      <c r="F1939" s="321" t="s">
        <v>1208</v>
      </c>
      <c r="G1939" s="337" t="s">
        <v>1208</v>
      </c>
      <c r="H1939" s="410" t="s">
        <v>1208</v>
      </c>
      <c r="I1939" s="321" t="s">
        <v>1213</v>
      </c>
      <c r="J1939" s="321" t="s">
        <v>1208</v>
      </c>
      <c r="K1939" s="404" t="s">
        <v>1215</v>
      </c>
      <c r="L1939" s="321" t="s">
        <v>1208</v>
      </c>
      <c r="M1939" s="312" t="s">
        <v>1208</v>
      </c>
      <c r="N1939" s="312" t="s">
        <v>4040</v>
      </c>
      <c r="O1939" s="312">
        <v>18</v>
      </c>
    </row>
    <row r="1940" spans="1:15" ht="75">
      <c r="A1940" s="320">
        <v>481</v>
      </c>
      <c r="B1940" s="321" t="s">
        <v>3464</v>
      </c>
      <c r="C1940" s="321" t="s">
        <v>3465</v>
      </c>
      <c r="D1940" s="340">
        <v>43101</v>
      </c>
      <c r="E1940" s="321" t="s">
        <v>1208</v>
      </c>
      <c r="F1940" s="321" t="s">
        <v>1208</v>
      </c>
      <c r="G1940" s="337" t="s">
        <v>1208</v>
      </c>
      <c r="H1940" s="410" t="s">
        <v>1208</v>
      </c>
      <c r="I1940" s="321" t="s">
        <v>1213</v>
      </c>
      <c r="J1940" s="321" t="s">
        <v>1208</v>
      </c>
      <c r="K1940" s="404" t="s">
        <v>1215</v>
      </c>
      <c r="L1940" s="321" t="s">
        <v>1208</v>
      </c>
      <c r="M1940" s="312" t="s">
        <v>4015</v>
      </c>
      <c r="N1940" s="312" t="s">
        <v>4041</v>
      </c>
      <c r="O1940" s="312">
        <v>18</v>
      </c>
    </row>
    <row r="1941" spans="1:15" ht="45">
      <c r="A1941" s="320">
        <v>482</v>
      </c>
      <c r="B1941" s="321" t="s">
        <v>3464</v>
      </c>
      <c r="C1941" s="321" t="s">
        <v>3465</v>
      </c>
      <c r="D1941" s="340">
        <v>43101</v>
      </c>
      <c r="E1941" s="321" t="s">
        <v>1208</v>
      </c>
      <c r="F1941" s="321" t="s">
        <v>1208</v>
      </c>
      <c r="G1941" s="337" t="s">
        <v>1208</v>
      </c>
      <c r="H1941" s="410" t="s">
        <v>1208</v>
      </c>
      <c r="I1941" s="321" t="s">
        <v>1213</v>
      </c>
      <c r="J1941" s="321" t="s">
        <v>1208</v>
      </c>
      <c r="K1941" s="404" t="s">
        <v>1215</v>
      </c>
      <c r="L1941" s="321" t="s">
        <v>1208</v>
      </c>
      <c r="M1941" s="312" t="s">
        <v>4042</v>
      </c>
      <c r="N1941" s="312" t="s">
        <v>4043</v>
      </c>
      <c r="O1941" s="312">
        <v>18</v>
      </c>
    </row>
    <row r="1942" spans="1:15" ht="30">
      <c r="A1942" s="320">
        <v>483</v>
      </c>
      <c r="B1942" s="321" t="s">
        <v>3464</v>
      </c>
      <c r="C1942" s="321" t="s">
        <v>3465</v>
      </c>
      <c r="D1942" s="340">
        <v>43101</v>
      </c>
      <c r="E1942" s="321" t="s">
        <v>1208</v>
      </c>
      <c r="F1942" s="321" t="s">
        <v>1208</v>
      </c>
      <c r="G1942" s="337" t="s">
        <v>1208</v>
      </c>
      <c r="H1942" s="410" t="s">
        <v>1208</v>
      </c>
      <c r="I1942" s="321" t="s">
        <v>1213</v>
      </c>
      <c r="J1942" s="321" t="s">
        <v>1208</v>
      </c>
      <c r="K1942" s="404" t="s">
        <v>1215</v>
      </c>
      <c r="L1942" s="321" t="s">
        <v>1208</v>
      </c>
      <c r="M1942" s="312" t="s">
        <v>4044</v>
      </c>
      <c r="N1942" s="312" t="s">
        <v>4045</v>
      </c>
      <c r="O1942" s="312">
        <v>18</v>
      </c>
    </row>
    <row r="1943" spans="1:15" ht="30">
      <c r="A1943" s="320">
        <v>484</v>
      </c>
      <c r="B1943" s="321" t="s">
        <v>3464</v>
      </c>
      <c r="C1943" s="321" t="s">
        <v>3465</v>
      </c>
      <c r="D1943" s="340">
        <v>43101</v>
      </c>
      <c r="E1943" s="321" t="s">
        <v>1208</v>
      </c>
      <c r="F1943" s="321" t="s">
        <v>1208</v>
      </c>
      <c r="G1943" s="337" t="s">
        <v>1208</v>
      </c>
      <c r="H1943" s="410" t="s">
        <v>1208</v>
      </c>
      <c r="I1943" s="321" t="s">
        <v>1213</v>
      </c>
      <c r="J1943" s="321" t="s">
        <v>1208</v>
      </c>
      <c r="K1943" s="404" t="s">
        <v>1215</v>
      </c>
      <c r="L1943" s="321" t="s">
        <v>1208</v>
      </c>
      <c r="M1943" s="312" t="s">
        <v>4044</v>
      </c>
      <c r="N1943" s="312" t="s">
        <v>4046</v>
      </c>
      <c r="O1943" s="312">
        <v>18</v>
      </c>
    </row>
    <row r="1944" spans="1:15" ht="30">
      <c r="A1944" s="320">
        <v>485</v>
      </c>
      <c r="B1944" s="321" t="s">
        <v>3464</v>
      </c>
      <c r="C1944" s="321" t="s">
        <v>3465</v>
      </c>
      <c r="D1944" s="340">
        <v>43101</v>
      </c>
      <c r="E1944" s="321" t="s">
        <v>1208</v>
      </c>
      <c r="F1944" s="321" t="s">
        <v>1208</v>
      </c>
      <c r="G1944" s="337" t="s">
        <v>1208</v>
      </c>
      <c r="H1944" s="410" t="s">
        <v>1208</v>
      </c>
      <c r="I1944" s="321" t="s">
        <v>1213</v>
      </c>
      <c r="J1944" s="321" t="s">
        <v>1208</v>
      </c>
      <c r="K1944" s="404" t="s">
        <v>1215</v>
      </c>
      <c r="L1944" s="321" t="s">
        <v>1208</v>
      </c>
      <c r="M1944" s="312" t="s">
        <v>1208</v>
      </c>
      <c r="N1944" s="312" t="s">
        <v>4047</v>
      </c>
      <c r="O1944" s="312">
        <v>18</v>
      </c>
    </row>
    <row r="1945" spans="1:15" ht="30">
      <c r="A1945" s="320">
        <v>486</v>
      </c>
      <c r="B1945" s="321" t="s">
        <v>3464</v>
      </c>
      <c r="C1945" s="321" t="s">
        <v>3465</v>
      </c>
      <c r="D1945" s="340">
        <v>43101</v>
      </c>
      <c r="E1945" s="321" t="s">
        <v>1208</v>
      </c>
      <c r="F1945" s="321" t="s">
        <v>1208</v>
      </c>
      <c r="G1945" s="337" t="s">
        <v>1208</v>
      </c>
      <c r="H1945" s="410" t="s">
        <v>1208</v>
      </c>
      <c r="I1945" s="321" t="s">
        <v>1213</v>
      </c>
      <c r="J1945" s="321" t="s">
        <v>1208</v>
      </c>
      <c r="K1945" s="404" t="s">
        <v>1215</v>
      </c>
      <c r="L1945" s="321" t="s">
        <v>1208</v>
      </c>
      <c r="M1945" s="312" t="s">
        <v>1208</v>
      </c>
      <c r="N1945" s="312" t="s">
        <v>4048</v>
      </c>
      <c r="O1945" s="312">
        <v>18</v>
      </c>
    </row>
    <row r="1946" spans="1:15" ht="30">
      <c r="A1946" s="320">
        <v>487</v>
      </c>
      <c r="B1946" s="321" t="s">
        <v>3464</v>
      </c>
      <c r="C1946" s="321" t="s">
        <v>3465</v>
      </c>
      <c r="D1946" s="340">
        <v>43101</v>
      </c>
      <c r="E1946" s="321" t="s">
        <v>1208</v>
      </c>
      <c r="F1946" s="321" t="s">
        <v>1208</v>
      </c>
      <c r="G1946" s="337" t="s">
        <v>1208</v>
      </c>
      <c r="H1946" s="410" t="s">
        <v>1208</v>
      </c>
      <c r="I1946" s="321" t="s">
        <v>1213</v>
      </c>
      <c r="J1946" s="321" t="s">
        <v>1208</v>
      </c>
      <c r="K1946" s="404" t="s">
        <v>1215</v>
      </c>
      <c r="L1946" s="321" t="s">
        <v>1208</v>
      </c>
      <c r="M1946" s="312" t="s">
        <v>1208</v>
      </c>
      <c r="N1946" s="312" t="s">
        <v>4049</v>
      </c>
      <c r="O1946" s="312">
        <v>18</v>
      </c>
    </row>
    <row r="1947" spans="1:15" ht="45">
      <c r="A1947" s="320">
        <v>488</v>
      </c>
      <c r="B1947" s="321" t="s">
        <v>3464</v>
      </c>
      <c r="C1947" s="321" t="s">
        <v>3465</v>
      </c>
      <c r="D1947" s="340">
        <v>43101</v>
      </c>
      <c r="E1947" s="321" t="s">
        <v>1208</v>
      </c>
      <c r="F1947" s="321" t="s">
        <v>1208</v>
      </c>
      <c r="G1947" s="337" t="s">
        <v>1208</v>
      </c>
      <c r="H1947" s="410" t="s">
        <v>1208</v>
      </c>
      <c r="I1947" s="321" t="s">
        <v>1213</v>
      </c>
      <c r="J1947" s="321" t="s">
        <v>1208</v>
      </c>
      <c r="K1947" s="404" t="s">
        <v>1215</v>
      </c>
      <c r="L1947" s="321" t="s">
        <v>1208</v>
      </c>
      <c r="M1947" s="312" t="s">
        <v>3990</v>
      </c>
      <c r="N1947" s="312" t="s">
        <v>4050</v>
      </c>
      <c r="O1947" s="312">
        <v>18</v>
      </c>
    </row>
    <row r="1948" spans="1:15" ht="30">
      <c r="A1948" s="320">
        <v>489</v>
      </c>
      <c r="B1948" s="321" t="s">
        <v>3464</v>
      </c>
      <c r="C1948" s="321" t="s">
        <v>3465</v>
      </c>
      <c r="D1948" s="340">
        <v>43101</v>
      </c>
      <c r="E1948" s="321" t="s">
        <v>1208</v>
      </c>
      <c r="F1948" s="321" t="s">
        <v>1208</v>
      </c>
      <c r="G1948" s="337" t="s">
        <v>1208</v>
      </c>
      <c r="H1948" s="410" t="s">
        <v>1208</v>
      </c>
      <c r="I1948" s="321" t="s">
        <v>1213</v>
      </c>
      <c r="J1948" s="321" t="s">
        <v>1208</v>
      </c>
      <c r="K1948" s="404" t="s">
        <v>1215</v>
      </c>
      <c r="L1948" s="321" t="s">
        <v>1208</v>
      </c>
      <c r="M1948" s="312" t="s">
        <v>1208</v>
      </c>
      <c r="N1948" s="312" t="s">
        <v>4051</v>
      </c>
      <c r="O1948" s="312">
        <v>18</v>
      </c>
    </row>
    <row r="1949" spans="1:15">
      <c r="A1949" s="320">
        <v>490</v>
      </c>
      <c r="B1949" s="321" t="s">
        <v>3464</v>
      </c>
      <c r="C1949" s="321" t="s">
        <v>3465</v>
      </c>
      <c r="D1949" s="340">
        <v>43101</v>
      </c>
      <c r="E1949" s="321" t="s">
        <v>1208</v>
      </c>
      <c r="F1949" s="321" t="s">
        <v>1208</v>
      </c>
      <c r="G1949" s="337" t="s">
        <v>1208</v>
      </c>
      <c r="H1949" s="410" t="s">
        <v>1208</v>
      </c>
      <c r="I1949" s="321" t="s">
        <v>1213</v>
      </c>
      <c r="J1949" s="321" t="s">
        <v>1208</v>
      </c>
      <c r="K1949" s="404" t="s">
        <v>1215</v>
      </c>
      <c r="L1949" s="321" t="s">
        <v>1208</v>
      </c>
      <c r="M1949" s="312" t="s">
        <v>1208</v>
      </c>
      <c r="N1949" s="312" t="s">
        <v>4052</v>
      </c>
      <c r="O1949" s="312">
        <v>18</v>
      </c>
    </row>
    <row r="1950" spans="1:15">
      <c r="A1950" s="320">
        <v>491</v>
      </c>
      <c r="B1950" s="321" t="s">
        <v>3464</v>
      </c>
      <c r="C1950" s="321" t="s">
        <v>3465</v>
      </c>
      <c r="D1950" s="340">
        <v>43101</v>
      </c>
      <c r="E1950" s="321" t="s">
        <v>1208</v>
      </c>
      <c r="F1950" s="321" t="s">
        <v>1208</v>
      </c>
      <c r="G1950" s="337" t="s">
        <v>1208</v>
      </c>
      <c r="H1950" s="410" t="s">
        <v>1208</v>
      </c>
      <c r="I1950" s="321" t="s">
        <v>1213</v>
      </c>
      <c r="J1950" s="321" t="s">
        <v>1208</v>
      </c>
      <c r="K1950" s="404" t="s">
        <v>1215</v>
      </c>
      <c r="L1950" s="321" t="s">
        <v>1208</v>
      </c>
      <c r="M1950" s="312" t="s">
        <v>1208</v>
      </c>
      <c r="N1950" s="312" t="s">
        <v>4053</v>
      </c>
      <c r="O1950" s="312">
        <v>18</v>
      </c>
    </row>
    <row r="1951" spans="1:15" ht="30">
      <c r="A1951" s="320">
        <v>492</v>
      </c>
      <c r="B1951" s="321" t="s">
        <v>3464</v>
      </c>
      <c r="C1951" s="321" t="s">
        <v>3465</v>
      </c>
      <c r="D1951" s="340">
        <v>43466</v>
      </c>
      <c r="E1951" s="321" t="s">
        <v>1208</v>
      </c>
      <c r="F1951" s="321" t="s">
        <v>1208</v>
      </c>
      <c r="G1951" s="337" t="s">
        <v>1208</v>
      </c>
      <c r="H1951" s="410" t="s">
        <v>1208</v>
      </c>
      <c r="I1951" s="321" t="s">
        <v>1213</v>
      </c>
      <c r="J1951" s="312">
        <v>39</v>
      </c>
      <c r="K1951" s="404" t="s">
        <v>1215</v>
      </c>
      <c r="L1951" s="321" t="s">
        <v>1208</v>
      </c>
      <c r="M1951" s="312" t="s">
        <v>1208</v>
      </c>
      <c r="N1951" s="312" t="s">
        <v>4054</v>
      </c>
      <c r="O1951" s="312">
        <v>1</v>
      </c>
    </row>
    <row r="1952" spans="1:15">
      <c r="A1952" s="320" t="s">
        <v>1208</v>
      </c>
      <c r="B1952" s="321" t="s">
        <v>3464</v>
      </c>
      <c r="C1952" s="321" t="s">
        <v>3465</v>
      </c>
      <c r="D1952" s="340">
        <v>43810</v>
      </c>
      <c r="E1952" s="321" t="s">
        <v>1208</v>
      </c>
      <c r="F1952" s="321" t="s">
        <v>1208</v>
      </c>
      <c r="G1952" s="337" t="s">
        <v>1208</v>
      </c>
      <c r="H1952" s="410" t="s">
        <v>1208</v>
      </c>
      <c r="I1952" s="321" t="s">
        <v>1213</v>
      </c>
      <c r="J1952" s="312">
        <v>29</v>
      </c>
      <c r="K1952" s="404" t="s">
        <v>1215</v>
      </c>
      <c r="L1952" s="321" t="s">
        <v>1208</v>
      </c>
      <c r="M1952" s="312" t="s">
        <v>4055</v>
      </c>
      <c r="N1952" s="312" t="s">
        <v>4056</v>
      </c>
      <c r="O1952" s="312">
        <v>1</v>
      </c>
    </row>
    <row r="1953" spans="1:15">
      <c r="A1953" s="320" t="s">
        <v>1208</v>
      </c>
      <c r="B1953" s="321" t="s">
        <v>3464</v>
      </c>
      <c r="C1953" s="321" t="s">
        <v>3465</v>
      </c>
      <c r="D1953" s="340">
        <v>43798</v>
      </c>
      <c r="E1953" s="321" t="s">
        <v>1208</v>
      </c>
      <c r="F1953" s="321" t="s">
        <v>1208</v>
      </c>
      <c r="G1953" s="337" t="s">
        <v>1208</v>
      </c>
      <c r="H1953" s="410" t="s">
        <v>1208</v>
      </c>
      <c r="I1953" s="321" t="s">
        <v>1213</v>
      </c>
      <c r="J1953" s="312">
        <v>9</v>
      </c>
      <c r="K1953" s="404" t="s">
        <v>1215</v>
      </c>
      <c r="L1953" s="321" t="s">
        <v>1208</v>
      </c>
      <c r="M1953" s="312" t="s">
        <v>3987</v>
      </c>
      <c r="N1953" s="312" t="s">
        <v>4057</v>
      </c>
      <c r="O1953" s="312">
        <v>1</v>
      </c>
    </row>
    <row r="1954" spans="1:15">
      <c r="A1954" s="320" t="s">
        <v>1208</v>
      </c>
      <c r="B1954" s="321" t="s">
        <v>3464</v>
      </c>
      <c r="C1954" s="321" t="s">
        <v>3465</v>
      </c>
      <c r="D1954" s="321" t="s">
        <v>4058</v>
      </c>
      <c r="E1954" s="321" t="s">
        <v>1208</v>
      </c>
      <c r="F1954" s="321" t="s">
        <v>1208</v>
      </c>
      <c r="G1954" s="337" t="s">
        <v>1208</v>
      </c>
      <c r="H1954" s="410" t="s">
        <v>1208</v>
      </c>
      <c r="I1954" s="321" t="s">
        <v>1213</v>
      </c>
      <c r="J1954" s="312">
        <v>2</v>
      </c>
      <c r="K1954" s="404" t="s">
        <v>1215</v>
      </c>
      <c r="L1954" s="321" t="s">
        <v>1208</v>
      </c>
      <c r="M1954" s="312" t="s">
        <v>3987</v>
      </c>
      <c r="N1954" s="312" t="s">
        <v>4059</v>
      </c>
      <c r="O1954" s="312">
        <v>1</v>
      </c>
    </row>
    <row r="1955" spans="1:15" ht="30">
      <c r="A1955" s="320">
        <v>493</v>
      </c>
      <c r="B1955" s="321" t="s">
        <v>3464</v>
      </c>
      <c r="C1955" s="321" t="s">
        <v>3465</v>
      </c>
      <c r="D1955" s="340">
        <v>43466</v>
      </c>
      <c r="E1955" s="321" t="s">
        <v>1208</v>
      </c>
      <c r="F1955" s="321" t="s">
        <v>1208</v>
      </c>
      <c r="G1955" s="337" t="s">
        <v>1208</v>
      </c>
      <c r="H1955" s="410" t="s">
        <v>1208</v>
      </c>
      <c r="I1955" s="321" t="s">
        <v>1213</v>
      </c>
      <c r="J1955" s="312">
        <v>1</v>
      </c>
      <c r="K1955" s="404" t="s">
        <v>1215</v>
      </c>
      <c r="L1955" s="321" t="s">
        <v>1208</v>
      </c>
      <c r="M1955" s="312" t="s">
        <v>4060</v>
      </c>
      <c r="N1955" s="312" t="s">
        <v>4061</v>
      </c>
      <c r="O1955" s="312">
        <v>1</v>
      </c>
    </row>
    <row r="1956" spans="1:15" ht="45">
      <c r="A1956" s="320">
        <v>494</v>
      </c>
      <c r="B1956" s="321" t="s">
        <v>3464</v>
      </c>
      <c r="C1956" s="321" t="s">
        <v>3465</v>
      </c>
      <c r="D1956" s="340">
        <v>43466</v>
      </c>
      <c r="E1956" s="321" t="s">
        <v>1208</v>
      </c>
      <c r="F1956" s="321" t="s">
        <v>1208</v>
      </c>
      <c r="G1956" s="337" t="s">
        <v>1208</v>
      </c>
      <c r="H1956" s="410" t="s">
        <v>1208</v>
      </c>
      <c r="I1956" s="321" t="s">
        <v>1213</v>
      </c>
      <c r="J1956" s="312">
        <v>203</v>
      </c>
      <c r="K1956" s="404" t="s">
        <v>1215</v>
      </c>
      <c r="L1956" s="321" t="s">
        <v>1208</v>
      </c>
      <c r="M1956" s="312" t="s">
        <v>4062</v>
      </c>
      <c r="N1956" s="312" t="s">
        <v>4063</v>
      </c>
      <c r="O1956" s="312">
        <v>1</v>
      </c>
    </row>
    <row r="1957" spans="1:15">
      <c r="A1957" s="320" t="s">
        <v>1208</v>
      </c>
      <c r="B1957" s="321" t="s">
        <v>3464</v>
      </c>
      <c r="C1957" s="321" t="s">
        <v>3465</v>
      </c>
      <c r="D1957" s="340">
        <v>43809</v>
      </c>
      <c r="E1957" s="321" t="s">
        <v>1208</v>
      </c>
      <c r="F1957" s="321" t="s">
        <v>1208</v>
      </c>
      <c r="G1957" s="337" t="s">
        <v>1208</v>
      </c>
      <c r="H1957" s="410" t="s">
        <v>1208</v>
      </c>
      <c r="I1957" s="321" t="s">
        <v>1213</v>
      </c>
      <c r="J1957" s="312" t="s">
        <v>4064</v>
      </c>
      <c r="K1957" s="404" t="s">
        <v>1215</v>
      </c>
      <c r="L1957" s="321" t="s">
        <v>1208</v>
      </c>
      <c r="M1957" s="312" t="s">
        <v>1208</v>
      </c>
      <c r="N1957" s="312" t="s">
        <v>4063</v>
      </c>
      <c r="O1957" s="312">
        <v>1</v>
      </c>
    </row>
    <row r="1958" spans="1:15" ht="30">
      <c r="A1958" s="320">
        <v>495</v>
      </c>
      <c r="B1958" s="321" t="s">
        <v>3464</v>
      </c>
      <c r="C1958" s="321" t="s">
        <v>3465</v>
      </c>
      <c r="D1958" s="340">
        <v>43466</v>
      </c>
      <c r="E1958" s="321" t="s">
        <v>1208</v>
      </c>
      <c r="F1958" s="321" t="s">
        <v>1208</v>
      </c>
      <c r="G1958" s="337" t="s">
        <v>1208</v>
      </c>
      <c r="H1958" s="410" t="s">
        <v>1208</v>
      </c>
      <c r="I1958" s="321" t="s">
        <v>1213</v>
      </c>
      <c r="J1958" s="312">
        <v>54</v>
      </c>
      <c r="K1958" s="404" t="s">
        <v>1215</v>
      </c>
      <c r="L1958" s="321" t="s">
        <v>1208</v>
      </c>
      <c r="M1958" s="312" t="s">
        <v>1208</v>
      </c>
      <c r="N1958" s="312" t="s">
        <v>4065</v>
      </c>
      <c r="O1958" s="312">
        <v>1</v>
      </c>
    </row>
    <row r="1959" spans="1:15" ht="30">
      <c r="A1959" s="320">
        <v>496</v>
      </c>
      <c r="B1959" s="321" t="s">
        <v>3464</v>
      </c>
      <c r="C1959" s="321" t="s">
        <v>3465</v>
      </c>
      <c r="D1959" s="340">
        <v>43466</v>
      </c>
      <c r="E1959" s="321" t="s">
        <v>1208</v>
      </c>
      <c r="F1959" s="321" t="s">
        <v>1208</v>
      </c>
      <c r="G1959" s="337" t="s">
        <v>1208</v>
      </c>
      <c r="H1959" s="410" t="s">
        <v>1208</v>
      </c>
      <c r="I1959" s="321" t="s">
        <v>1213</v>
      </c>
      <c r="J1959" s="312">
        <v>195</v>
      </c>
      <c r="K1959" s="404" t="s">
        <v>1215</v>
      </c>
      <c r="L1959" s="321" t="s">
        <v>1208</v>
      </c>
      <c r="M1959" s="312" t="s">
        <v>4066</v>
      </c>
      <c r="N1959" s="312" t="s">
        <v>4067</v>
      </c>
      <c r="O1959" s="312">
        <v>1</v>
      </c>
    </row>
    <row r="1960" spans="1:15" ht="75">
      <c r="A1960" s="320">
        <v>497</v>
      </c>
      <c r="B1960" s="321" t="s">
        <v>3464</v>
      </c>
      <c r="C1960" s="321" t="s">
        <v>3465</v>
      </c>
      <c r="D1960" s="340">
        <v>43466</v>
      </c>
      <c r="E1960" s="321" t="s">
        <v>1208</v>
      </c>
      <c r="F1960" s="321" t="s">
        <v>1208</v>
      </c>
      <c r="G1960" s="337" t="s">
        <v>1208</v>
      </c>
      <c r="H1960" s="410" t="s">
        <v>1208</v>
      </c>
      <c r="I1960" s="321" t="s">
        <v>1213</v>
      </c>
      <c r="J1960" s="312">
        <v>94</v>
      </c>
      <c r="K1960" s="404" t="s">
        <v>1215</v>
      </c>
      <c r="L1960" s="321" t="s">
        <v>1208</v>
      </c>
      <c r="M1960" s="312" t="s">
        <v>4068</v>
      </c>
      <c r="N1960" s="312" t="s">
        <v>4069</v>
      </c>
      <c r="O1960" s="312">
        <v>1</v>
      </c>
    </row>
    <row r="1961" spans="1:15" ht="75">
      <c r="A1961" s="320">
        <v>498</v>
      </c>
      <c r="B1961" s="321" t="s">
        <v>3464</v>
      </c>
      <c r="C1961" s="321" t="s">
        <v>3465</v>
      </c>
      <c r="D1961" s="340">
        <v>43466</v>
      </c>
      <c r="E1961" s="321" t="s">
        <v>1208</v>
      </c>
      <c r="F1961" s="321" t="s">
        <v>1208</v>
      </c>
      <c r="G1961" s="337" t="s">
        <v>1208</v>
      </c>
      <c r="H1961" s="410" t="s">
        <v>1208</v>
      </c>
      <c r="I1961" s="321" t="s">
        <v>1213</v>
      </c>
      <c r="J1961" s="312">
        <v>184</v>
      </c>
      <c r="K1961" s="404" t="s">
        <v>1215</v>
      </c>
      <c r="L1961" s="321" t="s">
        <v>1208</v>
      </c>
      <c r="M1961" s="312" t="s">
        <v>4070</v>
      </c>
      <c r="N1961" s="312" t="s">
        <v>4071</v>
      </c>
      <c r="O1961" s="312">
        <v>1</v>
      </c>
    </row>
    <row r="1962" spans="1:15" ht="30">
      <c r="A1962" s="320">
        <v>499</v>
      </c>
      <c r="B1962" s="321" t="s">
        <v>3464</v>
      </c>
      <c r="C1962" s="321" t="s">
        <v>3465</v>
      </c>
      <c r="D1962" s="340">
        <v>43466</v>
      </c>
      <c r="E1962" s="321" t="s">
        <v>1208</v>
      </c>
      <c r="F1962" s="321" t="s">
        <v>4072</v>
      </c>
      <c r="G1962" s="337">
        <v>44593</v>
      </c>
      <c r="H1962" s="410" t="s">
        <v>1208</v>
      </c>
      <c r="I1962" s="321" t="s">
        <v>1213</v>
      </c>
      <c r="J1962" s="312">
        <v>205</v>
      </c>
      <c r="K1962" s="404" t="s">
        <v>1215</v>
      </c>
      <c r="L1962" s="321" t="s">
        <v>1208</v>
      </c>
      <c r="M1962" s="312" t="s">
        <v>4073</v>
      </c>
      <c r="N1962" s="312" t="s">
        <v>4074</v>
      </c>
      <c r="O1962" s="312">
        <v>1</v>
      </c>
    </row>
    <row r="1963" spans="1:15" ht="30">
      <c r="A1963" s="320" t="s">
        <v>1208</v>
      </c>
      <c r="B1963" s="321" t="s">
        <v>3464</v>
      </c>
      <c r="C1963" s="321" t="s">
        <v>3465</v>
      </c>
      <c r="D1963" s="340">
        <v>43749</v>
      </c>
      <c r="E1963" s="321" t="s">
        <v>1208</v>
      </c>
      <c r="F1963" s="321" t="s">
        <v>1208</v>
      </c>
      <c r="G1963" s="337">
        <v>44594</v>
      </c>
      <c r="H1963" s="410" t="s">
        <v>1208</v>
      </c>
      <c r="I1963" s="321" t="s">
        <v>1213</v>
      </c>
      <c r="J1963" s="312" t="s">
        <v>4075</v>
      </c>
      <c r="K1963" s="404" t="s">
        <v>1215</v>
      </c>
      <c r="L1963" s="321" t="s">
        <v>1208</v>
      </c>
      <c r="M1963" s="312" t="s">
        <v>1208</v>
      </c>
      <c r="N1963" s="312" t="s">
        <v>4074</v>
      </c>
      <c r="O1963" s="312">
        <v>1</v>
      </c>
    </row>
    <row r="1964" spans="1:15" ht="45">
      <c r="A1964" s="320">
        <v>500</v>
      </c>
      <c r="B1964" s="321" t="s">
        <v>3464</v>
      </c>
      <c r="C1964" s="321" t="s">
        <v>3465</v>
      </c>
      <c r="D1964" s="340">
        <v>43466</v>
      </c>
      <c r="E1964" s="321" t="s">
        <v>1208</v>
      </c>
      <c r="F1964" s="321" t="s">
        <v>1208</v>
      </c>
      <c r="G1964" s="337">
        <v>44593</v>
      </c>
      <c r="H1964" s="410" t="s">
        <v>1208</v>
      </c>
      <c r="I1964" s="321" t="s">
        <v>1213</v>
      </c>
      <c r="J1964" s="312">
        <v>197</v>
      </c>
      <c r="K1964" s="404" t="s">
        <v>1215</v>
      </c>
      <c r="L1964" s="321" t="s">
        <v>1208</v>
      </c>
      <c r="M1964" s="312" t="s">
        <v>4073</v>
      </c>
      <c r="N1964" s="312" t="s">
        <v>4076</v>
      </c>
      <c r="O1964" s="312">
        <v>2</v>
      </c>
    </row>
    <row r="1965" spans="1:15" ht="45">
      <c r="A1965" s="320" t="s">
        <v>1208</v>
      </c>
      <c r="B1965" s="321" t="s">
        <v>3464</v>
      </c>
      <c r="C1965" s="321" t="s">
        <v>3465</v>
      </c>
      <c r="D1965" s="340">
        <v>43466</v>
      </c>
      <c r="E1965" s="321" t="s">
        <v>1208</v>
      </c>
      <c r="F1965" s="321" t="s">
        <v>1208</v>
      </c>
      <c r="G1965" s="337">
        <v>44594</v>
      </c>
      <c r="H1965" s="410" t="s">
        <v>1208</v>
      </c>
      <c r="I1965" s="321" t="s">
        <v>1213</v>
      </c>
      <c r="J1965" s="312" t="s">
        <v>4077</v>
      </c>
      <c r="K1965" s="404" t="s">
        <v>1215</v>
      </c>
      <c r="L1965" s="321" t="s">
        <v>1208</v>
      </c>
      <c r="M1965" s="312" t="s">
        <v>1208</v>
      </c>
      <c r="N1965" s="312" t="s">
        <v>4076</v>
      </c>
      <c r="O1965" s="312">
        <v>2</v>
      </c>
    </row>
    <row r="1966" spans="1:15" ht="30">
      <c r="A1966" s="320">
        <v>501</v>
      </c>
      <c r="B1966" s="321" t="s">
        <v>3464</v>
      </c>
      <c r="C1966" s="321" t="s">
        <v>3465</v>
      </c>
      <c r="D1966" s="340">
        <v>43466</v>
      </c>
      <c r="E1966" s="321" t="s">
        <v>1208</v>
      </c>
      <c r="F1966" s="321" t="s">
        <v>1208</v>
      </c>
      <c r="G1966" s="337" t="s">
        <v>1208</v>
      </c>
      <c r="H1966" s="410" t="s">
        <v>1208</v>
      </c>
      <c r="I1966" s="321" t="s">
        <v>1213</v>
      </c>
      <c r="J1966" s="312">
        <v>4</v>
      </c>
      <c r="K1966" s="404" t="s">
        <v>1215</v>
      </c>
      <c r="L1966" s="321" t="s">
        <v>1208</v>
      </c>
      <c r="M1966" s="312" t="s">
        <v>1208</v>
      </c>
      <c r="N1966" s="312" t="s">
        <v>4078</v>
      </c>
      <c r="O1966" s="312">
        <v>2</v>
      </c>
    </row>
    <row r="1967" spans="1:15" ht="30">
      <c r="A1967" s="320">
        <v>502</v>
      </c>
      <c r="B1967" s="321" t="s">
        <v>3464</v>
      </c>
      <c r="C1967" s="321" t="s">
        <v>3465</v>
      </c>
      <c r="D1967" s="340">
        <v>43466</v>
      </c>
      <c r="E1967" s="321" t="s">
        <v>1208</v>
      </c>
      <c r="F1967" s="321" t="s">
        <v>1208</v>
      </c>
      <c r="G1967" s="337" t="s">
        <v>1208</v>
      </c>
      <c r="H1967" s="410" t="s">
        <v>1208</v>
      </c>
      <c r="I1967" s="321" t="s">
        <v>1213</v>
      </c>
      <c r="J1967" s="312">
        <v>45</v>
      </c>
      <c r="K1967" s="404" t="s">
        <v>1215</v>
      </c>
      <c r="L1967" s="321" t="s">
        <v>1208</v>
      </c>
      <c r="M1967" s="312" t="s">
        <v>4079</v>
      </c>
      <c r="N1967" s="312" t="s">
        <v>4080</v>
      </c>
      <c r="O1967" s="312">
        <v>2</v>
      </c>
    </row>
    <row r="1968" spans="1:15" ht="90">
      <c r="A1968" s="320">
        <v>503</v>
      </c>
      <c r="B1968" s="321" t="s">
        <v>3464</v>
      </c>
      <c r="C1968" s="321" t="s">
        <v>3465</v>
      </c>
      <c r="D1968" s="340">
        <v>43466</v>
      </c>
      <c r="E1968" s="321" t="s">
        <v>1208</v>
      </c>
      <c r="F1968" s="321" t="s">
        <v>1208</v>
      </c>
      <c r="G1968" s="337" t="s">
        <v>1208</v>
      </c>
      <c r="H1968" s="410" t="s">
        <v>1208</v>
      </c>
      <c r="I1968" s="321" t="s">
        <v>1213</v>
      </c>
      <c r="J1968" s="312">
        <v>2</v>
      </c>
      <c r="K1968" s="404" t="s">
        <v>1215</v>
      </c>
      <c r="L1968" s="321" t="s">
        <v>1208</v>
      </c>
      <c r="M1968" s="312" t="s">
        <v>4081</v>
      </c>
      <c r="N1968" s="312" t="s">
        <v>4082</v>
      </c>
      <c r="O1968" s="312">
        <v>2</v>
      </c>
    </row>
    <row r="1969" spans="1:15" ht="30">
      <c r="A1969" s="320">
        <v>504</v>
      </c>
      <c r="B1969" s="321" t="s">
        <v>3464</v>
      </c>
      <c r="C1969" s="321" t="s">
        <v>3465</v>
      </c>
      <c r="D1969" s="340">
        <v>43466</v>
      </c>
      <c r="E1969" s="321" t="s">
        <v>1208</v>
      </c>
      <c r="F1969" s="321" t="s">
        <v>1208</v>
      </c>
      <c r="G1969" s="337" t="s">
        <v>1208</v>
      </c>
      <c r="H1969" s="410" t="s">
        <v>1208</v>
      </c>
      <c r="I1969" s="321" t="s">
        <v>1213</v>
      </c>
      <c r="J1969" s="312">
        <v>135</v>
      </c>
      <c r="K1969" s="404" t="s">
        <v>1215</v>
      </c>
      <c r="L1969" s="321" t="s">
        <v>1208</v>
      </c>
      <c r="M1969" s="312" t="s">
        <v>4083</v>
      </c>
      <c r="N1969" s="312" t="s">
        <v>4084</v>
      </c>
      <c r="O1969" s="312">
        <v>2</v>
      </c>
    </row>
    <row r="1970" spans="1:15" ht="30">
      <c r="A1970" s="320">
        <v>505</v>
      </c>
      <c r="B1970" s="321" t="s">
        <v>3464</v>
      </c>
      <c r="C1970" s="321" t="s">
        <v>3465</v>
      </c>
      <c r="D1970" s="340">
        <v>43466</v>
      </c>
      <c r="E1970" s="321" t="s">
        <v>1208</v>
      </c>
      <c r="F1970" s="321" t="s">
        <v>1208</v>
      </c>
      <c r="G1970" s="337" t="s">
        <v>1208</v>
      </c>
      <c r="H1970" s="410" t="s">
        <v>1208</v>
      </c>
      <c r="I1970" s="321" t="s">
        <v>1213</v>
      </c>
      <c r="J1970" s="312">
        <v>17</v>
      </c>
      <c r="K1970" s="404" t="s">
        <v>1215</v>
      </c>
      <c r="L1970" s="321" t="s">
        <v>1208</v>
      </c>
      <c r="M1970" s="312" t="s">
        <v>4085</v>
      </c>
      <c r="N1970" s="312" t="s">
        <v>4086</v>
      </c>
      <c r="O1970" s="312">
        <v>2</v>
      </c>
    </row>
    <row r="1971" spans="1:15" ht="30">
      <c r="A1971" s="320">
        <v>506</v>
      </c>
      <c r="B1971" s="321" t="s">
        <v>3464</v>
      </c>
      <c r="C1971" s="321" t="s">
        <v>3465</v>
      </c>
      <c r="D1971" s="340">
        <v>43466</v>
      </c>
      <c r="E1971" s="321" t="s">
        <v>1208</v>
      </c>
      <c r="F1971" s="321" t="s">
        <v>1208</v>
      </c>
      <c r="G1971" s="337" t="s">
        <v>1208</v>
      </c>
      <c r="H1971" s="410" t="s">
        <v>1208</v>
      </c>
      <c r="I1971" s="321" t="s">
        <v>1213</v>
      </c>
      <c r="J1971" s="312">
        <v>200</v>
      </c>
      <c r="K1971" s="404" t="s">
        <v>1215</v>
      </c>
      <c r="L1971" s="321" t="s">
        <v>1208</v>
      </c>
      <c r="M1971" s="312" t="s">
        <v>1208</v>
      </c>
      <c r="N1971" s="312" t="s">
        <v>4087</v>
      </c>
      <c r="O1971" s="312">
        <v>2</v>
      </c>
    </row>
    <row r="1972" spans="1:15" ht="30">
      <c r="A1972" s="320">
        <v>507</v>
      </c>
      <c r="B1972" s="321" t="s">
        <v>3464</v>
      </c>
      <c r="C1972" s="321" t="s">
        <v>3465</v>
      </c>
      <c r="D1972" s="340">
        <v>43466</v>
      </c>
      <c r="E1972" s="321" t="s">
        <v>1208</v>
      </c>
      <c r="F1972" s="321" t="s">
        <v>1208</v>
      </c>
      <c r="G1972" s="337">
        <v>44652</v>
      </c>
      <c r="H1972" s="410" t="s">
        <v>1208</v>
      </c>
      <c r="I1972" s="321" t="s">
        <v>1213</v>
      </c>
      <c r="J1972" s="312">
        <v>208</v>
      </c>
      <c r="K1972" s="404" t="s">
        <v>1215</v>
      </c>
      <c r="L1972" s="321" t="s">
        <v>1208</v>
      </c>
      <c r="M1972" s="312" t="s">
        <v>1208</v>
      </c>
      <c r="N1972" s="312" t="s">
        <v>4088</v>
      </c>
      <c r="O1972" s="312">
        <v>3</v>
      </c>
    </row>
    <row r="1973" spans="1:15" ht="30">
      <c r="A1973" s="320" t="s">
        <v>1208</v>
      </c>
      <c r="B1973" s="321" t="s">
        <v>3464</v>
      </c>
      <c r="C1973" s="321" t="s">
        <v>3465</v>
      </c>
      <c r="D1973" s="340">
        <v>43466</v>
      </c>
      <c r="E1973" s="321" t="s">
        <v>1208</v>
      </c>
      <c r="F1973" s="321" t="s">
        <v>1208</v>
      </c>
      <c r="G1973" s="337">
        <v>44653</v>
      </c>
      <c r="H1973" s="410" t="s">
        <v>1208</v>
      </c>
      <c r="I1973" s="321" t="s">
        <v>1213</v>
      </c>
      <c r="J1973" s="312" t="s">
        <v>4089</v>
      </c>
      <c r="K1973" s="404" t="s">
        <v>1215</v>
      </c>
      <c r="L1973" s="321" t="s">
        <v>1208</v>
      </c>
      <c r="M1973" s="312" t="s">
        <v>1208</v>
      </c>
      <c r="N1973" s="312" t="s">
        <v>4088</v>
      </c>
      <c r="O1973" s="312">
        <v>3</v>
      </c>
    </row>
    <row r="1974" spans="1:15" ht="30">
      <c r="A1974" s="320" t="s">
        <v>1208</v>
      </c>
      <c r="B1974" s="321" t="s">
        <v>3464</v>
      </c>
      <c r="C1974" s="321" t="s">
        <v>3465</v>
      </c>
      <c r="D1974" s="340">
        <v>43466</v>
      </c>
      <c r="E1974" s="321" t="s">
        <v>1208</v>
      </c>
      <c r="F1974" s="321" t="s">
        <v>1208</v>
      </c>
      <c r="G1974" s="337">
        <v>44654</v>
      </c>
      <c r="H1974" s="410" t="s">
        <v>1208</v>
      </c>
      <c r="I1974" s="321" t="s">
        <v>1213</v>
      </c>
      <c r="J1974" s="312" t="s">
        <v>4090</v>
      </c>
      <c r="K1974" s="404" t="s">
        <v>1215</v>
      </c>
      <c r="L1974" s="321" t="s">
        <v>1208</v>
      </c>
      <c r="M1974" s="312" t="s">
        <v>1208</v>
      </c>
      <c r="N1974" s="312" t="s">
        <v>4088</v>
      </c>
      <c r="O1974" s="312">
        <v>3</v>
      </c>
    </row>
    <row r="1975" spans="1:15" ht="30">
      <c r="A1975" s="320" t="s">
        <v>1208</v>
      </c>
      <c r="B1975" s="321" t="s">
        <v>3464</v>
      </c>
      <c r="C1975" s="321" t="s">
        <v>3465</v>
      </c>
      <c r="D1975" s="340">
        <v>43466</v>
      </c>
      <c r="E1975" s="321" t="s">
        <v>1208</v>
      </c>
      <c r="F1975" s="321" t="s">
        <v>1208</v>
      </c>
      <c r="G1975" s="337">
        <v>44655</v>
      </c>
      <c r="H1975" s="410" t="s">
        <v>1208</v>
      </c>
      <c r="I1975" s="321" t="s">
        <v>1213</v>
      </c>
      <c r="J1975" s="312" t="s">
        <v>4091</v>
      </c>
      <c r="K1975" s="404" t="s">
        <v>1215</v>
      </c>
      <c r="L1975" s="321" t="s">
        <v>1208</v>
      </c>
      <c r="M1975" s="312" t="s">
        <v>1208</v>
      </c>
      <c r="N1975" s="312" t="s">
        <v>4088</v>
      </c>
      <c r="O1975" s="312">
        <v>3</v>
      </c>
    </row>
    <row r="1976" spans="1:15" ht="30">
      <c r="A1976" s="320">
        <v>508</v>
      </c>
      <c r="B1976" s="321" t="s">
        <v>3464</v>
      </c>
      <c r="C1976" s="321" t="s">
        <v>3465</v>
      </c>
      <c r="D1976" s="340">
        <v>43466</v>
      </c>
      <c r="E1976" s="321" t="s">
        <v>1208</v>
      </c>
      <c r="F1976" s="321" t="s">
        <v>1208</v>
      </c>
      <c r="G1976" s="337">
        <v>44593</v>
      </c>
      <c r="H1976" s="410" t="s">
        <v>1208</v>
      </c>
      <c r="I1976" s="321" t="s">
        <v>1213</v>
      </c>
      <c r="J1976" s="312">
        <v>209</v>
      </c>
      <c r="K1976" s="404" t="s">
        <v>1215</v>
      </c>
      <c r="L1976" s="321" t="s">
        <v>1208</v>
      </c>
      <c r="M1976" s="312" t="s">
        <v>1208</v>
      </c>
      <c r="N1976" s="312" t="s">
        <v>4092</v>
      </c>
      <c r="O1976" s="312">
        <v>3</v>
      </c>
    </row>
    <row r="1977" spans="1:15" ht="30">
      <c r="A1977" s="320" t="s">
        <v>1208</v>
      </c>
      <c r="B1977" s="321" t="s">
        <v>3464</v>
      </c>
      <c r="C1977" s="321" t="s">
        <v>3465</v>
      </c>
      <c r="D1977" s="340">
        <v>43466</v>
      </c>
      <c r="E1977" s="321" t="s">
        <v>1208</v>
      </c>
      <c r="F1977" s="321" t="s">
        <v>1208</v>
      </c>
      <c r="G1977" s="337">
        <v>44594</v>
      </c>
      <c r="H1977" s="410" t="s">
        <v>1208</v>
      </c>
      <c r="I1977" s="321" t="s">
        <v>1213</v>
      </c>
      <c r="J1977" s="312" t="s">
        <v>4093</v>
      </c>
      <c r="K1977" s="404" t="s">
        <v>1215</v>
      </c>
      <c r="L1977" s="321" t="s">
        <v>1208</v>
      </c>
      <c r="M1977" s="312" t="s">
        <v>1208</v>
      </c>
      <c r="N1977" s="312" t="s">
        <v>4092</v>
      </c>
      <c r="O1977" s="312">
        <v>3</v>
      </c>
    </row>
    <row r="1978" spans="1:15" ht="30">
      <c r="A1978" s="320">
        <v>509</v>
      </c>
      <c r="B1978" s="321" t="s">
        <v>3464</v>
      </c>
      <c r="C1978" s="321" t="s">
        <v>3465</v>
      </c>
      <c r="D1978" s="340">
        <v>43466</v>
      </c>
      <c r="E1978" s="321" t="s">
        <v>1208</v>
      </c>
      <c r="F1978" s="321" t="s">
        <v>1208</v>
      </c>
      <c r="G1978" s="337">
        <v>44593</v>
      </c>
      <c r="H1978" s="410" t="s">
        <v>1208</v>
      </c>
      <c r="I1978" s="321" t="s">
        <v>1213</v>
      </c>
      <c r="J1978" s="312">
        <v>202</v>
      </c>
      <c r="K1978" s="404" t="s">
        <v>1215</v>
      </c>
      <c r="L1978" s="321" t="s">
        <v>1208</v>
      </c>
      <c r="M1978" s="312" t="s">
        <v>1208</v>
      </c>
      <c r="N1978" s="312" t="s">
        <v>4094</v>
      </c>
      <c r="O1978" s="312">
        <v>4</v>
      </c>
    </row>
    <row r="1979" spans="1:15" ht="30">
      <c r="A1979" s="320" t="s">
        <v>1208</v>
      </c>
      <c r="B1979" s="321" t="s">
        <v>3464</v>
      </c>
      <c r="C1979" s="321" t="s">
        <v>3465</v>
      </c>
      <c r="D1979" s="340">
        <v>43733</v>
      </c>
      <c r="E1979" s="321" t="s">
        <v>1208</v>
      </c>
      <c r="F1979" s="321" t="s">
        <v>1208</v>
      </c>
      <c r="G1979" s="337">
        <v>44594</v>
      </c>
      <c r="H1979" s="410" t="s">
        <v>1208</v>
      </c>
      <c r="I1979" s="321" t="s">
        <v>1213</v>
      </c>
      <c r="J1979" s="312" t="s">
        <v>4095</v>
      </c>
      <c r="K1979" s="404" t="s">
        <v>1215</v>
      </c>
      <c r="L1979" s="321" t="s">
        <v>1208</v>
      </c>
      <c r="M1979" s="312" t="s">
        <v>4096</v>
      </c>
      <c r="N1979" s="312" t="s">
        <v>4094</v>
      </c>
      <c r="O1979" s="312">
        <v>4</v>
      </c>
    </row>
    <row r="1980" spans="1:15" ht="45">
      <c r="A1980" s="320">
        <v>510</v>
      </c>
      <c r="B1980" s="321" t="s">
        <v>3464</v>
      </c>
      <c r="C1980" s="321" t="s">
        <v>3465</v>
      </c>
      <c r="D1980" s="340">
        <v>43466</v>
      </c>
      <c r="E1980" s="321" t="s">
        <v>1208</v>
      </c>
      <c r="F1980" s="321" t="s">
        <v>1208</v>
      </c>
      <c r="G1980" s="337" t="s">
        <v>1208</v>
      </c>
      <c r="H1980" s="410" t="s">
        <v>1208</v>
      </c>
      <c r="I1980" s="321" t="s">
        <v>1213</v>
      </c>
      <c r="J1980" s="312">
        <v>194</v>
      </c>
      <c r="K1980" s="404" t="s">
        <v>1215</v>
      </c>
      <c r="L1980" s="321" t="s">
        <v>1208</v>
      </c>
      <c r="M1980" s="312" t="s">
        <v>4097</v>
      </c>
      <c r="N1980" s="312" t="s">
        <v>4098</v>
      </c>
      <c r="O1980" s="312">
        <v>4</v>
      </c>
    </row>
    <row r="1981" spans="1:15" ht="30">
      <c r="A1981" s="320">
        <v>511</v>
      </c>
      <c r="B1981" s="321" t="s">
        <v>3464</v>
      </c>
      <c r="C1981" s="321" t="s">
        <v>3465</v>
      </c>
      <c r="D1981" s="340">
        <v>43466</v>
      </c>
      <c r="E1981" s="321" t="s">
        <v>1208</v>
      </c>
      <c r="F1981" s="321" t="s">
        <v>1208</v>
      </c>
      <c r="G1981" s="337">
        <v>44593</v>
      </c>
      <c r="H1981" s="410" t="s">
        <v>1208</v>
      </c>
      <c r="I1981" s="321" t="s">
        <v>1213</v>
      </c>
      <c r="J1981" s="312">
        <v>207</v>
      </c>
      <c r="K1981" s="404" t="s">
        <v>1215</v>
      </c>
      <c r="L1981" s="321" t="s">
        <v>1208</v>
      </c>
      <c r="M1981" s="312" t="s">
        <v>4099</v>
      </c>
      <c r="N1981" s="312" t="s">
        <v>4100</v>
      </c>
      <c r="O1981" s="312">
        <v>4</v>
      </c>
    </row>
    <row r="1982" spans="1:15" ht="30">
      <c r="A1982" s="320" t="s">
        <v>1208</v>
      </c>
      <c r="B1982" s="321" t="s">
        <v>3464</v>
      </c>
      <c r="C1982" s="321" t="s">
        <v>3465</v>
      </c>
      <c r="D1982" s="340">
        <v>43901</v>
      </c>
      <c r="E1982" s="321" t="s">
        <v>1208</v>
      </c>
      <c r="F1982" s="321" t="s">
        <v>1208</v>
      </c>
      <c r="G1982" s="337">
        <v>44594</v>
      </c>
      <c r="H1982" s="410" t="s">
        <v>1208</v>
      </c>
      <c r="I1982" s="321" t="s">
        <v>1213</v>
      </c>
      <c r="J1982" s="312" t="s">
        <v>4101</v>
      </c>
      <c r="K1982" s="404" t="s">
        <v>1215</v>
      </c>
      <c r="L1982" s="321" t="s">
        <v>1208</v>
      </c>
      <c r="M1982" s="312" t="s">
        <v>4102</v>
      </c>
      <c r="N1982" s="312" t="s">
        <v>4100</v>
      </c>
      <c r="O1982" s="312">
        <v>4</v>
      </c>
    </row>
    <row r="1983" spans="1:15" ht="30">
      <c r="A1983" s="320">
        <v>512</v>
      </c>
      <c r="B1983" s="321" t="s">
        <v>3464</v>
      </c>
      <c r="C1983" s="321" t="s">
        <v>3465</v>
      </c>
      <c r="D1983" s="340">
        <v>43466</v>
      </c>
      <c r="E1983" s="321" t="s">
        <v>1208</v>
      </c>
      <c r="F1983" s="321" t="s">
        <v>1208</v>
      </c>
      <c r="G1983" s="337">
        <v>44593</v>
      </c>
      <c r="H1983" s="410" t="s">
        <v>1208</v>
      </c>
      <c r="I1983" s="321" t="s">
        <v>1213</v>
      </c>
      <c r="J1983" s="312">
        <v>219</v>
      </c>
      <c r="K1983" s="404" t="s">
        <v>1215</v>
      </c>
      <c r="L1983" s="321" t="s">
        <v>1208</v>
      </c>
      <c r="M1983" s="312" t="s">
        <v>4103</v>
      </c>
      <c r="N1983" s="312" t="s">
        <v>4104</v>
      </c>
      <c r="O1983" s="312">
        <v>4</v>
      </c>
    </row>
    <row r="1984" spans="1:15" ht="30">
      <c r="A1984" s="320" t="s">
        <v>1208</v>
      </c>
      <c r="B1984" s="321" t="s">
        <v>3464</v>
      </c>
      <c r="C1984" s="321" t="s">
        <v>3465</v>
      </c>
      <c r="D1984" s="340">
        <v>43733</v>
      </c>
      <c r="E1984" s="321" t="s">
        <v>1208</v>
      </c>
      <c r="F1984" s="321" t="s">
        <v>1208</v>
      </c>
      <c r="G1984" s="337">
        <v>44594</v>
      </c>
      <c r="H1984" s="410" t="s">
        <v>1208</v>
      </c>
      <c r="I1984" s="321" t="s">
        <v>1213</v>
      </c>
      <c r="J1984" s="312" t="s">
        <v>4105</v>
      </c>
      <c r="K1984" s="404" t="s">
        <v>1215</v>
      </c>
      <c r="L1984" s="321" t="s">
        <v>1208</v>
      </c>
      <c r="M1984" s="312" t="s">
        <v>4102</v>
      </c>
      <c r="N1984" s="312" t="s">
        <v>4104</v>
      </c>
      <c r="O1984" s="312">
        <v>4</v>
      </c>
    </row>
    <row r="1985" spans="1:15" ht="30">
      <c r="A1985" s="320">
        <v>513</v>
      </c>
      <c r="B1985" s="321" t="s">
        <v>3464</v>
      </c>
      <c r="C1985" s="321" t="s">
        <v>3465</v>
      </c>
      <c r="D1985" s="340">
        <v>43466</v>
      </c>
      <c r="E1985" s="340">
        <v>43781</v>
      </c>
      <c r="F1985" s="321" t="s">
        <v>1208</v>
      </c>
      <c r="G1985" s="337">
        <v>44593</v>
      </c>
      <c r="H1985" s="410" t="s">
        <v>1208</v>
      </c>
      <c r="I1985" s="321" t="s">
        <v>1213</v>
      </c>
      <c r="J1985" s="312">
        <v>210</v>
      </c>
      <c r="K1985" s="404" t="s">
        <v>1215</v>
      </c>
      <c r="L1985" s="321" t="s">
        <v>1208</v>
      </c>
      <c r="M1985" s="312" t="s">
        <v>4103</v>
      </c>
      <c r="N1985" s="312" t="s">
        <v>4106</v>
      </c>
      <c r="O1985" s="312">
        <v>5</v>
      </c>
    </row>
    <row r="1986" spans="1:15" ht="30">
      <c r="A1986" s="320" t="s">
        <v>1208</v>
      </c>
      <c r="B1986" s="321" t="s">
        <v>3464</v>
      </c>
      <c r="C1986" s="321" t="s">
        <v>3465</v>
      </c>
      <c r="D1986" s="340">
        <v>43797</v>
      </c>
      <c r="E1986" s="340">
        <v>43840</v>
      </c>
      <c r="F1986" s="321" t="s">
        <v>1208</v>
      </c>
      <c r="G1986" s="337">
        <v>44594</v>
      </c>
      <c r="H1986" s="410" t="s">
        <v>1208</v>
      </c>
      <c r="I1986" s="321" t="s">
        <v>1208</v>
      </c>
      <c r="J1986" s="312" t="s">
        <v>4107</v>
      </c>
      <c r="K1986" s="404" t="s">
        <v>1215</v>
      </c>
      <c r="L1986" s="321" t="s">
        <v>1208</v>
      </c>
      <c r="M1986" s="312" t="s">
        <v>4102</v>
      </c>
      <c r="N1986" s="312" t="s">
        <v>4106</v>
      </c>
      <c r="O1986" s="312">
        <v>5</v>
      </c>
    </row>
    <row r="1987" spans="1:15" ht="30">
      <c r="A1987" s="320">
        <v>514</v>
      </c>
      <c r="B1987" s="321" t="s">
        <v>3464</v>
      </c>
      <c r="C1987" s="321" t="s">
        <v>3465</v>
      </c>
      <c r="D1987" s="340">
        <v>43466</v>
      </c>
      <c r="E1987" s="340">
        <v>43840</v>
      </c>
      <c r="F1987" s="321" t="s">
        <v>1208</v>
      </c>
      <c r="G1987" s="337">
        <v>44593</v>
      </c>
      <c r="H1987" s="410" t="s">
        <v>1208</v>
      </c>
      <c r="I1987" s="321" t="s">
        <v>1213</v>
      </c>
      <c r="J1987" s="312">
        <v>203</v>
      </c>
      <c r="K1987" s="404" t="s">
        <v>1215</v>
      </c>
      <c r="L1987" s="321" t="s">
        <v>1208</v>
      </c>
      <c r="M1987" s="312" t="s">
        <v>4108</v>
      </c>
      <c r="N1987" s="312" t="s">
        <v>4109</v>
      </c>
      <c r="O1987" s="312">
        <v>5</v>
      </c>
    </row>
    <row r="1988" spans="1:15" ht="30">
      <c r="A1988" s="320" t="s">
        <v>1208</v>
      </c>
      <c r="B1988" s="321" t="s">
        <v>3464</v>
      </c>
      <c r="C1988" s="321" t="s">
        <v>3465</v>
      </c>
      <c r="D1988" s="340">
        <v>43871</v>
      </c>
      <c r="E1988" s="340">
        <v>43903</v>
      </c>
      <c r="F1988" s="321" t="s">
        <v>1208</v>
      </c>
      <c r="G1988" s="337">
        <v>44594</v>
      </c>
      <c r="H1988" s="410" t="s">
        <v>1208</v>
      </c>
      <c r="I1988" s="321" t="s">
        <v>1208</v>
      </c>
      <c r="J1988" s="312" t="s">
        <v>4110</v>
      </c>
      <c r="K1988" s="404" t="s">
        <v>1215</v>
      </c>
      <c r="L1988" s="321" t="s">
        <v>1208</v>
      </c>
      <c r="M1988" s="312" t="s">
        <v>1208</v>
      </c>
      <c r="N1988" s="312" t="s">
        <v>4109</v>
      </c>
      <c r="O1988" s="312">
        <v>5</v>
      </c>
    </row>
    <row r="1989" spans="1:15" ht="30">
      <c r="A1989" s="320">
        <v>515</v>
      </c>
      <c r="B1989" s="321" t="s">
        <v>3464</v>
      </c>
      <c r="C1989" s="321" t="s">
        <v>3465</v>
      </c>
      <c r="D1989" s="340">
        <v>43466</v>
      </c>
      <c r="E1989" s="340">
        <v>43781</v>
      </c>
      <c r="F1989" s="321" t="s">
        <v>1208</v>
      </c>
      <c r="G1989" s="337" t="s">
        <v>1208</v>
      </c>
      <c r="H1989" s="410" t="s">
        <v>1208</v>
      </c>
      <c r="I1989" s="321" t="s">
        <v>1213</v>
      </c>
      <c r="J1989" s="312">
        <v>127</v>
      </c>
      <c r="K1989" s="404" t="s">
        <v>1215</v>
      </c>
      <c r="L1989" s="321" t="s">
        <v>1208</v>
      </c>
      <c r="M1989" s="312" t="s">
        <v>4111</v>
      </c>
      <c r="N1989" s="312" t="s">
        <v>4112</v>
      </c>
      <c r="O1989" s="312">
        <v>5</v>
      </c>
    </row>
    <row r="1990" spans="1:15" ht="30">
      <c r="A1990" s="320">
        <v>516</v>
      </c>
      <c r="B1990" s="321" t="s">
        <v>3464</v>
      </c>
      <c r="C1990" s="321" t="s">
        <v>3465</v>
      </c>
      <c r="D1990" s="340">
        <v>43466</v>
      </c>
      <c r="E1990" s="340">
        <v>43789</v>
      </c>
      <c r="F1990" s="321" t="s">
        <v>1208</v>
      </c>
      <c r="G1990" s="337">
        <v>44593</v>
      </c>
      <c r="H1990" s="410" t="s">
        <v>1208</v>
      </c>
      <c r="I1990" s="321" t="s">
        <v>1213</v>
      </c>
      <c r="J1990" s="312">
        <v>202</v>
      </c>
      <c r="K1990" s="404" t="s">
        <v>1215</v>
      </c>
      <c r="L1990" s="321" t="s">
        <v>1208</v>
      </c>
      <c r="M1990" s="312" t="s">
        <v>4103</v>
      </c>
      <c r="N1990" s="312" t="s">
        <v>4113</v>
      </c>
      <c r="O1990" s="312">
        <v>5</v>
      </c>
    </row>
    <row r="1991" spans="1:15" ht="30">
      <c r="A1991" s="320" t="s">
        <v>1208</v>
      </c>
      <c r="B1991" s="321" t="s">
        <v>3464</v>
      </c>
      <c r="C1991" s="321" t="s">
        <v>3465</v>
      </c>
      <c r="D1991" s="340">
        <v>43809</v>
      </c>
      <c r="E1991" s="340">
        <v>43900</v>
      </c>
      <c r="F1991" s="321" t="s">
        <v>1208</v>
      </c>
      <c r="G1991" s="337">
        <v>44594</v>
      </c>
      <c r="H1991" s="410" t="s">
        <v>1208</v>
      </c>
      <c r="I1991" s="321" t="s">
        <v>1208</v>
      </c>
      <c r="J1991" s="312" t="s">
        <v>4114</v>
      </c>
      <c r="K1991" s="404" t="s">
        <v>1215</v>
      </c>
      <c r="L1991" s="321" t="s">
        <v>1208</v>
      </c>
      <c r="M1991" s="312" t="s">
        <v>4102</v>
      </c>
      <c r="N1991" s="312" t="s">
        <v>4113</v>
      </c>
      <c r="O1991" s="312">
        <v>5</v>
      </c>
    </row>
    <row r="1992" spans="1:15" ht="30">
      <c r="A1992" s="320">
        <v>517</v>
      </c>
      <c r="B1992" s="321" t="s">
        <v>3464</v>
      </c>
      <c r="C1992" s="321" t="s">
        <v>3465</v>
      </c>
      <c r="D1992" s="340">
        <v>43466</v>
      </c>
      <c r="E1992" s="340">
        <v>43840</v>
      </c>
      <c r="F1992" s="321" t="s">
        <v>1208</v>
      </c>
      <c r="G1992" s="337">
        <v>44593</v>
      </c>
      <c r="H1992" s="410" t="s">
        <v>1208</v>
      </c>
      <c r="I1992" s="321" t="s">
        <v>1213</v>
      </c>
      <c r="J1992" s="312">
        <v>191</v>
      </c>
      <c r="K1992" s="404" t="s">
        <v>1215</v>
      </c>
      <c r="L1992" s="321" t="s">
        <v>1208</v>
      </c>
      <c r="M1992" s="312" t="s">
        <v>4103</v>
      </c>
      <c r="N1992" s="312" t="s">
        <v>4115</v>
      </c>
      <c r="O1992" s="312">
        <v>6</v>
      </c>
    </row>
    <row r="1993" spans="1:15" ht="30">
      <c r="A1993" s="320" t="s">
        <v>1208</v>
      </c>
      <c r="B1993" s="321" t="s">
        <v>3464</v>
      </c>
      <c r="C1993" s="321" t="s">
        <v>3465</v>
      </c>
      <c r="D1993" s="340">
        <v>43871</v>
      </c>
      <c r="E1993" s="340">
        <v>43871</v>
      </c>
      <c r="F1993" s="321" t="s">
        <v>1208</v>
      </c>
      <c r="G1993" s="337">
        <v>44594</v>
      </c>
      <c r="H1993" s="410" t="s">
        <v>1208</v>
      </c>
      <c r="I1993" s="321" t="s">
        <v>1208</v>
      </c>
      <c r="J1993" s="312" t="s">
        <v>4116</v>
      </c>
      <c r="K1993" s="404" t="s">
        <v>1215</v>
      </c>
      <c r="L1993" s="321" t="s">
        <v>1208</v>
      </c>
      <c r="M1993" s="312" t="s">
        <v>4102</v>
      </c>
      <c r="N1993" s="312" t="s">
        <v>4115</v>
      </c>
      <c r="O1993" s="312">
        <v>6</v>
      </c>
    </row>
    <row r="1994" spans="1:15" ht="30">
      <c r="A1994" s="320">
        <v>518</v>
      </c>
      <c r="B1994" s="321" t="s">
        <v>3464</v>
      </c>
      <c r="C1994" s="321" t="s">
        <v>3465</v>
      </c>
      <c r="D1994" s="340">
        <v>43466</v>
      </c>
      <c r="E1994" s="321" t="s">
        <v>4072</v>
      </c>
      <c r="F1994" s="321" t="s">
        <v>1208</v>
      </c>
      <c r="G1994" s="337" t="s">
        <v>1208</v>
      </c>
      <c r="H1994" s="410" t="s">
        <v>1208</v>
      </c>
      <c r="I1994" s="321" t="s">
        <v>1213</v>
      </c>
      <c r="J1994" s="312">
        <v>159</v>
      </c>
      <c r="K1994" s="404" t="s">
        <v>1215</v>
      </c>
      <c r="L1994" s="321" t="s">
        <v>1208</v>
      </c>
      <c r="M1994" s="312" t="s">
        <v>4117</v>
      </c>
      <c r="N1994" s="266" t="s">
        <v>4118</v>
      </c>
      <c r="O1994" s="312">
        <v>6</v>
      </c>
    </row>
    <row r="1995" spans="1:15" ht="30">
      <c r="A1995" s="320">
        <v>519</v>
      </c>
      <c r="B1995" s="321" t="s">
        <v>3464</v>
      </c>
      <c r="C1995" s="321" t="s">
        <v>3465</v>
      </c>
      <c r="D1995" s="340">
        <v>43466</v>
      </c>
      <c r="E1995" s="340">
        <v>43781</v>
      </c>
      <c r="F1995" s="321" t="s">
        <v>1208</v>
      </c>
      <c r="G1995" s="337">
        <v>44593</v>
      </c>
      <c r="H1995" s="410" t="s">
        <v>1208</v>
      </c>
      <c r="I1995" s="321" t="s">
        <v>1213</v>
      </c>
      <c r="J1995" s="312">
        <v>199</v>
      </c>
      <c r="K1995" s="404" t="s">
        <v>1215</v>
      </c>
      <c r="L1995" s="321" t="s">
        <v>1208</v>
      </c>
      <c r="M1995" s="312" t="s">
        <v>4103</v>
      </c>
      <c r="N1995" s="312" t="s">
        <v>4119</v>
      </c>
      <c r="O1995" s="312">
        <v>6</v>
      </c>
    </row>
    <row r="1996" spans="1:15" ht="30">
      <c r="A1996" s="320" t="s">
        <v>1208</v>
      </c>
      <c r="B1996" s="321" t="s">
        <v>3464</v>
      </c>
      <c r="C1996" s="321" t="s">
        <v>3465</v>
      </c>
      <c r="D1996" s="340">
        <v>43782</v>
      </c>
      <c r="E1996" s="340">
        <v>43871</v>
      </c>
      <c r="F1996" s="321" t="s">
        <v>1208</v>
      </c>
      <c r="G1996" s="337">
        <v>44594</v>
      </c>
      <c r="H1996" s="410" t="s">
        <v>1208</v>
      </c>
      <c r="I1996" s="321" t="s">
        <v>1208</v>
      </c>
      <c r="J1996" s="312" t="s">
        <v>1595</v>
      </c>
      <c r="K1996" s="404" t="s">
        <v>1215</v>
      </c>
      <c r="L1996" s="321" t="s">
        <v>1208</v>
      </c>
      <c r="M1996" s="312" t="s">
        <v>4102</v>
      </c>
      <c r="N1996" s="312" t="s">
        <v>4119</v>
      </c>
      <c r="O1996" s="312">
        <v>6</v>
      </c>
    </row>
    <row r="1997" spans="1:15">
      <c r="A1997" s="320">
        <v>520</v>
      </c>
      <c r="B1997" s="321" t="s">
        <v>3464</v>
      </c>
      <c r="C1997" s="321" t="s">
        <v>3465</v>
      </c>
      <c r="D1997" s="340">
        <v>43595</v>
      </c>
      <c r="E1997" s="340">
        <v>43595</v>
      </c>
      <c r="F1997" s="321" t="s">
        <v>1208</v>
      </c>
      <c r="G1997" s="337" t="s">
        <v>1208</v>
      </c>
      <c r="H1997" s="410" t="s">
        <v>1208</v>
      </c>
      <c r="I1997" s="321" t="s">
        <v>1213</v>
      </c>
      <c r="J1997" s="312">
        <v>22</v>
      </c>
      <c r="K1997" s="404" t="s">
        <v>1215</v>
      </c>
      <c r="L1997" s="321" t="s">
        <v>1208</v>
      </c>
      <c r="M1997" s="312" t="s">
        <v>4085</v>
      </c>
      <c r="N1997" s="312" t="s">
        <v>4120</v>
      </c>
      <c r="O1997" s="312">
        <v>6</v>
      </c>
    </row>
    <row r="1998" spans="1:15" ht="30">
      <c r="A1998" s="320">
        <v>521</v>
      </c>
      <c r="B1998" s="321" t="s">
        <v>3464</v>
      </c>
      <c r="C1998" s="321" t="s">
        <v>3465</v>
      </c>
      <c r="D1998" s="321" t="s">
        <v>4121</v>
      </c>
      <c r="E1998" s="340">
        <v>43795</v>
      </c>
      <c r="F1998" s="321" t="s">
        <v>1208</v>
      </c>
      <c r="G1998" s="337">
        <v>44593</v>
      </c>
      <c r="H1998" s="410" t="s">
        <v>1208</v>
      </c>
      <c r="I1998" s="321" t="s">
        <v>1213</v>
      </c>
      <c r="J1998" s="312">
        <v>203</v>
      </c>
      <c r="K1998" s="404" t="s">
        <v>1215</v>
      </c>
      <c r="L1998" s="321" t="s">
        <v>1208</v>
      </c>
      <c r="M1998" s="312" t="s">
        <v>4103</v>
      </c>
      <c r="N1998" s="312" t="s">
        <v>4122</v>
      </c>
      <c r="O1998" s="312">
        <v>6</v>
      </c>
    </row>
    <row r="1999" spans="1:15" ht="30">
      <c r="A1999" s="320" t="s">
        <v>1208</v>
      </c>
      <c r="B1999" s="321" t="s">
        <v>3464</v>
      </c>
      <c r="C1999" s="321" t="s">
        <v>3465</v>
      </c>
      <c r="D1999" s="340">
        <v>43810</v>
      </c>
      <c r="E1999" s="340">
        <v>43872</v>
      </c>
      <c r="F1999" s="321" t="s">
        <v>1208</v>
      </c>
      <c r="G1999" s="337">
        <v>44594</v>
      </c>
      <c r="H1999" s="410" t="s">
        <v>1208</v>
      </c>
      <c r="I1999" s="321" t="s">
        <v>1213</v>
      </c>
      <c r="J1999" s="312" t="s">
        <v>4123</v>
      </c>
      <c r="K1999" s="404" t="s">
        <v>1215</v>
      </c>
      <c r="L1999" s="321" t="s">
        <v>1208</v>
      </c>
      <c r="M1999" s="312" t="s">
        <v>4102</v>
      </c>
      <c r="N1999" s="312" t="s">
        <v>4122</v>
      </c>
      <c r="O1999" s="312">
        <v>6</v>
      </c>
    </row>
    <row r="2000" spans="1:15" ht="45">
      <c r="A2000" s="320">
        <v>522</v>
      </c>
      <c r="B2000" s="321" t="s">
        <v>3464</v>
      </c>
      <c r="C2000" s="321" t="s">
        <v>3465</v>
      </c>
      <c r="D2000" s="340">
        <v>43623</v>
      </c>
      <c r="E2000" s="340">
        <v>44015</v>
      </c>
      <c r="F2000" s="321" t="s">
        <v>1208</v>
      </c>
      <c r="G2000" s="337" t="s">
        <v>1208</v>
      </c>
      <c r="H2000" s="410" t="s">
        <v>1208</v>
      </c>
      <c r="I2000" s="321" t="s">
        <v>1213</v>
      </c>
      <c r="J2000" s="312">
        <v>134</v>
      </c>
      <c r="K2000" s="404" t="s">
        <v>1215</v>
      </c>
      <c r="L2000" s="321" t="s">
        <v>1208</v>
      </c>
      <c r="M2000" s="312" t="s">
        <v>4124</v>
      </c>
      <c r="N2000" s="312" t="s">
        <v>4125</v>
      </c>
      <c r="O2000" s="312">
        <v>6</v>
      </c>
    </row>
    <row r="2001" spans="1:15" ht="75">
      <c r="A2001" s="320">
        <v>523</v>
      </c>
      <c r="B2001" s="321" t="s">
        <v>3464</v>
      </c>
      <c r="C2001" s="321" t="s">
        <v>3465</v>
      </c>
      <c r="D2001" s="321" t="s">
        <v>4121</v>
      </c>
      <c r="E2001" s="340">
        <v>43831</v>
      </c>
      <c r="F2001" s="321" t="s">
        <v>1208</v>
      </c>
      <c r="G2001" s="337" t="s">
        <v>1208</v>
      </c>
      <c r="H2001" s="410" t="s">
        <v>1208</v>
      </c>
      <c r="I2001" s="321" t="s">
        <v>1213</v>
      </c>
      <c r="J2001" s="312">
        <v>187</v>
      </c>
      <c r="K2001" s="404" t="s">
        <v>1215</v>
      </c>
      <c r="L2001" s="321" t="s">
        <v>1208</v>
      </c>
      <c r="M2001" s="312" t="s">
        <v>4126</v>
      </c>
      <c r="N2001" s="312" t="s">
        <v>4127</v>
      </c>
      <c r="O2001" s="312">
        <v>7</v>
      </c>
    </row>
    <row r="2002" spans="1:15" ht="45">
      <c r="A2002" s="320">
        <v>524</v>
      </c>
      <c r="B2002" s="321" t="s">
        <v>3464</v>
      </c>
      <c r="C2002" s="321" t="s">
        <v>3465</v>
      </c>
      <c r="D2002" s="321" t="s">
        <v>4121</v>
      </c>
      <c r="E2002" s="340">
        <v>43846</v>
      </c>
      <c r="F2002" s="321" t="s">
        <v>1208</v>
      </c>
      <c r="G2002" s="337" t="s">
        <v>1208</v>
      </c>
      <c r="H2002" s="410" t="s">
        <v>1208</v>
      </c>
      <c r="I2002" s="321" t="s">
        <v>1213</v>
      </c>
      <c r="J2002" s="312">
        <v>156</v>
      </c>
      <c r="K2002" s="404" t="s">
        <v>1215</v>
      </c>
      <c r="L2002" s="321" t="s">
        <v>1208</v>
      </c>
      <c r="M2002" s="312" t="s">
        <v>4128</v>
      </c>
      <c r="N2002" s="312" t="s">
        <v>4129</v>
      </c>
      <c r="O2002" s="312">
        <v>7</v>
      </c>
    </row>
    <row r="2003" spans="1:15" ht="30">
      <c r="A2003" s="320" t="s">
        <v>1208</v>
      </c>
      <c r="B2003" s="321" t="s">
        <v>3464</v>
      </c>
      <c r="C2003" s="321" t="s">
        <v>3465</v>
      </c>
      <c r="D2003" s="340">
        <v>43803</v>
      </c>
      <c r="E2003" s="340">
        <v>43803</v>
      </c>
      <c r="F2003" s="321" t="s">
        <v>1208</v>
      </c>
      <c r="G2003" s="337" t="s">
        <v>1208</v>
      </c>
      <c r="H2003" s="410" t="s">
        <v>1208</v>
      </c>
      <c r="I2003" s="321" t="s">
        <v>1213</v>
      </c>
      <c r="J2003" s="312">
        <v>31</v>
      </c>
      <c r="K2003" s="404" t="s">
        <v>1215</v>
      </c>
      <c r="L2003" s="321" t="s">
        <v>1208</v>
      </c>
      <c r="M2003" s="312" t="s">
        <v>4130</v>
      </c>
      <c r="N2003" s="312" t="s">
        <v>4131</v>
      </c>
      <c r="O2003" s="312" t="s">
        <v>1208</v>
      </c>
    </row>
    <row r="2004" spans="1:15" ht="30">
      <c r="A2004" s="320">
        <v>525</v>
      </c>
      <c r="B2004" s="321" t="s">
        <v>3464</v>
      </c>
      <c r="C2004" s="321" t="s">
        <v>3465</v>
      </c>
      <c r="D2004" s="291"/>
      <c r="E2004" s="327" t="s">
        <v>1208</v>
      </c>
      <c r="F2004" s="321" t="s">
        <v>1208</v>
      </c>
      <c r="G2004" s="337" t="s">
        <v>1208</v>
      </c>
      <c r="H2004" s="410" t="s">
        <v>1208</v>
      </c>
      <c r="I2004" s="321" t="s">
        <v>1213</v>
      </c>
      <c r="J2004" s="312">
        <v>129</v>
      </c>
      <c r="K2004" s="404" t="s">
        <v>1215</v>
      </c>
      <c r="L2004" s="321" t="s">
        <v>1208</v>
      </c>
      <c r="M2004" s="312" t="s">
        <v>4132</v>
      </c>
      <c r="N2004" s="266" t="s">
        <v>4133</v>
      </c>
      <c r="O2004" s="312">
        <v>7</v>
      </c>
    </row>
    <row r="2005" spans="1:15" ht="30">
      <c r="A2005" s="320">
        <v>526</v>
      </c>
      <c r="B2005" s="321" t="s">
        <v>3464</v>
      </c>
      <c r="C2005" s="321" t="s">
        <v>3465</v>
      </c>
      <c r="D2005" s="348">
        <v>44063</v>
      </c>
      <c r="E2005" s="340">
        <v>44063</v>
      </c>
      <c r="F2005" s="321" t="s">
        <v>1208</v>
      </c>
      <c r="G2005" s="337" t="s">
        <v>1208</v>
      </c>
      <c r="H2005" s="410" t="s">
        <v>1208</v>
      </c>
      <c r="I2005" s="321" t="s">
        <v>1213</v>
      </c>
      <c r="J2005" s="312">
        <v>22</v>
      </c>
      <c r="K2005" s="404" t="s">
        <v>1215</v>
      </c>
      <c r="L2005" s="321" t="s">
        <v>1208</v>
      </c>
      <c r="M2005" s="312" t="s">
        <v>4134</v>
      </c>
      <c r="N2005" s="312" t="s">
        <v>4135</v>
      </c>
      <c r="O2005" s="312">
        <v>7</v>
      </c>
    </row>
    <row r="2006" spans="1:15" ht="30">
      <c r="A2006" s="320">
        <v>527</v>
      </c>
      <c r="B2006" s="321" t="s">
        <v>3464</v>
      </c>
      <c r="C2006" s="321" t="s">
        <v>3465</v>
      </c>
      <c r="D2006" s="340">
        <v>43671</v>
      </c>
      <c r="E2006" s="340">
        <v>43671</v>
      </c>
      <c r="F2006" s="321" t="s">
        <v>1208</v>
      </c>
      <c r="G2006" s="337" t="s">
        <v>1208</v>
      </c>
      <c r="H2006" s="410" t="s">
        <v>1208</v>
      </c>
      <c r="I2006" s="321" t="s">
        <v>1213</v>
      </c>
      <c r="J2006" s="312">
        <v>19</v>
      </c>
      <c r="K2006" s="404" t="s">
        <v>1215</v>
      </c>
      <c r="L2006" s="321" t="s">
        <v>1208</v>
      </c>
      <c r="M2006" s="312" t="s">
        <v>4134</v>
      </c>
      <c r="N2006" s="312" t="s">
        <v>4136</v>
      </c>
      <c r="O2006" s="312">
        <v>7</v>
      </c>
    </row>
    <row r="2007" spans="1:15" ht="30">
      <c r="A2007" s="320">
        <v>528</v>
      </c>
      <c r="B2007" s="321" t="s">
        <v>3464</v>
      </c>
      <c r="C2007" s="321" t="s">
        <v>3465</v>
      </c>
      <c r="D2007" s="340">
        <v>43648</v>
      </c>
      <c r="E2007" s="340">
        <v>43648</v>
      </c>
      <c r="F2007" s="321" t="s">
        <v>1208</v>
      </c>
      <c r="G2007" s="337" t="s">
        <v>1208</v>
      </c>
      <c r="H2007" s="410" t="s">
        <v>1208</v>
      </c>
      <c r="I2007" s="321" t="s">
        <v>1213</v>
      </c>
      <c r="J2007" s="312">
        <v>162</v>
      </c>
      <c r="K2007" s="404" t="s">
        <v>1215</v>
      </c>
      <c r="L2007" s="321" t="s">
        <v>1208</v>
      </c>
      <c r="M2007" s="312" t="s">
        <v>4137</v>
      </c>
      <c r="N2007" s="312" t="s">
        <v>4138</v>
      </c>
      <c r="O2007" s="312">
        <v>7</v>
      </c>
    </row>
    <row r="2008" spans="1:15" ht="30">
      <c r="A2008" s="320">
        <v>529</v>
      </c>
      <c r="B2008" s="321" t="s">
        <v>3464</v>
      </c>
      <c r="C2008" s="321" t="s">
        <v>3465</v>
      </c>
      <c r="D2008" s="340">
        <v>43605</v>
      </c>
      <c r="E2008" s="340">
        <v>43871</v>
      </c>
      <c r="F2008" s="321" t="s">
        <v>1208</v>
      </c>
      <c r="G2008" s="337" t="s">
        <v>1208</v>
      </c>
      <c r="H2008" s="410" t="s">
        <v>1208</v>
      </c>
      <c r="I2008" s="321" t="s">
        <v>1213</v>
      </c>
      <c r="J2008" s="312">
        <v>143</v>
      </c>
      <c r="K2008" s="404" t="s">
        <v>1215</v>
      </c>
      <c r="L2008" s="321" t="s">
        <v>1208</v>
      </c>
      <c r="M2008" s="312" t="s">
        <v>4072</v>
      </c>
      <c r="N2008" s="312" t="s">
        <v>4139</v>
      </c>
      <c r="O2008" s="312">
        <v>7</v>
      </c>
    </row>
    <row r="2009" spans="1:15" ht="60">
      <c r="A2009" s="320">
        <v>530</v>
      </c>
      <c r="B2009" s="321" t="s">
        <v>3464</v>
      </c>
      <c r="C2009" s="321" t="s">
        <v>3465</v>
      </c>
      <c r="D2009" s="340">
        <v>43777</v>
      </c>
      <c r="E2009" s="321" t="s">
        <v>4121</v>
      </c>
      <c r="F2009" s="321" t="s">
        <v>1208</v>
      </c>
      <c r="G2009" s="337" t="s">
        <v>1208</v>
      </c>
      <c r="H2009" s="410" t="s">
        <v>1208</v>
      </c>
      <c r="I2009" s="321" t="s">
        <v>1213</v>
      </c>
      <c r="J2009" s="312">
        <v>10</v>
      </c>
      <c r="K2009" s="404" t="s">
        <v>1215</v>
      </c>
      <c r="L2009" s="321" t="s">
        <v>1208</v>
      </c>
      <c r="M2009" s="312" t="s">
        <v>3987</v>
      </c>
      <c r="N2009" s="312" t="s">
        <v>4140</v>
      </c>
      <c r="O2009" s="312">
        <v>7</v>
      </c>
    </row>
    <row r="2010" spans="1:15" ht="120">
      <c r="A2010" s="320">
        <v>531</v>
      </c>
      <c r="B2010" s="321" t="s">
        <v>3464</v>
      </c>
      <c r="C2010" s="321" t="s">
        <v>3465</v>
      </c>
      <c r="D2010" s="321" t="s">
        <v>4121</v>
      </c>
      <c r="E2010" s="340">
        <v>43781</v>
      </c>
      <c r="F2010" s="321" t="s">
        <v>1208</v>
      </c>
      <c r="G2010" s="337">
        <v>44593</v>
      </c>
      <c r="H2010" s="410" t="s">
        <v>1208</v>
      </c>
      <c r="I2010" s="321" t="s">
        <v>1213</v>
      </c>
      <c r="J2010" s="312">
        <v>210</v>
      </c>
      <c r="K2010" s="404" t="s">
        <v>1215</v>
      </c>
      <c r="L2010" s="321" t="s">
        <v>1208</v>
      </c>
      <c r="M2010" s="312" t="s">
        <v>4141</v>
      </c>
      <c r="N2010" s="312" t="s">
        <v>4142</v>
      </c>
      <c r="O2010" s="312">
        <v>7</v>
      </c>
    </row>
    <row r="2011" spans="1:15" ht="30">
      <c r="A2011" s="320" t="s">
        <v>1208</v>
      </c>
      <c r="B2011" s="321" t="s">
        <v>3464</v>
      </c>
      <c r="C2011" s="321" t="s">
        <v>3465</v>
      </c>
      <c r="D2011" s="340">
        <v>43809</v>
      </c>
      <c r="E2011" s="321" t="s">
        <v>4143</v>
      </c>
      <c r="F2011" s="321" t="s">
        <v>1208</v>
      </c>
      <c r="G2011" s="337">
        <v>44594</v>
      </c>
      <c r="H2011" s="410" t="s">
        <v>1208</v>
      </c>
      <c r="I2011" s="321" t="s">
        <v>1213</v>
      </c>
      <c r="J2011" s="312" t="s">
        <v>4144</v>
      </c>
      <c r="K2011" s="404" t="s">
        <v>1215</v>
      </c>
      <c r="L2011" s="321" t="s">
        <v>1208</v>
      </c>
      <c r="M2011" s="312" t="s">
        <v>1208</v>
      </c>
      <c r="N2011" s="312" t="s">
        <v>4142</v>
      </c>
      <c r="O2011" s="312">
        <v>7</v>
      </c>
    </row>
    <row r="2012" spans="1:15" ht="105">
      <c r="A2012" s="320">
        <v>532</v>
      </c>
      <c r="B2012" s="321" t="s">
        <v>3464</v>
      </c>
      <c r="C2012" s="321" t="s">
        <v>3465</v>
      </c>
      <c r="D2012" s="321" t="s">
        <v>4121</v>
      </c>
      <c r="E2012" s="340">
        <v>43781</v>
      </c>
      <c r="F2012" s="321" t="s">
        <v>1208</v>
      </c>
      <c r="G2012" s="337">
        <v>44593</v>
      </c>
      <c r="H2012" s="410" t="s">
        <v>1208</v>
      </c>
      <c r="I2012" s="321" t="s">
        <v>1213</v>
      </c>
      <c r="J2012" s="312">
        <v>203</v>
      </c>
      <c r="K2012" s="404" t="s">
        <v>1215</v>
      </c>
      <c r="L2012" s="321" t="s">
        <v>1208</v>
      </c>
      <c r="M2012" s="312" t="s">
        <v>4145</v>
      </c>
      <c r="N2012" s="312" t="s">
        <v>4146</v>
      </c>
      <c r="O2012" s="312">
        <v>8</v>
      </c>
    </row>
    <row r="2013" spans="1:15" ht="30">
      <c r="A2013" s="320" t="s">
        <v>1208</v>
      </c>
      <c r="B2013" s="321" t="s">
        <v>3464</v>
      </c>
      <c r="C2013" s="321" t="s">
        <v>3465</v>
      </c>
      <c r="D2013" s="340">
        <v>43809</v>
      </c>
      <c r="E2013" s="340">
        <v>44291</v>
      </c>
      <c r="F2013" s="321" t="s">
        <v>1208</v>
      </c>
      <c r="G2013" s="337">
        <v>44594</v>
      </c>
      <c r="H2013" s="410" t="s">
        <v>1208</v>
      </c>
      <c r="I2013" s="321" t="s">
        <v>1213</v>
      </c>
      <c r="J2013" s="312" t="s">
        <v>4147</v>
      </c>
      <c r="K2013" s="404" t="s">
        <v>1215</v>
      </c>
      <c r="L2013" s="321" t="s">
        <v>1208</v>
      </c>
      <c r="M2013" s="312" t="s">
        <v>1208</v>
      </c>
      <c r="N2013" s="312" t="s">
        <v>4146</v>
      </c>
      <c r="O2013" s="312">
        <v>8</v>
      </c>
    </row>
    <row r="2014" spans="1:15" ht="120">
      <c r="A2014" s="320">
        <v>533</v>
      </c>
      <c r="B2014" s="321" t="s">
        <v>3464</v>
      </c>
      <c r="C2014" s="321" t="s">
        <v>3465</v>
      </c>
      <c r="D2014" s="321" t="s">
        <v>4121</v>
      </c>
      <c r="E2014" s="340">
        <v>43748</v>
      </c>
      <c r="F2014" s="321" t="s">
        <v>1208</v>
      </c>
      <c r="G2014" s="337">
        <v>44621</v>
      </c>
      <c r="H2014" s="410" t="s">
        <v>1208</v>
      </c>
      <c r="I2014" s="321" t="s">
        <v>1213</v>
      </c>
      <c r="J2014" s="312">
        <v>210</v>
      </c>
      <c r="K2014" s="404" t="s">
        <v>1215</v>
      </c>
      <c r="L2014" s="321" t="s">
        <v>1208</v>
      </c>
      <c r="M2014" s="312" t="s">
        <v>4148</v>
      </c>
      <c r="N2014" s="312" t="s">
        <v>4149</v>
      </c>
      <c r="O2014" s="312">
        <v>8</v>
      </c>
    </row>
    <row r="2015" spans="1:15" ht="30">
      <c r="A2015" s="320" t="s">
        <v>1208</v>
      </c>
      <c r="B2015" s="321" t="s">
        <v>3464</v>
      </c>
      <c r="C2015" s="321" t="s">
        <v>3465</v>
      </c>
      <c r="D2015" s="340">
        <v>43477</v>
      </c>
      <c r="E2015" s="340">
        <v>43900</v>
      </c>
      <c r="F2015" s="321" t="s">
        <v>1208</v>
      </c>
      <c r="G2015" s="337">
        <v>44622</v>
      </c>
      <c r="H2015" s="410" t="s">
        <v>1208</v>
      </c>
      <c r="I2015" s="321" t="s">
        <v>1213</v>
      </c>
      <c r="J2015" s="312" t="s">
        <v>4150</v>
      </c>
      <c r="K2015" s="404" t="s">
        <v>1215</v>
      </c>
      <c r="L2015" s="321" t="s">
        <v>1208</v>
      </c>
      <c r="M2015" s="312" t="s">
        <v>1208</v>
      </c>
      <c r="N2015" s="312" t="s">
        <v>4149</v>
      </c>
      <c r="O2015" s="312">
        <v>8</v>
      </c>
    </row>
    <row r="2016" spans="1:15" ht="30">
      <c r="A2016" s="320" t="s">
        <v>1208</v>
      </c>
      <c r="B2016" s="321" t="s">
        <v>3464</v>
      </c>
      <c r="C2016" s="321" t="s">
        <v>3465</v>
      </c>
      <c r="D2016" s="340">
        <v>43962</v>
      </c>
      <c r="E2016" s="340">
        <v>43962</v>
      </c>
      <c r="F2016" s="321" t="s">
        <v>1208</v>
      </c>
      <c r="G2016" s="337">
        <v>44623</v>
      </c>
      <c r="H2016" s="410" t="s">
        <v>1208</v>
      </c>
      <c r="I2016" s="321" t="s">
        <v>1213</v>
      </c>
      <c r="J2016" s="312" t="s">
        <v>4151</v>
      </c>
      <c r="K2016" s="404" t="s">
        <v>1215</v>
      </c>
      <c r="L2016" s="321" t="s">
        <v>1208</v>
      </c>
      <c r="M2016" s="312" t="s">
        <v>4102</v>
      </c>
      <c r="N2016" s="312" t="s">
        <v>4149</v>
      </c>
      <c r="O2016" s="312">
        <v>8</v>
      </c>
    </row>
    <row r="2017" spans="1:15" ht="150">
      <c r="A2017" s="320" t="s">
        <v>1208</v>
      </c>
      <c r="B2017" s="321" t="s">
        <v>3464</v>
      </c>
      <c r="C2017" s="321" t="s">
        <v>3465</v>
      </c>
      <c r="D2017" s="321" t="s">
        <v>4121</v>
      </c>
      <c r="E2017" s="321" t="s">
        <v>1208</v>
      </c>
      <c r="F2017" s="321" t="s">
        <v>1208</v>
      </c>
      <c r="G2017" s="337">
        <v>44621</v>
      </c>
      <c r="H2017" s="410" t="s">
        <v>1208</v>
      </c>
      <c r="I2017" s="321" t="s">
        <v>1213</v>
      </c>
      <c r="J2017" s="312" t="s">
        <v>1208</v>
      </c>
      <c r="K2017" s="404" t="s">
        <v>1215</v>
      </c>
      <c r="L2017" s="321" t="s">
        <v>1208</v>
      </c>
      <c r="M2017" s="312" t="s">
        <v>4152</v>
      </c>
      <c r="N2017" s="312" t="s">
        <v>4153</v>
      </c>
      <c r="O2017" s="312">
        <v>8</v>
      </c>
    </row>
    <row r="2018" spans="1:15" ht="30">
      <c r="A2018" s="320" t="s">
        <v>1208</v>
      </c>
      <c r="B2018" s="321" t="s">
        <v>3464</v>
      </c>
      <c r="C2018" s="321" t="s">
        <v>3465</v>
      </c>
      <c r="D2018" s="321" t="s">
        <v>4121</v>
      </c>
      <c r="E2018" s="321" t="s">
        <v>1208</v>
      </c>
      <c r="F2018" s="321" t="s">
        <v>1208</v>
      </c>
      <c r="G2018" s="337">
        <v>44622</v>
      </c>
      <c r="H2018" s="410" t="s">
        <v>1208</v>
      </c>
      <c r="I2018" s="321" t="s">
        <v>1213</v>
      </c>
      <c r="J2018" s="312" t="s">
        <v>1208</v>
      </c>
      <c r="K2018" s="404" t="s">
        <v>1215</v>
      </c>
      <c r="L2018" s="321" t="s">
        <v>1208</v>
      </c>
      <c r="M2018" s="312" t="s">
        <v>1208</v>
      </c>
      <c r="N2018" s="312" t="s">
        <v>4153</v>
      </c>
      <c r="O2018" s="312">
        <v>8</v>
      </c>
    </row>
    <row r="2019" spans="1:15" ht="30">
      <c r="A2019" s="320">
        <v>534</v>
      </c>
      <c r="B2019" s="321" t="s">
        <v>3464</v>
      </c>
      <c r="C2019" s="321" t="s">
        <v>3465</v>
      </c>
      <c r="D2019" s="321" t="s">
        <v>4121</v>
      </c>
      <c r="E2019" s="321" t="s">
        <v>1208</v>
      </c>
      <c r="F2019" s="321" t="s">
        <v>1208</v>
      </c>
      <c r="G2019" s="337">
        <v>44623</v>
      </c>
      <c r="H2019" s="410" t="s">
        <v>1208</v>
      </c>
      <c r="I2019" s="321" t="s">
        <v>1213</v>
      </c>
      <c r="J2019" s="312" t="s">
        <v>1208</v>
      </c>
      <c r="K2019" s="404" t="s">
        <v>1215</v>
      </c>
      <c r="L2019" s="321" t="s">
        <v>1208</v>
      </c>
      <c r="M2019" s="312" t="s">
        <v>4072</v>
      </c>
      <c r="N2019" s="312" t="s">
        <v>4153</v>
      </c>
      <c r="O2019" s="312">
        <v>8</v>
      </c>
    </row>
    <row r="2020" spans="1:15" ht="45">
      <c r="A2020" s="320">
        <v>535</v>
      </c>
      <c r="B2020" s="321" t="s">
        <v>3464</v>
      </c>
      <c r="C2020" s="321" t="s">
        <v>3465</v>
      </c>
      <c r="D2020" s="321" t="s">
        <v>4121</v>
      </c>
      <c r="E2020" s="340">
        <v>43748</v>
      </c>
      <c r="F2020" s="321" t="s">
        <v>1208</v>
      </c>
      <c r="G2020" s="337">
        <v>44593</v>
      </c>
      <c r="H2020" s="410" t="s">
        <v>1208</v>
      </c>
      <c r="I2020" s="321" t="s">
        <v>1213</v>
      </c>
      <c r="J2020" s="312">
        <v>183</v>
      </c>
      <c r="K2020" s="404" t="s">
        <v>1215</v>
      </c>
      <c r="L2020" s="321" t="s">
        <v>1208</v>
      </c>
      <c r="M2020" s="312" t="s">
        <v>4154</v>
      </c>
      <c r="N2020" s="312" t="s">
        <v>4155</v>
      </c>
      <c r="O2020" s="312">
        <v>9</v>
      </c>
    </row>
    <row r="2021" spans="1:15" ht="30">
      <c r="A2021" s="320" t="s">
        <v>1208</v>
      </c>
      <c r="B2021" s="321" t="s">
        <v>3464</v>
      </c>
      <c r="C2021" s="321" t="s">
        <v>3465</v>
      </c>
      <c r="D2021" s="340">
        <v>43781</v>
      </c>
      <c r="E2021" s="340">
        <v>43840</v>
      </c>
      <c r="F2021" s="321" t="s">
        <v>1208</v>
      </c>
      <c r="G2021" s="337">
        <v>44594</v>
      </c>
      <c r="H2021" s="410" t="s">
        <v>1208</v>
      </c>
      <c r="I2021" s="321" t="s">
        <v>1213</v>
      </c>
      <c r="J2021" s="312" t="s">
        <v>4156</v>
      </c>
      <c r="K2021" s="404" t="s">
        <v>1215</v>
      </c>
      <c r="L2021" s="321" t="s">
        <v>1208</v>
      </c>
      <c r="M2021" s="312" t="s">
        <v>1208</v>
      </c>
      <c r="N2021" s="312" t="s">
        <v>4155</v>
      </c>
      <c r="O2021" s="312">
        <v>9</v>
      </c>
    </row>
    <row r="2022" spans="1:15" ht="90">
      <c r="A2022" s="320">
        <v>536</v>
      </c>
      <c r="B2022" s="321" t="s">
        <v>3464</v>
      </c>
      <c r="C2022" s="321" t="s">
        <v>3465</v>
      </c>
      <c r="D2022" s="321" t="s">
        <v>4121</v>
      </c>
      <c r="E2022" s="340">
        <v>43739</v>
      </c>
      <c r="F2022" s="321" t="s">
        <v>1208</v>
      </c>
      <c r="G2022" s="337">
        <v>44593</v>
      </c>
      <c r="H2022" s="410" t="s">
        <v>1208</v>
      </c>
      <c r="I2022" s="321" t="s">
        <v>1213</v>
      </c>
      <c r="J2022" s="312">
        <v>210</v>
      </c>
      <c r="K2022" s="404" t="s">
        <v>1215</v>
      </c>
      <c r="L2022" s="321" t="s">
        <v>1208</v>
      </c>
      <c r="M2022" s="312" t="s">
        <v>4157</v>
      </c>
      <c r="N2022" s="312" t="s">
        <v>4158</v>
      </c>
      <c r="O2022" s="312">
        <v>9</v>
      </c>
    </row>
    <row r="2023" spans="1:15" ht="30">
      <c r="A2023" s="320" t="s">
        <v>1208</v>
      </c>
      <c r="B2023" s="321" t="s">
        <v>3464</v>
      </c>
      <c r="C2023" s="321" t="s">
        <v>3465</v>
      </c>
      <c r="D2023" s="340">
        <v>43748</v>
      </c>
      <c r="E2023" s="340">
        <v>43843</v>
      </c>
      <c r="F2023" s="321" t="s">
        <v>1208</v>
      </c>
      <c r="G2023" s="337">
        <v>44594</v>
      </c>
      <c r="H2023" s="410" t="s">
        <v>1208</v>
      </c>
      <c r="I2023" s="321" t="s">
        <v>1213</v>
      </c>
      <c r="J2023" s="312" t="s">
        <v>4159</v>
      </c>
      <c r="K2023" s="404" t="s">
        <v>1215</v>
      </c>
      <c r="L2023" s="321" t="s">
        <v>1208</v>
      </c>
      <c r="M2023" s="312" t="s">
        <v>1208</v>
      </c>
      <c r="N2023" s="312" t="s">
        <v>4158</v>
      </c>
      <c r="O2023" s="312">
        <v>9</v>
      </c>
    </row>
    <row r="2024" spans="1:15" ht="45">
      <c r="A2024" s="320">
        <v>537</v>
      </c>
      <c r="B2024" s="321" t="s">
        <v>3464</v>
      </c>
      <c r="C2024" s="321" t="s">
        <v>3465</v>
      </c>
      <c r="D2024" s="321" t="s">
        <v>4121</v>
      </c>
      <c r="E2024" s="340">
        <v>43781</v>
      </c>
      <c r="F2024" s="321" t="s">
        <v>1208</v>
      </c>
      <c r="G2024" s="337">
        <v>44593</v>
      </c>
      <c r="H2024" s="410" t="s">
        <v>1208</v>
      </c>
      <c r="I2024" s="321" t="s">
        <v>1213</v>
      </c>
      <c r="J2024" s="312">
        <v>192</v>
      </c>
      <c r="K2024" s="404" t="s">
        <v>1215</v>
      </c>
      <c r="L2024" s="321" t="s">
        <v>1208</v>
      </c>
      <c r="M2024" s="312" t="s">
        <v>4160</v>
      </c>
      <c r="N2024" s="312" t="s">
        <v>4161</v>
      </c>
      <c r="O2024" s="312">
        <v>9</v>
      </c>
    </row>
    <row r="2025" spans="1:15" ht="45">
      <c r="A2025" s="320" t="s">
        <v>1208</v>
      </c>
      <c r="B2025" s="321" t="s">
        <v>3464</v>
      </c>
      <c r="C2025" s="321" t="s">
        <v>3465</v>
      </c>
      <c r="D2025" s="340">
        <v>43809</v>
      </c>
      <c r="E2025" s="340">
        <v>43901</v>
      </c>
      <c r="F2025" s="321" t="s">
        <v>1208</v>
      </c>
      <c r="G2025" s="337">
        <v>44594</v>
      </c>
      <c r="H2025" s="410" t="s">
        <v>1208</v>
      </c>
      <c r="I2025" s="321" t="s">
        <v>1213</v>
      </c>
      <c r="J2025" s="312" t="s">
        <v>4162</v>
      </c>
      <c r="K2025" s="404" t="s">
        <v>1215</v>
      </c>
      <c r="L2025" s="321" t="s">
        <v>1208</v>
      </c>
      <c r="M2025" s="312" t="s">
        <v>1208</v>
      </c>
      <c r="N2025" s="312" t="s">
        <v>4161</v>
      </c>
      <c r="O2025" s="312">
        <v>9</v>
      </c>
    </row>
    <row r="2026" spans="1:15" ht="75">
      <c r="A2026" s="320">
        <v>538</v>
      </c>
      <c r="B2026" s="321" t="s">
        <v>3464</v>
      </c>
      <c r="C2026" s="321" t="s">
        <v>3465</v>
      </c>
      <c r="D2026" s="321" t="s">
        <v>4121</v>
      </c>
      <c r="E2026" s="340">
        <v>43748</v>
      </c>
      <c r="F2026" s="321" t="s">
        <v>1208</v>
      </c>
      <c r="G2026" s="337">
        <v>44593</v>
      </c>
      <c r="H2026" s="410" t="s">
        <v>1208</v>
      </c>
      <c r="I2026" s="321" t="s">
        <v>1213</v>
      </c>
      <c r="J2026" s="312">
        <v>199</v>
      </c>
      <c r="K2026" s="404" t="s">
        <v>1215</v>
      </c>
      <c r="L2026" s="321" t="s">
        <v>1208</v>
      </c>
      <c r="M2026" s="312" t="s">
        <v>4163</v>
      </c>
      <c r="N2026" s="312" t="s">
        <v>4164</v>
      </c>
      <c r="O2026" s="312">
        <v>9</v>
      </c>
    </row>
    <row r="2027" spans="1:15" ht="30">
      <c r="A2027" s="320" t="s">
        <v>1208</v>
      </c>
      <c r="B2027" s="321" t="s">
        <v>3464</v>
      </c>
      <c r="C2027" s="321" t="s">
        <v>3465</v>
      </c>
      <c r="D2027" s="340">
        <v>43781</v>
      </c>
      <c r="E2027" s="340">
        <v>43809</v>
      </c>
      <c r="F2027" s="321" t="s">
        <v>1208</v>
      </c>
      <c r="G2027" s="337">
        <v>44594</v>
      </c>
      <c r="H2027" s="410" t="s">
        <v>1208</v>
      </c>
      <c r="I2027" s="321" t="s">
        <v>1213</v>
      </c>
      <c r="J2027" s="312" t="s">
        <v>1595</v>
      </c>
      <c r="K2027" s="404" t="s">
        <v>1215</v>
      </c>
      <c r="L2027" s="321" t="s">
        <v>1208</v>
      </c>
      <c r="M2027" s="312" t="s">
        <v>1208</v>
      </c>
      <c r="N2027" s="312" t="s">
        <v>4164</v>
      </c>
      <c r="O2027" s="312">
        <v>9</v>
      </c>
    </row>
    <row r="2028" spans="1:15" ht="75">
      <c r="A2028" s="320">
        <v>539</v>
      </c>
      <c r="B2028" s="321" t="s">
        <v>3464</v>
      </c>
      <c r="C2028" s="321" t="s">
        <v>3465</v>
      </c>
      <c r="D2028" s="321" t="s">
        <v>4121</v>
      </c>
      <c r="E2028" s="340">
        <v>43748</v>
      </c>
      <c r="F2028" s="321" t="s">
        <v>1208</v>
      </c>
      <c r="G2028" s="337">
        <v>44593</v>
      </c>
      <c r="H2028" s="410" t="s">
        <v>1208</v>
      </c>
      <c r="I2028" s="321" t="s">
        <v>1213</v>
      </c>
      <c r="J2028" s="312">
        <v>206</v>
      </c>
      <c r="K2028" s="404" t="s">
        <v>1215</v>
      </c>
      <c r="L2028" s="321" t="s">
        <v>1208</v>
      </c>
      <c r="M2028" s="312" t="s">
        <v>4163</v>
      </c>
      <c r="N2028" s="312" t="s">
        <v>4165</v>
      </c>
      <c r="O2028" s="312">
        <v>9</v>
      </c>
    </row>
    <row r="2029" spans="1:15" ht="30">
      <c r="A2029" s="320" t="s">
        <v>1208</v>
      </c>
      <c r="B2029" s="321" t="s">
        <v>3464</v>
      </c>
      <c r="C2029" s="321" t="s">
        <v>3465</v>
      </c>
      <c r="D2029" s="340">
        <v>43781</v>
      </c>
      <c r="E2029" s="340">
        <v>43843</v>
      </c>
      <c r="F2029" s="321" t="s">
        <v>1208</v>
      </c>
      <c r="G2029" s="337">
        <v>44594</v>
      </c>
      <c r="H2029" s="410" t="s">
        <v>1208</v>
      </c>
      <c r="I2029" s="321" t="s">
        <v>1213</v>
      </c>
      <c r="J2029" s="312" t="s">
        <v>4166</v>
      </c>
      <c r="K2029" s="404" t="s">
        <v>1215</v>
      </c>
      <c r="L2029" s="321" t="s">
        <v>1208</v>
      </c>
      <c r="M2029" s="312" t="s">
        <v>1208</v>
      </c>
      <c r="N2029" s="312" t="s">
        <v>4165</v>
      </c>
      <c r="O2029" s="312">
        <v>9</v>
      </c>
    </row>
    <row r="2030" spans="1:15" ht="105">
      <c r="A2030" s="320">
        <v>540</v>
      </c>
      <c r="B2030" s="321" t="s">
        <v>3464</v>
      </c>
      <c r="C2030" s="321" t="s">
        <v>3465</v>
      </c>
      <c r="D2030" s="321" t="s">
        <v>4121</v>
      </c>
      <c r="E2030" s="340">
        <v>43804</v>
      </c>
      <c r="F2030" s="321" t="s">
        <v>1208</v>
      </c>
      <c r="G2030" s="337">
        <v>44593</v>
      </c>
      <c r="H2030" s="410" t="s">
        <v>1208</v>
      </c>
      <c r="I2030" s="321" t="s">
        <v>1213</v>
      </c>
      <c r="J2030" s="312">
        <v>197</v>
      </c>
      <c r="K2030" s="404" t="s">
        <v>1215</v>
      </c>
      <c r="L2030" s="321" t="s">
        <v>1208</v>
      </c>
      <c r="M2030" s="312" t="s">
        <v>4167</v>
      </c>
      <c r="N2030" s="312" t="s">
        <v>4168</v>
      </c>
      <c r="O2030" s="312">
        <v>10</v>
      </c>
    </row>
    <row r="2031" spans="1:15" ht="45">
      <c r="A2031" s="320" t="s">
        <v>1208</v>
      </c>
      <c r="B2031" s="321" t="s">
        <v>3464</v>
      </c>
      <c r="C2031" s="321" t="s">
        <v>3465</v>
      </c>
      <c r="D2031" s="340">
        <v>43809</v>
      </c>
      <c r="E2031" s="340">
        <v>43506</v>
      </c>
      <c r="F2031" s="321" t="s">
        <v>1208</v>
      </c>
      <c r="G2031" s="337">
        <v>44594</v>
      </c>
      <c r="H2031" s="410" t="s">
        <v>1208</v>
      </c>
      <c r="I2031" s="321" t="s">
        <v>1213</v>
      </c>
      <c r="J2031" s="312" t="s">
        <v>4077</v>
      </c>
      <c r="K2031" s="404" t="s">
        <v>1215</v>
      </c>
      <c r="L2031" s="321" t="s">
        <v>1208</v>
      </c>
      <c r="M2031" s="312" t="s">
        <v>1208</v>
      </c>
      <c r="N2031" s="312" t="s">
        <v>4168</v>
      </c>
      <c r="O2031" s="312">
        <v>10</v>
      </c>
    </row>
    <row r="2032" spans="1:15" ht="105">
      <c r="A2032" s="320">
        <v>541</v>
      </c>
      <c r="B2032" s="321" t="s">
        <v>3464</v>
      </c>
      <c r="C2032" s="321" t="s">
        <v>3465</v>
      </c>
      <c r="D2032" s="321" t="s">
        <v>4121</v>
      </c>
      <c r="E2032" s="340">
        <v>43748</v>
      </c>
      <c r="F2032" s="321" t="s">
        <v>1208</v>
      </c>
      <c r="G2032" s="337">
        <v>44593</v>
      </c>
      <c r="H2032" s="410" t="s">
        <v>1208</v>
      </c>
      <c r="I2032" s="321" t="s">
        <v>1213</v>
      </c>
      <c r="J2032" s="312">
        <v>225</v>
      </c>
      <c r="K2032" s="404" t="s">
        <v>1215</v>
      </c>
      <c r="L2032" s="321" t="s">
        <v>1208</v>
      </c>
      <c r="M2032" s="312" t="s">
        <v>4169</v>
      </c>
      <c r="N2032" s="312" t="s">
        <v>4170</v>
      </c>
      <c r="O2032" s="312">
        <v>10</v>
      </c>
    </row>
    <row r="2033" spans="1:15" ht="30">
      <c r="A2033" s="320" t="s">
        <v>1208</v>
      </c>
      <c r="B2033" s="321" t="s">
        <v>3464</v>
      </c>
      <c r="C2033" s="321" t="s">
        <v>3465</v>
      </c>
      <c r="D2033" s="340">
        <v>43781</v>
      </c>
      <c r="E2033" s="340">
        <v>43809</v>
      </c>
      <c r="F2033" s="321" t="s">
        <v>1208</v>
      </c>
      <c r="G2033" s="337">
        <v>44594</v>
      </c>
      <c r="H2033" s="410" t="s">
        <v>1208</v>
      </c>
      <c r="I2033" s="321" t="s">
        <v>1213</v>
      </c>
      <c r="J2033" s="312" t="s">
        <v>4171</v>
      </c>
      <c r="K2033" s="404" t="s">
        <v>1215</v>
      </c>
      <c r="L2033" s="321" t="s">
        <v>1208</v>
      </c>
      <c r="M2033" s="312" t="s">
        <v>1208</v>
      </c>
      <c r="N2033" s="312" t="s">
        <v>4170</v>
      </c>
      <c r="O2033" s="312">
        <v>10</v>
      </c>
    </row>
    <row r="2034" spans="1:15" ht="30">
      <c r="A2034" s="320">
        <v>542</v>
      </c>
      <c r="B2034" s="321" t="s">
        <v>3464</v>
      </c>
      <c r="C2034" s="321" t="s">
        <v>3465</v>
      </c>
      <c r="D2034" s="340">
        <v>43748</v>
      </c>
      <c r="E2034" s="340">
        <v>43803</v>
      </c>
      <c r="F2034" s="321" t="s">
        <v>1208</v>
      </c>
      <c r="G2034" s="337" t="s">
        <v>1208</v>
      </c>
      <c r="H2034" s="410" t="s">
        <v>1208</v>
      </c>
      <c r="I2034" s="321" t="s">
        <v>1213</v>
      </c>
      <c r="J2034" s="312">
        <v>24</v>
      </c>
      <c r="K2034" s="404" t="s">
        <v>1215</v>
      </c>
      <c r="L2034" s="321" t="s">
        <v>1208</v>
      </c>
      <c r="M2034" s="312" t="s">
        <v>4134</v>
      </c>
      <c r="N2034" s="312" t="s">
        <v>4172</v>
      </c>
      <c r="O2034" s="312">
        <v>10</v>
      </c>
    </row>
    <row r="2035" spans="1:15" ht="30">
      <c r="A2035" s="320">
        <v>543</v>
      </c>
      <c r="B2035" s="321" t="s">
        <v>3464</v>
      </c>
      <c r="C2035" s="321" t="s">
        <v>3465</v>
      </c>
      <c r="D2035" s="340">
        <v>43746</v>
      </c>
      <c r="E2035" s="340">
        <v>43847</v>
      </c>
      <c r="F2035" s="321" t="s">
        <v>1208</v>
      </c>
      <c r="G2035" s="337" t="s">
        <v>1208</v>
      </c>
      <c r="H2035" s="410" t="s">
        <v>1208</v>
      </c>
      <c r="I2035" s="321" t="s">
        <v>1213</v>
      </c>
      <c r="J2035" s="312">
        <v>42</v>
      </c>
      <c r="K2035" s="404" t="s">
        <v>1215</v>
      </c>
      <c r="L2035" s="321" t="s">
        <v>1208</v>
      </c>
      <c r="M2035" s="312" t="s">
        <v>4134</v>
      </c>
      <c r="N2035" s="312" t="s">
        <v>4173</v>
      </c>
      <c r="O2035" s="312">
        <v>10</v>
      </c>
    </row>
    <row r="2036" spans="1:15">
      <c r="A2036" s="320">
        <v>544</v>
      </c>
      <c r="B2036" s="321" t="s">
        <v>3464</v>
      </c>
      <c r="C2036" s="321" t="s">
        <v>3465</v>
      </c>
      <c r="D2036" s="340">
        <v>43612</v>
      </c>
      <c r="E2036" s="340">
        <v>43675</v>
      </c>
      <c r="F2036" s="321" t="s">
        <v>1208</v>
      </c>
      <c r="G2036" s="337" t="s">
        <v>1208</v>
      </c>
      <c r="H2036" s="410" t="s">
        <v>1208</v>
      </c>
      <c r="I2036" s="321" t="s">
        <v>1213</v>
      </c>
      <c r="J2036" s="312">
        <v>33</v>
      </c>
      <c r="K2036" s="404" t="s">
        <v>1215</v>
      </c>
      <c r="L2036" s="321" t="s">
        <v>1208</v>
      </c>
      <c r="M2036" s="312" t="s">
        <v>4060</v>
      </c>
      <c r="N2036" s="312" t="s">
        <v>4174</v>
      </c>
      <c r="O2036" s="312">
        <v>10</v>
      </c>
    </row>
    <row r="2037" spans="1:15" ht="30">
      <c r="A2037" s="320">
        <v>545</v>
      </c>
      <c r="B2037" s="321" t="s">
        <v>3464</v>
      </c>
      <c r="C2037" s="321" t="s">
        <v>3465</v>
      </c>
      <c r="D2037" s="340">
        <v>43612</v>
      </c>
      <c r="E2037" s="340">
        <v>43969</v>
      </c>
      <c r="F2037" s="321" t="s">
        <v>1208</v>
      </c>
      <c r="G2037" s="337">
        <v>44621</v>
      </c>
      <c r="H2037" s="410" t="s">
        <v>1208</v>
      </c>
      <c r="I2037" s="321" t="s">
        <v>1213</v>
      </c>
      <c r="J2037" s="312">
        <v>163</v>
      </c>
      <c r="K2037" s="404" t="s">
        <v>1215</v>
      </c>
      <c r="L2037" s="321" t="s">
        <v>1208</v>
      </c>
      <c r="M2037" s="312" t="s">
        <v>4072</v>
      </c>
      <c r="N2037" s="312" t="s">
        <v>4175</v>
      </c>
      <c r="O2037" s="312">
        <v>10</v>
      </c>
    </row>
    <row r="2038" spans="1:15" ht="30">
      <c r="A2038" s="320" t="s">
        <v>1208</v>
      </c>
      <c r="B2038" s="321" t="s">
        <v>3464</v>
      </c>
      <c r="C2038" s="321" t="s">
        <v>3465</v>
      </c>
      <c r="D2038" s="340">
        <v>44041</v>
      </c>
      <c r="E2038" s="340">
        <v>44041</v>
      </c>
      <c r="F2038" s="321" t="s">
        <v>1208</v>
      </c>
      <c r="G2038" s="337">
        <v>44622</v>
      </c>
      <c r="H2038" s="410" t="s">
        <v>1208</v>
      </c>
      <c r="I2038" s="321" t="s">
        <v>1213</v>
      </c>
      <c r="J2038" s="312" t="s">
        <v>4176</v>
      </c>
      <c r="K2038" s="404" t="s">
        <v>1215</v>
      </c>
      <c r="L2038" s="321" t="s">
        <v>1208</v>
      </c>
      <c r="M2038" s="312" t="s">
        <v>1208</v>
      </c>
      <c r="N2038" s="312" t="s">
        <v>4175</v>
      </c>
      <c r="O2038" s="312">
        <v>10</v>
      </c>
    </row>
    <row r="2039" spans="1:15" ht="30">
      <c r="A2039" s="320" t="s">
        <v>1208</v>
      </c>
      <c r="B2039" s="321" t="s">
        <v>3464</v>
      </c>
      <c r="C2039" s="321" t="s">
        <v>3465</v>
      </c>
      <c r="D2039" s="340">
        <v>44070</v>
      </c>
      <c r="E2039" s="340">
        <v>44070</v>
      </c>
      <c r="F2039" s="321" t="s">
        <v>1208</v>
      </c>
      <c r="G2039" s="337">
        <v>44623</v>
      </c>
      <c r="H2039" s="410" t="s">
        <v>1208</v>
      </c>
      <c r="I2039" s="321" t="s">
        <v>1213</v>
      </c>
      <c r="J2039" s="312" t="s">
        <v>4177</v>
      </c>
      <c r="K2039" s="404" t="s">
        <v>1215</v>
      </c>
      <c r="L2039" s="321" t="s">
        <v>1208</v>
      </c>
      <c r="M2039" s="312" t="s">
        <v>1208</v>
      </c>
      <c r="N2039" s="312" t="s">
        <v>4175</v>
      </c>
      <c r="O2039" s="312">
        <v>10</v>
      </c>
    </row>
    <row r="2040" spans="1:15" ht="30">
      <c r="A2040" s="320">
        <v>546</v>
      </c>
      <c r="B2040" s="321" t="s">
        <v>3464</v>
      </c>
      <c r="C2040" s="321" t="s">
        <v>3465</v>
      </c>
      <c r="D2040" s="340">
        <v>43466</v>
      </c>
      <c r="E2040" s="321" t="s">
        <v>1208</v>
      </c>
      <c r="F2040" s="321" t="s">
        <v>1208</v>
      </c>
      <c r="G2040" s="337" t="s">
        <v>1208</v>
      </c>
      <c r="H2040" s="410" t="s">
        <v>1208</v>
      </c>
      <c r="I2040" s="321" t="s">
        <v>1213</v>
      </c>
      <c r="J2040" s="312" t="s">
        <v>1208</v>
      </c>
      <c r="K2040" s="404" t="s">
        <v>1215</v>
      </c>
      <c r="L2040" s="321" t="s">
        <v>1208</v>
      </c>
      <c r="M2040" s="312" t="s">
        <v>4178</v>
      </c>
      <c r="N2040" s="312" t="s">
        <v>4179</v>
      </c>
      <c r="O2040" s="312">
        <v>9</v>
      </c>
    </row>
    <row r="2041" spans="1:15" ht="30">
      <c r="A2041" s="320">
        <v>547</v>
      </c>
      <c r="B2041" s="321" t="s">
        <v>3464</v>
      </c>
      <c r="C2041" s="321" t="s">
        <v>3465</v>
      </c>
      <c r="D2041" s="340">
        <v>43466</v>
      </c>
      <c r="E2041" s="321" t="s">
        <v>1208</v>
      </c>
      <c r="F2041" s="321" t="s">
        <v>1208</v>
      </c>
      <c r="G2041" s="337" t="s">
        <v>1208</v>
      </c>
      <c r="H2041" s="410" t="s">
        <v>1208</v>
      </c>
      <c r="I2041" s="321" t="s">
        <v>1213</v>
      </c>
      <c r="J2041" s="312" t="s">
        <v>1208</v>
      </c>
      <c r="K2041" s="404" t="s">
        <v>1215</v>
      </c>
      <c r="L2041" s="321" t="s">
        <v>1208</v>
      </c>
      <c r="M2041" s="312" t="s">
        <v>4060</v>
      </c>
      <c r="N2041" s="312" t="s">
        <v>4180</v>
      </c>
      <c r="O2041" s="312">
        <v>9</v>
      </c>
    </row>
    <row r="2042" spans="1:15" ht="30">
      <c r="A2042" s="320">
        <v>548</v>
      </c>
      <c r="B2042" s="321" t="s">
        <v>3464</v>
      </c>
      <c r="C2042" s="321" t="s">
        <v>3465</v>
      </c>
      <c r="D2042" s="340">
        <v>43466</v>
      </c>
      <c r="E2042" s="321" t="s">
        <v>1208</v>
      </c>
      <c r="F2042" s="321" t="s">
        <v>1208</v>
      </c>
      <c r="G2042" s="337" t="s">
        <v>1208</v>
      </c>
      <c r="H2042" s="410" t="s">
        <v>1208</v>
      </c>
      <c r="I2042" s="321" t="s">
        <v>1213</v>
      </c>
      <c r="J2042" s="312" t="s">
        <v>1208</v>
      </c>
      <c r="K2042" s="404" t="s">
        <v>1215</v>
      </c>
      <c r="L2042" s="321" t="s">
        <v>1208</v>
      </c>
      <c r="M2042" s="312" t="s">
        <v>3987</v>
      </c>
      <c r="N2042" s="312" t="s">
        <v>4181</v>
      </c>
      <c r="O2042" s="312">
        <v>9</v>
      </c>
    </row>
    <row r="2043" spans="1:15" ht="45">
      <c r="A2043" s="320">
        <v>549</v>
      </c>
      <c r="B2043" s="321" t="s">
        <v>3464</v>
      </c>
      <c r="C2043" s="321" t="s">
        <v>3465</v>
      </c>
      <c r="D2043" s="340">
        <v>43466</v>
      </c>
      <c r="E2043" s="321" t="s">
        <v>1208</v>
      </c>
      <c r="F2043" s="321" t="s">
        <v>1208</v>
      </c>
      <c r="G2043" s="337" t="s">
        <v>1208</v>
      </c>
      <c r="H2043" s="410" t="s">
        <v>1208</v>
      </c>
      <c r="I2043" s="321" t="s">
        <v>1213</v>
      </c>
      <c r="J2043" s="312" t="s">
        <v>1208</v>
      </c>
      <c r="K2043" s="404" t="s">
        <v>1215</v>
      </c>
      <c r="L2043" s="321" t="s">
        <v>1208</v>
      </c>
      <c r="M2043" s="312" t="s">
        <v>4060</v>
      </c>
      <c r="N2043" s="312" t="s">
        <v>4182</v>
      </c>
      <c r="O2043" s="312">
        <v>9</v>
      </c>
    </row>
    <row r="2044" spans="1:15" ht="45">
      <c r="A2044" s="320">
        <v>550</v>
      </c>
      <c r="B2044" s="321" t="s">
        <v>3464</v>
      </c>
      <c r="C2044" s="321" t="s">
        <v>3465</v>
      </c>
      <c r="D2044" s="340">
        <v>43466</v>
      </c>
      <c r="E2044" s="321" t="s">
        <v>1208</v>
      </c>
      <c r="F2044" s="321" t="s">
        <v>1208</v>
      </c>
      <c r="G2044" s="337" t="s">
        <v>1208</v>
      </c>
      <c r="H2044" s="410" t="s">
        <v>1208</v>
      </c>
      <c r="I2044" s="321" t="s">
        <v>1213</v>
      </c>
      <c r="J2044" s="312" t="s">
        <v>1208</v>
      </c>
      <c r="K2044" s="404" t="s">
        <v>1215</v>
      </c>
      <c r="L2044" s="321" t="s">
        <v>1208</v>
      </c>
      <c r="M2044" s="312" t="s">
        <v>3987</v>
      </c>
      <c r="N2044" s="312" t="s">
        <v>4183</v>
      </c>
      <c r="O2044" s="312">
        <v>10</v>
      </c>
    </row>
    <row r="2045" spans="1:15" ht="30">
      <c r="A2045" s="320">
        <v>551</v>
      </c>
      <c r="B2045" s="321" t="s">
        <v>3464</v>
      </c>
      <c r="C2045" s="321" t="s">
        <v>3465</v>
      </c>
      <c r="D2045" s="340">
        <v>43466</v>
      </c>
      <c r="E2045" s="321" t="s">
        <v>1208</v>
      </c>
      <c r="F2045" s="321" t="s">
        <v>1208</v>
      </c>
      <c r="G2045" s="337" t="s">
        <v>1208</v>
      </c>
      <c r="H2045" s="410" t="s">
        <v>1208</v>
      </c>
      <c r="I2045" s="321" t="s">
        <v>1213</v>
      </c>
      <c r="J2045" s="312">
        <v>29</v>
      </c>
      <c r="K2045" s="404" t="s">
        <v>1215</v>
      </c>
      <c r="L2045" s="321" t="s">
        <v>1208</v>
      </c>
      <c r="M2045" s="312" t="s">
        <v>1208</v>
      </c>
      <c r="N2045" s="312" t="s">
        <v>4184</v>
      </c>
      <c r="O2045" s="312">
        <v>10</v>
      </c>
    </row>
    <row r="2046" spans="1:15" ht="30">
      <c r="A2046" s="320">
        <v>552</v>
      </c>
      <c r="B2046" s="321" t="s">
        <v>3464</v>
      </c>
      <c r="C2046" s="321" t="s">
        <v>3465</v>
      </c>
      <c r="D2046" s="340">
        <v>43466</v>
      </c>
      <c r="E2046" s="321" t="s">
        <v>1208</v>
      </c>
      <c r="F2046" s="321" t="s">
        <v>1208</v>
      </c>
      <c r="G2046" s="337" t="s">
        <v>1208</v>
      </c>
      <c r="H2046" s="410" t="s">
        <v>1208</v>
      </c>
      <c r="I2046" s="321" t="s">
        <v>1213</v>
      </c>
      <c r="J2046" s="312">
        <v>17</v>
      </c>
      <c r="K2046" s="404" t="s">
        <v>1215</v>
      </c>
      <c r="L2046" s="321" t="s">
        <v>1208</v>
      </c>
      <c r="M2046" s="312" t="s">
        <v>3987</v>
      </c>
      <c r="N2046" s="312" t="s">
        <v>4185</v>
      </c>
      <c r="O2046" s="312">
        <v>10</v>
      </c>
    </row>
    <row r="2047" spans="1:15" ht="30">
      <c r="A2047" s="320">
        <v>553</v>
      </c>
      <c r="B2047" s="321" t="s">
        <v>3464</v>
      </c>
      <c r="C2047" s="321" t="s">
        <v>3465</v>
      </c>
      <c r="D2047" s="340">
        <v>43466</v>
      </c>
      <c r="E2047" s="321" t="s">
        <v>1208</v>
      </c>
      <c r="F2047" s="321" t="s">
        <v>1208</v>
      </c>
      <c r="G2047" s="337" t="s">
        <v>1208</v>
      </c>
      <c r="H2047" s="410" t="s">
        <v>1208</v>
      </c>
      <c r="I2047" s="321" t="s">
        <v>1213</v>
      </c>
      <c r="J2047" s="312">
        <v>108</v>
      </c>
      <c r="K2047" s="404" t="s">
        <v>1215</v>
      </c>
      <c r="L2047" s="321" t="s">
        <v>1208</v>
      </c>
      <c r="M2047" s="312" t="s">
        <v>1208</v>
      </c>
      <c r="N2047" s="312" t="s">
        <v>4186</v>
      </c>
      <c r="O2047" s="312">
        <v>10</v>
      </c>
    </row>
    <row r="2048" spans="1:15" ht="60">
      <c r="A2048" s="320">
        <v>554</v>
      </c>
      <c r="B2048" s="321" t="s">
        <v>3464</v>
      </c>
      <c r="C2048" s="321" t="s">
        <v>3465</v>
      </c>
      <c r="D2048" s="340">
        <v>43466</v>
      </c>
      <c r="E2048" s="321" t="s">
        <v>1208</v>
      </c>
      <c r="F2048" s="321" t="s">
        <v>1208</v>
      </c>
      <c r="G2048" s="337" t="s">
        <v>1208</v>
      </c>
      <c r="H2048" s="410" t="s">
        <v>1208</v>
      </c>
      <c r="I2048" s="321" t="s">
        <v>1213</v>
      </c>
      <c r="J2048" s="312" t="s">
        <v>1208</v>
      </c>
      <c r="K2048" s="404" t="s">
        <v>1215</v>
      </c>
      <c r="L2048" s="321" t="s">
        <v>1208</v>
      </c>
      <c r="M2048" s="312" t="s">
        <v>3987</v>
      </c>
      <c r="N2048" s="312" t="s">
        <v>4187</v>
      </c>
      <c r="O2048" s="312">
        <v>10</v>
      </c>
    </row>
    <row r="2049" spans="1:15" ht="60">
      <c r="A2049" s="320">
        <v>555</v>
      </c>
      <c r="B2049" s="321" t="s">
        <v>3464</v>
      </c>
      <c r="C2049" s="321" t="s">
        <v>3465</v>
      </c>
      <c r="D2049" s="340">
        <v>43466</v>
      </c>
      <c r="E2049" s="321" t="s">
        <v>1208</v>
      </c>
      <c r="F2049" s="321" t="s">
        <v>1208</v>
      </c>
      <c r="G2049" s="337" t="s">
        <v>1208</v>
      </c>
      <c r="H2049" s="410" t="s">
        <v>1208</v>
      </c>
      <c r="I2049" s="321" t="s">
        <v>1213</v>
      </c>
      <c r="J2049" s="312" t="s">
        <v>1208</v>
      </c>
      <c r="K2049" s="404" t="s">
        <v>1215</v>
      </c>
      <c r="L2049" s="321" t="s">
        <v>1208</v>
      </c>
      <c r="M2049" s="312" t="s">
        <v>3987</v>
      </c>
      <c r="N2049" s="312" t="s">
        <v>4188</v>
      </c>
      <c r="O2049" s="312">
        <v>10</v>
      </c>
    </row>
    <row r="2050" spans="1:15" ht="30">
      <c r="A2050" s="320">
        <v>556</v>
      </c>
      <c r="B2050" s="321" t="s">
        <v>3464</v>
      </c>
      <c r="C2050" s="321" t="s">
        <v>3465</v>
      </c>
      <c r="D2050" s="340">
        <v>43466</v>
      </c>
      <c r="E2050" s="321" t="s">
        <v>1208</v>
      </c>
      <c r="F2050" s="321" t="s">
        <v>1208</v>
      </c>
      <c r="G2050" s="337" t="s">
        <v>1208</v>
      </c>
      <c r="H2050" s="410" t="s">
        <v>1208</v>
      </c>
      <c r="I2050" s="321" t="s">
        <v>1213</v>
      </c>
      <c r="J2050" s="312" t="s">
        <v>1208</v>
      </c>
      <c r="K2050" s="404" t="s">
        <v>1215</v>
      </c>
      <c r="L2050" s="321" t="s">
        <v>1208</v>
      </c>
      <c r="M2050" s="312" t="s">
        <v>4189</v>
      </c>
      <c r="N2050" s="312" t="s">
        <v>4190</v>
      </c>
      <c r="O2050" s="312">
        <v>10</v>
      </c>
    </row>
    <row r="2051" spans="1:15">
      <c r="A2051" s="320">
        <v>557</v>
      </c>
      <c r="B2051" s="321" t="s">
        <v>3464</v>
      </c>
      <c r="C2051" s="321" t="s">
        <v>3465</v>
      </c>
      <c r="D2051" s="340">
        <v>43466</v>
      </c>
      <c r="E2051" s="321" t="s">
        <v>1208</v>
      </c>
      <c r="F2051" s="321" t="s">
        <v>1208</v>
      </c>
      <c r="G2051" s="337" t="s">
        <v>1208</v>
      </c>
      <c r="H2051" s="410" t="s">
        <v>1208</v>
      </c>
      <c r="I2051" s="321" t="s">
        <v>1213</v>
      </c>
      <c r="J2051" s="312" t="s">
        <v>1208</v>
      </c>
      <c r="K2051" s="404" t="s">
        <v>1215</v>
      </c>
      <c r="L2051" s="321" t="s">
        <v>1208</v>
      </c>
      <c r="M2051" s="312" t="s">
        <v>3987</v>
      </c>
      <c r="N2051" s="312" t="s">
        <v>4191</v>
      </c>
      <c r="O2051" s="312">
        <v>10</v>
      </c>
    </row>
    <row r="2052" spans="1:15" ht="30">
      <c r="A2052" s="320">
        <v>558</v>
      </c>
      <c r="B2052" s="321" t="s">
        <v>3464</v>
      </c>
      <c r="C2052" s="321" t="s">
        <v>3465</v>
      </c>
      <c r="D2052" s="340">
        <v>43466</v>
      </c>
      <c r="E2052" s="321" t="s">
        <v>1208</v>
      </c>
      <c r="F2052" s="321" t="s">
        <v>1208</v>
      </c>
      <c r="G2052" s="337" t="s">
        <v>1208</v>
      </c>
      <c r="H2052" s="410" t="s">
        <v>1208</v>
      </c>
      <c r="I2052" s="321" t="s">
        <v>1213</v>
      </c>
      <c r="J2052" s="312">
        <v>77</v>
      </c>
      <c r="K2052" s="404" t="s">
        <v>1215</v>
      </c>
      <c r="L2052" s="321" t="s">
        <v>1208</v>
      </c>
      <c r="M2052" s="312" t="s">
        <v>1208</v>
      </c>
      <c r="N2052" s="312" t="s">
        <v>4192</v>
      </c>
      <c r="O2052" s="312">
        <v>10</v>
      </c>
    </row>
    <row r="2053" spans="1:15" ht="30">
      <c r="A2053" s="320">
        <v>559</v>
      </c>
      <c r="B2053" s="321" t="s">
        <v>3464</v>
      </c>
      <c r="C2053" s="321" t="s">
        <v>3465</v>
      </c>
      <c r="D2053" s="340">
        <v>43466</v>
      </c>
      <c r="E2053" s="321" t="s">
        <v>1208</v>
      </c>
      <c r="F2053" s="321" t="s">
        <v>1208</v>
      </c>
      <c r="G2053" s="337" t="s">
        <v>1208</v>
      </c>
      <c r="H2053" s="410" t="s">
        <v>1208</v>
      </c>
      <c r="I2053" s="321" t="s">
        <v>1213</v>
      </c>
      <c r="J2053" s="312" t="s">
        <v>1208</v>
      </c>
      <c r="K2053" s="404" t="s">
        <v>1215</v>
      </c>
      <c r="L2053" s="321" t="s">
        <v>1208</v>
      </c>
      <c r="M2053" s="312" t="s">
        <v>3987</v>
      </c>
      <c r="N2053" s="312" t="s">
        <v>4193</v>
      </c>
      <c r="O2053" s="312">
        <v>10</v>
      </c>
    </row>
    <row r="2054" spans="1:15" ht="30">
      <c r="A2054" s="320">
        <v>560</v>
      </c>
      <c r="B2054" s="321" t="s">
        <v>3464</v>
      </c>
      <c r="C2054" s="321" t="s">
        <v>3465</v>
      </c>
      <c r="D2054" s="340">
        <v>43466</v>
      </c>
      <c r="E2054" s="321" t="s">
        <v>1208</v>
      </c>
      <c r="F2054" s="321" t="s">
        <v>1208</v>
      </c>
      <c r="G2054" s="337" t="s">
        <v>1208</v>
      </c>
      <c r="H2054" s="410" t="s">
        <v>1208</v>
      </c>
      <c r="I2054" s="321" t="s">
        <v>1213</v>
      </c>
      <c r="J2054" s="312">
        <v>68</v>
      </c>
      <c r="K2054" s="404" t="s">
        <v>1215</v>
      </c>
      <c r="L2054" s="321" t="s">
        <v>1208</v>
      </c>
      <c r="M2054" s="312" t="s">
        <v>4194</v>
      </c>
      <c r="N2054" s="312" t="s">
        <v>4195</v>
      </c>
      <c r="O2054" s="312">
        <v>10</v>
      </c>
    </row>
    <row r="2055" spans="1:15" ht="60">
      <c r="A2055" s="320">
        <v>561</v>
      </c>
      <c r="B2055" s="321" t="s">
        <v>3464</v>
      </c>
      <c r="C2055" s="321" t="s">
        <v>3465</v>
      </c>
      <c r="D2055" s="340">
        <v>43466</v>
      </c>
      <c r="E2055" s="321" t="s">
        <v>1208</v>
      </c>
      <c r="F2055" s="321" t="s">
        <v>1208</v>
      </c>
      <c r="G2055" s="337" t="s">
        <v>1208</v>
      </c>
      <c r="H2055" s="410" t="s">
        <v>1208</v>
      </c>
      <c r="I2055" s="321" t="s">
        <v>1213</v>
      </c>
      <c r="J2055" s="312">
        <v>8</v>
      </c>
      <c r="K2055" s="404" t="s">
        <v>1215</v>
      </c>
      <c r="L2055" s="321" t="s">
        <v>1208</v>
      </c>
      <c r="M2055" s="312" t="s">
        <v>4196</v>
      </c>
      <c r="N2055" s="312" t="s">
        <v>4197</v>
      </c>
      <c r="O2055" s="312">
        <v>10</v>
      </c>
    </row>
    <row r="2056" spans="1:15" ht="45">
      <c r="A2056" s="320">
        <v>562</v>
      </c>
      <c r="B2056" s="321" t="s">
        <v>3464</v>
      </c>
      <c r="C2056" s="321" t="s">
        <v>3465</v>
      </c>
      <c r="D2056" s="340">
        <v>43466</v>
      </c>
      <c r="E2056" s="321" t="s">
        <v>1208</v>
      </c>
      <c r="F2056" s="321" t="s">
        <v>1208</v>
      </c>
      <c r="G2056" s="337" t="s">
        <v>1208</v>
      </c>
      <c r="H2056" s="410" t="s">
        <v>1208</v>
      </c>
      <c r="I2056" s="321" t="s">
        <v>1213</v>
      </c>
      <c r="J2056" s="312">
        <v>101</v>
      </c>
      <c r="K2056" s="404" t="s">
        <v>1215</v>
      </c>
      <c r="L2056" s="321" t="s">
        <v>1208</v>
      </c>
      <c r="M2056" s="312" t="s">
        <v>1208</v>
      </c>
      <c r="N2056" s="312" t="s">
        <v>4198</v>
      </c>
      <c r="O2056" s="312">
        <v>10</v>
      </c>
    </row>
    <row r="2057" spans="1:15" ht="30">
      <c r="A2057" s="320">
        <v>563</v>
      </c>
      <c r="B2057" s="321" t="s">
        <v>3464</v>
      </c>
      <c r="C2057" s="321" t="s">
        <v>3465</v>
      </c>
      <c r="D2057" s="340">
        <v>43466</v>
      </c>
      <c r="E2057" s="321" t="s">
        <v>1208</v>
      </c>
      <c r="F2057" s="321" t="s">
        <v>1208</v>
      </c>
      <c r="G2057" s="337" t="s">
        <v>1208</v>
      </c>
      <c r="H2057" s="410" t="s">
        <v>1208</v>
      </c>
      <c r="I2057" s="321" t="s">
        <v>1213</v>
      </c>
      <c r="J2057" s="312">
        <v>57</v>
      </c>
      <c r="K2057" s="404" t="s">
        <v>1215</v>
      </c>
      <c r="L2057" s="321" t="s">
        <v>1208</v>
      </c>
      <c r="M2057" s="312" t="s">
        <v>4199</v>
      </c>
      <c r="N2057" s="312" t="s">
        <v>4200</v>
      </c>
      <c r="O2057" s="312">
        <v>10</v>
      </c>
    </row>
    <row r="2058" spans="1:15" ht="30">
      <c r="A2058" s="320">
        <v>564</v>
      </c>
      <c r="B2058" s="321" t="s">
        <v>3464</v>
      </c>
      <c r="C2058" s="321" t="s">
        <v>3465</v>
      </c>
      <c r="D2058" s="340">
        <v>43466</v>
      </c>
      <c r="E2058" s="321" t="s">
        <v>1208</v>
      </c>
      <c r="F2058" s="321" t="s">
        <v>1208</v>
      </c>
      <c r="G2058" s="337" t="s">
        <v>1208</v>
      </c>
      <c r="H2058" s="410" t="s">
        <v>1208</v>
      </c>
      <c r="I2058" s="321" t="s">
        <v>1213</v>
      </c>
      <c r="J2058" s="312">
        <v>144</v>
      </c>
      <c r="K2058" s="404" t="s">
        <v>1215</v>
      </c>
      <c r="L2058" s="321" t="s">
        <v>1208</v>
      </c>
      <c r="M2058" s="312" t="s">
        <v>1208</v>
      </c>
      <c r="N2058" s="312" t="s">
        <v>4201</v>
      </c>
      <c r="O2058" s="312">
        <v>10</v>
      </c>
    </row>
    <row r="2059" spans="1:15" ht="30">
      <c r="A2059" s="320">
        <v>565</v>
      </c>
      <c r="B2059" s="321" t="s">
        <v>3464</v>
      </c>
      <c r="C2059" s="321" t="s">
        <v>3465</v>
      </c>
      <c r="D2059" s="340">
        <v>43466</v>
      </c>
      <c r="E2059" s="321" t="s">
        <v>1208</v>
      </c>
      <c r="F2059" s="321" t="s">
        <v>1208</v>
      </c>
      <c r="G2059" s="337" t="s">
        <v>1208</v>
      </c>
      <c r="H2059" s="410" t="s">
        <v>1208</v>
      </c>
      <c r="I2059" s="321" t="s">
        <v>1213</v>
      </c>
      <c r="J2059" s="312">
        <v>53</v>
      </c>
      <c r="K2059" s="404" t="s">
        <v>1215</v>
      </c>
      <c r="L2059" s="321" t="s">
        <v>1208</v>
      </c>
      <c r="M2059" s="312" t="s">
        <v>1208</v>
      </c>
      <c r="N2059" s="312" t="s">
        <v>4202</v>
      </c>
      <c r="O2059" s="312">
        <v>10</v>
      </c>
    </row>
    <row r="2060" spans="1:15" ht="30">
      <c r="A2060" s="320">
        <v>566</v>
      </c>
      <c r="B2060" s="321" t="s">
        <v>3464</v>
      </c>
      <c r="C2060" s="321" t="s">
        <v>3465</v>
      </c>
      <c r="D2060" s="340">
        <v>43466</v>
      </c>
      <c r="E2060" s="321" t="s">
        <v>1208</v>
      </c>
      <c r="F2060" s="321" t="s">
        <v>1208</v>
      </c>
      <c r="G2060" s="337" t="s">
        <v>1208</v>
      </c>
      <c r="H2060" s="410" t="s">
        <v>1208</v>
      </c>
      <c r="I2060" s="321" t="s">
        <v>1213</v>
      </c>
      <c r="J2060" s="312">
        <v>10</v>
      </c>
      <c r="K2060" s="404" t="s">
        <v>1215</v>
      </c>
      <c r="L2060" s="321" t="s">
        <v>1208</v>
      </c>
      <c r="M2060" s="312" t="s">
        <v>4085</v>
      </c>
      <c r="N2060" s="312" t="s">
        <v>4203</v>
      </c>
      <c r="O2060" s="312">
        <v>10</v>
      </c>
    </row>
    <row r="2061" spans="1:15" ht="30">
      <c r="A2061" s="320">
        <v>567</v>
      </c>
      <c r="B2061" s="321" t="s">
        <v>3464</v>
      </c>
      <c r="C2061" s="321" t="s">
        <v>3465</v>
      </c>
      <c r="D2061" s="340">
        <v>43466</v>
      </c>
      <c r="E2061" s="321" t="s">
        <v>1208</v>
      </c>
      <c r="F2061" s="321" t="s">
        <v>1208</v>
      </c>
      <c r="G2061" s="337" t="s">
        <v>1208</v>
      </c>
      <c r="H2061" s="410" t="s">
        <v>1208</v>
      </c>
      <c r="I2061" s="321" t="s">
        <v>1213</v>
      </c>
      <c r="J2061" s="312">
        <v>367</v>
      </c>
      <c r="K2061" s="404" t="s">
        <v>1215</v>
      </c>
      <c r="L2061" s="321" t="s">
        <v>1208</v>
      </c>
      <c r="M2061" s="312" t="s">
        <v>4103</v>
      </c>
      <c r="N2061" s="312" t="s">
        <v>4204</v>
      </c>
      <c r="O2061" s="312">
        <v>11</v>
      </c>
    </row>
    <row r="2062" spans="1:15" ht="30">
      <c r="A2062" s="320">
        <v>568</v>
      </c>
      <c r="B2062" s="321" t="s">
        <v>3464</v>
      </c>
      <c r="C2062" s="321" t="s">
        <v>3465</v>
      </c>
      <c r="D2062" s="340">
        <v>43466</v>
      </c>
      <c r="E2062" s="321" t="s">
        <v>1208</v>
      </c>
      <c r="F2062" s="321" t="s">
        <v>1208</v>
      </c>
      <c r="G2062" s="337" t="s">
        <v>1208</v>
      </c>
      <c r="H2062" s="410" t="s">
        <v>1208</v>
      </c>
      <c r="I2062" s="321" t="s">
        <v>1213</v>
      </c>
      <c r="J2062" s="312">
        <v>16</v>
      </c>
      <c r="K2062" s="404" t="s">
        <v>1215</v>
      </c>
      <c r="L2062" s="321" t="s">
        <v>1208</v>
      </c>
      <c r="M2062" s="312" t="s">
        <v>1208</v>
      </c>
      <c r="N2062" s="312" t="s">
        <v>4205</v>
      </c>
      <c r="O2062" s="312">
        <v>11</v>
      </c>
    </row>
    <row r="2063" spans="1:15" ht="30">
      <c r="A2063" s="320">
        <v>569</v>
      </c>
      <c r="B2063" s="321" t="s">
        <v>3464</v>
      </c>
      <c r="C2063" s="321" t="s">
        <v>3465</v>
      </c>
      <c r="D2063" s="340">
        <v>43466</v>
      </c>
      <c r="E2063" s="321" t="s">
        <v>1208</v>
      </c>
      <c r="F2063" s="321" t="s">
        <v>1208</v>
      </c>
      <c r="G2063" s="337" t="s">
        <v>1208</v>
      </c>
      <c r="H2063" s="410" t="s">
        <v>1208</v>
      </c>
      <c r="I2063" s="321" t="s">
        <v>1213</v>
      </c>
      <c r="J2063" s="312">
        <v>172</v>
      </c>
      <c r="K2063" s="404" t="s">
        <v>1215</v>
      </c>
      <c r="L2063" s="321" t="s">
        <v>1208</v>
      </c>
      <c r="M2063" s="312" t="s">
        <v>1208</v>
      </c>
      <c r="N2063" s="312" t="s">
        <v>4206</v>
      </c>
      <c r="O2063" s="312">
        <v>11</v>
      </c>
    </row>
    <row r="2064" spans="1:15" ht="30">
      <c r="A2064" s="320">
        <v>570</v>
      </c>
      <c r="B2064" s="321" t="s">
        <v>3464</v>
      </c>
      <c r="C2064" s="321" t="s">
        <v>3465</v>
      </c>
      <c r="D2064" s="340">
        <v>43466</v>
      </c>
      <c r="E2064" s="321" t="s">
        <v>1208</v>
      </c>
      <c r="F2064" s="321" t="s">
        <v>1208</v>
      </c>
      <c r="G2064" s="337" t="s">
        <v>1208</v>
      </c>
      <c r="H2064" s="410" t="s">
        <v>1208</v>
      </c>
      <c r="I2064" s="321" t="s">
        <v>1213</v>
      </c>
      <c r="J2064" s="312">
        <v>63</v>
      </c>
      <c r="K2064" s="404" t="s">
        <v>1215</v>
      </c>
      <c r="L2064" s="321" t="s">
        <v>1208</v>
      </c>
      <c r="M2064" s="312" t="s">
        <v>4085</v>
      </c>
      <c r="N2064" s="312" t="s">
        <v>4207</v>
      </c>
      <c r="O2064" s="312">
        <v>11</v>
      </c>
    </row>
    <row r="2065" spans="1:15" ht="45">
      <c r="A2065" s="320">
        <v>571</v>
      </c>
      <c r="B2065" s="321" t="s">
        <v>3464</v>
      </c>
      <c r="C2065" s="321" t="s">
        <v>3465</v>
      </c>
      <c r="D2065" s="340">
        <v>43466</v>
      </c>
      <c r="E2065" s="321" t="s">
        <v>1208</v>
      </c>
      <c r="F2065" s="321" t="s">
        <v>1208</v>
      </c>
      <c r="G2065" s="337" t="s">
        <v>1208</v>
      </c>
      <c r="H2065" s="410" t="s">
        <v>1208</v>
      </c>
      <c r="I2065" s="321" t="s">
        <v>1213</v>
      </c>
      <c r="J2065" s="312">
        <v>19</v>
      </c>
      <c r="K2065" s="404" t="s">
        <v>1215</v>
      </c>
      <c r="L2065" s="321" t="s">
        <v>1208</v>
      </c>
      <c r="M2065" s="312" t="s">
        <v>1208</v>
      </c>
      <c r="N2065" s="312" t="s">
        <v>4208</v>
      </c>
      <c r="O2065" s="312">
        <v>11</v>
      </c>
    </row>
    <row r="2066" spans="1:15" ht="45">
      <c r="A2066" s="320">
        <v>572</v>
      </c>
      <c r="B2066" s="321" t="s">
        <v>3464</v>
      </c>
      <c r="C2066" s="321" t="s">
        <v>3465</v>
      </c>
      <c r="D2066" s="340">
        <v>43466</v>
      </c>
      <c r="E2066" s="321" t="s">
        <v>1208</v>
      </c>
      <c r="F2066" s="321" t="s">
        <v>1208</v>
      </c>
      <c r="G2066" s="337" t="s">
        <v>1208</v>
      </c>
      <c r="H2066" s="410" t="s">
        <v>1208</v>
      </c>
      <c r="I2066" s="321" t="s">
        <v>1213</v>
      </c>
      <c r="J2066" s="312">
        <v>23</v>
      </c>
      <c r="K2066" s="404" t="s">
        <v>1215</v>
      </c>
      <c r="L2066" s="321" t="s">
        <v>1208</v>
      </c>
      <c r="M2066" s="312" t="s">
        <v>1208</v>
      </c>
      <c r="N2066" s="312" t="s">
        <v>4209</v>
      </c>
      <c r="O2066" s="312">
        <v>11</v>
      </c>
    </row>
    <row r="2067" spans="1:15">
      <c r="A2067" s="320">
        <v>573</v>
      </c>
      <c r="B2067" s="321" t="s">
        <v>3464</v>
      </c>
      <c r="C2067" s="321" t="s">
        <v>3465</v>
      </c>
      <c r="D2067" s="340">
        <v>44193</v>
      </c>
      <c r="E2067" s="321" t="s">
        <v>1208</v>
      </c>
      <c r="F2067" s="321" t="s">
        <v>1208</v>
      </c>
      <c r="G2067" s="337" t="s">
        <v>1208</v>
      </c>
      <c r="H2067" s="410" t="s">
        <v>1208</v>
      </c>
      <c r="I2067" s="321" t="s">
        <v>1213</v>
      </c>
      <c r="J2067" s="312">
        <v>95</v>
      </c>
      <c r="K2067" s="404" t="s">
        <v>1215</v>
      </c>
      <c r="L2067" s="321" t="s">
        <v>1208</v>
      </c>
      <c r="M2067" s="312" t="s">
        <v>4072</v>
      </c>
      <c r="N2067" s="312" t="s">
        <v>4210</v>
      </c>
      <c r="O2067" s="312">
        <v>1</v>
      </c>
    </row>
    <row r="2068" spans="1:15">
      <c r="A2068" s="320">
        <v>574</v>
      </c>
      <c r="B2068" s="321" t="s">
        <v>3464</v>
      </c>
      <c r="C2068" s="321" t="s">
        <v>3465</v>
      </c>
      <c r="D2068" s="340">
        <v>44131</v>
      </c>
      <c r="E2068" s="321" t="s">
        <v>1208</v>
      </c>
      <c r="F2068" s="321" t="s">
        <v>1208</v>
      </c>
      <c r="G2068" s="337" t="s">
        <v>1208</v>
      </c>
      <c r="H2068" s="410" t="s">
        <v>1208</v>
      </c>
      <c r="I2068" s="321" t="s">
        <v>1213</v>
      </c>
      <c r="J2068" s="312">
        <v>135</v>
      </c>
      <c r="K2068" s="404" t="s">
        <v>1215</v>
      </c>
      <c r="L2068" s="321" t="s">
        <v>1208</v>
      </c>
      <c r="M2068" s="312" t="s">
        <v>1208</v>
      </c>
      <c r="N2068" s="312" t="s">
        <v>4211</v>
      </c>
      <c r="O2068" s="312">
        <v>1</v>
      </c>
    </row>
    <row r="2069" spans="1:15">
      <c r="A2069" s="320" t="s">
        <v>1208</v>
      </c>
      <c r="B2069" s="321" t="s">
        <v>3464</v>
      </c>
      <c r="C2069" s="321" t="s">
        <v>3465</v>
      </c>
      <c r="D2069" s="340">
        <v>44125</v>
      </c>
      <c r="E2069" s="321" t="s">
        <v>1208</v>
      </c>
      <c r="F2069" s="321" t="s">
        <v>1208</v>
      </c>
      <c r="G2069" s="337">
        <v>1</v>
      </c>
      <c r="H2069" s="410" t="s">
        <v>1208</v>
      </c>
      <c r="I2069" s="321" t="s">
        <v>1213</v>
      </c>
      <c r="J2069" s="312">
        <v>16</v>
      </c>
      <c r="K2069" s="404" t="s">
        <v>1215</v>
      </c>
      <c r="L2069" s="321" t="s">
        <v>1208</v>
      </c>
      <c r="M2069" s="312" t="s">
        <v>4085</v>
      </c>
      <c r="N2069" s="312" t="s">
        <v>4212</v>
      </c>
      <c r="O2069" s="312">
        <v>1</v>
      </c>
    </row>
    <row r="2070" spans="1:15">
      <c r="A2070" s="320">
        <v>575</v>
      </c>
      <c r="B2070" s="321" t="s">
        <v>3464</v>
      </c>
      <c r="C2070" s="321" t="s">
        <v>3465</v>
      </c>
      <c r="D2070" s="340">
        <v>44099</v>
      </c>
      <c r="E2070" s="321" t="s">
        <v>1208</v>
      </c>
      <c r="F2070" s="321" t="s">
        <v>1208</v>
      </c>
      <c r="G2070" s="337" t="s">
        <v>1208</v>
      </c>
      <c r="H2070" s="410" t="s">
        <v>1208</v>
      </c>
      <c r="I2070" s="321" t="s">
        <v>1213</v>
      </c>
      <c r="J2070" s="312">
        <v>68</v>
      </c>
      <c r="K2070" s="404" t="s">
        <v>1215</v>
      </c>
      <c r="L2070" s="321" t="s">
        <v>1208</v>
      </c>
      <c r="M2070" s="312" t="s">
        <v>1208</v>
      </c>
      <c r="N2070" s="312" t="s">
        <v>4213</v>
      </c>
      <c r="O2070" s="312">
        <v>1</v>
      </c>
    </row>
    <row r="2071" spans="1:15" ht="30">
      <c r="A2071" s="320">
        <v>576</v>
      </c>
      <c r="B2071" s="321" t="s">
        <v>3464</v>
      </c>
      <c r="C2071" s="321" t="s">
        <v>3465</v>
      </c>
      <c r="D2071" s="340">
        <v>43920</v>
      </c>
      <c r="E2071" s="321" t="s">
        <v>1208</v>
      </c>
      <c r="F2071" s="321" t="s">
        <v>1208</v>
      </c>
      <c r="G2071" s="337" t="s">
        <v>1208</v>
      </c>
      <c r="H2071" s="410" t="s">
        <v>1208</v>
      </c>
      <c r="I2071" s="321" t="s">
        <v>1213</v>
      </c>
      <c r="J2071" s="312">
        <v>4</v>
      </c>
      <c r="K2071" s="404" t="s">
        <v>1215</v>
      </c>
      <c r="L2071" s="321" t="s">
        <v>1208</v>
      </c>
      <c r="M2071" s="312" t="s">
        <v>1208</v>
      </c>
      <c r="N2071" s="312" t="s">
        <v>4214</v>
      </c>
      <c r="O2071" s="312">
        <v>1</v>
      </c>
    </row>
    <row r="2072" spans="1:15" ht="30">
      <c r="A2072" s="320">
        <v>577</v>
      </c>
      <c r="B2072" s="321" t="s">
        <v>3464</v>
      </c>
      <c r="C2072" s="321" t="s">
        <v>3465</v>
      </c>
      <c r="D2072" s="340">
        <v>43972</v>
      </c>
      <c r="E2072" s="321" t="s">
        <v>1208</v>
      </c>
      <c r="F2072" s="321" t="s">
        <v>1208</v>
      </c>
      <c r="G2072" s="337" t="s">
        <v>1208</v>
      </c>
      <c r="H2072" s="410" t="s">
        <v>1208</v>
      </c>
      <c r="I2072" s="321" t="s">
        <v>1213</v>
      </c>
      <c r="J2072" s="312">
        <v>66</v>
      </c>
      <c r="K2072" s="404" t="s">
        <v>1215</v>
      </c>
      <c r="L2072" s="321" t="s">
        <v>1208</v>
      </c>
      <c r="M2072" s="312" t="s">
        <v>1208</v>
      </c>
      <c r="N2072" s="312" t="s">
        <v>4215</v>
      </c>
      <c r="O2072" s="312">
        <v>2</v>
      </c>
    </row>
    <row r="2073" spans="1:15" ht="30">
      <c r="A2073" s="320">
        <v>578</v>
      </c>
      <c r="B2073" s="321" t="s">
        <v>3464</v>
      </c>
      <c r="C2073" s="321" t="s">
        <v>3465</v>
      </c>
      <c r="D2073" s="340">
        <v>43991</v>
      </c>
      <c r="E2073" s="321" t="s">
        <v>1208</v>
      </c>
      <c r="F2073" s="321" t="s">
        <v>1208</v>
      </c>
      <c r="G2073" s="337">
        <v>44593</v>
      </c>
      <c r="H2073" s="410" t="s">
        <v>1208</v>
      </c>
      <c r="I2073" s="321" t="s">
        <v>1213</v>
      </c>
      <c r="J2073" s="312" t="s">
        <v>1497</v>
      </c>
      <c r="K2073" s="404" t="s">
        <v>1215</v>
      </c>
      <c r="L2073" s="321" t="s">
        <v>1208</v>
      </c>
      <c r="M2073" s="312" t="s">
        <v>1208</v>
      </c>
      <c r="N2073" s="312" t="s">
        <v>4216</v>
      </c>
      <c r="O2073" s="312">
        <v>2</v>
      </c>
    </row>
    <row r="2074" spans="1:15" ht="30">
      <c r="A2074" s="320" t="s">
        <v>1208</v>
      </c>
      <c r="B2074" s="321" t="s">
        <v>3464</v>
      </c>
      <c r="C2074" s="321" t="s">
        <v>3465</v>
      </c>
      <c r="D2074" s="340">
        <v>43991</v>
      </c>
      <c r="E2074" s="321" t="s">
        <v>1208</v>
      </c>
      <c r="F2074" s="321" t="s">
        <v>1208</v>
      </c>
      <c r="G2074" s="337">
        <v>44594</v>
      </c>
      <c r="H2074" s="410" t="s">
        <v>1208</v>
      </c>
      <c r="I2074" s="321" t="s">
        <v>1213</v>
      </c>
      <c r="J2074" s="312" t="s">
        <v>4217</v>
      </c>
      <c r="K2074" s="404" t="s">
        <v>1215</v>
      </c>
      <c r="L2074" s="321" t="s">
        <v>1208</v>
      </c>
      <c r="M2074" s="312" t="s">
        <v>1208</v>
      </c>
      <c r="N2074" s="312" t="s">
        <v>4216</v>
      </c>
      <c r="O2074" s="312">
        <v>2</v>
      </c>
    </row>
    <row r="2075" spans="1:15" ht="30">
      <c r="A2075" s="320">
        <v>579</v>
      </c>
      <c r="B2075" s="321" t="s">
        <v>3464</v>
      </c>
      <c r="C2075" s="321" t="s">
        <v>3465</v>
      </c>
      <c r="D2075" s="340">
        <v>44022</v>
      </c>
      <c r="E2075" s="321" t="s">
        <v>1208</v>
      </c>
      <c r="F2075" s="321" t="s">
        <v>1208</v>
      </c>
      <c r="G2075" s="337" t="s">
        <v>1208</v>
      </c>
      <c r="H2075" s="410" t="s">
        <v>1208</v>
      </c>
      <c r="I2075" s="321" t="s">
        <v>1213</v>
      </c>
      <c r="J2075" s="312">
        <v>69</v>
      </c>
      <c r="K2075" s="404" t="s">
        <v>1215</v>
      </c>
      <c r="L2075" s="321" t="s">
        <v>1208</v>
      </c>
      <c r="M2075" s="312" t="s">
        <v>1208</v>
      </c>
      <c r="N2075" s="312" t="s">
        <v>4218</v>
      </c>
      <c r="O2075" s="312">
        <v>2</v>
      </c>
    </row>
    <row r="2076" spans="1:15" ht="30">
      <c r="A2076" s="320">
        <v>580</v>
      </c>
      <c r="B2076" s="321" t="s">
        <v>3464</v>
      </c>
      <c r="C2076" s="321" t="s">
        <v>3465</v>
      </c>
      <c r="D2076" s="340">
        <v>44078</v>
      </c>
      <c r="E2076" s="321" t="s">
        <v>1208</v>
      </c>
      <c r="F2076" s="321" t="s">
        <v>1208</v>
      </c>
      <c r="G2076" s="337" t="s">
        <v>1208</v>
      </c>
      <c r="H2076" s="410" t="s">
        <v>1208</v>
      </c>
      <c r="I2076" s="321" t="s">
        <v>1213</v>
      </c>
      <c r="J2076" s="312">
        <v>26</v>
      </c>
      <c r="K2076" s="404" t="s">
        <v>1215</v>
      </c>
      <c r="L2076" s="321" t="s">
        <v>1208</v>
      </c>
      <c r="M2076" s="312" t="s">
        <v>1208</v>
      </c>
      <c r="N2076" s="312" t="s">
        <v>4219</v>
      </c>
      <c r="O2076" s="312">
        <v>2</v>
      </c>
    </row>
    <row r="2077" spans="1:15">
      <c r="A2077" s="320">
        <v>581</v>
      </c>
      <c r="B2077" s="321" t="s">
        <v>3464</v>
      </c>
      <c r="C2077" s="321" t="s">
        <v>3465</v>
      </c>
      <c r="D2077" s="340">
        <v>44083</v>
      </c>
      <c r="E2077" s="321" t="s">
        <v>1208</v>
      </c>
      <c r="F2077" s="321" t="s">
        <v>1208</v>
      </c>
      <c r="G2077" s="337" t="s">
        <v>1208</v>
      </c>
      <c r="H2077" s="410" t="s">
        <v>1208</v>
      </c>
      <c r="I2077" s="321" t="s">
        <v>1213</v>
      </c>
      <c r="J2077" s="312">
        <v>88</v>
      </c>
      <c r="K2077" s="404" t="s">
        <v>1215</v>
      </c>
      <c r="L2077" s="321" t="s">
        <v>1208</v>
      </c>
      <c r="M2077" s="312" t="s">
        <v>1208</v>
      </c>
      <c r="N2077" s="312" t="s">
        <v>4220</v>
      </c>
      <c r="O2077" s="312">
        <v>2</v>
      </c>
    </row>
    <row r="2078" spans="1:15" ht="30">
      <c r="A2078" s="320">
        <v>582</v>
      </c>
      <c r="B2078" s="321" t="s">
        <v>3464</v>
      </c>
      <c r="C2078" s="321" t="s">
        <v>3465</v>
      </c>
      <c r="D2078" s="340">
        <v>44097</v>
      </c>
      <c r="E2078" s="321" t="s">
        <v>1208</v>
      </c>
      <c r="F2078" s="321" t="s">
        <v>1208</v>
      </c>
      <c r="G2078" s="337" t="s">
        <v>1208</v>
      </c>
      <c r="H2078" s="410" t="s">
        <v>1208</v>
      </c>
      <c r="I2078" s="321" t="s">
        <v>1213</v>
      </c>
      <c r="J2078" s="312">
        <v>40</v>
      </c>
      <c r="K2078" s="404" t="s">
        <v>1215</v>
      </c>
      <c r="L2078" s="321" t="s">
        <v>1208</v>
      </c>
      <c r="M2078" s="312" t="s">
        <v>1208</v>
      </c>
      <c r="N2078" s="312" t="s">
        <v>4221</v>
      </c>
      <c r="O2078" s="312">
        <v>2</v>
      </c>
    </row>
    <row r="2079" spans="1:15" ht="30">
      <c r="A2079" s="320">
        <v>583</v>
      </c>
      <c r="B2079" s="321" t="s">
        <v>3464</v>
      </c>
      <c r="C2079" s="321" t="s">
        <v>3465</v>
      </c>
      <c r="D2079" s="340">
        <v>44075</v>
      </c>
      <c r="E2079" s="321" t="s">
        <v>1208</v>
      </c>
      <c r="F2079" s="321" t="s">
        <v>1208</v>
      </c>
      <c r="G2079" s="337" t="s">
        <v>1208</v>
      </c>
      <c r="H2079" s="410" t="s">
        <v>1208</v>
      </c>
      <c r="I2079" s="321" t="s">
        <v>1213</v>
      </c>
      <c r="J2079" s="312">
        <v>104</v>
      </c>
      <c r="K2079" s="404" t="s">
        <v>1215</v>
      </c>
      <c r="L2079" s="321" t="s">
        <v>1208</v>
      </c>
      <c r="M2079" s="312" t="s">
        <v>1208</v>
      </c>
      <c r="N2079" s="312" t="s">
        <v>4222</v>
      </c>
      <c r="O2079" s="312">
        <v>2</v>
      </c>
    </row>
    <row r="2080" spans="1:15" ht="30">
      <c r="A2080" s="320" t="s">
        <v>1208</v>
      </c>
      <c r="B2080" s="321" t="s">
        <v>3464</v>
      </c>
      <c r="C2080" s="321" t="s">
        <v>3465</v>
      </c>
      <c r="D2080" s="340">
        <v>44060</v>
      </c>
      <c r="E2080" s="321" t="s">
        <v>1208</v>
      </c>
      <c r="F2080" s="321" t="s">
        <v>1208</v>
      </c>
      <c r="G2080" s="337" t="s">
        <v>1208</v>
      </c>
      <c r="H2080" s="410" t="s">
        <v>1208</v>
      </c>
      <c r="I2080" s="321" t="s">
        <v>1213</v>
      </c>
      <c r="J2080" s="312">
        <v>21</v>
      </c>
      <c r="K2080" s="404" t="s">
        <v>1215</v>
      </c>
      <c r="L2080" s="321" t="s">
        <v>1208</v>
      </c>
      <c r="M2080" s="312" t="s">
        <v>3985</v>
      </c>
      <c r="N2080" s="312" t="s">
        <v>4223</v>
      </c>
      <c r="O2080" s="312">
        <v>2</v>
      </c>
    </row>
    <row r="2081" spans="1:15" ht="30">
      <c r="A2081" s="320">
        <v>584</v>
      </c>
      <c r="B2081" s="321" t="s">
        <v>3464</v>
      </c>
      <c r="C2081" s="321" t="s">
        <v>3465</v>
      </c>
      <c r="D2081" s="340">
        <v>44215</v>
      </c>
      <c r="E2081" s="321" t="s">
        <v>1208</v>
      </c>
      <c r="F2081" s="321" t="s">
        <v>1208</v>
      </c>
      <c r="G2081" s="337" t="s">
        <v>1208</v>
      </c>
      <c r="H2081" s="410" t="s">
        <v>1208</v>
      </c>
      <c r="I2081" s="321" t="s">
        <v>1213</v>
      </c>
      <c r="J2081" s="312">
        <v>28</v>
      </c>
      <c r="K2081" s="404" t="s">
        <v>1215</v>
      </c>
      <c r="L2081" s="321" t="s">
        <v>1208</v>
      </c>
      <c r="M2081" s="312" t="s">
        <v>1208</v>
      </c>
      <c r="N2081" s="312" t="s">
        <v>4224</v>
      </c>
      <c r="O2081" s="312">
        <v>2</v>
      </c>
    </row>
    <row r="2082" spans="1:15" ht="30">
      <c r="A2082" s="320">
        <v>585</v>
      </c>
      <c r="B2082" s="321" t="s">
        <v>3464</v>
      </c>
      <c r="C2082" s="321" t="s">
        <v>3465</v>
      </c>
      <c r="D2082" s="340">
        <v>44183</v>
      </c>
      <c r="E2082" s="321" t="s">
        <v>1208</v>
      </c>
      <c r="F2082" s="321" t="s">
        <v>1208</v>
      </c>
      <c r="G2082" s="337" t="s">
        <v>1208</v>
      </c>
      <c r="H2082" s="410" t="s">
        <v>1208</v>
      </c>
      <c r="I2082" s="321" t="s">
        <v>1213</v>
      </c>
      <c r="J2082" s="312">
        <v>34</v>
      </c>
      <c r="K2082" s="404" t="s">
        <v>1215</v>
      </c>
      <c r="L2082" s="321" t="s">
        <v>1208</v>
      </c>
      <c r="M2082" s="312" t="s">
        <v>1208</v>
      </c>
      <c r="N2082" s="312" t="s">
        <v>4225</v>
      </c>
      <c r="O2082" s="312">
        <v>2</v>
      </c>
    </row>
    <row r="2083" spans="1:15" ht="30">
      <c r="A2083" s="326"/>
      <c r="B2083" s="327" t="s">
        <v>3464</v>
      </c>
      <c r="C2083" s="321" t="s">
        <v>3465</v>
      </c>
      <c r="D2083" s="340">
        <v>44239</v>
      </c>
      <c r="E2083" s="321" t="s">
        <v>1208</v>
      </c>
      <c r="F2083" s="321" t="s">
        <v>1208</v>
      </c>
      <c r="G2083" s="337" t="s">
        <v>1208</v>
      </c>
      <c r="H2083" s="410" t="s">
        <v>1208</v>
      </c>
      <c r="I2083" s="321" t="s">
        <v>1213</v>
      </c>
      <c r="J2083" s="312">
        <v>24</v>
      </c>
      <c r="K2083" s="404" t="s">
        <v>1215</v>
      </c>
      <c r="L2083" s="321" t="s">
        <v>1208</v>
      </c>
      <c r="M2083" s="312" t="s">
        <v>1208</v>
      </c>
      <c r="N2083" s="312" t="s">
        <v>4226</v>
      </c>
      <c r="O2083" s="312">
        <v>3</v>
      </c>
    </row>
    <row r="2084" spans="1:15" ht="30">
      <c r="A2084" s="326"/>
      <c r="B2084" s="327" t="s">
        <v>3464</v>
      </c>
      <c r="C2084" s="321" t="s">
        <v>3465</v>
      </c>
      <c r="D2084" s="340">
        <v>43932</v>
      </c>
      <c r="E2084" s="321" t="s">
        <v>1208</v>
      </c>
      <c r="F2084" s="321" t="s">
        <v>1208</v>
      </c>
      <c r="G2084" s="337" t="s">
        <v>1208</v>
      </c>
      <c r="H2084" s="410" t="s">
        <v>1208</v>
      </c>
      <c r="I2084" s="321" t="s">
        <v>1213</v>
      </c>
      <c r="J2084" s="312">
        <v>23</v>
      </c>
      <c r="K2084" s="404" t="s">
        <v>1215</v>
      </c>
      <c r="L2084" s="321" t="s">
        <v>1208</v>
      </c>
      <c r="M2084" s="312" t="s">
        <v>1208</v>
      </c>
      <c r="N2084" s="312" t="s">
        <v>4227</v>
      </c>
      <c r="O2084" s="312">
        <v>3</v>
      </c>
    </row>
    <row r="2085" spans="1:15" ht="30">
      <c r="A2085" s="326"/>
      <c r="B2085" s="327" t="s">
        <v>3464</v>
      </c>
      <c r="C2085" s="321" t="s">
        <v>3465</v>
      </c>
      <c r="D2085" s="340">
        <v>44291</v>
      </c>
      <c r="E2085" s="321" t="s">
        <v>1208</v>
      </c>
      <c r="F2085" s="321" t="s">
        <v>1208</v>
      </c>
      <c r="G2085" s="337" t="s">
        <v>1208</v>
      </c>
      <c r="H2085" s="410" t="s">
        <v>1208</v>
      </c>
      <c r="I2085" s="321" t="s">
        <v>1213</v>
      </c>
      <c r="J2085" s="312">
        <v>31</v>
      </c>
      <c r="K2085" s="404" t="s">
        <v>1215</v>
      </c>
      <c r="L2085" s="321" t="s">
        <v>1208</v>
      </c>
      <c r="M2085" s="312" t="s">
        <v>1208</v>
      </c>
      <c r="N2085" s="312" t="s">
        <v>4228</v>
      </c>
      <c r="O2085" s="312">
        <v>3</v>
      </c>
    </row>
    <row r="2086" spans="1:15" ht="30">
      <c r="A2086" s="326"/>
      <c r="B2086" s="327" t="s">
        <v>3464</v>
      </c>
      <c r="C2086" s="321" t="s">
        <v>3465</v>
      </c>
      <c r="D2086" s="340">
        <v>22</v>
      </c>
      <c r="E2086" s="321" t="s">
        <v>1208</v>
      </c>
      <c r="F2086" s="321" t="s">
        <v>1208</v>
      </c>
      <c r="G2086" s="337" t="s">
        <v>1208</v>
      </c>
      <c r="H2086" s="410" t="s">
        <v>1208</v>
      </c>
      <c r="I2086" s="321" t="s">
        <v>1213</v>
      </c>
      <c r="J2086" s="312">
        <v>22</v>
      </c>
      <c r="K2086" s="404" t="s">
        <v>1215</v>
      </c>
      <c r="L2086" s="321" t="s">
        <v>1208</v>
      </c>
      <c r="M2086" s="312" t="s">
        <v>1208</v>
      </c>
      <c r="N2086" s="312" t="s">
        <v>4229</v>
      </c>
      <c r="O2086" s="312">
        <v>3</v>
      </c>
    </row>
    <row r="2087" spans="1:15">
      <c r="A2087" s="326"/>
      <c r="B2087" s="327" t="s">
        <v>3464</v>
      </c>
      <c r="C2087" s="321" t="s">
        <v>3465</v>
      </c>
      <c r="D2087" s="340">
        <v>44251</v>
      </c>
      <c r="E2087" s="321" t="s">
        <v>1208</v>
      </c>
      <c r="F2087" s="321" t="s">
        <v>1208</v>
      </c>
      <c r="G2087" s="337" t="s">
        <v>1208</v>
      </c>
      <c r="H2087" s="410" t="s">
        <v>1208</v>
      </c>
      <c r="I2087" s="321" t="s">
        <v>1213</v>
      </c>
      <c r="J2087" s="312">
        <v>15</v>
      </c>
      <c r="K2087" s="404" t="s">
        <v>1215</v>
      </c>
      <c r="L2087" s="321" t="s">
        <v>1208</v>
      </c>
      <c r="M2087" s="312" t="s">
        <v>1208</v>
      </c>
      <c r="N2087" s="312" t="s">
        <v>4230</v>
      </c>
      <c r="O2087" s="312">
        <v>3</v>
      </c>
    </row>
    <row r="2088" spans="1:15" ht="30">
      <c r="A2088" s="326"/>
      <c r="B2088" s="327" t="s">
        <v>3464</v>
      </c>
      <c r="C2088" s="321" t="s">
        <v>3465</v>
      </c>
      <c r="D2088" s="340">
        <v>44305</v>
      </c>
      <c r="E2088" s="321" t="s">
        <v>1208</v>
      </c>
      <c r="F2088" s="321" t="s">
        <v>1208</v>
      </c>
      <c r="G2088" s="337" t="s">
        <v>1208</v>
      </c>
      <c r="H2088" s="410" t="s">
        <v>1208</v>
      </c>
      <c r="I2088" s="321" t="s">
        <v>1213</v>
      </c>
      <c r="J2088" s="312">
        <v>22</v>
      </c>
      <c r="K2088" s="404" t="s">
        <v>1215</v>
      </c>
      <c r="L2088" s="321" t="s">
        <v>1208</v>
      </c>
      <c r="M2088" s="312" t="s">
        <v>1208</v>
      </c>
      <c r="N2088" s="312" t="s">
        <v>4231</v>
      </c>
      <c r="O2088" s="312">
        <v>3</v>
      </c>
    </row>
    <row r="2089" spans="1:15">
      <c r="A2089" s="326"/>
      <c r="B2089" s="327" t="s">
        <v>3464</v>
      </c>
      <c r="C2089" s="321" t="s">
        <v>3465</v>
      </c>
      <c r="D2089" s="340">
        <v>43887</v>
      </c>
      <c r="E2089" s="321" t="s">
        <v>1208</v>
      </c>
      <c r="F2089" s="321" t="s">
        <v>1208</v>
      </c>
      <c r="G2089" s="337" t="s">
        <v>1208</v>
      </c>
      <c r="H2089" s="410" t="s">
        <v>1208</v>
      </c>
      <c r="I2089" s="321" t="s">
        <v>1213</v>
      </c>
      <c r="J2089" s="312">
        <v>206</v>
      </c>
      <c r="K2089" s="404" t="s">
        <v>1215</v>
      </c>
      <c r="L2089" s="321" t="s">
        <v>1208</v>
      </c>
      <c r="M2089" s="312" t="s">
        <v>1208</v>
      </c>
      <c r="N2089" s="312" t="s">
        <v>4232</v>
      </c>
      <c r="O2089" s="312">
        <v>3</v>
      </c>
    </row>
    <row r="2090" spans="1:15">
      <c r="A2090" s="326"/>
      <c r="B2090" s="327" t="s">
        <v>3464</v>
      </c>
      <c r="C2090" s="321" t="s">
        <v>3465</v>
      </c>
      <c r="D2090" s="340">
        <v>44041</v>
      </c>
      <c r="E2090" s="321" t="s">
        <v>1208</v>
      </c>
      <c r="F2090" s="321" t="s">
        <v>1208</v>
      </c>
      <c r="G2090" s="337" t="s">
        <v>1208</v>
      </c>
      <c r="H2090" s="410" t="s">
        <v>1208</v>
      </c>
      <c r="I2090" s="321" t="s">
        <v>1213</v>
      </c>
      <c r="J2090" s="312">
        <v>26</v>
      </c>
      <c r="K2090" s="404" t="s">
        <v>1215</v>
      </c>
      <c r="L2090" s="321" t="s">
        <v>1208</v>
      </c>
      <c r="M2090" s="312" t="s">
        <v>1208</v>
      </c>
      <c r="N2090" s="312" t="s">
        <v>4233</v>
      </c>
      <c r="O2090" s="312">
        <v>3</v>
      </c>
    </row>
    <row r="2091" spans="1:15">
      <c r="A2091" s="326"/>
      <c r="B2091" s="327" t="s">
        <v>3464</v>
      </c>
      <c r="C2091" s="321" t="s">
        <v>3465</v>
      </c>
      <c r="D2091" s="340">
        <v>44071</v>
      </c>
      <c r="E2091" s="321" t="s">
        <v>1208</v>
      </c>
      <c r="F2091" s="321" t="s">
        <v>1208</v>
      </c>
      <c r="G2091" s="337" t="s">
        <v>1208</v>
      </c>
      <c r="H2091" s="410" t="s">
        <v>1208</v>
      </c>
      <c r="I2091" s="321" t="s">
        <v>1213</v>
      </c>
      <c r="J2091" s="312">
        <v>23</v>
      </c>
      <c r="K2091" s="404" t="s">
        <v>1215</v>
      </c>
      <c r="L2091" s="321" t="s">
        <v>1208</v>
      </c>
      <c r="M2091" s="312" t="s">
        <v>1208</v>
      </c>
      <c r="N2091" s="312" t="s">
        <v>4234</v>
      </c>
      <c r="O2091" s="312">
        <v>3</v>
      </c>
    </row>
    <row r="2092" spans="1:15" ht="30">
      <c r="A2092" s="326"/>
      <c r="B2092" s="327" t="s">
        <v>3464</v>
      </c>
      <c r="C2092" s="321" t="s">
        <v>3465</v>
      </c>
      <c r="D2092" s="340">
        <v>44077</v>
      </c>
      <c r="E2092" s="321" t="s">
        <v>1208</v>
      </c>
      <c r="F2092" s="321" t="s">
        <v>1208</v>
      </c>
      <c r="G2092" s="337" t="s">
        <v>1208</v>
      </c>
      <c r="H2092" s="410" t="s">
        <v>1208</v>
      </c>
      <c r="I2092" s="321" t="s">
        <v>1213</v>
      </c>
      <c r="J2092" s="312">
        <v>15</v>
      </c>
      <c r="K2092" s="404" t="s">
        <v>1215</v>
      </c>
      <c r="L2092" s="321" t="s">
        <v>1208</v>
      </c>
      <c r="M2092" s="312" t="s">
        <v>1208</v>
      </c>
      <c r="N2092" s="312" t="s">
        <v>4235</v>
      </c>
      <c r="O2092" s="312">
        <v>3</v>
      </c>
    </row>
    <row r="2093" spans="1:15" ht="30">
      <c r="A2093" s="326"/>
      <c r="B2093" s="327" t="s">
        <v>3464</v>
      </c>
      <c r="C2093" s="321" t="s">
        <v>3465</v>
      </c>
      <c r="D2093" s="340">
        <v>44048</v>
      </c>
      <c r="E2093" s="321" t="s">
        <v>1208</v>
      </c>
      <c r="F2093" s="321" t="s">
        <v>1208</v>
      </c>
      <c r="G2093" s="337" t="s">
        <v>1208</v>
      </c>
      <c r="H2093" s="410" t="s">
        <v>1208</v>
      </c>
      <c r="I2093" s="321" t="s">
        <v>1213</v>
      </c>
      <c r="J2093" s="312">
        <v>18</v>
      </c>
      <c r="K2093" s="404" t="s">
        <v>1215</v>
      </c>
      <c r="L2093" s="321" t="s">
        <v>1208</v>
      </c>
      <c r="M2093" s="312" t="s">
        <v>1208</v>
      </c>
      <c r="N2093" s="312" t="s">
        <v>4236</v>
      </c>
      <c r="O2093" s="312">
        <v>3</v>
      </c>
    </row>
    <row r="2094" spans="1:15" ht="30">
      <c r="A2094" s="326"/>
      <c r="B2094" s="327" t="s">
        <v>3464</v>
      </c>
      <c r="C2094" s="321" t="s">
        <v>3465</v>
      </c>
      <c r="D2094" s="340">
        <v>44039</v>
      </c>
      <c r="E2094" s="321" t="s">
        <v>1208</v>
      </c>
      <c r="F2094" s="321" t="s">
        <v>1208</v>
      </c>
      <c r="G2094" s="337" t="s">
        <v>1208</v>
      </c>
      <c r="H2094" s="410" t="s">
        <v>1208</v>
      </c>
      <c r="I2094" s="321" t="s">
        <v>1213</v>
      </c>
      <c r="J2094" s="312">
        <v>27</v>
      </c>
      <c r="K2094" s="404" t="s">
        <v>1215</v>
      </c>
      <c r="L2094" s="321" t="s">
        <v>1208</v>
      </c>
      <c r="M2094" s="312" t="s">
        <v>1208</v>
      </c>
      <c r="N2094" s="312" t="s">
        <v>4237</v>
      </c>
      <c r="O2094" s="312">
        <v>4</v>
      </c>
    </row>
    <row r="2095" spans="1:15">
      <c r="A2095" s="326"/>
      <c r="B2095" s="327" t="s">
        <v>3464</v>
      </c>
      <c r="C2095" s="321" t="s">
        <v>3465</v>
      </c>
      <c r="D2095" s="340">
        <v>44019</v>
      </c>
      <c r="E2095" s="321" t="s">
        <v>1208</v>
      </c>
      <c r="F2095" s="321" t="s">
        <v>1208</v>
      </c>
      <c r="G2095" s="337" t="s">
        <v>1208</v>
      </c>
      <c r="H2095" s="410" t="s">
        <v>1208</v>
      </c>
      <c r="I2095" s="321" t="s">
        <v>1213</v>
      </c>
      <c r="J2095" s="312">
        <v>14</v>
      </c>
      <c r="K2095" s="404" t="s">
        <v>1215</v>
      </c>
      <c r="L2095" s="321" t="s">
        <v>1208</v>
      </c>
      <c r="M2095" s="312" t="s">
        <v>1208</v>
      </c>
      <c r="N2095" s="312" t="s">
        <v>4238</v>
      </c>
      <c r="O2095" s="312">
        <v>4</v>
      </c>
    </row>
    <row r="2096" spans="1:15">
      <c r="A2096" s="326"/>
      <c r="B2096" s="327" t="s">
        <v>3464</v>
      </c>
      <c r="C2096" s="321" t="s">
        <v>3465</v>
      </c>
      <c r="D2096" s="340">
        <v>44200</v>
      </c>
      <c r="E2096" s="321" t="s">
        <v>1208</v>
      </c>
      <c r="F2096" s="321" t="s">
        <v>1208</v>
      </c>
      <c r="G2096" s="337" t="s">
        <v>1208</v>
      </c>
      <c r="H2096" s="410" t="s">
        <v>1208</v>
      </c>
      <c r="I2096" s="321" t="s">
        <v>1213</v>
      </c>
      <c r="J2096" s="312">
        <v>20</v>
      </c>
      <c r="K2096" s="404" t="s">
        <v>1215</v>
      </c>
      <c r="L2096" s="321" t="s">
        <v>1208</v>
      </c>
      <c r="M2096" s="312" t="s">
        <v>1208</v>
      </c>
      <c r="N2096" s="312" t="s">
        <v>4239</v>
      </c>
      <c r="O2096" s="312">
        <v>4</v>
      </c>
    </row>
    <row r="2097" spans="1:15" ht="30">
      <c r="A2097" s="326"/>
      <c r="B2097" s="327" t="s">
        <v>3464</v>
      </c>
      <c r="C2097" s="321" t="s">
        <v>3465</v>
      </c>
      <c r="D2097" s="340">
        <v>44321</v>
      </c>
      <c r="E2097" s="321" t="s">
        <v>1208</v>
      </c>
      <c r="F2097" s="321" t="s">
        <v>1208</v>
      </c>
      <c r="G2097" s="337" t="s">
        <v>1208</v>
      </c>
      <c r="H2097" s="410" t="s">
        <v>1208</v>
      </c>
      <c r="I2097" s="321" t="s">
        <v>1213</v>
      </c>
      <c r="J2097" s="312">
        <v>18</v>
      </c>
      <c r="K2097" s="404" t="s">
        <v>1215</v>
      </c>
      <c r="L2097" s="321" t="s">
        <v>1208</v>
      </c>
      <c r="M2097" s="312" t="s">
        <v>1208</v>
      </c>
      <c r="N2097" s="312" t="s">
        <v>4240</v>
      </c>
      <c r="O2097" s="312">
        <v>4</v>
      </c>
    </row>
    <row r="2098" spans="1:15" ht="30">
      <c r="A2098" s="326"/>
      <c r="B2098" s="327" t="s">
        <v>3464</v>
      </c>
      <c r="C2098" s="321" t="s">
        <v>3465</v>
      </c>
      <c r="D2098" s="340">
        <v>44293</v>
      </c>
      <c r="E2098" s="321" t="s">
        <v>1208</v>
      </c>
      <c r="F2098" s="321" t="s">
        <v>1208</v>
      </c>
      <c r="G2098" s="337" t="s">
        <v>1208</v>
      </c>
      <c r="H2098" s="410" t="s">
        <v>1208</v>
      </c>
      <c r="I2098" s="321" t="s">
        <v>1213</v>
      </c>
      <c r="J2098" s="312">
        <v>5</v>
      </c>
      <c r="K2098" s="404" t="s">
        <v>1215</v>
      </c>
      <c r="L2098" s="321" t="s">
        <v>1208</v>
      </c>
      <c r="M2098" s="312" t="s">
        <v>1208</v>
      </c>
      <c r="N2098" s="312" t="s">
        <v>4241</v>
      </c>
      <c r="O2098" s="312">
        <v>4</v>
      </c>
    </row>
    <row r="2099" spans="1:15">
      <c r="A2099" s="326"/>
      <c r="B2099" s="327" t="s">
        <v>3464</v>
      </c>
      <c r="C2099" s="321" t="s">
        <v>3465</v>
      </c>
      <c r="D2099" s="321" t="s">
        <v>4242</v>
      </c>
      <c r="E2099" s="321" t="s">
        <v>1208</v>
      </c>
      <c r="F2099" s="321" t="s">
        <v>1208</v>
      </c>
      <c r="G2099" s="337" t="s">
        <v>1208</v>
      </c>
      <c r="H2099" s="410" t="s">
        <v>1208</v>
      </c>
      <c r="I2099" s="321" t="s">
        <v>1213</v>
      </c>
      <c r="J2099" s="312">
        <v>38</v>
      </c>
      <c r="K2099" s="404" t="s">
        <v>1215</v>
      </c>
      <c r="L2099" s="321" t="s">
        <v>1208</v>
      </c>
      <c r="M2099" s="312" t="s">
        <v>1208</v>
      </c>
      <c r="N2099" s="312" t="s">
        <v>4243</v>
      </c>
      <c r="O2099" s="312">
        <v>4</v>
      </c>
    </row>
    <row r="2100" spans="1:15" ht="30">
      <c r="A2100" s="326"/>
      <c r="B2100" s="327" t="s">
        <v>3464</v>
      </c>
      <c r="C2100" s="321" t="s">
        <v>3465</v>
      </c>
      <c r="D2100" s="340">
        <v>44306</v>
      </c>
      <c r="E2100" s="321" t="s">
        <v>1208</v>
      </c>
      <c r="F2100" s="321" t="s">
        <v>1208</v>
      </c>
      <c r="G2100" s="337" t="s">
        <v>1208</v>
      </c>
      <c r="H2100" s="410" t="s">
        <v>1208</v>
      </c>
      <c r="I2100" s="321" t="s">
        <v>1213</v>
      </c>
      <c r="J2100" s="312">
        <v>39</v>
      </c>
      <c r="K2100" s="404" t="s">
        <v>1215</v>
      </c>
      <c r="L2100" s="321" t="s">
        <v>1208</v>
      </c>
      <c r="M2100" s="312" t="s">
        <v>1208</v>
      </c>
      <c r="N2100" s="312" t="s">
        <v>4244</v>
      </c>
      <c r="O2100" s="312">
        <v>4</v>
      </c>
    </row>
    <row r="2101" spans="1:15" ht="30">
      <c r="A2101" s="326"/>
      <c r="B2101" s="327" t="s">
        <v>3464</v>
      </c>
      <c r="C2101" s="321" t="s">
        <v>3465</v>
      </c>
      <c r="D2101" s="340">
        <v>44433</v>
      </c>
      <c r="E2101" s="321" t="s">
        <v>1208</v>
      </c>
      <c r="F2101" s="321" t="s">
        <v>1208</v>
      </c>
      <c r="G2101" s="337" t="s">
        <v>1208</v>
      </c>
      <c r="H2101" s="410" t="s">
        <v>1208</v>
      </c>
      <c r="I2101" s="321" t="s">
        <v>1213</v>
      </c>
      <c r="J2101" s="312">
        <v>28</v>
      </c>
      <c r="K2101" s="404" t="s">
        <v>1215</v>
      </c>
      <c r="L2101" s="321" t="s">
        <v>1208</v>
      </c>
      <c r="M2101" s="312" t="s">
        <v>1208</v>
      </c>
      <c r="N2101" s="312" t="s">
        <v>4245</v>
      </c>
      <c r="O2101" s="312">
        <v>4</v>
      </c>
    </row>
    <row r="2102" spans="1:15" ht="30">
      <c r="A2102" s="326"/>
      <c r="B2102" s="327" t="s">
        <v>3464</v>
      </c>
      <c r="C2102" s="321" t="s">
        <v>3465</v>
      </c>
      <c r="D2102" s="340">
        <v>44246</v>
      </c>
      <c r="E2102" s="321" t="s">
        <v>1208</v>
      </c>
      <c r="F2102" s="321" t="s">
        <v>1208</v>
      </c>
      <c r="G2102" s="337" t="s">
        <v>1208</v>
      </c>
      <c r="H2102" s="410" t="s">
        <v>1208</v>
      </c>
      <c r="I2102" s="321" t="s">
        <v>1213</v>
      </c>
      <c r="J2102" s="312">
        <v>106</v>
      </c>
      <c r="K2102" s="404" t="s">
        <v>1215</v>
      </c>
      <c r="L2102" s="321" t="s">
        <v>1208</v>
      </c>
      <c r="M2102" s="312" t="s">
        <v>3760</v>
      </c>
      <c r="N2102" s="312" t="s">
        <v>4246</v>
      </c>
      <c r="O2102" s="312">
        <v>4</v>
      </c>
    </row>
    <row r="2103" spans="1:15" ht="30">
      <c r="A2103" s="326"/>
      <c r="B2103" s="327" t="s">
        <v>3464</v>
      </c>
      <c r="C2103" s="321" t="s">
        <v>3465</v>
      </c>
      <c r="D2103" s="321" t="s">
        <v>4247</v>
      </c>
      <c r="E2103" s="321" t="s">
        <v>1208</v>
      </c>
      <c r="F2103" s="321" t="s">
        <v>1208</v>
      </c>
      <c r="G2103" s="337">
        <v>44593</v>
      </c>
      <c r="H2103" s="410" t="s">
        <v>1208</v>
      </c>
      <c r="I2103" s="321" t="s">
        <v>1213</v>
      </c>
      <c r="J2103" s="312" t="s">
        <v>3604</v>
      </c>
      <c r="K2103" s="404" t="s">
        <v>1215</v>
      </c>
      <c r="L2103" s="321" t="s">
        <v>1208</v>
      </c>
      <c r="M2103" s="312" t="s">
        <v>1208</v>
      </c>
      <c r="N2103" s="312" t="s">
        <v>4248</v>
      </c>
      <c r="O2103" s="312">
        <v>4</v>
      </c>
    </row>
    <row r="2104" spans="1:15" ht="30">
      <c r="A2104" s="326"/>
      <c r="B2104" s="327" t="s">
        <v>3464</v>
      </c>
      <c r="C2104" s="321" t="s">
        <v>3465</v>
      </c>
      <c r="D2104" s="321" t="s">
        <v>4247</v>
      </c>
      <c r="E2104" s="321" t="s">
        <v>1208</v>
      </c>
      <c r="F2104" s="321" t="s">
        <v>1208</v>
      </c>
      <c r="G2104" s="337">
        <v>44594</v>
      </c>
      <c r="H2104" s="410" t="s">
        <v>1208</v>
      </c>
      <c r="I2104" s="321" t="s">
        <v>1213</v>
      </c>
      <c r="J2104" s="312" t="s">
        <v>4249</v>
      </c>
      <c r="K2104" s="404" t="s">
        <v>1215</v>
      </c>
      <c r="L2104" s="321" t="s">
        <v>1208</v>
      </c>
      <c r="M2104" s="312" t="s">
        <v>1208</v>
      </c>
      <c r="N2104" s="312" t="s">
        <v>4248</v>
      </c>
      <c r="O2104" s="312">
        <v>4</v>
      </c>
    </row>
    <row r="2105" spans="1:15">
      <c r="A2105" s="326"/>
      <c r="B2105" s="327" t="s">
        <v>3464</v>
      </c>
      <c r="C2105" s="321" t="s">
        <v>3465</v>
      </c>
      <c r="D2105" s="342">
        <v>44321</v>
      </c>
      <c r="E2105" s="323" t="s">
        <v>1208</v>
      </c>
      <c r="F2105" s="323" t="s">
        <v>1208</v>
      </c>
      <c r="G2105" s="291" t="s">
        <v>1208</v>
      </c>
      <c r="H2105" s="410" t="s">
        <v>1208</v>
      </c>
      <c r="I2105" s="321" t="s">
        <v>4250</v>
      </c>
      <c r="J2105" s="346">
        <v>28</v>
      </c>
      <c r="K2105" s="404" t="s">
        <v>1215</v>
      </c>
      <c r="L2105" s="323" t="s">
        <v>1208</v>
      </c>
      <c r="M2105" s="346" t="s">
        <v>1208</v>
      </c>
      <c r="N2105" s="346" t="s">
        <v>4251</v>
      </c>
      <c r="O2105" s="346">
        <v>4</v>
      </c>
    </row>
    <row r="2106" spans="1:15" ht="30">
      <c r="A2106" s="326"/>
      <c r="B2106" s="327" t="s">
        <v>3464</v>
      </c>
      <c r="C2106" s="337" t="s">
        <v>3465</v>
      </c>
      <c r="D2106" s="356">
        <v>44558</v>
      </c>
      <c r="E2106" s="325" t="s">
        <v>1208</v>
      </c>
      <c r="F2106" s="325" t="s">
        <v>1208</v>
      </c>
      <c r="G2106" s="349">
        <v>1</v>
      </c>
      <c r="H2106" s="410" t="s">
        <v>1208</v>
      </c>
      <c r="I2106" s="321" t="s">
        <v>4252</v>
      </c>
      <c r="J2106" s="325">
        <v>30</v>
      </c>
      <c r="K2106" s="404" t="s">
        <v>1215</v>
      </c>
      <c r="L2106" s="325" t="s">
        <v>1208</v>
      </c>
      <c r="M2106" s="352" t="s">
        <v>3760</v>
      </c>
      <c r="N2106" s="351" t="s">
        <v>4253</v>
      </c>
      <c r="O2106" s="325">
        <v>5</v>
      </c>
    </row>
    <row r="2107" spans="1:15" ht="17.25" customHeight="1">
      <c r="A2107" s="1168" t="s">
        <v>1180</v>
      </c>
      <c r="B2107" s="741" t="s">
        <v>1181</v>
      </c>
      <c r="C2107" s="742" t="s">
        <v>1182</v>
      </c>
      <c r="D2107" s="728" t="s">
        <v>1183</v>
      </c>
      <c r="E2107" s="729"/>
      <c r="F2107" s="730" t="s">
        <v>1184</v>
      </c>
      <c r="G2107" s="731"/>
      <c r="H2107" s="731"/>
      <c r="I2107" s="731"/>
      <c r="J2107" s="731"/>
      <c r="K2107" s="1171" t="s">
        <v>1185</v>
      </c>
      <c r="L2107" s="741" t="s">
        <v>1186</v>
      </c>
      <c r="M2107" s="741" t="s">
        <v>1187</v>
      </c>
      <c r="N2107" s="741" t="s">
        <v>373</v>
      </c>
      <c r="O2107" s="291"/>
    </row>
    <row r="2108" spans="1:15" ht="34.5">
      <c r="A2108" s="725"/>
      <c r="B2108" s="726"/>
      <c r="C2108" s="727"/>
      <c r="D2108" s="401" t="s">
        <v>1188</v>
      </c>
      <c r="E2108" s="402" t="s">
        <v>1189</v>
      </c>
      <c r="F2108" s="402" t="s">
        <v>1190</v>
      </c>
      <c r="G2108" s="402" t="s">
        <v>1191</v>
      </c>
      <c r="H2108" s="402" t="s">
        <v>1192</v>
      </c>
      <c r="I2108" s="402" t="s">
        <v>1193</v>
      </c>
      <c r="J2108" s="402" t="s">
        <v>1194</v>
      </c>
      <c r="K2108" s="732"/>
      <c r="L2108" s="726"/>
      <c r="M2108" s="743"/>
      <c r="N2108" s="726"/>
      <c r="O2108" s="291"/>
    </row>
    <row r="2109" spans="1:15" ht="24.75">
      <c r="A2109" s="300" t="s">
        <v>1195</v>
      </c>
      <c r="B2109" s="328" t="s">
        <v>1196</v>
      </c>
      <c r="C2109" s="328" t="s">
        <v>1197</v>
      </c>
      <c r="D2109" s="302" t="s">
        <v>1198</v>
      </c>
      <c r="E2109" s="302" t="s">
        <v>1199</v>
      </c>
      <c r="F2109" s="303" t="s">
        <v>1200</v>
      </c>
      <c r="G2109" s="303" t="s">
        <v>1201</v>
      </c>
      <c r="H2109" s="303" t="s">
        <v>1202</v>
      </c>
      <c r="I2109" s="304" t="s">
        <v>1203</v>
      </c>
      <c r="J2109" s="304" t="s">
        <v>1204</v>
      </c>
      <c r="K2109" s="304" t="s">
        <v>1205</v>
      </c>
      <c r="L2109" s="357" t="s">
        <v>1206</v>
      </c>
      <c r="M2109" s="304" t="s">
        <v>1207</v>
      </c>
      <c r="N2109" s="304" t="s">
        <v>1210</v>
      </c>
      <c r="O2109" s="291"/>
    </row>
    <row r="2110" spans="1:15">
      <c r="A2110" s="306" t="s">
        <v>1208</v>
      </c>
      <c r="B2110" s="307" t="s">
        <v>1208</v>
      </c>
      <c r="C2110" s="307" t="s">
        <v>1208</v>
      </c>
      <c r="D2110" s="308" t="s">
        <v>1208</v>
      </c>
      <c r="E2110" s="308" t="s">
        <v>1208</v>
      </c>
      <c r="F2110" s="309" t="s">
        <v>1208</v>
      </c>
      <c r="G2110" s="309" t="s">
        <v>1208</v>
      </c>
      <c r="H2110" s="309" t="s">
        <v>1208</v>
      </c>
      <c r="I2110" s="310" t="s">
        <v>1208</v>
      </c>
      <c r="J2110" s="310" t="s">
        <v>1209</v>
      </c>
      <c r="K2110" s="310" t="s">
        <v>1208</v>
      </c>
      <c r="L2110" s="311" t="s">
        <v>1208</v>
      </c>
      <c r="M2110" s="311" t="s">
        <v>1208</v>
      </c>
      <c r="N2110" s="310" t="s">
        <v>1208</v>
      </c>
      <c r="O2110" s="291"/>
    </row>
    <row r="2111" spans="1:15" ht="45">
      <c r="A2111" s="306">
        <v>2</v>
      </c>
      <c r="B2111" s="312" t="s">
        <v>1211</v>
      </c>
      <c r="C2111" s="312" t="s">
        <v>1212</v>
      </c>
      <c r="D2111" s="312" t="s">
        <v>1208</v>
      </c>
      <c r="E2111" s="312" t="s">
        <v>1208</v>
      </c>
      <c r="F2111" s="313">
        <v>1</v>
      </c>
      <c r="G2111" s="312" t="s">
        <v>1208</v>
      </c>
      <c r="H2111" s="313">
        <v>1</v>
      </c>
      <c r="I2111" s="312" t="s">
        <v>1213</v>
      </c>
      <c r="J2111" s="313" t="s">
        <v>1214</v>
      </c>
      <c r="K2111" s="312" t="s">
        <v>1215</v>
      </c>
      <c r="L2111" s="312" t="s">
        <v>1112</v>
      </c>
      <c r="M2111" s="312" t="s">
        <v>94</v>
      </c>
      <c r="N2111" s="313" t="s">
        <v>1216</v>
      </c>
      <c r="O2111" s="291"/>
    </row>
    <row r="2112" spans="1:15" ht="45">
      <c r="A2112" s="306">
        <v>3</v>
      </c>
      <c r="B2112" s="312" t="s">
        <v>1211</v>
      </c>
      <c r="C2112" s="312" t="s">
        <v>1212</v>
      </c>
      <c r="D2112" s="312" t="s">
        <v>1208</v>
      </c>
      <c r="E2112" s="312" t="s">
        <v>1208</v>
      </c>
      <c r="F2112" s="313">
        <v>1</v>
      </c>
      <c r="G2112" s="312" t="s">
        <v>1208</v>
      </c>
      <c r="H2112" s="313">
        <v>1</v>
      </c>
      <c r="I2112" s="312" t="s">
        <v>1213</v>
      </c>
      <c r="J2112" s="313">
        <v>168</v>
      </c>
      <c r="K2112" s="312" t="s">
        <v>1215</v>
      </c>
      <c r="L2112" s="312" t="s">
        <v>1112</v>
      </c>
      <c r="M2112" s="312" t="s">
        <v>94</v>
      </c>
      <c r="N2112" s="313" t="s">
        <v>1217</v>
      </c>
      <c r="O2112" s="291"/>
    </row>
    <row r="2113" spans="1:15" ht="45">
      <c r="A2113" s="306">
        <v>4</v>
      </c>
      <c r="B2113" s="312" t="s">
        <v>1211</v>
      </c>
      <c r="C2113" s="312" t="s">
        <v>1212</v>
      </c>
      <c r="D2113" s="312" t="s">
        <v>1208</v>
      </c>
      <c r="E2113" s="312" t="s">
        <v>1208</v>
      </c>
      <c r="F2113" s="313">
        <v>1</v>
      </c>
      <c r="G2113" s="312" t="s">
        <v>1208</v>
      </c>
      <c r="H2113" s="313">
        <v>1</v>
      </c>
      <c r="I2113" s="312" t="s">
        <v>1213</v>
      </c>
      <c r="J2113" s="313">
        <v>137</v>
      </c>
      <c r="K2113" s="312" t="s">
        <v>1215</v>
      </c>
      <c r="L2113" s="312" t="s">
        <v>1112</v>
      </c>
      <c r="M2113" s="312" t="s">
        <v>94</v>
      </c>
      <c r="N2113" s="313" t="s">
        <v>1218</v>
      </c>
      <c r="O2113" s="291"/>
    </row>
    <row r="2114" spans="1:15" ht="45">
      <c r="A2114" s="306">
        <v>5</v>
      </c>
      <c r="B2114" s="312" t="s">
        <v>1211</v>
      </c>
      <c r="C2114" s="312" t="s">
        <v>1212</v>
      </c>
      <c r="D2114" s="312" t="s">
        <v>1208</v>
      </c>
      <c r="E2114" s="312" t="s">
        <v>1208</v>
      </c>
      <c r="F2114" s="313">
        <v>1</v>
      </c>
      <c r="G2114" s="312" t="s">
        <v>1208</v>
      </c>
      <c r="H2114" s="313">
        <v>1</v>
      </c>
      <c r="I2114" s="312" t="s">
        <v>1213</v>
      </c>
      <c r="J2114" s="313">
        <v>90</v>
      </c>
      <c r="K2114" s="312" t="s">
        <v>1215</v>
      </c>
      <c r="L2114" s="312" t="s">
        <v>1112</v>
      </c>
      <c r="M2114" s="312" t="s">
        <v>94</v>
      </c>
      <c r="N2114" s="313" t="s">
        <v>1219</v>
      </c>
      <c r="O2114" s="291"/>
    </row>
    <row r="2115" spans="1:15" ht="45">
      <c r="A2115" s="306">
        <v>6</v>
      </c>
      <c r="B2115" s="312" t="s">
        <v>1211</v>
      </c>
      <c r="C2115" s="312" t="s">
        <v>1212</v>
      </c>
      <c r="D2115" s="312" t="s">
        <v>1208</v>
      </c>
      <c r="E2115" s="312" t="s">
        <v>1208</v>
      </c>
      <c r="F2115" s="313">
        <v>1</v>
      </c>
      <c r="G2115" s="312" t="s">
        <v>1208</v>
      </c>
      <c r="H2115" s="313">
        <v>1</v>
      </c>
      <c r="I2115" s="312" t="s">
        <v>1213</v>
      </c>
      <c r="J2115" s="313">
        <v>44</v>
      </c>
      <c r="K2115" s="312" t="s">
        <v>1215</v>
      </c>
      <c r="L2115" s="312" t="s">
        <v>1112</v>
      </c>
      <c r="M2115" s="312" t="s">
        <v>94</v>
      </c>
      <c r="N2115" s="313" t="s">
        <v>1220</v>
      </c>
      <c r="O2115" s="291"/>
    </row>
    <row r="2116" spans="1:15" ht="45">
      <c r="A2116" s="306">
        <v>7</v>
      </c>
      <c r="B2116" s="312" t="s">
        <v>1211</v>
      </c>
      <c r="C2116" s="312" t="s">
        <v>1212</v>
      </c>
      <c r="D2116" s="312" t="s">
        <v>1208</v>
      </c>
      <c r="E2116" s="312" t="s">
        <v>1208</v>
      </c>
      <c r="F2116" s="313">
        <v>1</v>
      </c>
      <c r="G2116" s="312" t="s">
        <v>1208</v>
      </c>
      <c r="H2116" s="313">
        <v>1</v>
      </c>
      <c r="I2116" s="312" t="s">
        <v>1213</v>
      </c>
      <c r="J2116" s="313">
        <v>211</v>
      </c>
      <c r="K2116" s="312" t="s">
        <v>1215</v>
      </c>
      <c r="L2116" s="312" t="s">
        <v>1112</v>
      </c>
      <c r="M2116" s="312" t="s">
        <v>94</v>
      </c>
      <c r="N2116" s="313" t="s">
        <v>1221</v>
      </c>
      <c r="O2116" s="291"/>
    </row>
    <row r="2117" spans="1:15" ht="45">
      <c r="A2117" s="306">
        <v>8</v>
      </c>
      <c r="B2117" s="312" t="s">
        <v>1211</v>
      </c>
      <c r="C2117" s="312" t="s">
        <v>1212</v>
      </c>
      <c r="D2117" s="312" t="s">
        <v>1208</v>
      </c>
      <c r="E2117" s="312" t="s">
        <v>1208</v>
      </c>
      <c r="F2117" s="313">
        <v>1</v>
      </c>
      <c r="G2117" s="312" t="s">
        <v>1208</v>
      </c>
      <c r="H2117" s="313">
        <v>1</v>
      </c>
      <c r="I2117" s="312" t="s">
        <v>1213</v>
      </c>
      <c r="J2117" s="313">
        <v>15</v>
      </c>
      <c r="K2117" s="312" t="s">
        <v>1215</v>
      </c>
      <c r="L2117" s="312" t="s">
        <v>1112</v>
      </c>
      <c r="M2117" s="312" t="s">
        <v>94</v>
      </c>
      <c r="N2117" s="313" t="s">
        <v>1222</v>
      </c>
      <c r="O2117" s="291"/>
    </row>
    <row r="2118" spans="1:15" ht="45">
      <c r="A2118" s="306">
        <v>9</v>
      </c>
      <c r="B2118" s="312" t="s">
        <v>1211</v>
      </c>
      <c r="C2118" s="312" t="s">
        <v>1212</v>
      </c>
      <c r="D2118" s="312" t="s">
        <v>1208</v>
      </c>
      <c r="E2118" s="312" t="s">
        <v>1208</v>
      </c>
      <c r="F2118" s="313">
        <v>1</v>
      </c>
      <c r="G2118" s="312" t="s">
        <v>1208</v>
      </c>
      <c r="H2118" s="313">
        <v>1</v>
      </c>
      <c r="I2118" s="312" t="s">
        <v>1213</v>
      </c>
      <c r="J2118" s="313">
        <v>75</v>
      </c>
      <c r="K2118" s="312" t="s">
        <v>1215</v>
      </c>
      <c r="L2118" s="312" t="s">
        <v>1112</v>
      </c>
      <c r="M2118" s="312" t="s">
        <v>94</v>
      </c>
      <c r="N2118" s="313" t="s">
        <v>1223</v>
      </c>
      <c r="O2118" s="291"/>
    </row>
    <row r="2119" spans="1:15" ht="45">
      <c r="A2119" s="306">
        <v>10</v>
      </c>
      <c r="B2119" s="312" t="s">
        <v>1211</v>
      </c>
      <c r="C2119" s="312" t="s">
        <v>1212</v>
      </c>
      <c r="D2119" s="312" t="s">
        <v>1208</v>
      </c>
      <c r="E2119" s="312" t="s">
        <v>1208</v>
      </c>
      <c r="F2119" s="313">
        <v>1</v>
      </c>
      <c r="G2119" s="312" t="s">
        <v>1208</v>
      </c>
      <c r="H2119" s="313">
        <v>1</v>
      </c>
      <c r="I2119" s="312" t="s">
        <v>1213</v>
      </c>
      <c r="J2119" s="313">
        <v>137</v>
      </c>
      <c r="K2119" s="312" t="s">
        <v>1215</v>
      </c>
      <c r="L2119" s="312" t="s">
        <v>1112</v>
      </c>
      <c r="M2119" s="312" t="s">
        <v>94</v>
      </c>
      <c r="N2119" s="313" t="s">
        <v>1224</v>
      </c>
      <c r="O2119" s="291"/>
    </row>
    <row r="2120" spans="1:15" ht="45">
      <c r="A2120" s="306">
        <v>11</v>
      </c>
      <c r="B2120" s="312" t="s">
        <v>1211</v>
      </c>
      <c r="C2120" s="312" t="s">
        <v>1212</v>
      </c>
      <c r="D2120" s="312" t="s">
        <v>1208</v>
      </c>
      <c r="E2120" s="312" t="s">
        <v>1208</v>
      </c>
      <c r="F2120" s="313">
        <v>1</v>
      </c>
      <c r="G2120" s="312" t="s">
        <v>1208</v>
      </c>
      <c r="H2120" s="313">
        <v>1</v>
      </c>
      <c r="I2120" s="312" t="s">
        <v>1213</v>
      </c>
      <c r="J2120" s="313">
        <v>145</v>
      </c>
      <c r="K2120" s="312" t="s">
        <v>1215</v>
      </c>
      <c r="L2120" s="312" t="s">
        <v>1112</v>
      </c>
      <c r="M2120" s="312" t="s">
        <v>94</v>
      </c>
      <c r="N2120" s="313" t="s">
        <v>1225</v>
      </c>
      <c r="O2120" s="291"/>
    </row>
    <row r="2121" spans="1:15" ht="45">
      <c r="A2121" s="306">
        <v>12</v>
      </c>
      <c r="B2121" s="312" t="s">
        <v>1211</v>
      </c>
      <c r="C2121" s="312" t="s">
        <v>1212</v>
      </c>
      <c r="D2121" s="312" t="s">
        <v>1208</v>
      </c>
      <c r="E2121" s="312" t="s">
        <v>1208</v>
      </c>
      <c r="F2121" s="313">
        <v>1</v>
      </c>
      <c r="G2121" s="312" t="s">
        <v>1208</v>
      </c>
      <c r="H2121" s="313">
        <v>1</v>
      </c>
      <c r="I2121" s="312" t="s">
        <v>1213</v>
      </c>
      <c r="J2121" s="313">
        <v>133</v>
      </c>
      <c r="K2121" s="312" t="s">
        <v>1215</v>
      </c>
      <c r="L2121" s="312" t="s">
        <v>1112</v>
      </c>
      <c r="M2121" s="312" t="s">
        <v>94</v>
      </c>
      <c r="N2121" s="313" t="s">
        <v>1226</v>
      </c>
      <c r="O2121" s="291"/>
    </row>
    <row r="2122" spans="1:15" ht="45">
      <c r="A2122" s="306">
        <v>13</v>
      </c>
      <c r="B2122" s="312" t="s">
        <v>1211</v>
      </c>
      <c r="C2122" s="312" t="s">
        <v>1212</v>
      </c>
      <c r="D2122" s="312" t="s">
        <v>1208</v>
      </c>
      <c r="E2122" s="312" t="s">
        <v>1208</v>
      </c>
      <c r="F2122" s="313">
        <v>1</v>
      </c>
      <c r="G2122" s="312" t="s">
        <v>1208</v>
      </c>
      <c r="H2122" s="263">
        <v>44593</v>
      </c>
      <c r="I2122" s="312" t="s">
        <v>1213</v>
      </c>
      <c r="J2122" s="313" t="s">
        <v>1227</v>
      </c>
      <c r="K2122" s="312" t="s">
        <v>1215</v>
      </c>
      <c r="L2122" s="312" t="s">
        <v>1112</v>
      </c>
      <c r="M2122" s="312" t="s">
        <v>94</v>
      </c>
      <c r="N2122" s="313" t="s">
        <v>1228</v>
      </c>
      <c r="O2122" s="291"/>
    </row>
    <row r="2123" spans="1:15" ht="45">
      <c r="A2123" s="306">
        <v>14</v>
      </c>
      <c r="B2123" s="312" t="s">
        <v>1211</v>
      </c>
      <c r="C2123" s="312" t="s">
        <v>1212</v>
      </c>
      <c r="D2123" s="312" t="s">
        <v>1208</v>
      </c>
      <c r="E2123" s="312" t="s">
        <v>1208</v>
      </c>
      <c r="F2123" s="313">
        <v>1</v>
      </c>
      <c r="G2123" s="312" t="s">
        <v>1208</v>
      </c>
      <c r="H2123" s="263">
        <v>44594</v>
      </c>
      <c r="I2123" s="312" t="s">
        <v>1213</v>
      </c>
      <c r="J2123" s="313" t="s">
        <v>1229</v>
      </c>
      <c r="K2123" s="312" t="s">
        <v>1215</v>
      </c>
      <c r="L2123" s="312" t="s">
        <v>1112</v>
      </c>
      <c r="M2123" s="312" t="s">
        <v>94</v>
      </c>
      <c r="N2123" s="313" t="s">
        <v>1228</v>
      </c>
      <c r="O2123" s="291"/>
    </row>
    <row r="2124" spans="1:15" ht="45">
      <c r="A2124" s="306">
        <v>15</v>
      </c>
      <c r="B2124" s="312" t="s">
        <v>1211</v>
      </c>
      <c r="C2124" s="312" t="s">
        <v>1212</v>
      </c>
      <c r="D2124" s="312" t="s">
        <v>1208</v>
      </c>
      <c r="E2124" s="312" t="s">
        <v>1208</v>
      </c>
      <c r="F2124" s="313">
        <v>2</v>
      </c>
      <c r="G2124" s="312" t="s">
        <v>1208</v>
      </c>
      <c r="H2124" s="313">
        <v>1</v>
      </c>
      <c r="I2124" s="312" t="s">
        <v>1213</v>
      </c>
      <c r="J2124" s="313">
        <v>102</v>
      </c>
      <c r="K2124" s="312" t="s">
        <v>1215</v>
      </c>
      <c r="L2124" s="312" t="s">
        <v>1112</v>
      </c>
      <c r="M2124" s="312" t="s">
        <v>94</v>
      </c>
      <c r="N2124" s="313" t="s">
        <v>1230</v>
      </c>
      <c r="O2124" s="291"/>
    </row>
    <row r="2125" spans="1:15" ht="45">
      <c r="A2125" s="306">
        <v>16</v>
      </c>
      <c r="B2125" s="312" t="s">
        <v>1211</v>
      </c>
      <c r="C2125" s="312" t="s">
        <v>1212</v>
      </c>
      <c r="D2125" s="312" t="s">
        <v>1208</v>
      </c>
      <c r="E2125" s="312" t="s">
        <v>1208</v>
      </c>
      <c r="F2125" s="313">
        <v>2</v>
      </c>
      <c r="G2125" s="312" t="s">
        <v>1208</v>
      </c>
      <c r="H2125" s="313">
        <v>1</v>
      </c>
      <c r="I2125" s="312" t="s">
        <v>1213</v>
      </c>
      <c r="J2125" s="313">
        <v>117</v>
      </c>
      <c r="K2125" s="312" t="s">
        <v>1215</v>
      </c>
      <c r="L2125" s="312" t="s">
        <v>1112</v>
      </c>
      <c r="M2125" s="312" t="s">
        <v>94</v>
      </c>
      <c r="N2125" s="313" t="s">
        <v>1231</v>
      </c>
      <c r="O2125" s="291"/>
    </row>
    <row r="2126" spans="1:15" ht="45">
      <c r="A2126" s="306">
        <v>17</v>
      </c>
      <c r="B2126" s="312" t="s">
        <v>1211</v>
      </c>
      <c r="C2126" s="312" t="s">
        <v>1212</v>
      </c>
      <c r="D2126" s="312" t="s">
        <v>1208</v>
      </c>
      <c r="E2126" s="312" t="s">
        <v>1208</v>
      </c>
      <c r="F2126" s="313">
        <v>2</v>
      </c>
      <c r="G2126" s="312" t="s">
        <v>1208</v>
      </c>
      <c r="H2126" s="313">
        <v>1</v>
      </c>
      <c r="I2126" s="312" t="s">
        <v>1213</v>
      </c>
      <c r="J2126" s="313">
        <v>72</v>
      </c>
      <c r="K2126" s="312" t="s">
        <v>1215</v>
      </c>
      <c r="L2126" s="312" t="s">
        <v>1112</v>
      </c>
      <c r="M2126" s="312" t="s">
        <v>94</v>
      </c>
      <c r="N2126" s="313" t="s">
        <v>1232</v>
      </c>
      <c r="O2126" s="291"/>
    </row>
    <row r="2127" spans="1:15" ht="45">
      <c r="A2127" s="306">
        <v>18</v>
      </c>
      <c r="B2127" s="312" t="s">
        <v>1211</v>
      </c>
      <c r="C2127" s="312" t="s">
        <v>1212</v>
      </c>
      <c r="D2127" s="312" t="s">
        <v>1208</v>
      </c>
      <c r="E2127" s="312" t="s">
        <v>1208</v>
      </c>
      <c r="F2127" s="313">
        <v>2</v>
      </c>
      <c r="G2127" s="312" t="s">
        <v>1208</v>
      </c>
      <c r="H2127" s="313">
        <v>1</v>
      </c>
      <c r="I2127" s="312" t="s">
        <v>1213</v>
      </c>
      <c r="J2127" s="313">
        <v>93</v>
      </c>
      <c r="K2127" s="312" t="s">
        <v>1215</v>
      </c>
      <c r="L2127" s="312" t="s">
        <v>1112</v>
      </c>
      <c r="M2127" s="312" t="s">
        <v>94</v>
      </c>
      <c r="N2127" s="313" t="s">
        <v>1233</v>
      </c>
      <c r="O2127" s="291"/>
    </row>
    <row r="2128" spans="1:15" ht="45">
      <c r="A2128" s="306">
        <v>19</v>
      </c>
      <c r="B2128" s="312" t="s">
        <v>1211</v>
      </c>
      <c r="C2128" s="312" t="s">
        <v>1212</v>
      </c>
      <c r="D2128" s="312" t="s">
        <v>1208</v>
      </c>
      <c r="E2128" s="312" t="s">
        <v>1208</v>
      </c>
      <c r="F2128" s="313">
        <v>2</v>
      </c>
      <c r="G2128" s="312" t="s">
        <v>1208</v>
      </c>
      <c r="H2128" s="313">
        <v>1</v>
      </c>
      <c r="I2128" s="312" t="s">
        <v>1213</v>
      </c>
      <c r="J2128" s="313">
        <v>67</v>
      </c>
      <c r="K2128" s="312" t="s">
        <v>1215</v>
      </c>
      <c r="L2128" s="312" t="s">
        <v>1112</v>
      </c>
      <c r="M2128" s="312" t="s">
        <v>94</v>
      </c>
      <c r="N2128" s="313" t="s">
        <v>1234</v>
      </c>
      <c r="O2128" s="291"/>
    </row>
    <row r="2129" spans="1:15" ht="45">
      <c r="A2129" s="306">
        <v>20</v>
      </c>
      <c r="B2129" s="312" t="s">
        <v>1211</v>
      </c>
      <c r="C2129" s="312" t="s">
        <v>1212</v>
      </c>
      <c r="D2129" s="312" t="s">
        <v>1208</v>
      </c>
      <c r="E2129" s="312" t="s">
        <v>1208</v>
      </c>
      <c r="F2129" s="313">
        <v>2</v>
      </c>
      <c r="G2129" s="312" t="s">
        <v>1208</v>
      </c>
      <c r="H2129" s="313">
        <v>1</v>
      </c>
      <c r="I2129" s="312" t="s">
        <v>1213</v>
      </c>
      <c r="J2129" s="313">
        <v>94</v>
      </c>
      <c r="K2129" s="312" t="s">
        <v>1215</v>
      </c>
      <c r="L2129" s="312" t="s">
        <v>1112</v>
      </c>
      <c r="M2129" s="312" t="s">
        <v>94</v>
      </c>
      <c r="N2129" s="313" t="s">
        <v>1235</v>
      </c>
      <c r="O2129" s="291"/>
    </row>
    <row r="2130" spans="1:15" ht="45">
      <c r="A2130" s="306">
        <v>21</v>
      </c>
      <c r="B2130" s="312" t="s">
        <v>1211</v>
      </c>
      <c r="C2130" s="312" t="s">
        <v>1212</v>
      </c>
      <c r="D2130" s="312" t="s">
        <v>1208</v>
      </c>
      <c r="E2130" s="312" t="s">
        <v>1208</v>
      </c>
      <c r="F2130" s="313">
        <v>3</v>
      </c>
      <c r="G2130" s="312" t="s">
        <v>1208</v>
      </c>
      <c r="H2130" s="313">
        <v>1</v>
      </c>
      <c r="I2130" s="312" t="s">
        <v>1213</v>
      </c>
      <c r="J2130" s="313">
        <v>112</v>
      </c>
      <c r="K2130" s="312" t="s">
        <v>1215</v>
      </c>
      <c r="L2130" s="312" t="s">
        <v>1112</v>
      </c>
      <c r="M2130" s="312" t="s">
        <v>94</v>
      </c>
      <c r="N2130" s="313" t="s">
        <v>1236</v>
      </c>
      <c r="O2130" s="291"/>
    </row>
    <row r="2131" spans="1:15" ht="45">
      <c r="A2131" s="306">
        <v>22</v>
      </c>
      <c r="B2131" s="312" t="s">
        <v>1211</v>
      </c>
      <c r="C2131" s="312" t="s">
        <v>1212</v>
      </c>
      <c r="D2131" s="312" t="s">
        <v>1208</v>
      </c>
      <c r="E2131" s="312" t="s">
        <v>1208</v>
      </c>
      <c r="F2131" s="313">
        <v>3</v>
      </c>
      <c r="G2131" s="312" t="s">
        <v>1208</v>
      </c>
      <c r="H2131" s="313">
        <v>1</v>
      </c>
      <c r="I2131" s="312" t="s">
        <v>1213</v>
      </c>
      <c r="J2131" s="313">
        <v>127</v>
      </c>
      <c r="K2131" s="312" t="s">
        <v>1215</v>
      </c>
      <c r="L2131" s="312" t="s">
        <v>1112</v>
      </c>
      <c r="M2131" s="312" t="s">
        <v>94</v>
      </c>
      <c r="N2131" s="313" t="s">
        <v>1237</v>
      </c>
      <c r="O2131" s="291"/>
    </row>
    <row r="2132" spans="1:15" ht="45">
      <c r="A2132" s="306">
        <v>23</v>
      </c>
      <c r="B2132" s="312" t="s">
        <v>1211</v>
      </c>
      <c r="C2132" s="312" t="s">
        <v>1212</v>
      </c>
      <c r="D2132" s="312" t="s">
        <v>1208</v>
      </c>
      <c r="E2132" s="312" t="s">
        <v>1208</v>
      </c>
      <c r="F2132" s="313">
        <v>3</v>
      </c>
      <c r="G2132" s="312" t="s">
        <v>1208</v>
      </c>
      <c r="H2132" s="313">
        <v>1</v>
      </c>
      <c r="I2132" s="312" t="s">
        <v>1213</v>
      </c>
      <c r="J2132" s="313">
        <v>204</v>
      </c>
      <c r="K2132" s="312" t="s">
        <v>1215</v>
      </c>
      <c r="L2132" s="312" t="s">
        <v>1112</v>
      </c>
      <c r="M2132" s="312" t="s">
        <v>94</v>
      </c>
      <c r="N2132" s="313" t="s">
        <v>1238</v>
      </c>
      <c r="O2132" s="291"/>
    </row>
    <row r="2133" spans="1:15" ht="45">
      <c r="A2133" s="306">
        <v>24</v>
      </c>
      <c r="B2133" s="312" t="s">
        <v>1211</v>
      </c>
      <c r="C2133" s="312" t="s">
        <v>1212</v>
      </c>
      <c r="D2133" s="312" t="s">
        <v>1208</v>
      </c>
      <c r="E2133" s="312" t="s">
        <v>1208</v>
      </c>
      <c r="F2133" s="313">
        <v>3</v>
      </c>
      <c r="G2133" s="312" t="s">
        <v>1208</v>
      </c>
      <c r="H2133" s="313">
        <v>1</v>
      </c>
      <c r="I2133" s="312" t="s">
        <v>1213</v>
      </c>
      <c r="J2133" s="313">
        <v>81</v>
      </c>
      <c r="K2133" s="312" t="s">
        <v>1215</v>
      </c>
      <c r="L2133" s="312" t="s">
        <v>1112</v>
      </c>
      <c r="M2133" s="312" t="s">
        <v>94</v>
      </c>
      <c r="N2133" s="313" t="s">
        <v>1239</v>
      </c>
      <c r="O2133" s="291"/>
    </row>
    <row r="2134" spans="1:15" ht="45">
      <c r="A2134" s="306">
        <v>25</v>
      </c>
      <c r="B2134" s="312" t="s">
        <v>1211</v>
      </c>
      <c r="C2134" s="312" t="s">
        <v>1212</v>
      </c>
      <c r="D2134" s="312" t="s">
        <v>1208</v>
      </c>
      <c r="E2134" s="312" t="s">
        <v>1208</v>
      </c>
      <c r="F2134" s="313">
        <v>3</v>
      </c>
      <c r="G2134" s="312" t="s">
        <v>1208</v>
      </c>
      <c r="H2134" s="313">
        <v>1</v>
      </c>
      <c r="I2134" s="312" t="s">
        <v>1213</v>
      </c>
      <c r="J2134" s="313">
        <v>180</v>
      </c>
      <c r="K2134" s="312" t="s">
        <v>1215</v>
      </c>
      <c r="L2134" s="312" t="s">
        <v>1112</v>
      </c>
      <c r="M2134" s="312" t="s">
        <v>94</v>
      </c>
      <c r="N2134" s="313" t="s">
        <v>1240</v>
      </c>
      <c r="O2134" s="291"/>
    </row>
    <row r="2135" spans="1:15" ht="45">
      <c r="A2135" s="306">
        <v>26</v>
      </c>
      <c r="B2135" s="312" t="s">
        <v>1211</v>
      </c>
      <c r="C2135" s="312" t="s">
        <v>1212</v>
      </c>
      <c r="D2135" s="312" t="s">
        <v>1208</v>
      </c>
      <c r="E2135" s="312" t="s">
        <v>1208</v>
      </c>
      <c r="F2135" s="313">
        <v>3</v>
      </c>
      <c r="G2135" s="312" t="s">
        <v>1208</v>
      </c>
      <c r="H2135" s="313">
        <v>1</v>
      </c>
      <c r="I2135" s="312" t="s">
        <v>1213</v>
      </c>
      <c r="J2135" s="313">
        <v>111</v>
      </c>
      <c r="K2135" s="312" t="s">
        <v>1215</v>
      </c>
      <c r="L2135" s="312" t="s">
        <v>1112</v>
      </c>
      <c r="M2135" s="312" t="s">
        <v>94</v>
      </c>
      <c r="N2135" s="313" t="s">
        <v>1241</v>
      </c>
      <c r="O2135" s="291"/>
    </row>
    <row r="2136" spans="1:15" ht="45">
      <c r="A2136" s="306">
        <v>27</v>
      </c>
      <c r="B2136" s="312" t="s">
        <v>1211</v>
      </c>
      <c r="C2136" s="312" t="s">
        <v>1212</v>
      </c>
      <c r="D2136" s="312" t="s">
        <v>1208</v>
      </c>
      <c r="E2136" s="312" t="s">
        <v>1208</v>
      </c>
      <c r="F2136" s="313">
        <v>3</v>
      </c>
      <c r="G2136" s="312" t="s">
        <v>1208</v>
      </c>
      <c r="H2136" s="313">
        <v>1</v>
      </c>
      <c r="I2136" s="312" t="s">
        <v>1213</v>
      </c>
      <c r="J2136" s="313">
        <v>188</v>
      </c>
      <c r="K2136" s="312" t="s">
        <v>1215</v>
      </c>
      <c r="L2136" s="312" t="s">
        <v>1112</v>
      </c>
      <c r="M2136" s="312" t="s">
        <v>94</v>
      </c>
      <c r="N2136" s="313" t="s">
        <v>1242</v>
      </c>
      <c r="O2136" s="291"/>
    </row>
    <row r="2137" spans="1:15" ht="45">
      <c r="A2137" s="306">
        <v>28</v>
      </c>
      <c r="B2137" s="312" t="s">
        <v>1211</v>
      </c>
      <c r="C2137" s="312" t="s">
        <v>1212</v>
      </c>
      <c r="D2137" s="312" t="s">
        <v>1208</v>
      </c>
      <c r="E2137" s="312" t="s">
        <v>1208</v>
      </c>
      <c r="F2137" s="313">
        <v>4</v>
      </c>
      <c r="G2137" s="312" t="s">
        <v>1208</v>
      </c>
      <c r="H2137" s="313">
        <v>1</v>
      </c>
      <c r="I2137" s="312" t="s">
        <v>1213</v>
      </c>
      <c r="J2137" s="313">
        <v>112</v>
      </c>
      <c r="K2137" s="312" t="s">
        <v>1215</v>
      </c>
      <c r="L2137" s="312" t="s">
        <v>1112</v>
      </c>
      <c r="M2137" s="312" t="s">
        <v>94</v>
      </c>
      <c r="N2137" s="313" t="s">
        <v>1243</v>
      </c>
      <c r="O2137" s="291"/>
    </row>
    <row r="2138" spans="1:15" ht="45">
      <c r="A2138" s="306">
        <v>29</v>
      </c>
      <c r="B2138" s="312" t="s">
        <v>1211</v>
      </c>
      <c r="C2138" s="312" t="s">
        <v>1212</v>
      </c>
      <c r="D2138" s="312" t="s">
        <v>1208</v>
      </c>
      <c r="E2138" s="312" t="s">
        <v>1208</v>
      </c>
      <c r="F2138" s="313">
        <v>4</v>
      </c>
      <c r="G2138" s="312" t="s">
        <v>1208</v>
      </c>
      <c r="H2138" s="313">
        <v>1</v>
      </c>
      <c r="I2138" s="312" t="s">
        <v>1213</v>
      </c>
      <c r="J2138" s="313">
        <v>164</v>
      </c>
      <c r="K2138" s="312" t="s">
        <v>1215</v>
      </c>
      <c r="L2138" s="312" t="s">
        <v>1112</v>
      </c>
      <c r="M2138" s="312" t="s">
        <v>94</v>
      </c>
      <c r="N2138" s="313" t="s">
        <v>1244</v>
      </c>
      <c r="O2138" s="291"/>
    </row>
    <row r="2139" spans="1:15" ht="45">
      <c r="A2139" s="306">
        <v>30</v>
      </c>
      <c r="B2139" s="312" t="s">
        <v>1211</v>
      </c>
      <c r="C2139" s="312" t="s">
        <v>1212</v>
      </c>
      <c r="D2139" s="312" t="s">
        <v>1208</v>
      </c>
      <c r="E2139" s="312" t="s">
        <v>1208</v>
      </c>
      <c r="F2139" s="313">
        <v>4</v>
      </c>
      <c r="G2139" s="312" t="s">
        <v>1208</v>
      </c>
      <c r="H2139" s="313">
        <v>1</v>
      </c>
      <c r="I2139" s="312" t="s">
        <v>1213</v>
      </c>
      <c r="J2139" s="313">
        <v>161</v>
      </c>
      <c r="K2139" s="312" t="s">
        <v>1215</v>
      </c>
      <c r="L2139" s="312" t="s">
        <v>1112</v>
      </c>
      <c r="M2139" s="312" t="s">
        <v>94</v>
      </c>
      <c r="N2139" s="313" t="s">
        <v>1245</v>
      </c>
      <c r="O2139" s="291"/>
    </row>
    <row r="2140" spans="1:15" ht="45">
      <c r="A2140" s="306">
        <v>31</v>
      </c>
      <c r="B2140" s="312" t="s">
        <v>1211</v>
      </c>
      <c r="C2140" s="312" t="s">
        <v>1212</v>
      </c>
      <c r="D2140" s="312" t="s">
        <v>1208</v>
      </c>
      <c r="E2140" s="312" t="s">
        <v>1208</v>
      </c>
      <c r="F2140" s="313">
        <v>4</v>
      </c>
      <c r="G2140" s="312" t="s">
        <v>1208</v>
      </c>
      <c r="H2140" s="263">
        <v>44593</v>
      </c>
      <c r="I2140" s="312" t="s">
        <v>1213</v>
      </c>
      <c r="J2140" s="313" t="s">
        <v>1246</v>
      </c>
      <c r="K2140" s="312" t="s">
        <v>1215</v>
      </c>
      <c r="L2140" s="312" t="s">
        <v>1112</v>
      </c>
      <c r="M2140" s="312" t="s">
        <v>94</v>
      </c>
      <c r="N2140" s="313" t="s">
        <v>1247</v>
      </c>
      <c r="O2140" s="291"/>
    </row>
    <row r="2141" spans="1:15" ht="45">
      <c r="A2141" s="306">
        <v>32</v>
      </c>
      <c r="B2141" s="312" t="s">
        <v>1211</v>
      </c>
      <c r="C2141" s="312" t="s">
        <v>1212</v>
      </c>
      <c r="D2141" s="312" t="s">
        <v>1208</v>
      </c>
      <c r="E2141" s="312" t="s">
        <v>1208</v>
      </c>
      <c r="F2141" s="313">
        <v>4</v>
      </c>
      <c r="G2141" s="312" t="s">
        <v>1208</v>
      </c>
      <c r="H2141" s="263">
        <v>44594</v>
      </c>
      <c r="I2141" s="312" t="s">
        <v>1213</v>
      </c>
      <c r="J2141" s="313" t="s">
        <v>1248</v>
      </c>
      <c r="K2141" s="312" t="s">
        <v>1215</v>
      </c>
      <c r="L2141" s="312" t="s">
        <v>1112</v>
      </c>
      <c r="M2141" s="312" t="s">
        <v>94</v>
      </c>
      <c r="N2141" s="313" t="s">
        <v>1247</v>
      </c>
      <c r="O2141" s="291"/>
    </row>
    <row r="2142" spans="1:15" ht="45">
      <c r="A2142" s="306">
        <v>33</v>
      </c>
      <c r="B2142" s="312" t="s">
        <v>1211</v>
      </c>
      <c r="C2142" s="312" t="s">
        <v>1212</v>
      </c>
      <c r="D2142" s="312" t="s">
        <v>1208</v>
      </c>
      <c r="E2142" s="312" t="s">
        <v>1208</v>
      </c>
      <c r="F2142" s="313">
        <v>4</v>
      </c>
      <c r="G2142" s="312" t="s">
        <v>1208</v>
      </c>
      <c r="H2142" s="313">
        <v>1</v>
      </c>
      <c r="I2142" s="312" t="s">
        <v>1213</v>
      </c>
      <c r="J2142" s="313">
        <v>224</v>
      </c>
      <c r="K2142" s="312" t="s">
        <v>1215</v>
      </c>
      <c r="L2142" s="312" t="s">
        <v>1112</v>
      </c>
      <c r="M2142" s="312" t="s">
        <v>94</v>
      </c>
      <c r="N2142" s="313" t="s">
        <v>1249</v>
      </c>
      <c r="O2142" s="291"/>
    </row>
    <row r="2143" spans="1:15" ht="45">
      <c r="A2143" s="306">
        <v>34</v>
      </c>
      <c r="B2143" s="312" t="s">
        <v>1211</v>
      </c>
      <c r="C2143" s="312" t="s">
        <v>1212</v>
      </c>
      <c r="D2143" s="312" t="s">
        <v>1208</v>
      </c>
      <c r="E2143" s="312" t="s">
        <v>1208</v>
      </c>
      <c r="F2143" s="313">
        <v>5</v>
      </c>
      <c r="G2143" s="312" t="s">
        <v>1208</v>
      </c>
      <c r="H2143" s="313">
        <v>1</v>
      </c>
      <c r="I2143" s="312" t="s">
        <v>1213</v>
      </c>
      <c r="J2143" s="313" t="s">
        <v>1250</v>
      </c>
      <c r="K2143" s="312" t="s">
        <v>1215</v>
      </c>
      <c r="L2143" s="312" t="s">
        <v>1112</v>
      </c>
      <c r="M2143" s="312" t="s">
        <v>94</v>
      </c>
      <c r="N2143" s="313" t="s">
        <v>1251</v>
      </c>
      <c r="O2143" s="291"/>
    </row>
    <row r="2144" spans="1:15" ht="45">
      <c r="A2144" s="306">
        <v>35</v>
      </c>
      <c r="B2144" s="312" t="s">
        <v>1211</v>
      </c>
      <c r="C2144" s="312" t="s">
        <v>1212</v>
      </c>
      <c r="D2144" s="312" t="s">
        <v>1208</v>
      </c>
      <c r="E2144" s="312" t="s">
        <v>1208</v>
      </c>
      <c r="F2144" s="313">
        <v>5</v>
      </c>
      <c r="G2144" s="312" t="s">
        <v>1208</v>
      </c>
      <c r="H2144" s="313">
        <v>1</v>
      </c>
      <c r="I2144" s="312" t="s">
        <v>1213</v>
      </c>
      <c r="J2144" s="313" t="s">
        <v>1252</v>
      </c>
      <c r="K2144" s="312" t="s">
        <v>1215</v>
      </c>
      <c r="L2144" s="312" t="s">
        <v>1112</v>
      </c>
      <c r="M2144" s="312" t="s">
        <v>94</v>
      </c>
      <c r="N2144" s="313" t="s">
        <v>1251</v>
      </c>
      <c r="O2144" s="291"/>
    </row>
    <row r="2145" spans="1:15" ht="45">
      <c r="A2145" s="306">
        <v>36</v>
      </c>
      <c r="B2145" s="312" t="s">
        <v>1211</v>
      </c>
      <c r="C2145" s="312" t="s">
        <v>1212</v>
      </c>
      <c r="D2145" s="312" t="s">
        <v>1208</v>
      </c>
      <c r="E2145" s="312" t="s">
        <v>1208</v>
      </c>
      <c r="F2145" s="313">
        <v>5</v>
      </c>
      <c r="G2145" s="312" t="s">
        <v>1208</v>
      </c>
      <c r="H2145" s="313">
        <v>1</v>
      </c>
      <c r="I2145" s="312" t="s">
        <v>1213</v>
      </c>
      <c r="J2145" s="313">
        <v>138</v>
      </c>
      <c r="K2145" s="312" t="s">
        <v>1215</v>
      </c>
      <c r="L2145" s="312" t="s">
        <v>1112</v>
      </c>
      <c r="M2145" s="312" t="s">
        <v>94</v>
      </c>
      <c r="N2145" s="313" t="s">
        <v>1253</v>
      </c>
      <c r="O2145" s="291"/>
    </row>
    <row r="2146" spans="1:15" ht="45">
      <c r="A2146" s="306">
        <v>37</v>
      </c>
      <c r="B2146" s="312" t="s">
        <v>1211</v>
      </c>
      <c r="C2146" s="312" t="s">
        <v>1212</v>
      </c>
      <c r="D2146" s="312" t="s">
        <v>1208</v>
      </c>
      <c r="E2146" s="312" t="s">
        <v>1208</v>
      </c>
      <c r="F2146" s="313">
        <v>5</v>
      </c>
      <c r="G2146" s="312" t="s">
        <v>1208</v>
      </c>
      <c r="H2146" s="313">
        <v>1</v>
      </c>
      <c r="I2146" s="312" t="s">
        <v>1213</v>
      </c>
      <c r="J2146" s="313">
        <v>175</v>
      </c>
      <c r="K2146" s="312" t="s">
        <v>1215</v>
      </c>
      <c r="L2146" s="312" t="s">
        <v>1112</v>
      </c>
      <c r="M2146" s="312" t="s">
        <v>94</v>
      </c>
      <c r="N2146" s="313" t="s">
        <v>1254</v>
      </c>
      <c r="O2146" s="291"/>
    </row>
    <row r="2147" spans="1:15" ht="45">
      <c r="A2147" s="306">
        <v>38</v>
      </c>
      <c r="B2147" s="312" t="s">
        <v>1211</v>
      </c>
      <c r="C2147" s="312" t="s">
        <v>1212</v>
      </c>
      <c r="D2147" s="312" t="s">
        <v>1208</v>
      </c>
      <c r="E2147" s="312" t="s">
        <v>1208</v>
      </c>
      <c r="F2147" s="313">
        <v>5</v>
      </c>
      <c r="G2147" s="312" t="s">
        <v>1208</v>
      </c>
      <c r="H2147" s="313">
        <v>1</v>
      </c>
      <c r="I2147" s="312" t="s">
        <v>1213</v>
      </c>
      <c r="J2147" s="313">
        <v>100</v>
      </c>
      <c r="K2147" s="312" t="s">
        <v>1215</v>
      </c>
      <c r="L2147" s="312" t="s">
        <v>1112</v>
      </c>
      <c r="M2147" s="312" t="s">
        <v>94</v>
      </c>
      <c r="N2147" s="313" t="s">
        <v>1255</v>
      </c>
      <c r="O2147" s="291"/>
    </row>
    <row r="2148" spans="1:15" ht="45">
      <c r="A2148" s="306">
        <v>39</v>
      </c>
      <c r="B2148" s="312" t="s">
        <v>1211</v>
      </c>
      <c r="C2148" s="312" t="s">
        <v>1212</v>
      </c>
      <c r="D2148" s="312" t="s">
        <v>1208</v>
      </c>
      <c r="E2148" s="312" t="s">
        <v>1208</v>
      </c>
      <c r="F2148" s="313">
        <v>5</v>
      </c>
      <c r="G2148" s="312" t="s">
        <v>1208</v>
      </c>
      <c r="H2148" s="313">
        <v>1</v>
      </c>
      <c r="I2148" s="312" t="s">
        <v>1213</v>
      </c>
      <c r="J2148" s="313">
        <v>200</v>
      </c>
      <c r="K2148" s="312" t="s">
        <v>1215</v>
      </c>
      <c r="L2148" s="312" t="s">
        <v>1112</v>
      </c>
      <c r="M2148" s="312" t="s">
        <v>94</v>
      </c>
      <c r="N2148" s="313" t="s">
        <v>1256</v>
      </c>
      <c r="O2148" s="291"/>
    </row>
    <row r="2149" spans="1:15" ht="45">
      <c r="A2149" s="306">
        <v>40</v>
      </c>
      <c r="B2149" s="312" t="s">
        <v>1211</v>
      </c>
      <c r="C2149" s="312" t="s">
        <v>1212</v>
      </c>
      <c r="D2149" s="312" t="s">
        <v>1208</v>
      </c>
      <c r="E2149" s="312" t="s">
        <v>1208</v>
      </c>
      <c r="F2149" s="313">
        <v>6</v>
      </c>
      <c r="G2149" s="312" t="s">
        <v>1208</v>
      </c>
      <c r="H2149" s="313">
        <v>1</v>
      </c>
      <c r="I2149" s="312" t="s">
        <v>1213</v>
      </c>
      <c r="J2149" s="313">
        <v>178</v>
      </c>
      <c r="K2149" s="312" t="s">
        <v>1215</v>
      </c>
      <c r="L2149" s="312" t="s">
        <v>1112</v>
      </c>
      <c r="M2149" s="312" t="s">
        <v>94</v>
      </c>
      <c r="N2149" s="313" t="s">
        <v>1257</v>
      </c>
      <c r="O2149" s="291"/>
    </row>
    <row r="2150" spans="1:15" ht="45">
      <c r="A2150" s="306">
        <v>41</v>
      </c>
      <c r="B2150" s="312" t="s">
        <v>1211</v>
      </c>
      <c r="C2150" s="312" t="s">
        <v>1212</v>
      </c>
      <c r="D2150" s="312" t="s">
        <v>1208</v>
      </c>
      <c r="E2150" s="312" t="s">
        <v>1208</v>
      </c>
      <c r="F2150" s="313">
        <v>6</v>
      </c>
      <c r="G2150" s="312" t="s">
        <v>1208</v>
      </c>
      <c r="H2150" s="313">
        <v>1</v>
      </c>
      <c r="I2150" s="312" t="s">
        <v>1213</v>
      </c>
      <c r="J2150" s="314">
        <v>197</v>
      </c>
      <c r="K2150" s="312" t="s">
        <v>1215</v>
      </c>
      <c r="L2150" s="312" t="s">
        <v>1112</v>
      </c>
      <c r="M2150" s="312" t="s">
        <v>94</v>
      </c>
      <c r="N2150" s="313" t="s">
        <v>1258</v>
      </c>
      <c r="O2150" s="291"/>
    </row>
    <row r="2151" spans="1:15" ht="45">
      <c r="A2151" s="306">
        <v>42</v>
      </c>
      <c r="B2151" s="312" t="s">
        <v>1211</v>
      </c>
      <c r="C2151" s="312" t="s">
        <v>1212</v>
      </c>
      <c r="D2151" s="312" t="s">
        <v>1208</v>
      </c>
      <c r="E2151" s="312" t="s">
        <v>1208</v>
      </c>
      <c r="F2151" s="313">
        <v>6</v>
      </c>
      <c r="G2151" s="312" t="s">
        <v>1208</v>
      </c>
      <c r="H2151" s="313">
        <v>1</v>
      </c>
      <c r="I2151" s="312" t="s">
        <v>1213</v>
      </c>
      <c r="J2151" s="314">
        <v>124</v>
      </c>
      <c r="K2151" s="312" t="s">
        <v>1215</v>
      </c>
      <c r="L2151" s="312" t="s">
        <v>1112</v>
      </c>
      <c r="M2151" s="312" t="s">
        <v>94</v>
      </c>
      <c r="N2151" s="313" t="s">
        <v>1259</v>
      </c>
      <c r="O2151" s="291"/>
    </row>
    <row r="2152" spans="1:15" ht="45">
      <c r="A2152" s="306">
        <v>43</v>
      </c>
      <c r="B2152" s="312" t="s">
        <v>1211</v>
      </c>
      <c r="C2152" s="312" t="s">
        <v>1212</v>
      </c>
      <c r="D2152" s="312" t="s">
        <v>1208</v>
      </c>
      <c r="E2152" s="312" t="s">
        <v>1208</v>
      </c>
      <c r="F2152" s="313">
        <v>6</v>
      </c>
      <c r="G2152" s="312" t="s">
        <v>1208</v>
      </c>
      <c r="H2152" s="313">
        <v>1</v>
      </c>
      <c r="I2152" s="312" t="s">
        <v>1213</v>
      </c>
      <c r="J2152" s="313">
        <v>80</v>
      </c>
      <c r="K2152" s="312" t="s">
        <v>1215</v>
      </c>
      <c r="L2152" s="312" t="s">
        <v>1112</v>
      </c>
      <c r="M2152" s="312" t="s">
        <v>94</v>
      </c>
      <c r="N2152" s="313" t="s">
        <v>1260</v>
      </c>
      <c r="O2152" s="291"/>
    </row>
    <row r="2153" spans="1:15" ht="45">
      <c r="A2153" s="306">
        <v>44</v>
      </c>
      <c r="B2153" s="312" t="s">
        <v>1211</v>
      </c>
      <c r="C2153" s="312" t="s">
        <v>1212</v>
      </c>
      <c r="D2153" s="312" t="s">
        <v>1208</v>
      </c>
      <c r="E2153" s="312" t="s">
        <v>1208</v>
      </c>
      <c r="F2153" s="313">
        <v>6</v>
      </c>
      <c r="G2153" s="312" t="s">
        <v>1208</v>
      </c>
      <c r="H2153" s="313">
        <v>1</v>
      </c>
      <c r="I2153" s="312" t="s">
        <v>1213</v>
      </c>
      <c r="J2153" s="313">
        <v>44</v>
      </c>
      <c r="K2153" s="312" t="s">
        <v>1215</v>
      </c>
      <c r="L2153" s="312" t="s">
        <v>1112</v>
      </c>
      <c r="M2153" s="312" t="s">
        <v>94</v>
      </c>
      <c r="N2153" s="313" t="s">
        <v>1261</v>
      </c>
      <c r="O2153" s="291"/>
    </row>
    <row r="2154" spans="1:15" ht="45">
      <c r="A2154" s="306">
        <v>45</v>
      </c>
      <c r="B2154" s="312" t="s">
        <v>1211</v>
      </c>
      <c r="C2154" s="312" t="s">
        <v>1212</v>
      </c>
      <c r="D2154" s="312" t="s">
        <v>1208</v>
      </c>
      <c r="E2154" s="312" t="s">
        <v>1208</v>
      </c>
      <c r="F2154" s="313">
        <v>6</v>
      </c>
      <c r="G2154" s="312" t="s">
        <v>1208</v>
      </c>
      <c r="H2154" s="313">
        <v>1</v>
      </c>
      <c r="I2154" s="312" t="s">
        <v>1213</v>
      </c>
      <c r="J2154" s="313">
        <v>164</v>
      </c>
      <c r="K2154" s="312" t="s">
        <v>1215</v>
      </c>
      <c r="L2154" s="312" t="s">
        <v>1112</v>
      </c>
      <c r="M2154" s="312" t="s">
        <v>94</v>
      </c>
      <c r="N2154" s="313" t="s">
        <v>1262</v>
      </c>
      <c r="O2154" s="291"/>
    </row>
    <row r="2155" spans="1:15" ht="45">
      <c r="A2155" s="306">
        <v>46</v>
      </c>
      <c r="B2155" s="312" t="s">
        <v>1211</v>
      </c>
      <c r="C2155" s="312" t="s">
        <v>1212</v>
      </c>
      <c r="D2155" s="312" t="s">
        <v>1208</v>
      </c>
      <c r="E2155" s="312" t="s">
        <v>1208</v>
      </c>
      <c r="F2155" s="313">
        <v>7</v>
      </c>
      <c r="G2155" s="312" t="s">
        <v>1208</v>
      </c>
      <c r="H2155" s="263">
        <v>44593</v>
      </c>
      <c r="I2155" s="312" t="s">
        <v>1213</v>
      </c>
      <c r="J2155" s="313" t="s">
        <v>1250</v>
      </c>
      <c r="K2155" s="312" t="s">
        <v>1215</v>
      </c>
      <c r="L2155" s="312" t="s">
        <v>1112</v>
      </c>
      <c r="M2155" s="312" t="s">
        <v>94</v>
      </c>
      <c r="N2155" s="313" t="s">
        <v>1263</v>
      </c>
      <c r="O2155" s="291"/>
    </row>
    <row r="2156" spans="1:15" ht="45">
      <c r="A2156" s="306">
        <v>47</v>
      </c>
      <c r="B2156" s="312" t="s">
        <v>1211</v>
      </c>
      <c r="C2156" s="312" t="s">
        <v>1212</v>
      </c>
      <c r="D2156" s="312" t="s">
        <v>1208</v>
      </c>
      <c r="E2156" s="312" t="s">
        <v>1208</v>
      </c>
      <c r="F2156" s="313">
        <v>7</v>
      </c>
      <c r="G2156" s="312" t="s">
        <v>1208</v>
      </c>
      <c r="H2156" s="263">
        <v>44594</v>
      </c>
      <c r="I2156" s="312" t="s">
        <v>1213</v>
      </c>
      <c r="J2156" s="313" t="s">
        <v>1264</v>
      </c>
      <c r="K2156" s="312" t="s">
        <v>1215</v>
      </c>
      <c r="L2156" s="312" t="s">
        <v>1112</v>
      </c>
      <c r="M2156" s="312" t="s">
        <v>94</v>
      </c>
      <c r="N2156" s="313" t="s">
        <v>1263</v>
      </c>
      <c r="O2156" s="291"/>
    </row>
    <row r="2157" spans="1:15" ht="45">
      <c r="A2157" s="306">
        <v>48</v>
      </c>
      <c r="B2157" s="312" t="s">
        <v>1211</v>
      </c>
      <c r="C2157" s="312" t="s">
        <v>1212</v>
      </c>
      <c r="D2157" s="312" t="s">
        <v>1208</v>
      </c>
      <c r="E2157" s="312" t="s">
        <v>1208</v>
      </c>
      <c r="F2157" s="313">
        <v>7</v>
      </c>
      <c r="G2157" s="312" t="s">
        <v>1208</v>
      </c>
      <c r="H2157" s="313">
        <v>1</v>
      </c>
      <c r="I2157" s="312" t="s">
        <v>1213</v>
      </c>
      <c r="J2157" s="313">
        <v>164</v>
      </c>
      <c r="K2157" s="312" t="s">
        <v>1215</v>
      </c>
      <c r="L2157" s="312" t="s">
        <v>1112</v>
      </c>
      <c r="M2157" s="312" t="s">
        <v>94</v>
      </c>
      <c r="N2157" s="313" t="s">
        <v>1265</v>
      </c>
      <c r="O2157" s="291"/>
    </row>
    <row r="2158" spans="1:15" ht="45">
      <c r="A2158" s="306">
        <v>49</v>
      </c>
      <c r="B2158" s="312" t="s">
        <v>1211</v>
      </c>
      <c r="C2158" s="312" t="s">
        <v>1212</v>
      </c>
      <c r="D2158" s="312" t="s">
        <v>1208</v>
      </c>
      <c r="E2158" s="312" t="s">
        <v>1208</v>
      </c>
      <c r="F2158" s="313">
        <v>7</v>
      </c>
      <c r="G2158" s="312" t="s">
        <v>1208</v>
      </c>
      <c r="H2158" s="313">
        <v>1</v>
      </c>
      <c r="I2158" s="312" t="s">
        <v>1213</v>
      </c>
      <c r="J2158" s="313">
        <v>73</v>
      </c>
      <c r="K2158" s="312" t="s">
        <v>1215</v>
      </c>
      <c r="L2158" s="312" t="s">
        <v>1112</v>
      </c>
      <c r="M2158" s="312" t="s">
        <v>94</v>
      </c>
      <c r="N2158" s="313" t="s">
        <v>1266</v>
      </c>
      <c r="O2158" s="291"/>
    </row>
    <row r="2159" spans="1:15" ht="45">
      <c r="A2159" s="306">
        <v>50</v>
      </c>
      <c r="B2159" s="312" t="s">
        <v>1211</v>
      </c>
      <c r="C2159" s="312" t="s">
        <v>1212</v>
      </c>
      <c r="D2159" s="312" t="s">
        <v>1208</v>
      </c>
      <c r="E2159" s="312" t="s">
        <v>1208</v>
      </c>
      <c r="F2159" s="313">
        <v>7</v>
      </c>
      <c r="G2159" s="312" t="s">
        <v>1208</v>
      </c>
      <c r="H2159" s="313">
        <v>1</v>
      </c>
      <c r="I2159" s="312" t="s">
        <v>1213</v>
      </c>
      <c r="J2159" s="313" t="s">
        <v>1250</v>
      </c>
      <c r="K2159" s="312" t="s">
        <v>1215</v>
      </c>
      <c r="L2159" s="312" t="s">
        <v>1112</v>
      </c>
      <c r="M2159" s="312" t="s">
        <v>94</v>
      </c>
      <c r="N2159" s="313" t="s">
        <v>1267</v>
      </c>
      <c r="O2159" s="291"/>
    </row>
    <row r="2160" spans="1:15" ht="45">
      <c r="A2160" s="306">
        <v>51</v>
      </c>
      <c r="B2160" s="312" t="s">
        <v>1211</v>
      </c>
      <c r="C2160" s="312" t="s">
        <v>1212</v>
      </c>
      <c r="D2160" s="312" t="s">
        <v>1208</v>
      </c>
      <c r="E2160" s="312" t="s">
        <v>1208</v>
      </c>
      <c r="F2160" s="313">
        <v>7</v>
      </c>
      <c r="G2160" s="312" t="s">
        <v>1208</v>
      </c>
      <c r="H2160" s="263">
        <v>44593</v>
      </c>
      <c r="I2160" s="312" t="s">
        <v>1213</v>
      </c>
      <c r="J2160" s="313" t="s">
        <v>1268</v>
      </c>
      <c r="K2160" s="312" t="s">
        <v>1215</v>
      </c>
      <c r="L2160" s="312" t="s">
        <v>1112</v>
      </c>
      <c r="M2160" s="312" t="s">
        <v>94</v>
      </c>
      <c r="N2160" s="313" t="s">
        <v>1267</v>
      </c>
      <c r="O2160" s="291"/>
    </row>
    <row r="2161" spans="1:15" ht="45">
      <c r="A2161" s="306">
        <v>52</v>
      </c>
      <c r="B2161" s="312" t="s">
        <v>1211</v>
      </c>
      <c r="C2161" s="312" t="s">
        <v>1212</v>
      </c>
      <c r="D2161" s="312" t="s">
        <v>1208</v>
      </c>
      <c r="E2161" s="312" t="s">
        <v>1208</v>
      </c>
      <c r="F2161" s="313">
        <v>7</v>
      </c>
      <c r="G2161" s="312" t="s">
        <v>1208</v>
      </c>
      <c r="H2161" s="263">
        <v>44594</v>
      </c>
      <c r="I2161" s="312" t="s">
        <v>1213</v>
      </c>
      <c r="J2161" s="313" t="s">
        <v>1269</v>
      </c>
      <c r="K2161" s="312" t="s">
        <v>1215</v>
      </c>
      <c r="L2161" s="312" t="s">
        <v>1112</v>
      </c>
      <c r="M2161" s="312" t="s">
        <v>94</v>
      </c>
      <c r="N2161" s="313" t="s">
        <v>1267</v>
      </c>
      <c r="O2161" s="291"/>
    </row>
    <row r="2162" spans="1:15" ht="45">
      <c r="A2162" s="306">
        <v>53</v>
      </c>
      <c r="B2162" s="312" t="s">
        <v>1211</v>
      </c>
      <c r="C2162" s="312" t="s">
        <v>1212</v>
      </c>
      <c r="D2162" s="312" t="s">
        <v>1208</v>
      </c>
      <c r="E2162" s="312" t="s">
        <v>1208</v>
      </c>
      <c r="F2162" s="313">
        <v>8</v>
      </c>
      <c r="G2162" s="312" t="s">
        <v>1208</v>
      </c>
      <c r="H2162" s="313">
        <v>1</v>
      </c>
      <c r="I2162" s="312" t="s">
        <v>1213</v>
      </c>
      <c r="J2162" s="313">
        <v>99</v>
      </c>
      <c r="K2162" s="312" t="s">
        <v>1215</v>
      </c>
      <c r="L2162" s="312" t="s">
        <v>1112</v>
      </c>
      <c r="M2162" s="312" t="s">
        <v>94</v>
      </c>
      <c r="N2162" s="313" t="s">
        <v>1270</v>
      </c>
      <c r="O2162" s="291"/>
    </row>
    <row r="2163" spans="1:15" ht="45">
      <c r="A2163" s="306">
        <v>54</v>
      </c>
      <c r="B2163" s="312" t="s">
        <v>1211</v>
      </c>
      <c r="C2163" s="312" t="s">
        <v>1212</v>
      </c>
      <c r="D2163" s="312" t="s">
        <v>1208</v>
      </c>
      <c r="E2163" s="312" t="s">
        <v>1208</v>
      </c>
      <c r="F2163" s="313">
        <v>8</v>
      </c>
      <c r="G2163" s="312" t="s">
        <v>1208</v>
      </c>
      <c r="H2163" s="313">
        <v>1</v>
      </c>
      <c r="I2163" s="312" t="s">
        <v>1213</v>
      </c>
      <c r="J2163" s="313">
        <v>89</v>
      </c>
      <c r="K2163" s="312" t="s">
        <v>1215</v>
      </c>
      <c r="L2163" s="312" t="s">
        <v>1112</v>
      </c>
      <c r="M2163" s="312" t="s">
        <v>94</v>
      </c>
      <c r="N2163" s="313" t="s">
        <v>1271</v>
      </c>
      <c r="O2163" s="291"/>
    </row>
    <row r="2164" spans="1:15" ht="45">
      <c r="A2164" s="306">
        <v>55</v>
      </c>
      <c r="B2164" s="312" t="s">
        <v>1211</v>
      </c>
      <c r="C2164" s="312" t="s">
        <v>1212</v>
      </c>
      <c r="D2164" s="312" t="s">
        <v>1208</v>
      </c>
      <c r="E2164" s="312" t="s">
        <v>1208</v>
      </c>
      <c r="F2164" s="313">
        <v>8</v>
      </c>
      <c r="G2164" s="312" t="s">
        <v>1208</v>
      </c>
      <c r="H2164" s="313">
        <v>1</v>
      </c>
      <c r="I2164" s="312" t="s">
        <v>1213</v>
      </c>
      <c r="J2164" s="313">
        <v>88</v>
      </c>
      <c r="K2164" s="312" t="s">
        <v>1215</v>
      </c>
      <c r="L2164" s="312" t="s">
        <v>1112</v>
      </c>
      <c r="M2164" s="312" t="s">
        <v>94</v>
      </c>
      <c r="N2164" s="313" t="s">
        <v>1272</v>
      </c>
      <c r="O2164" s="291"/>
    </row>
    <row r="2165" spans="1:15" ht="45">
      <c r="A2165" s="306">
        <v>56</v>
      </c>
      <c r="B2165" s="312" t="s">
        <v>1211</v>
      </c>
      <c r="C2165" s="312" t="s">
        <v>1212</v>
      </c>
      <c r="D2165" s="312" t="s">
        <v>1208</v>
      </c>
      <c r="E2165" s="312" t="s">
        <v>1208</v>
      </c>
      <c r="F2165" s="313">
        <v>8</v>
      </c>
      <c r="G2165" s="312" t="s">
        <v>1208</v>
      </c>
      <c r="H2165" s="313">
        <v>1</v>
      </c>
      <c r="I2165" s="312" t="s">
        <v>1213</v>
      </c>
      <c r="J2165" s="313">
        <v>143</v>
      </c>
      <c r="K2165" s="312" t="s">
        <v>1215</v>
      </c>
      <c r="L2165" s="312" t="s">
        <v>1112</v>
      </c>
      <c r="M2165" s="312" t="s">
        <v>94</v>
      </c>
      <c r="N2165" s="313" t="s">
        <v>1273</v>
      </c>
      <c r="O2165" s="291"/>
    </row>
    <row r="2166" spans="1:15" ht="45">
      <c r="A2166" s="306">
        <v>57</v>
      </c>
      <c r="B2166" s="312" t="s">
        <v>1211</v>
      </c>
      <c r="C2166" s="312" t="s">
        <v>1212</v>
      </c>
      <c r="D2166" s="312" t="s">
        <v>1208</v>
      </c>
      <c r="E2166" s="312" t="s">
        <v>1208</v>
      </c>
      <c r="F2166" s="313">
        <v>1</v>
      </c>
      <c r="G2166" s="312" t="s">
        <v>1208</v>
      </c>
      <c r="H2166" s="313">
        <v>1</v>
      </c>
      <c r="I2166" s="312" t="s">
        <v>1213</v>
      </c>
      <c r="J2166" s="313">
        <v>221</v>
      </c>
      <c r="K2166" s="312" t="s">
        <v>1215</v>
      </c>
      <c r="L2166" s="312" t="s">
        <v>1112</v>
      </c>
      <c r="M2166" s="312" t="s">
        <v>94</v>
      </c>
      <c r="N2166" s="313" t="s">
        <v>1274</v>
      </c>
      <c r="O2166" s="291"/>
    </row>
    <row r="2167" spans="1:15" ht="45">
      <c r="A2167" s="306">
        <v>58</v>
      </c>
      <c r="B2167" s="312" t="s">
        <v>1211</v>
      </c>
      <c r="C2167" s="312" t="s">
        <v>1212</v>
      </c>
      <c r="D2167" s="312" t="s">
        <v>1208</v>
      </c>
      <c r="E2167" s="312" t="s">
        <v>1208</v>
      </c>
      <c r="F2167" s="313">
        <v>1</v>
      </c>
      <c r="G2167" s="312" t="s">
        <v>1208</v>
      </c>
      <c r="H2167" s="313">
        <v>1</v>
      </c>
      <c r="I2167" s="312" t="s">
        <v>1213</v>
      </c>
      <c r="J2167" s="313">
        <v>128</v>
      </c>
      <c r="K2167" s="312" t="s">
        <v>1215</v>
      </c>
      <c r="L2167" s="312" t="s">
        <v>1112</v>
      </c>
      <c r="M2167" s="312" t="s">
        <v>94</v>
      </c>
      <c r="N2167" s="313" t="s">
        <v>1275</v>
      </c>
      <c r="O2167" s="291"/>
    </row>
    <row r="2168" spans="1:15" ht="45">
      <c r="A2168" s="306">
        <v>59</v>
      </c>
      <c r="B2168" s="312" t="s">
        <v>1211</v>
      </c>
      <c r="C2168" s="312" t="s">
        <v>1212</v>
      </c>
      <c r="D2168" s="312" t="s">
        <v>1208</v>
      </c>
      <c r="E2168" s="312" t="s">
        <v>1208</v>
      </c>
      <c r="F2168" s="313">
        <v>1</v>
      </c>
      <c r="G2168" s="312" t="s">
        <v>1208</v>
      </c>
      <c r="H2168" s="313">
        <v>1</v>
      </c>
      <c r="I2168" s="312" t="s">
        <v>1213</v>
      </c>
      <c r="J2168" s="313">
        <v>71</v>
      </c>
      <c r="K2168" s="312" t="s">
        <v>1215</v>
      </c>
      <c r="L2168" s="312" t="s">
        <v>1112</v>
      </c>
      <c r="M2168" s="312" t="s">
        <v>94</v>
      </c>
      <c r="N2168" s="313" t="s">
        <v>1276</v>
      </c>
      <c r="O2168" s="291"/>
    </row>
    <row r="2169" spans="1:15" ht="45">
      <c r="A2169" s="306">
        <v>60</v>
      </c>
      <c r="B2169" s="312" t="s">
        <v>1211</v>
      </c>
      <c r="C2169" s="312" t="s">
        <v>1212</v>
      </c>
      <c r="D2169" s="312" t="s">
        <v>1208</v>
      </c>
      <c r="E2169" s="312" t="s">
        <v>1208</v>
      </c>
      <c r="F2169" s="313">
        <v>1</v>
      </c>
      <c r="G2169" s="312" t="s">
        <v>1208</v>
      </c>
      <c r="H2169" s="313">
        <v>1</v>
      </c>
      <c r="I2169" s="312" t="s">
        <v>1213</v>
      </c>
      <c r="J2169" s="313">
        <v>131</v>
      </c>
      <c r="K2169" s="312" t="s">
        <v>1215</v>
      </c>
      <c r="L2169" s="312" t="s">
        <v>1112</v>
      </c>
      <c r="M2169" s="312" t="s">
        <v>94</v>
      </c>
      <c r="N2169" s="313" t="s">
        <v>1277</v>
      </c>
      <c r="O2169" s="291"/>
    </row>
    <row r="2170" spans="1:15" ht="45">
      <c r="A2170" s="306">
        <v>61</v>
      </c>
      <c r="B2170" s="312" t="s">
        <v>1211</v>
      </c>
      <c r="C2170" s="312" t="s">
        <v>1212</v>
      </c>
      <c r="D2170" s="312" t="s">
        <v>1208</v>
      </c>
      <c r="E2170" s="312" t="s">
        <v>1208</v>
      </c>
      <c r="F2170" s="313">
        <v>1</v>
      </c>
      <c r="G2170" s="312" t="s">
        <v>1208</v>
      </c>
      <c r="H2170" s="313">
        <v>1</v>
      </c>
      <c r="I2170" s="312" t="s">
        <v>1213</v>
      </c>
      <c r="J2170" s="313">
        <v>58</v>
      </c>
      <c r="K2170" s="312" t="s">
        <v>1215</v>
      </c>
      <c r="L2170" s="312" t="s">
        <v>1112</v>
      </c>
      <c r="M2170" s="312" t="s">
        <v>94</v>
      </c>
      <c r="N2170" s="313" t="s">
        <v>1278</v>
      </c>
      <c r="O2170" s="291"/>
    </row>
    <row r="2171" spans="1:15" ht="45">
      <c r="A2171" s="306">
        <v>62</v>
      </c>
      <c r="B2171" s="312" t="s">
        <v>1211</v>
      </c>
      <c r="C2171" s="312" t="s">
        <v>1212</v>
      </c>
      <c r="D2171" s="312" t="s">
        <v>1208</v>
      </c>
      <c r="E2171" s="312" t="s">
        <v>1208</v>
      </c>
      <c r="F2171" s="313">
        <v>1</v>
      </c>
      <c r="G2171" s="312" t="s">
        <v>1208</v>
      </c>
      <c r="H2171" s="313">
        <v>1</v>
      </c>
      <c r="I2171" s="312" t="s">
        <v>1213</v>
      </c>
      <c r="J2171" s="313">
        <v>164</v>
      </c>
      <c r="K2171" s="312" t="s">
        <v>1215</v>
      </c>
      <c r="L2171" s="312" t="s">
        <v>1112</v>
      </c>
      <c r="M2171" s="312" t="s">
        <v>94</v>
      </c>
      <c r="N2171" s="313" t="s">
        <v>1279</v>
      </c>
      <c r="O2171" s="291"/>
    </row>
    <row r="2172" spans="1:15" ht="45">
      <c r="A2172" s="306">
        <v>63</v>
      </c>
      <c r="B2172" s="312" t="s">
        <v>1211</v>
      </c>
      <c r="C2172" s="312" t="s">
        <v>1212</v>
      </c>
      <c r="D2172" s="312" t="s">
        <v>1208</v>
      </c>
      <c r="E2172" s="312" t="s">
        <v>1208</v>
      </c>
      <c r="F2172" s="313">
        <v>2</v>
      </c>
      <c r="G2172" s="312" t="s">
        <v>1208</v>
      </c>
      <c r="H2172" s="313">
        <v>1</v>
      </c>
      <c r="I2172" s="312" t="s">
        <v>1213</v>
      </c>
      <c r="J2172" s="313">
        <v>233</v>
      </c>
      <c r="K2172" s="312" t="s">
        <v>1215</v>
      </c>
      <c r="L2172" s="312" t="s">
        <v>1112</v>
      </c>
      <c r="M2172" s="312" t="s">
        <v>94</v>
      </c>
      <c r="N2172" s="313" t="s">
        <v>1280</v>
      </c>
      <c r="O2172" s="291"/>
    </row>
    <row r="2173" spans="1:15" ht="45">
      <c r="A2173" s="306">
        <v>64</v>
      </c>
      <c r="B2173" s="312" t="s">
        <v>1211</v>
      </c>
      <c r="C2173" s="312" t="s">
        <v>1212</v>
      </c>
      <c r="D2173" s="312" t="s">
        <v>1208</v>
      </c>
      <c r="E2173" s="312" t="s">
        <v>1208</v>
      </c>
      <c r="F2173" s="313">
        <v>2</v>
      </c>
      <c r="G2173" s="312" t="s">
        <v>1208</v>
      </c>
      <c r="H2173" s="263">
        <v>44593</v>
      </c>
      <c r="I2173" s="312" t="s">
        <v>1213</v>
      </c>
      <c r="J2173" s="313" t="s">
        <v>1281</v>
      </c>
      <c r="K2173" s="312" t="s">
        <v>1215</v>
      </c>
      <c r="L2173" s="312" t="s">
        <v>1112</v>
      </c>
      <c r="M2173" s="312" t="s">
        <v>94</v>
      </c>
      <c r="N2173" s="313" t="s">
        <v>1282</v>
      </c>
      <c r="O2173" s="291"/>
    </row>
    <row r="2174" spans="1:15" ht="45">
      <c r="A2174" s="306">
        <v>65</v>
      </c>
      <c r="B2174" s="312" t="s">
        <v>1211</v>
      </c>
      <c r="C2174" s="312" t="s">
        <v>1212</v>
      </c>
      <c r="D2174" s="312" t="s">
        <v>1208</v>
      </c>
      <c r="E2174" s="312" t="s">
        <v>1208</v>
      </c>
      <c r="F2174" s="313">
        <v>2</v>
      </c>
      <c r="G2174" s="312" t="s">
        <v>1208</v>
      </c>
      <c r="H2174" s="263">
        <v>44594</v>
      </c>
      <c r="I2174" s="312" t="s">
        <v>1213</v>
      </c>
      <c r="J2174" s="313" t="s">
        <v>1283</v>
      </c>
      <c r="K2174" s="312" t="s">
        <v>1215</v>
      </c>
      <c r="L2174" s="312" t="s">
        <v>1112</v>
      </c>
      <c r="M2174" s="312" t="s">
        <v>94</v>
      </c>
      <c r="N2174" s="313" t="s">
        <v>1282</v>
      </c>
      <c r="O2174" s="291"/>
    </row>
    <row r="2175" spans="1:15" ht="45">
      <c r="A2175" s="306">
        <v>66</v>
      </c>
      <c r="B2175" s="312" t="s">
        <v>1211</v>
      </c>
      <c r="C2175" s="312" t="s">
        <v>1212</v>
      </c>
      <c r="D2175" s="312" t="s">
        <v>1208</v>
      </c>
      <c r="E2175" s="312" t="s">
        <v>1208</v>
      </c>
      <c r="F2175" s="313">
        <v>2</v>
      </c>
      <c r="G2175" s="312" t="s">
        <v>1208</v>
      </c>
      <c r="H2175" s="313">
        <v>1</v>
      </c>
      <c r="I2175" s="312" t="s">
        <v>1213</v>
      </c>
      <c r="J2175" s="313">
        <v>179</v>
      </c>
      <c r="K2175" s="312" t="s">
        <v>1215</v>
      </c>
      <c r="L2175" s="312" t="s">
        <v>1112</v>
      </c>
      <c r="M2175" s="312" t="s">
        <v>94</v>
      </c>
      <c r="N2175" s="313" t="s">
        <v>1284</v>
      </c>
      <c r="O2175" s="291"/>
    </row>
    <row r="2176" spans="1:15" ht="45">
      <c r="A2176" s="306">
        <v>67</v>
      </c>
      <c r="B2176" s="312" t="s">
        <v>1211</v>
      </c>
      <c r="C2176" s="312" t="s">
        <v>1212</v>
      </c>
      <c r="D2176" s="312" t="s">
        <v>1208</v>
      </c>
      <c r="E2176" s="312" t="s">
        <v>1208</v>
      </c>
      <c r="F2176" s="313">
        <v>2</v>
      </c>
      <c r="G2176" s="312" t="s">
        <v>1208</v>
      </c>
      <c r="H2176" s="313">
        <v>1</v>
      </c>
      <c r="I2176" s="312" t="s">
        <v>1213</v>
      </c>
      <c r="J2176" s="313">
        <v>138</v>
      </c>
      <c r="K2176" s="312" t="s">
        <v>1215</v>
      </c>
      <c r="L2176" s="312" t="s">
        <v>1112</v>
      </c>
      <c r="M2176" s="312" t="s">
        <v>94</v>
      </c>
      <c r="N2176" s="313" t="s">
        <v>1285</v>
      </c>
      <c r="O2176" s="291"/>
    </row>
    <row r="2177" spans="1:15" ht="45">
      <c r="A2177" s="306">
        <v>68</v>
      </c>
      <c r="B2177" s="312" t="s">
        <v>1211</v>
      </c>
      <c r="C2177" s="312" t="s">
        <v>1212</v>
      </c>
      <c r="D2177" s="312" t="s">
        <v>1208</v>
      </c>
      <c r="E2177" s="312" t="s">
        <v>1208</v>
      </c>
      <c r="F2177" s="313">
        <v>3</v>
      </c>
      <c r="G2177" s="312" t="s">
        <v>1208</v>
      </c>
      <c r="H2177" s="313">
        <v>1</v>
      </c>
      <c r="I2177" s="312" t="s">
        <v>1213</v>
      </c>
      <c r="J2177" s="313">
        <v>124</v>
      </c>
      <c r="K2177" s="312" t="s">
        <v>1215</v>
      </c>
      <c r="L2177" s="312" t="s">
        <v>1112</v>
      </c>
      <c r="M2177" s="312" t="s">
        <v>94</v>
      </c>
      <c r="N2177" s="313" t="s">
        <v>1286</v>
      </c>
      <c r="O2177" s="291"/>
    </row>
    <row r="2178" spans="1:15" ht="45">
      <c r="A2178" s="306">
        <v>69</v>
      </c>
      <c r="B2178" s="312" t="s">
        <v>1211</v>
      </c>
      <c r="C2178" s="312" t="s">
        <v>1212</v>
      </c>
      <c r="D2178" s="312" t="s">
        <v>1208</v>
      </c>
      <c r="E2178" s="312" t="s">
        <v>1208</v>
      </c>
      <c r="F2178" s="313">
        <v>3</v>
      </c>
      <c r="G2178" s="312" t="s">
        <v>1208</v>
      </c>
      <c r="H2178" s="313">
        <v>1</v>
      </c>
      <c r="I2178" s="312" t="s">
        <v>1213</v>
      </c>
      <c r="J2178" s="313">
        <v>226</v>
      </c>
      <c r="K2178" s="312" t="s">
        <v>1215</v>
      </c>
      <c r="L2178" s="312" t="s">
        <v>1112</v>
      </c>
      <c r="M2178" s="312" t="s">
        <v>94</v>
      </c>
      <c r="N2178" s="313" t="s">
        <v>1287</v>
      </c>
      <c r="O2178" s="291"/>
    </row>
    <row r="2179" spans="1:15" ht="45">
      <c r="A2179" s="306">
        <v>70</v>
      </c>
      <c r="B2179" s="312" t="s">
        <v>1211</v>
      </c>
      <c r="C2179" s="312" t="s">
        <v>1212</v>
      </c>
      <c r="D2179" s="312" t="s">
        <v>1208</v>
      </c>
      <c r="E2179" s="312" t="s">
        <v>1208</v>
      </c>
      <c r="F2179" s="313">
        <v>3</v>
      </c>
      <c r="G2179" s="312" t="s">
        <v>1208</v>
      </c>
      <c r="H2179" s="313">
        <v>1</v>
      </c>
      <c r="I2179" s="312" t="s">
        <v>1213</v>
      </c>
      <c r="J2179" s="313">
        <v>127</v>
      </c>
      <c r="K2179" s="312" t="s">
        <v>1215</v>
      </c>
      <c r="L2179" s="312" t="s">
        <v>1112</v>
      </c>
      <c r="M2179" s="312" t="s">
        <v>94</v>
      </c>
      <c r="N2179" s="313" t="s">
        <v>1288</v>
      </c>
      <c r="O2179" s="291"/>
    </row>
    <row r="2180" spans="1:15" ht="45">
      <c r="A2180" s="306">
        <v>71</v>
      </c>
      <c r="B2180" s="312" t="s">
        <v>1211</v>
      </c>
      <c r="C2180" s="312" t="s">
        <v>1212</v>
      </c>
      <c r="D2180" s="312" t="s">
        <v>1208</v>
      </c>
      <c r="E2180" s="312" t="s">
        <v>1208</v>
      </c>
      <c r="F2180" s="313">
        <v>3</v>
      </c>
      <c r="G2180" s="312" t="s">
        <v>1208</v>
      </c>
      <c r="H2180" s="313">
        <v>1</v>
      </c>
      <c r="I2180" s="312" t="s">
        <v>1213</v>
      </c>
      <c r="J2180" s="313">
        <v>224</v>
      </c>
      <c r="K2180" s="312" t="s">
        <v>1215</v>
      </c>
      <c r="L2180" s="312" t="s">
        <v>1112</v>
      </c>
      <c r="M2180" s="312" t="s">
        <v>94</v>
      </c>
      <c r="N2180" s="313" t="s">
        <v>1289</v>
      </c>
      <c r="O2180" s="291"/>
    </row>
    <row r="2181" spans="1:15" ht="45">
      <c r="A2181" s="306">
        <v>72</v>
      </c>
      <c r="B2181" s="312" t="s">
        <v>1211</v>
      </c>
      <c r="C2181" s="312" t="s">
        <v>1212</v>
      </c>
      <c r="D2181" s="312" t="s">
        <v>1208</v>
      </c>
      <c r="E2181" s="312" t="s">
        <v>1208</v>
      </c>
      <c r="F2181" s="313">
        <v>3</v>
      </c>
      <c r="G2181" s="312" t="s">
        <v>1208</v>
      </c>
      <c r="H2181" s="313">
        <v>1</v>
      </c>
      <c r="I2181" s="312" t="s">
        <v>1213</v>
      </c>
      <c r="J2181" s="313">
        <v>124</v>
      </c>
      <c r="K2181" s="312" t="s">
        <v>1215</v>
      </c>
      <c r="L2181" s="312" t="s">
        <v>1112</v>
      </c>
      <c r="M2181" s="312" t="s">
        <v>94</v>
      </c>
      <c r="N2181" s="313" t="s">
        <v>1290</v>
      </c>
      <c r="O2181" s="291"/>
    </row>
    <row r="2182" spans="1:15" ht="45">
      <c r="A2182" s="306">
        <v>73</v>
      </c>
      <c r="B2182" s="312" t="s">
        <v>1211</v>
      </c>
      <c r="C2182" s="312" t="s">
        <v>1212</v>
      </c>
      <c r="D2182" s="312" t="s">
        <v>1208</v>
      </c>
      <c r="E2182" s="312" t="s">
        <v>1208</v>
      </c>
      <c r="F2182" s="313">
        <v>4</v>
      </c>
      <c r="G2182" s="312" t="s">
        <v>1208</v>
      </c>
      <c r="H2182" s="263">
        <v>44593</v>
      </c>
      <c r="I2182" s="312" t="s">
        <v>1213</v>
      </c>
      <c r="J2182" s="313" t="s">
        <v>1250</v>
      </c>
      <c r="K2182" s="312" t="s">
        <v>1215</v>
      </c>
      <c r="L2182" s="312" t="s">
        <v>1112</v>
      </c>
      <c r="M2182" s="312" t="s">
        <v>94</v>
      </c>
      <c r="N2182" s="313" t="s">
        <v>1291</v>
      </c>
      <c r="O2182" s="291"/>
    </row>
    <row r="2183" spans="1:15" ht="45">
      <c r="A2183" s="306">
        <v>74</v>
      </c>
      <c r="B2183" s="312" t="s">
        <v>1211</v>
      </c>
      <c r="C2183" s="312" t="s">
        <v>1212</v>
      </c>
      <c r="D2183" s="312" t="s">
        <v>1208</v>
      </c>
      <c r="E2183" s="312" t="s">
        <v>1208</v>
      </c>
      <c r="F2183" s="313">
        <v>4</v>
      </c>
      <c r="G2183" s="312" t="s">
        <v>1208</v>
      </c>
      <c r="H2183" s="263">
        <v>44594</v>
      </c>
      <c r="I2183" s="312" t="s">
        <v>1213</v>
      </c>
      <c r="J2183" s="313" t="s">
        <v>1292</v>
      </c>
      <c r="K2183" s="312" t="s">
        <v>1215</v>
      </c>
      <c r="L2183" s="312" t="s">
        <v>1112</v>
      </c>
      <c r="M2183" s="312" t="s">
        <v>94</v>
      </c>
      <c r="N2183" s="313" t="s">
        <v>1291</v>
      </c>
      <c r="O2183" s="291"/>
    </row>
    <row r="2184" spans="1:15" ht="45">
      <c r="A2184" s="306">
        <v>75</v>
      </c>
      <c r="B2184" s="312" t="s">
        <v>1211</v>
      </c>
      <c r="C2184" s="312" t="s">
        <v>1212</v>
      </c>
      <c r="D2184" s="312" t="s">
        <v>1208</v>
      </c>
      <c r="E2184" s="312" t="s">
        <v>1208</v>
      </c>
      <c r="F2184" s="313">
        <v>4</v>
      </c>
      <c r="G2184" s="312" t="s">
        <v>1208</v>
      </c>
      <c r="H2184" s="313">
        <v>1</v>
      </c>
      <c r="I2184" s="312" t="s">
        <v>1213</v>
      </c>
      <c r="J2184" s="313">
        <v>123</v>
      </c>
      <c r="K2184" s="312" t="s">
        <v>1215</v>
      </c>
      <c r="L2184" s="312" t="s">
        <v>1112</v>
      </c>
      <c r="M2184" s="312" t="s">
        <v>94</v>
      </c>
      <c r="N2184" s="313" t="s">
        <v>1293</v>
      </c>
      <c r="O2184" s="291"/>
    </row>
    <row r="2185" spans="1:15" ht="45">
      <c r="A2185" s="306">
        <v>76</v>
      </c>
      <c r="B2185" s="312" t="s">
        <v>1211</v>
      </c>
      <c r="C2185" s="312" t="s">
        <v>1212</v>
      </c>
      <c r="D2185" s="312" t="s">
        <v>1208</v>
      </c>
      <c r="E2185" s="312" t="s">
        <v>1208</v>
      </c>
      <c r="F2185" s="313">
        <v>4</v>
      </c>
      <c r="G2185" s="312" t="s">
        <v>1208</v>
      </c>
      <c r="H2185" s="313">
        <v>1</v>
      </c>
      <c r="I2185" s="312" t="s">
        <v>1213</v>
      </c>
      <c r="J2185" s="313">
        <v>174</v>
      </c>
      <c r="K2185" s="312" t="s">
        <v>1215</v>
      </c>
      <c r="L2185" s="312" t="s">
        <v>1112</v>
      </c>
      <c r="M2185" s="312" t="s">
        <v>94</v>
      </c>
      <c r="N2185" s="313" t="s">
        <v>1294</v>
      </c>
      <c r="O2185" s="291"/>
    </row>
    <row r="2186" spans="1:15" ht="45">
      <c r="A2186" s="306">
        <v>77</v>
      </c>
      <c r="B2186" s="312" t="s">
        <v>1211</v>
      </c>
      <c r="C2186" s="312" t="s">
        <v>1212</v>
      </c>
      <c r="D2186" s="312" t="s">
        <v>1208</v>
      </c>
      <c r="E2186" s="312" t="s">
        <v>1208</v>
      </c>
      <c r="F2186" s="313">
        <v>4</v>
      </c>
      <c r="G2186" s="312" t="s">
        <v>1208</v>
      </c>
      <c r="H2186" s="313">
        <v>1</v>
      </c>
      <c r="I2186" s="312" t="s">
        <v>1213</v>
      </c>
      <c r="J2186" s="313">
        <v>215</v>
      </c>
      <c r="K2186" s="312" t="s">
        <v>1215</v>
      </c>
      <c r="L2186" s="312" t="s">
        <v>1112</v>
      </c>
      <c r="M2186" s="312" t="s">
        <v>94</v>
      </c>
      <c r="N2186" s="313" t="s">
        <v>1295</v>
      </c>
      <c r="O2186" s="291"/>
    </row>
    <row r="2187" spans="1:15" ht="45">
      <c r="A2187" s="306">
        <v>78</v>
      </c>
      <c r="B2187" s="312" t="s">
        <v>1211</v>
      </c>
      <c r="C2187" s="312" t="s">
        <v>1212</v>
      </c>
      <c r="D2187" s="312" t="s">
        <v>1208</v>
      </c>
      <c r="E2187" s="312" t="s">
        <v>1208</v>
      </c>
      <c r="F2187" s="313">
        <v>5</v>
      </c>
      <c r="G2187" s="312" t="s">
        <v>1208</v>
      </c>
      <c r="H2187" s="263">
        <v>44621</v>
      </c>
      <c r="I2187" s="312" t="s">
        <v>1213</v>
      </c>
      <c r="J2187" s="313" t="s">
        <v>1296</v>
      </c>
      <c r="K2187" s="312" t="s">
        <v>1215</v>
      </c>
      <c r="L2187" s="312" t="s">
        <v>1112</v>
      </c>
      <c r="M2187" s="312" t="s">
        <v>94</v>
      </c>
      <c r="N2187" s="313" t="s">
        <v>1297</v>
      </c>
      <c r="O2187" s="291"/>
    </row>
    <row r="2188" spans="1:15" ht="45">
      <c r="A2188" s="306">
        <v>79</v>
      </c>
      <c r="B2188" s="312" t="s">
        <v>1211</v>
      </c>
      <c r="C2188" s="312" t="s">
        <v>1212</v>
      </c>
      <c r="D2188" s="312" t="s">
        <v>1208</v>
      </c>
      <c r="E2188" s="312" t="s">
        <v>1208</v>
      </c>
      <c r="F2188" s="313">
        <v>5</v>
      </c>
      <c r="G2188" s="312" t="s">
        <v>1208</v>
      </c>
      <c r="H2188" s="263">
        <v>44622</v>
      </c>
      <c r="I2188" s="312" t="s">
        <v>1213</v>
      </c>
      <c r="J2188" s="313" t="s">
        <v>1298</v>
      </c>
      <c r="K2188" s="312" t="s">
        <v>1215</v>
      </c>
      <c r="L2188" s="312" t="s">
        <v>1112</v>
      </c>
      <c r="M2188" s="312" t="s">
        <v>94</v>
      </c>
      <c r="N2188" s="313" t="s">
        <v>1297</v>
      </c>
      <c r="O2188" s="291"/>
    </row>
    <row r="2189" spans="1:15" ht="45">
      <c r="A2189" s="306">
        <v>80</v>
      </c>
      <c r="B2189" s="312" t="s">
        <v>1211</v>
      </c>
      <c r="C2189" s="312" t="s">
        <v>1212</v>
      </c>
      <c r="D2189" s="312" t="s">
        <v>1208</v>
      </c>
      <c r="E2189" s="312" t="s">
        <v>1208</v>
      </c>
      <c r="F2189" s="313">
        <v>5</v>
      </c>
      <c r="G2189" s="312" t="s">
        <v>1208</v>
      </c>
      <c r="H2189" s="263">
        <v>44623</v>
      </c>
      <c r="I2189" s="312" t="s">
        <v>1213</v>
      </c>
      <c r="J2189" s="313" t="s">
        <v>1299</v>
      </c>
      <c r="K2189" s="312" t="s">
        <v>1215</v>
      </c>
      <c r="L2189" s="312" t="s">
        <v>1112</v>
      </c>
      <c r="M2189" s="312" t="s">
        <v>94</v>
      </c>
      <c r="N2189" s="313" t="s">
        <v>1297</v>
      </c>
      <c r="O2189" s="291"/>
    </row>
    <row r="2190" spans="1:15" ht="45">
      <c r="A2190" s="306">
        <v>81</v>
      </c>
      <c r="B2190" s="312" t="s">
        <v>1211</v>
      </c>
      <c r="C2190" s="312" t="s">
        <v>1212</v>
      </c>
      <c r="D2190" s="312" t="s">
        <v>1208</v>
      </c>
      <c r="E2190" s="312" t="s">
        <v>1208</v>
      </c>
      <c r="F2190" s="313">
        <v>5</v>
      </c>
      <c r="G2190" s="312" t="s">
        <v>1208</v>
      </c>
      <c r="H2190" s="313">
        <v>1</v>
      </c>
      <c r="I2190" s="312" t="s">
        <v>1213</v>
      </c>
      <c r="J2190" s="313">
        <v>103</v>
      </c>
      <c r="K2190" s="312" t="s">
        <v>1215</v>
      </c>
      <c r="L2190" s="312" t="s">
        <v>1112</v>
      </c>
      <c r="M2190" s="312" t="s">
        <v>94</v>
      </c>
      <c r="N2190" s="313" t="s">
        <v>1300</v>
      </c>
      <c r="O2190" s="291"/>
    </row>
    <row r="2191" spans="1:15" ht="45">
      <c r="A2191" s="306">
        <v>82</v>
      </c>
      <c r="B2191" s="312" t="s">
        <v>1211</v>
      </c>
      <c r="C2191" s="312" t="s">
        <v>1212</v>
      </c>
      <c r="D2191" s="312" t="s">
        <v>1208</v>
      </c>
      <c r="E2191" s="312" t="s">
        <v>1208</v>
      </c>
      <c r="F2191" s="313">
        <v>5</v>
      </c>
      <c r="G2191" s="312" t="s">
        <v>1208</v>
      </c>
      <c r="H2191" s="313">
        <v>1</v>
      </c>
      <c r="I2191" s="312" t="s">
        <v>1213</v>
      </c>
      <c r="J2191" s="313">
        <v>199</v>
      </c>
      <c r="K2191" s="312" t="s">
        <v>1215</v>
      </c>
      <c r="L2191" s="312" t="s">
        <v>1112</v>
      </c>
      <c r="M2191" s="312" t="s">
        <v>94</v>
      </c>
      <c r="N2191" s="313" t="s">
        <v>1301</v>
      </c>
      <c r="O2191" s="291"/>
    </row>
    <row r="2192" spans="1:15" ht="45">
      <c r="A2192" s="306">
        <v>83</v>
      </c>
      <c r="B2192" s="312" t="s">
        <v>1211</v>
      </c>
      <c r="C2192" s="312" t="s">
        <v>1212</v>
      </c>
      <c r="D2192" s="312" t="s">
        <v>1208</v>
      </c>
      <c r="E2192" s="312" t="s">
        <v>1208</v>
      </c>
      <c r="F2192" s="313">
        <v>5</v>
      </c>
      <c r="G2192" s="312" t="s">
        <v>1208</v>
      </c>
      <c r="H2192" s="313">
        <v>1</v>
      </c>
      <c r="I2192" s="312" t="s">
        <v>1213</v>
      </c>
      <c r="J2192" s="313">
        <v>180</v>
      </c>
      <c r="K2192" s="312" t="s">
        <v>1215</v>
      </c>
      <c r="L2192" s="312" t="s">
        <v>1112</v>
      </c>
      <c r="M2192" s="312" t="s">
        <v>94</v>
      </c>
      <c r="N2192" s="313" t="s">
        <v>1302</v>
      </c>
      <c r="O2192" s="291"/>
    </row>
    <row r="2193" spans="1:15" ht="45">
      <c r="A2193" s="306">
        <v>84</v>
      </c>
      <c r="B2193" s="312" t="s">
        <v>1211</v>
      </c>
      <c r="C2193" s="312" t="s">
        <v>1212</v>
      </c>
      <c r="D2193" s="312" t="s">
        <v>1208</v>
      </c>
      <c r="E2193" s="312" t="s">
        <v>1208</v>
      </c>
      <c r="F2193" s="313">
        <v>6</v>
      </c>
      <c r="G2193" s="312" t="s">
        <v>1208</v>
      </c>
      <c r="H2193" s="263">
        <v>44713</v>
      </c>
      <c r="I2193" s="312" t="s">
        <v>1213</v>
      </c>
      <c r="J2193" s="313" t="s">
        <v>1250</v>
      </c>
      <c r="K2193" s="312" t="s">
        <v>1215</v>
      </c>
      <c r="L2193" s="312" t="s">
        <v>1112</v>
      </c>
      <c r="M2193" s="312" t="s">
        <v>94</v>
      </c>
      <c r="N2193" s="313" t="s">
        <v>1303</v>
      </c>
      <c r="O2193" s="291"/>
    </row>
    <row r="2194" spans="1:15" ht="45">
      <c r="A2194" s="306">
        <v>85</v>
      </c>
      <c r="B2194" s="312" t="s">
        <v>1211</v>
      </c>
      <c r="C2194" s="312" t="s">
        <v>1212</v>
      </c>
      <c r="D2194" s="312" t="s">
        <v>1208</v>
      </c>
      <c r="E2194" s="312" t="s">
        <v>1208</v>
      </c>
      <c r="F2194" s="313">
        <v>6</v>
      </c>
      <c r="G2194" s="312" t="s">
        <v>1208</v>
      </c>
      <c r="H2194" s="263">
        <v>44714</v>
      </c>
      <c r="I2194" s="312" t="s">
        <v>1213</v>
      </c>
      <c r="J2194" s="313" t="s">
        <v>1304</v>
      </c>
      <c r="K2194" s="312" t="s">
        <v>1215</v>
      </c>
      <c r="L2194" s="312" t="s">
        <v>1112</v>
      </c>
      <c r="M2194" s="312" t="s">
        <v>94</v>
      </c>
      <c r="N2194" s="313" t="s">
        <v>1303</v>
      </c>
      <c r="O2194" s="291"/>
    </row>
    <row r="2195" spans="1:15" ht="45">
      <c r="A2195" s="306">
        <v>86</v>
      </c>
      <c r="B2195" s="312" t="s">
        <v>1211</v>
      </c>
      <c r="C2195" s="312" t="s">
        <v>1212</v>
      </c>
      <c r="D2195" s="312" t="s">
        <v>1208</v>
      </c>
      <c r="E2195" s="312" t="s">
        <v>1208</v>
      </c>
      <c r="F2195" s="313">
        <v>6</v>
      </c>
      <c r="G2195" s="312" t="s">
        <v>1208</v>
      </c>
      <c r="H2195" s="263">
        <v>44715</v>
      </c>
      <c r="I2195" s="312" t="s">
        <v>1213</v>
      </c>
      <c r="J2195" s="313" t="s">
        <v>1246</v>
      </c>
      <c r="K2195" s="312" t="s">
        <v>1215</v>
      </c>
      <c r="L2195" s="312" t="s">
        <v>1112</v>
      </c>
      <c r="M2195" s="312" t="s">
        <v>94</v>
      </c>
      <c r="N2195" s="313" t="s">
        <v>1305</v>
      </c>
      <c r="O2195" s="291"/>
    </row>
    <row r="2196" spans="1:15" ht="45">
      <c r="A2196" s="306">
        <v>87</v>
      </c>
      <c r="B2196" s="312" t="s">
        <v>1211</v>
      </c>
      <c r="C2196" s="312" t="s">
        <v>1212</v>
      </c>
      <c r="D2196" s="312" t="s">
        <v>1208</v>
      </c>
      <c r="E2196" s="312" t="s">
        <v>1208</v>
      </c>
      <c r="F2196" s="313">
        <v>6</v>
      </c>
      <c r="G2196" s="312" t="s">
        <v>1208</v>
      </c>
      <c r="H2196" s="263">
        <v>44716</v>
      </c>
      <c r="I2196" s="312" t="s">
        <v>1213</v>
      </c>
      <c r="J2196" s="313" t="s">
        <v>1306</v>
      </c>
      <c r="K2196" s="312" t="s">
        <v>1215</v>
      </c>
      <c r="L2196" s="312" t="s">
        <v>1112</v>
      </c>
      <c r="M2196" s="312" t="s">
        <v>94</v>
      </c>
      <c r="N2196" s="313" t="s">
        <v>1305</v>
      </c>
      <c r="O2196" s="291"/>
    </row>
    <row r="2197" spans="1:15" ht="45">
      <c r="A2197" s="306">
        <v>88</v>
      </c>
      <c r="B2197" s="312" t="s">
        <v>1211</v>
      </c>
      <c r="C2197" s="312" t="s">
        <v>1212</v>
      </c>
      <c r="D2197" s="312" t="s">
        <v>1208</v>
      </c>
      <c r="E2197" s="312" t="s">
        <v>1208</v>
      </c>
      <c r="F2197" s="313">
        <v>6</v>
      </c>
      <c r="G2197" s="312" t="s">
        <v>1208</v>
      </c>
      <c r="H2197" s="263">
        <v>44717</v>
      </c>
      <c r="I2197" s="312" t="s">
        <v>1213</v>
      </c>
      <c r="J2197" s="313" t="s">
        <v>1250</v>
      </c>
      <c r="K2197" s="312" t="s">
        <v>1215</v>
      </c>
      <c r="L2197" s="312" t="s">
        <v>1112</v>
      </c>
      <c r="M2197" s="312" t="s">
        <v>94</v>
      </c>
      <c r="N2197" s="313" t="s">
        <v>1307</v>
      </c>
      <c r="O2197" s="291"/>
    </row>
    <row r="2198" spans="1:15" ht="45">
      <c r="A2198" s="306">
        <v>89</v>
      </c>
      <c r="B2198" s="312" t="s">
        <v>1211</v>
      </c>
      <c r="C2198" s="312" t="s">
        <v>1212</v>
      </c>
      <c r="D2198" s="312" t="s">
        <v>1208</v>
      </c>
      <c r="E2198" s="312" t="s">
        <v>1208</v>
      </c>
      <c r="F2198" s="313">
        <v>6</v>
      </c>
      <c r="G2198" s="312" t="s">
        <v>1208</v>
      </c>
      <c r="H2198" s="263">
        <v>44718</v>
      </c>
      <c r="I2198" s="312" t="s">
        <v>1213</v>
      </c>
      <c r="J2198" s="313" t="s">
        <v>1308</v>
      </c>
      <c r="K2198" s="312" t="s">
        <v>1215</v>
      </c>
      <c r="L2198" s="312" t="s">
        <v>1112</v>
      </c>
      <c r="M2198" s="312" t="s">
        <v>94</v>
      </c>
      <c r="N2198" s="313" t="s">
        <v>1307</v>
      </c>
      <c r="O2198" s="291"/>
    </row>
    <row r="2199" spans="1:15" ht="45">
      <c r="A2199" s="306">
        <v>90</v>
      </c>
      <c r="B2199" s="312" t="s">
        <v>1211</v>
      </c>
      <c r="C2199" s="312" t="s">
        <v>1212</v>
      </c>
      <c r="D2199" s="312" t="s">
        <v>1208</v>
      </c>
      <c r="E2199" s="312" t="s">
        <v>1208</v>
      </c>
      <c r="F2199" s="313">
        <v>6</v>
      </c>
      <c r="G2199" s="312" t="s">
        <v>1208</v>
      </c>
      <c r="H2199" s="313">
        <v>1</v>
      </c>
      <c r="I2199" s="312" t="s">
        <v>1213</v>
      </c>
      <c r="J2199" s="313">
        <v>166</v>
      </c>
      <c r="K2199" s="312" t="s">
        <v>1215</v>
      </c>
      <c r="L2199" s="312" t="s">
        <v>1112</v>
      </c>
      <c r="M2199" s="312" t="s">
        <v>94</v>
      </c>
      <c r="N2199" s="313" t="s">
        <v>1309</v>
      </c>
      <c r="O2199" s="291"/>
    </row>
    <row r="2200" spans="1:15" ht="45">
      <c r="A2200" s="306">
        <v>91</v>
      </c>
      <c r="B2200" s="312" t="s">
        <v>1211</v>
      </c>
      <c r="C2200" s="312" t="s">
        <v>1212</v>
      </c>
      <c r="D2200" s="312" t="s">
        <v>1208</v>
      </c>
      <c r="E2200" s="312" t="s">
        <v>1208</v>
      </c>
      <c r="F2200" s="313">
        <v>7</v>
      </c>
      <c r="G2200" s="312" t="s">
        <v>1208</v>
      </c>
      <c r="H2200" s="263">
        <v>44593</v>
      </c>
      <c r="I2200" s="312" t="s">
        <v>1213</v>
      </c>
      <c r="J2200" s="313" t="s">
        <v>1250</v>
      </c>
      <c r="K2200" s="312" t="s">
        <v>1215</v>
      </c>
      <c r="L2200" s="312" t="s">
        <v>1112</v>
      </c>
      <c r="M2200" s="312" t="s">
        <v>94</v>
      </c>
      <c r="N2200" s="313" t="s">
        <v>1310</v>
      </c>
      <c r="O2200" s="291"/>
    </row>
    <row r="2201" spans="1:15" ht="45">
      <c r="A2201" s="306">
        <v>92</v>
      </c>
      <c r="B2201" s="312" t="s">
        <v>1211</v>
      </c>
      <c r="C2201" s="312" t="s">
        <v>1212</v>
      </c>
      <c r="D2201" s="312" t="s">
        <v>1208</v>
      </c>
      <c r="E2201" s="312" t="s">
        <v>1208</v>
      </c>
      <c r="F2201" s="313">
        <v>7</v>
      </c>
      <c r="G2201" s="312" t="s">
        <v>1208</v>
      </c>
      <c r="H2201" s="263">
        <v>44594</v>
      </c>
      <c r="I2201" s="312" t="s">
        <v>1213</v>
      </c>
      <c r="J2201" s="313" t="s">
        <v>1311</v>
      </c>
      <c r="K2201" s="312" t="s">
        <v>1215</v>
      </c>
      <c r="L2201" s="312" t="s">
        <v>1112</v>
      </c>
      <c r="M2201" s="312" t="s">
        <v>94</v>
      </c>
      <c r="N2201" s="313" t="s">
        <v>1310</v>
      </c>
      <c r="O2201" s="291"/>
    </row>
    <row r="2202" spans="1:15" ht="45">
      <c r="A2202" s="306">
        <v>93</v>
      </c>
      <c r="B2202" s="312" t="s">
        <v>1211</v>
      </c>
      <c r="C2202" s="312" t="s">
        <v>1212</v>
      </c>
      <c r="D2202" s="312" t="s">
        <v>1208</v>
      </c>
      <c r="E2202" s="312" t="s">
        <v>1208</v>
      </c>
      <c r="F2202" s="313">
        <v>7</v>
      </c>
      <c r="G2202" s="312" t="s">
        <v>1208</v>
      </c>
      <c r="H2202" s="263">
        <v>44593</v>
      </c>
      <c r="I2202" s="312" t="s">
        <v>1213</v>
      </c>
      <c r="J2202" s="313" t="s">
        <v>1281</v>
      </c>
      <c r="K2202" s="312" t="s">
        <v>1215</v>
      </c>
      <c r="L2202" s="312" t="s">
        <v>1112</v>
      </c>
      <c r="M2202" s="312" t="s">
        <v>94</v>
      </c>
      <c r="N2202" s="313" t="s">
        <v>1312</v>
      </c>
      <c r="O2202" s="291"/>
    </row>
    <row r="2203" spans="1:15" ht="45">
      <c r="A2203" s="306">
        <v>94</v>
      </c>
      <c r="B2203" s="312" t="s">
        <v>1211</v>
      </c>
      <c r="C2203" s="312" t="s">
        <v>1212</v>
      </c>
      <c r="D2203" s="312" t="s">
        <v>1208</v>
      </c>
      <c r="E2203" s="312" t="s">
        <v>1208</v>
      </c>
      <c r="F2203" s="313">
        <v>7</v>
      </c>
      <c r="G2203" s="312" t="s">
        <v>1208</v>
      </c>
      <c r="H2203" s="263">
        <v>44594</v>
      </c>
      <c r="I2203" s="312" t="s">
        <v>1213</v>
      </c>
      <c r="J2203" s="313" t="s">
        <v>1313</v>
      </c>
      <c r="K2203" s="312" t="s">
        <v>1215</v>
      </c>
      <c r="L2203" s="312" t="s">
        <v>1112</v>
      </c>
      <c r="M2203" s="312" t="s">
        <v>94</v>
      </c>
      <c r="N2203" s="313" t="s">
        <v>1312</v>
      </c>
      <c r="O2203" s="291"/>
    </row>
    <row r="2204" spans="1:15" ht="45">
      <c r="A2204" s="306">
        <v>95</v>
      </c>
      <c r="B2204" s="312" t="s">
        <v>1211</v>
      </c>
      <c r="C2204" s="312" t="s">
        <v>1212</v>
      </c>
      <c r="D2204" s="312" t="s">
        <v>1208</v>
      </c>
      <c r="E2204" s="312" t="s">
        <v>1208</v>
      </c>
      <c r="F2204" s="313">
        <v>7</v>
      </c>
      <c r="G2204" s="312" t="s">
        <v>1208</v>
      </c>
      <c r="H2204" s="263">
        <v>44593</v>
      </c>
      <c r="I2204" s="312" t="s">
        <v>1213</v>
      </c>
      <c r="J2204" s="313" t="s">
        <v>1296</v>
      </c>
      <c r="K2204" s="312" t="s">
        <v>1215</v>
      </c>
      <c r="L2204" s="312" t="s">
        <v>1112</v>
      </c>
      <c r="M2204" s="312" t="s">
        <v>94</v>
      </c>
      <c r="N2204" s="313" t="s">
        <v>1314</v>
      </c>
      <c r="O2204" s="291"/>
    </row>
    <row r="2205" spans="1:15" ht="45">
      <c r="A2205" s="306">
        <v>96</v>
      </c>
      <c r="B2205" s="312" t="s">
        <v>1211</v>
      </c>
      <c r="C2205" s="312" t="s">
        <v>1212</v>
      </c>
      <c r="D2205" s="312" t="s">
        <v>1208</v>
      </c>
      <c r="E2205" s="312" t="s">
        <v>1208</v>
      </c>
      <c r="F2205" s="313">
        <v>7</v>
      </c>
      <c r="G2205" s="312" t="s">
        <v>1208</v>
      </c>
      <c r="H2205" s="263">
        <v>44594</v>
      </c>
      <c r="I2205" s="312" t="s">
        <v>1213</v>
      </c>
      <c r="J2205" s="313" t="s">
        <v>1315</v>
      </c>
      <c r="K2205" s="312" t="s">
        <v>1215</v>
      </c>
      <c r="L2205" s="312" t="s">
        <v>1112</v>
      </c>
      <c r="M2205" s="312" t="s">
        <v>94</v>
      </c>
      <c r="N2205" s="313" t="s">
        <v>1314</v>
      </c>
      <c r="O2205" s="291"/>
    </row>
    <row r="2206" spans="1:15" ht="45">
      <c r="A2206" s="306">
        <v>97</v>
      </c>
      <c r="B2206" s="312" t="s">
        <v>1211</v>
      </c>
      <c r="C2206" s="312" t="s">
        <v>1212</v>
      </c>
      <c r="D2206" s="312" t="s">
        <v>1208</v>
      </c>
      <c r="E2206" s="312" t="s">
        <v>1208</v>
      </c>
      <c r="F2206" s="313">
        <v>7</v>
      </c>
      <c r="G2206" s="312" t="s">
        <v>1208</v>
      </c>
      <c r="H2206" s="312">
        <v>1</v>
      </c>
      <c r="I2206" s="312" t="s">
        <v>1213</v>
      </c>
      <c r="J2206" s="313">
        <v>208</v>
      </c>
      <c r="K2206" s="312" t="s">
        <v>1215</v>
      </c>
      <c r="L2206" s="312" t="s">
        <v>1112</v>
      </c>
      <c r="M2206" s="312" t="s">
        <v>94</v>
      </c>
      <c r="N2206" s="313" t="s">
        <v>1316</v>
      </c>
      <c r="O2206" s="291"/>
    </row>
    <row r="2207" spans="1:15" ht="45">
      <c r="A2207" s="306">
        <v>98</v>
      </c>
      <c r="B2207" s="312" t="s">
        <v>1211</v>
      </c>
      <c r="C2207" s="312" t="s">
        <v>1212</v>
      </c>
      <c r="D2207" s="312" t="s">
        <v>1208</v>
      </c>
      <c r="E2207" s="312" t="s">
        <v>1208</v>
      </c>
      <c r="F2207" s="313">
        <v>8</v>
      </c>
      <c r="G2207" s="312" t="s">
        <v>1208</v>
      </c>
      <c r="H2207" s="312">
        <v>1</v>
      </c>
      <c r="I2207" s="312" t="s">
        <v>1213</v>
      </c>
      <c r="J2207" s="313">
        <v>173</v>
      </c>
      <c r="K2207" s="312" t="s">
        <v>1215</v>
      </c>
      <c r="L2207" s="312" t="s">
        <v>1112</v>
      </c>
      <c r="M2207" s="312" t="s">
        <v>94</v>
      </c>
      <c r="N2207" s="313" t="s">
        <v>1317</v>
      </c>
      <c r="O2207" s="291"/>
    </row>
    <row r="2208" spans="1:15" ht="45">
      <c r="A2208" s="306">
        <v>99</v>
      </c>
      <c r="B2208" s="312" t="s">
        <v>1211</v>
      </c>
      <c r="C2208" s="312" t="s">
        <v>1212</v>
      </c>
      <c r="D2208" s="312" t="s">
        <v>1208</v>
      </c>
      <c r="E2208" s="312" t="s">
        <v>1208</v>
      </c>
      <c r="F2208" s="313">
        <v>8</v>
      </c>
      <c r="G2208" s="312" t="s">
        <v>1208</v>
      </c>
      <c r="H2208" s="263">
        <v>44593</v>
      </c>
      <c r="I2208" s="312" t="s">
        <v>1213</v>
      </c>
      <c r="J2208" s="313" t="s">
        <v>1246</v>
      </c>
      <c r="K2208" s="312" t="s">
        <v>1215</v>
      </c>
      <c r="L2208" s="312" t="s">
        <v>1112</v>
      </c>
      <c r="M2208" s="312" t="s">
        <v>94</v>
      </c>
      <c r="N2208" s="313" t="s">
        <v>1318</v>
      </c>
      <c r="O2208" s="291"/>
    </row>
    <row r="2209" spans="1:15" ht="45">
      <c r="A2209" s="306">
        <v>100</v>
      </c>
      <c r="B2209" s="312" t="s">
        <v>1211</v>
      </c>
      <c r="C2209" s="312" t="s">
        <v>1212</v>
      </c>
      <c r="D2209" s="312" t="s">
        <v>1208</v>
      </c>
      <c r="E2209" s="312" t="s">
        <v>1208</v>
      </c>
      <c r="F2209" s="313">
        <v>8</v>
      </c>
      <c r="G2209" s="312" t="s">
        <v>1208</v>
      </c>
      <c r="H2209" s="263">
        <v>44594</v>
      </c>
      <c r="I2209" s="312" t="s">
        <v>1213</v>
      </c>
      <c r="J2209" s="313" t="s">
        <v>1319</v>
      </c>
      <c r="K2209" s="312" t="s">
        <v>1215</v>
      </c>
      <c r="L2209" s="312" t="s">
        <v>1112</v>
      </c>
      <c r="M2209" s="312" t="s">
        <v>94</v>
      </c>
      <c r="N2209" s="313" t="s">
        <v>1318</v>
      </c>
      <c r="O2209" s="291"/>
    </row>
    <row r="2210" spans="1:15" ht="45">
      <c r="A2210" s="306">
        <v>101</v>
      </c>
      <c r="B2210" s="312" t="s">
        <v>1211</v>
      </c>
      <c r="C2210" s="312" t="s">
        <v>1212</v>
      </c>
      <c r="D2210" s="312" t="s">
        <v>1208</v>
      </c>
      <c r="E2210" s="312" t="s">
        <v>1208</v>
      </c>
      <c r="F2210" s="313">
        <v>8</v>
      </c>
      <c r="G2210" s="312" t="s">
        <v>1208</v>
      </c>
      <c r="H2210" s="312">
        <v>1</v>
      </c>
      <c r="I2210" s="312" t="s">
        <v>1213</v>
      </c>
      <c r="J2210" s="313">
        <v>110</v>
      </c>
      <c r="K2210" s="312" t="s">
        <v>1215</v>
      </c>
      <c r="L2210" s="312" t="s">
        <v>1112</v>
      </c>
      <c r="M2210" s="312" t="s">
        <v>94</v>
      </c>
      <c r="N2210" s="313" t="s">
        <v>1320</v>
      </c>
      <c r="O2210" s="291"/>
    </row>
    <row r="2211" spans="1:15" ht="45">
      <c r="A2211" s="306">
        <v>102</v>
      </c>
      <c r="B2211" s="312" t="s">
        <v>1211</v>
      </c>
      <c r="C2211" s="312" t="s">
        <v>1212</v>
      </c>
      <c r="D2211" s="312" t="s">
        <v>1208</v>
      </c>
      <c r="E2211" s="312" t="s">
        <v>1208</v>
      </c>
      <c r="F2211" s="313">
        <v>8</v>
      </c>
      <c r="G2211" s="312" t="s">
        <v>1208</v>
      </c>
      <c r="H2211" s="312">
        <v>1</v>
      </c>
      <c r="I2211" s="312" t="s">
        <v>1213</v>
      </c>
      <c r="J2211" s="313">
        <v>220</v>
      </c>
      <c r="K2211" s="312" t="s">
        <v>1215</v>
      </c>
      <c r="L2211" s="312" t="s">
        <v>1112</v>
      </c>
      <c r="M2211" s="312" t="s">
        <v>94</v>
      </c>
      <c r="N2211" s="313" t="s">
        <v>1321</v>
      </c>
      <c r="O2211" s="291"/>
    </row>
    <row r="2212" spans="1:15" ht="45">
      <c r="A2212" s="306">
        <v>103</v>
      </c>
      <c r="B2212" s="312" t="s">
        <v>1211</v>
      </c>
      <c r="C2212" s="312" t="s">
        <v>1212</v>
      </c>
      <c r="D2212" s="312" t="s">
        <v>1208</v>
      </c>
      <c r="E2212" s="312" t="s">
        <v>1208</v>
      </c>
      <c r="F2212" s="313">
        <v>8</v>
      </c>
      <c r="G2212" s="312" t="s">
        <v>1208</v>
      </c>
      <c r="H2212" s="312">
        <v>1</v>
      </c>
      <c r="I2212" s="312" t="s">
        <v>1213</v>
      </c>
      <c r="J2212" s="313">
        <v>68</v>
      </c>
      <c r="K2212" s="312" t="s">
        <v>1215</v>
      </c>
      <c r="L2212" s="312" t="s">
        <v>1112</v>
      </c>
      <c r="M2212" s="312" t="s">
        <v>94</v>
      </c>
      <c r="N2212" s="313" t="s">
        <v>1322</v>
      </c>
      <c r="O2212" s="291"/>
    </row>
    <row r="2213" spans="1:15" ht="45">
      <c r="A2213" s="306">
        <v>104</v>
      </c>
      <c r="B2213" s="312" t="s">
        <v>1211</v>
      </c>
      <c r="C2213" s="312" t="s">
        <v>1212</v>
      </c>
      <c r="D2213" s="312" t="s">
        <v>1208</v>
      </c>
      <c r="E2213" s="312" t="s">
        <v>1208</v>
      </c>
      <c r="F2213" s="313">
        <v>9</v>
      </c>
      <c r="G2213" s="312" t="s">
        <v>1208</v>
      </c>
      <c r="H2213" s="312">
        <v>1</v>
      </c>
      <c r="I2213" s="312" t="s">
        <v>1213</v>
      </c>
      <c r="J2213" s="313">
        <v>61</v>
      </c>
      <c r="K2213" s="312" t="s">
        <v>1215</v>
      </c>
      <c r="L2213" s="312" t="s">
        <v>1112</v>
      </c>
      <c r="M2213" s="312" t="s">
        <v>94</v>
      </c>
      <c r="N2213" s="313" t="s">
        <v>1323</v>
      </c>
      <c r="O2213" s="291"/>
    </row>
    <row r="2214" spans="1:15" ht="45">
      <c r="A2214" s="306">
        <v>105</v>
      </c>
      <c r="B2214" s="312" t="s">
        <v>1211</v>
      </c>
      <c r="C2214" s="312" t="s">
        <v>1212</v>
      </c>
      <c r="D2214" s="312" t="s">
        <v>1208</v>
      </c>
      <c r="E2214" s="312" t="s">
        <v>1208</v>
      </c>
      <c r="F2214" s="313">
        <v>9</v>
      </c>
      <c r="G2214" s="312" t="s">
        <v>1208</v>
      </c>
      <c r="H2214" s="312">
        <v>1</v>
      </c>
      <c r="I2214" s="312" t="s">
        <v>1213</v>
      </c>
      <c r="J2214" s="313">
        <v>169</v>
      </c>
      <c r="K2214" s="312" t="s">
        <v>1215</v>
      </c>
      <c r="L2214" s="312" t="s">
        <v>1112</v>
      </c>
      <c r="M2214" s="312" t="s">
        <v>94</v>
      </c>
      <c r="N2214" s="313" t="s">
        <v>1324</v>
      </c>
      <c r="O2214" s="291"/>
    </row>
    <row r="2215" spans="1:15" ht="45">
      <c r="A2215" s="306">
        <v>106</v>
      </c>
      <c r="B2215" s="312" t="s">
        <v>1211</v>
      </c>
      <c r="C2215" s="312" t="s">
        <v>1212</v>
      </c>
      <c r="D2215" s="312" t="s">
        <v>1208</v>
      </c>
      <c r="E2215" s="312" t="s">
        <v>1208</v>
      </c>
      <c r="F2215" s="313">
        <v>9</v>
      </c>
      <c r="G2215" s="312" t="s">
        <v>1208</v>
      </c>
      <c r="H2215" s="312">
        <v>1</v>
      </c>
      <c r="I2215" s="312" t="s">
        <v>1213</v>
      </c>
      <c r="J2215" s="313">
        <v>84</v>
      </c>
      <c r="K2215" s="312" t="s">
        <v>1215</v>
      </c>
      <c r="L2215" s="312" t="s">
        <v>1112</v>
      </c>
      <c r="M2215" s="312" t="s">
        <v>94</v>
      </c>
      <c r="N2215" s="313" t="s">
        <v>1325</v>
      </c>
      <c r="O2215" s="291"/>
    </row>
    <row r="2216" spans="1:15" ht="45">
      <c r="A2216" s="306">
        <v>107</v>
      </c>
      <c r="B2216" s="312" t="s">
        <v>1211</v>
      </c>
      <c r="C2216" s="312" t="s">
        <v>1212</v>
      </c>
      <c r="D2216" s="312" t="s">
        <v>1208</v>
      </c>
      <c r="E2216" s="312" t="s">
        <v>1208</v>
      </c>
      <c r="F2216" s="313">
        <v>1</v>
      </c>
      <c r="G2216" s="312" t="s">
        <v>1208</v>
      </c>
      <c r="H2216" s="312">
        <v>1</v>
      </c>
      <c r="I2216" s="312" t="s">
        <v>1213</v>
      </c>
      <c r="J2216" s="313">
        <v>178</v>
      </c>
      <c r="K2216" s="312" t="s">
        <v>1215</v>
      </c>
      <c r="L2216" s="312" t="s">
        <v>1112</v>
      </c>
      <c r="M2216" s="312" t="s">
        <v>94</v>
      </c>
      <c r="N2216" s="313" t="s">
        <v>1326</v>
      </c>
      <c r="O2216" s="291"/>
    </row>
    <row r="2217" spans="1:15" ht="45">
      <c r="A2217" s="306">
        <v>108</v>
      </c>
      <c r="B2217" s="312" t="s">
        <v>1211</v>
      </c>
      <c r="C2217" s="312" t="s">
        <v>1212</v>
      </c>
      <c r="D2217" s="312" t="s">
        <v>1208</v>
      </c>
      <c r="E2217" s="312" t="s">
        <v>1208</v>
      </c>
      <c r="F2217" s="313">
        <v>1</v>
      </c>
      <c r="G2217" s="312" t="s">
        <v>1208</v>
      </c>
      <c r="H2217" s="312">
        <v>1</v>
      </c>
      <c r="I2217" s="312" t="s">
        <v>1213</v>
      </c>
      <c r="J2217" s="313">
        <v>105</v>
      </c>
      <c r="K2217" s="312" t="s">
        <v>1215</v>
      </c>
      <c r="L2217" s="312" t="s">
        <v>1112</v>
      </c>
      <c r="M2217" s="312" t="s">
        <v>94</v>
      </c>
      <c r="N2217" s="313" t="s">
        <v>1327</v>
      </c>
      <c r="O2217" s="291"/>
    </row>
    <row r="2218" spans="1:15" ht="45">
      <c r="A2218" s="306">
        <v>109</v>
      </c>
      <c r="B2218" s="312" t="s">
        <v>1211</v>
      </c>
      <c r="C2218" s="312" t="s">
        <v>1212</v>
      </c>
      <c r="D2218" s="312" t="s">
        <v>1208</v>
      </c>
      <c r="E2218" s="312" t="s">
        <v>1208</v>
      </c>
      <c r="F2218" s="313">
        <v>1</v>
      </c>
      <c r="G2218" s="312" t="s">
        <v>1208</v>
      </c>
      <c r="H2218" s="312">
        <v>1</v>
      </c>
      <c r="I2218" s="312" t="s">
        <v>1213</v>
      </c>
      <c r="J2218" s="313">
        <v>124</v>
      </c>
      <c r="K2218" s="312" t="s">
        <v>1215</v>
      </c>
      <c r="L2218" s="312" t="s">
        <v>1112</v>
      </c>
      <c r="M2218" s="312" t="s">
        <v>94</v>
      </c>
      <c r="N2218" s="313" t="s">
        <v>1328</v>
      </c>
      <c r="O2218" s="291"/>
    </row>
    <row r="2219" spans="1:15" ht="45">
      <c r="A2219" s="306">
        <v>110</v>
      </c>
      <c r="B2219" s="312" t="s">
        <v>1211</v>
      </c>
      <c r="C2219" s="312" t="s">
        <v>1212</v>
      </c>
      <c r="D2219" s="312" t="s">
        <v>1208</v>
      </c>
      <c r="E2219" s="312" t="s">
        <v>1208</v>
      </c>
      <c r="F2219" s="313">
        <v>1</v>
      </c>
      <c r="G2219" s="312" t="s">
        <v>1208</v>
      </c>
      <c r="H2219" s="312">
        <v>1</v>
      </c>
      <c r="I2219" s="312" t="s">
        <v>1213</v>
      </c>
      <c r="J2219" s="313">
        <v>121</v>
      </c>
      <c r="K2219" s="312" t="s">
        <v>1215</v>
      </c>
      <c r="L2219" s="312" t="s">
        <v>1112</v>
      </c>
      <c r="M2219" s="312" t="s">
        <v>94</v>
      </c>
      <c r="N2219" s="313" t="s">
        <v>1329</v>
      </c>
      <c r="O2219" s="291"/>
    </row>
    <row r="2220" spans="1:15" ht="45">
      <c r="A2220" s="306">
        <v>111</v>
      </c>
      <c r="B2220" s="312" t="s">
        <v>1211</v>
      </c>
      <c r="C2220" s="312" t="s">
        <v>1212</v>
      </c>
      <c r="D2220" s="312" t="s">
        <v>1208</v>
      </c>
      <c r="E2220" s="312" t="s">
        <v>1208</v>
      </c>
      <c r="F2220" s="313">
        <v>1</v>
      </c>
      <c r="G2220" s="312" t="s">
        <v>1208</v>
      </c>
      <c r="H2220" s="312">
        <v>1</v>
      </c>
      <c r="I2220" s="312" t="s">
        <v>1213</v>
      </c>
      <c r="J2220" s="313">
        <v>148</v>
      </c>
      <c r="K2220" s="312" t="s">
        <v>1215</v>
      </c>
      <c r="L2220" s="312" t="s">
        <v>1112</v>
      </c>
      <c r="M2220" s="312" t="s">
        <v>94</v>
      </c>
      <c r="N2220" s="313" t="s">
        <v>1329</v>
      </c>
      <c r="O2220" s="291"/>
    </row>
    <row r="2221" spans="1:15" ht="45">
      <c r="A2221" s="306">
        <v>112</v>
      </c>
      <c r="B2221" s="312" t="s">
        <v>1211</v>
      </c>
      <c r="C2221" s="312" t="s">
        <v>1212</v>
      </c>
      <c r="D2221" s="312" t="s">
        <v>1208</v>
      </c>
      <c r="E2221" s="312" t="s">
        <v>1208</v>
      </c>
      <c r="F2221" s="313">
        <v>1</v>
      </c>
      <c r="G2221" s="312" t="s">
        <v>1208</v>
      </c>
      <c r="H2221" s="312">
        <v>1</v>
      </c>
      <c r="I2221" s="312" t="s">
        <v>1213</v>
      </c>
      <c r="J2221" s="313">
        <v>89</v>
      </c>
      <c r="K2221" s="312" t="s">
        <v>1215</v>
      </c>
      <c r="L2221" s="312" t="s">
        <v>1112</v>
      </c>
      <c r="M2221" s="312" t="s">
        <v>94</v>
      </c>
      <c r="N2221" s="313" t="s">
        <v>1330</v>
      </c>
      <c r="O2221" s="291"/>
    </row>
    <row r="2222" spans="1:15" ht="45">
      <c r="A2222" s="306">
        <v>113</v>
      </c>
      <c r="B2222" s="312" t="s">
        <v>1211</v>
      </c>
      <c r="C2222" s="312" t="s">
        <v>1212</v>
      </c>
      <c r="D2222" s="312" t="s">
        <v>1208</v>
      </c>
      <c r="E2222" s="312" t="s">
        <v>1208</v>
      </c>
      <c r="F2222" s="313">
        <v>1</v>
      </c>
      <c r="G2222" s="312" t="s">
        <v>1208</v>
      </c>
      <c r="H2222" s="312">
        <v>1</v>
      </c>
      <c r="I2222" s="312" t="s">
        <v>1213</v>
      </c>
      <c r="J2222" s="313">
        <v>94</v>
      </c>
      <c r="K2222" s="312" t="s">
        <v>1215</v>
      </c>
      <c r="L2222" s="312" t="s">
        <v>1112</v>
      </c>
      <c r="M2222" s="312" t="s">
        <v>94</v>
      </c>
      <c r="N2222" s="313" t="s">
        <v>1331</v>
      </c>
      <c r="O2222" s="291"/>
    </row>
    <row r="2223" spans="1:15" ht="45">
      <c r="A2223" s="306">
        <v>114</v>
      </c>
      <c r="B2223" s="312" t="s">
        <v>1211</v>
      </c>
      <c r="C2223" s="312" t="s">
        <v>1212</v>
      </c>
      <c r="D2223" s="312" t="s">
        <v>1208</v>
      </c>
      <c r="E2223" s="312" t="s">
        <v>1208</v>
      </c>
      <c r="F2223" s="313">
        <v>2</v>
      </c>
      <c r="G2223" s="312" t="s">
        <v>1208</v>
      </c>
      <c r="H2223" s="312">
        <v>1</v>
      </c>
      <c r="I2223" s="312" t="s">
        <v>1213</v>
      </c>
      <c r="J2223" s="313">
        <v>222</v>
      </c>
      <c r="K2223" s="312" t="s">
        <v>1215</v>
      </c>
      <c r="L2223" s="312" t="s">
        <v>1112</v>
      </c>
      <c r="M2223" s="312" t="s">
        <v>94</v>
      </c>
      <c r="N2223" s="313" t="s">
        <v>1332</v>
      </c>
      <c r="O2223" s="291"/>
    </row>
    <row r="2224" spans="1:15" ht="45">
      <c r="A2224" s="306">
        <v>115</v>
      </c>
      <c r="B2224" s="312" t="s">
        <v>1211</v>
      </c>
      <c r="C2224" s="312" t="s">
        <v>1212</v>
      </c>
      <c r="D2224" s="312" t="s">
        <v>1208</v>
      </c>
      <c r="E2224" s="312" t="s">
        <v>1208</v>
      </c>
      <c r="F2224" s="313">
        <v>2</v>
      </c>
      <c r="G2224" s="312" t="s">
        <v>1208</v>
      </c>
      <c r="H2224" s="312">
        <v>1</v>
      </c>
      <c r="I2224" s="312" t="s">
        <v>1213</v>
      </c>
      <c r="J2224" s="313">
        <v>282</v>
      </c>
      <c r="K2224" s="312" t="s">
        <v>1215</v>
      </c>
      <c r="L2224" s="312" t="s">
        <v>1112</v>
      </c>
      <c r="M2224" s="312" t="s">
        <v>94</v>
      </c>
      <c r="N2224" s="313" t="s">
        <v>1333</v>
      </c>
      <c r="O2224" s="291"/>
    </row>
    <row r="2225" spans="1:15" ht="45">
      <c r="A2225" s="306">
        <v>116</v>
      </c>
      <c r="B2225" s="312" t="s">
        <v>1211</v>
      </c>
      <c r="C2225" s="312" t="s">
        <v>1212</v>
      </c>
      <c r="D2225" s="312" t="s">
        <v>1208</v>
      </c>
      <c r="E2225" s="312" t="s">
        <v>1208</v>
      </c>
      <c r="F2225" s="313">
        <v>2</v>
      </c>
      <c r="G2225" s="312" t="s">
        <v>1208</v>
      </c>
      <c r="H2225" s="312">
        <v>1</v>
      </c>
      <c r="I2225" s="312" t="s">
        <v>1213</v>
      </c>
      <c r="J2225" s="313">
        <v>121</v>
      </c>
      <c r="K2225" s="312" t="s">
        <v>1215</v>
      </c>
      <c r="L2225" s="312" t="s">
        <v>1112</v>
      </c>
      <c r="M2225" s="312" t="s">
        <v>94</v>
      </c>
      <c r="N2225" s="313" t="s">
        <v>1334</v>
      </c>
      <c r="O2225" s="291"/>
    </row>
    <row r="2226" spans="1:15" ht="45">
      <c r="A2226" s="306">
        <v>117</v>
      </c>
      <c r="B2226" s="312" t="s">
        <v>1211</v>
      </c>
      <c r="C2226" s="312" t="s">
        <v>1212</v>
      </c>
      <c r="D2226" s="312" t="s">
        <v>1208</v>
      </c>
      <c r="E2226" s="312" t="s">
        <v>1208</v>
      </c>
      <c r="F2226" s="313">
        <v>2</v>
      </c>
      <c r="G2226" s="312" t="s">
        <v>1208</v>
      </c>
      <c r="H2226" s="312">
        <v>1</v>
      </c>
      <c r="I2226" s="312" t="s">
        <v>1213</v>
      </c>
      <c r="J2226" s="313">
        <v>233</v>
      </c>
      <c r="K2226" s="312" t="s">
        <v>1215</v>
      </c>
      <c r="L2226" s="312" t="s">
        <v>1112</v>
      </c>
      <c r="M2226" s="312" t="s">
        <v>94</v>
      </c>
      <c r="N2226" s="313" t="s">
        <v>1335</v>
      </c>
      <c r="O2226" s="291"/>
    </row>
    <row r="2227" spans="1:15" ht="45">
      <c r="A2227" s="306">
        <v>118</v>
      </c>
      <c r="B2227" s="312" t="s">
        <v>1211</v>
      </c>
      <c r="C2227" s="312" t="s">
        <v>1212</v>
      </c>
      <c r="D2227" s="312" t="s">
        <v>1208</v>
      </c>
      <c r="E2227" s="312" t="s">
        <v>1208</v>
      </c>
      <c r="F2227" s="313">
        <v>2</v>
      </c>
      <c r="G2227" s="312" t="s">
        <v>1208</v>
      </c>
      <c r="H2227" s="312">
        <v>1</v>
      </c>
      <c r="I2227" s="312" t="s">
        <v>1213</v>
      </c>
      <c r="J2227" s="313">
        <v>210</v>
      </c>
      <c r="K2227" s="312" t="s">
        <v>1215</v>
      </c>
      <c r="L2227" s="312" t="s">
        <v>1112</v>
      </c>
      <c r="M2227" s="312" t="s">
        <v>94</v>
      </c>
      <c r="N2227" s="313" t="s">
        <v>1336</v>
      </c>
      <c r="O2227" s="291"/>
    </row>
    <row r="2228" spans="1:15" ht="45">
      <c r="A2228" s="306">
        <v>119</v>
      </c>
      <c r="B2228" s="312" t="s">
        <v>1211</v>
      </c>
      <c r="C2228" s="312" t="s">
        <v>1212</v>
      </c>
      <c r="D2228" s="312" t="s">
        <v>1208</v>
      </c>
      <c r="E2228" s="312" t="s">
        <v>1208</v>
      </c>
      <c r="F2228" s="313">
        <v>3</v>
      </c>
      <c r="G2228" s="312" t="s">
        <v>1208</v>
      </c>
      <c r="H2228" s="263">
        <v>44593</v>
      </c>
      <c r="I2228" s="312" t="s">
        <v>1213</v>
      </c>
      <c r="J2228" s="313" t="s">
        <v>1337</v>
      </c>
      <c r="K2228" s="312" t="s">
        <v>1215</v>
      </c>
      <c r="L2228" s="312" t="s">
        <v>1112</v>
      </c>
      <c r="M2228" s="312" t="s">
        <v>94</v>
      </c>
      <c r="N2228" s="313" t="s">
        <v>1338</v>
      </c>
      <c r="O2228" s="291"/>
    </row>
    <row r="2229" spans="1:15" ht="45">
      <c r="A2229" s="306">
        <v>120</v>
      </c>
      <c r="B2229" s="312" t="s">
        <v>1211</v>
      </c>
      <c r="C2229" s="312" t="s">
        <v>1212</v>
      </c>
      <c r="D2229" s="312" t="s">
        <v>1208</v>
      </c>
      <c r="E2229" s="312" t="s">
        <v>1208</v>
      </c>
      <c r="F2229" s="313">
        <v>3</v>
      </c>
      <c r="G2229" s="312" t="s">
        <v>1208</v>
      </c>
      <c r="H2229" s="263">
        <v>44594</v>
      </c>
      <c r="I2229" s="312" t="s">
        <v>1213</v>
      </c>
      <c r="J2229" s="313" t="s">
        <v>1339</v>
      </c>
      <c r="K2229" s="312" t="s">
        <v>1215</v>
      </c>
      <c r="L2229" s="312" t="s">
        <v>1112</v>
      </c>
      <c r="M2229" s="312" t="s">
        <v>94</v>
      </c>
      <c r="N2229" s="313" t="s">
        <v>1338</v>
      </c>
      <c r="O2229" s="291"/>
    </row>
    <row r="2230" spans="1:15" ht="45">
      <c r="A2230" s="306">
        <v>121</v>
      </c>
      <c r="B2230" s="312" t="s">
        <v>1211</v>
      </c>
      <c r="C2230" s="312" t="s">
        <v>1212</v>
      </c>
      <c r="D2230" s="312" t="s">
        <v>1208</v>
      </c>
      <c r="E2230" s="312" t="s">
        <v>1208</v>
      </c>
      <c r="F2230" s="313">
        <v>3</v>
      </c>
      <c r="G2230" s="312" t="s">
        <v>1208</v>
      </c>
      <c r="H2230" s="312">
        <v>1</v>
      </c>
      <c r="I2230" s="312" t="s">
        <v>1213</v>
      </c>
      <c r="J2230" s="313">
        <v>213</v>
      </c>
      <c r="K2230" s="312" t="s">
        <v>1215</v>
      </c>
      <c r="L2230" s="312" t="s">
        <v>1112</v>
      </c>
      <c r="M2230" s="312" t="s">
        <v>94</v>
      </c>
      <c r="N2230" s="313" t="s">
        <v>1340</v>
      </c>
      <c r="O2230" s="291"/>
    </row>
    <row r="2231" spans="1:15" ht="45">
      <c r="A2231" s="306">
        <v>122</v>
      </c>
      <c r="B2231" s="312" t="s">
        <v>1211</v>
      </c>
      <c r="C2231" s="312" t="s">
        <v>1212</v>
      </c>
      <c r="D2231" s="312" t="s">
        <v>1208</v>
      </c>
      <c r="E2231" s="312" t="s">
        <v>1208</v>
      </c>
      <c r="F2231" s="313">
        <v>3</v>
      </c>
      <c r="G2231" s="312" t="s">
        <v>1208</v>
      </c>
      <c r="H2231" s="263">
        <v>44593</v>
      </c>
      <c r="I2231" s="312" t="s">
        <v>1213</v>
      </c>
      <c r="J2231" s="313" t="s">
        <v>1250</v>
      </c>
      <c r="K2231" s="312" t="s">
        <v>1215</v>
      </c>
      <c r="L2231" s="312" t="s">
        <v>1112</v>
      </c>
      <c r="M2231" s="312" t="s">
        <v>94</v>
      </c>
      <c r="N2231" s="313" t="s">
        <v>1341</v>
      </c>
      <c r="O2231" s="291"/>
    </row>
    <row r="2232" spans="1:15" ht="45">
      <c r="A2232" s="306">
        <v>123</v>
      </c>
      <c r="B2232" s="312" t="s">
        <v>1211</v>
      </c>
      <c r="C2232" s="312" t="s">
        <v>1212</v>
      </c>
      <c r="D2232" s="312" t="s">
        <v>1208</v>
      </c>
      <c r="E2232" s="312" t="s">
        <v>1208</v>
      </c>
      <c r="F2232" s="313">
        <v>3</v>
      </c>
      <c r="G2232" s="312" t="s">
        <v>1208</v>
      </c>
      <c r="H2232" s="263">
        <v>44594</v>
      </c>
      <c r="I2232" s="312" t="s">
        <v>1213</v>
      </c>
      <c r="J2232" s="313" t="s">
        <v>1342</v>
      </c>
      <c r="K2232" s="312" t="s">
        <v>1215</v>
      </c>
      <c r="L2232" s="312" t="s">
        <v>1112</v>
      </c>
      <c r="M2232" s="312" t="s">
        <v>94</v>
      </c>
      <c r="N2232" s="313" t="s">
        <v>1341</v>
      </c>
      <c r="O2232" s="291"/>
    </row>
    <row r="2233" spans="1:15" ht="45">
      <c r="A2233" s="306">
        <v>124</v>
      </c>
      <c r="B2233" s="312" t="s">
        <v>1211</v>
      </c>
      <c r="C2233" s="312" t="s">
        <v>1212</v>
      </c>
      <c r="D2233" s="312" t="s">
        <v>1208</v>
      </c>
      <c r="E2233" s="312" t="s">
        <v>1208</v>
      </c>
      <c r="F2233" s="313">
        <v>3</v>
      </c>
      <c r="G2233" s="312" t="s">
        <v>1208</v>
      </c>
      <c r="H2233" s="312">
        <v>1</v>
      </c>
      <c r="I2233" s="312" t="s">
        <v>1213</v>
      </c>
      <c r="J2233" s="313">
        <v>57</v>
      </c>
      <c r="K2233" s="312" t="s">
        <v>1215</v>
      </c>
      <c r="L2233" s="312" t="s">
        <v>1112</v>
      </c>
      <c r="M2233" s="312" t="s">
        <v>94</v>
      </c>
      <c r="N2233" s="313" t="s">
        <v>1343</v>
      </c>
      <c r="O2233" s="291"/>
    </row>
    <row r="2234" spans="1:15" ht="45">
      <c r="A2234" s="306">
        <v>125</v>
      </c>
      <c r="B2234" s="312" t="s">
        <v>1211</v>
      </c>
      <c r="C2234" s="312" t="s">
        <v>1212</v>
      </c>
      <c r="D2234" s="312" t="s">
        <v>1208</v>
      </c>
      <c r="E2234" s="312" t="s">
        <v>1208</v>
      </c>
      <c r="F2234" s="313">
        <v>3</v>
      </c>
      <c r="G2234" s="312" t="s">
        <v>1208</v>
      </c>
      <c r="H2234" s="312">
        <v>1</v>
      </c>
      <c r="I2234" s="312" t="s">
        <v>1213</v>
      </c>
      <c r="J2234" s="313">
        <v>203</v>
      </c>
      <c r="K2234" s="312" t="s">
        <v>1215</v>
      </c>
      <c r="L2234" s="312" t="s">
        <v>1112</v>
      </c>
      <c r="M2234" s="312" t="s">
        <v>94</v>
      </c>
      <c r="N2234" s="313" t="s">
        <v>1344</v>
      </c>
      <c r="O2234" s="291"/>
    </row>
    <row r="2235" spans="1:15" ht="45">
      <c r="A2235" s="306">
        <v>126</v>
      </c>
      <c r="B2235" s="312" t="s">
        <v>1211</v>
      </c>
      <c r="C2235" s="312" t="s">
        <v>1212</v>
      </c>
      <c r="D2235" s="312" t="s">
        <v>1208</v>
      </c>
      <c r="E2235" s="312" t="s">
        <v>1208</v>
      </c>
      <c r="F2235" s="313">
        <v>4</v>
      </c>
      <c r="G2235" s="312" t="s">
        <v>1208</v>
      </c>
      <c r="H2235" s="312">
        <v>1</v>
      </c>
      <c r="I2235" s="312" t="s">
        <v>1213</v>
      </c>
      <c r="J2235" s="313">
        <v>207</v>
      </c>
      <c r="K2235" s="312" t="s">
        <v>1215</v>
      </c>
      <c r="L2235" s="312" t="s">
        <v>1112</v>
      </c>
      <c r="M2235" s="312" t="s">
        <v>94</v>
      </c>
      <c r="N2235" s="313" t="s">
        <v>1345</v>
      </c>
      <c r="O2235" s="291"/>
    </row>
    <row r="2236" spans="1:15" ht="45">
      <c r="A2236" s="306">
        <v>127</v>
      </c>
      <c r="B2236" s="312" t="s">
        <v>1211</v>
      </c>
      <c r="C2236" s="312" t="s">
        <v>1212</v>
      </c>
      <c r="D2236" s="312" t="s">
        <v>1208</v>
      </c>
      <c r="E2236" s="312" t="s">
        <v>1208</v>
      </c>
      <c r="F2236" s="313">
        <v>4</v>
      </c>
      <c r="G2236" s="312" t="s">
        <v>1208</v>
      </c>
      <c r="H2236" s="312">
        <v>1</v>
      </c>
      <c r="I2236" s="312" t="s">
        <v>1213</v>
      </c>
      <c r="J2236" s="313">
        <v>210</v>
      </c>
      <c r="K2236" s="312" t="s">
        <v>1215</v>
      </c>
      <c r="L2236" s="312" t="s">
        <v>1112</v>
      </c>
      <c r="M2236" s="312" t="s">
        <v>94</v>
      </c>
      <c r="N2236" s="313" t="s">
        <v>1346</v>
      </c>
      <c r="O2236" s="291"/>
    </row>
    <row r="2237" spans="1:15" ht="45">
      <c r="A2237" s="306">
        <v>128</v>
      </c>
      <c r="B2237" s="312" t="s">
        <v>1211</v>
      </c>
      <c r="C2237" s="312" t="s">
        <v>1212</v>
      </c>
      <c r="D2237" s="312" t="s">
        <v>1208</v>
      </c>
      <c r="E2237" s="312" t="s">
        <v>1208</v>
      </c>
      <c r="F2237" s="313">
        <v>4</v>
      </c>
      <c r="G2237" s="312" t="s">
        <v>1208</v>
      </c>
      <c r="H2237" s="263">
        <v>44593</v>
      </c>
      <c r="I2237" s="312" t="s">
        <v>1213</v>
      </c>
      <c r="J2237" s="313" t="s">
        <v>1250</v>
      </c>
      <c r="K2237" s="312" t="s">
        <v>1215</v>
      </c>
      <c r="L2237" s="312" t="s">
        <v>1112</v>
      </c>
      <c r="M2237" s="312" t="s">
        <v>94</v>
      </c>
      <c r="N2237" s="313" t="s">
        <v>1347</v>
      </c>
      <c r="O2237" s="291"/>
    </row>
    <row r="2238" spans="1:15" ht="45">
      <c r="A2238" s="306">
        <v>129</v>
      </c>
      <c r="B2238" s="312" t="s">
        <v>1211</v>
      </c>
      <c r="C2238" s="312" t="s">
        <v>1212</v>
      </c>
      <c r="D2238" s="312" t="s">
        <v>1208</v>
      </c>
      <c r="E2238" s="312" t="s">
        <v>1208</v>
      </c>
      <c r="F2238" s="313">
        <v>4</v>
      </c>
      <c r="G2238" s="312" t="s">
        <v>1208</v>
      </c>
      <c r="H2238" s="263">
        <v>44594</v>
      </c>
      <c r="I2238" s="312" t="s">
        <v>1213</v>
      </c>
      <c r="J2238" s="313" t="s">
        <v>1348</v>
      </c>
      <c r="K2238" s="312" t="s">
        <v>1215</v>
      </c>
      <c r="L2238" s="312" t="s">
        <v>1112</v>
      </c>
      <c r="M2238" s="312" t="s">
        <v>94</v>
      </c>
      <c r="N2238" s="313" t="s">
        <v>1347</v>
      </c>
      <c r="O2238" s="291"/>
    </row>
    <row r="2239" spans="1:15" ht="45">
      <c r="A2239" s="306">
        <v>130</v>
      </c>
      <c r="B2239" s="312" t="s">
        <v>1211</v>
      </c>
      <c r="C2239" s="312" t="s">
        <v>1212</v>
      </c>
      <c r="D2239" s="312" t="s">
        <v>1208</v>
      </c>
      <c r="E2239" s="312" t="s">
        <v>1208</v>
      </c>
      <c r="F2239" s="313">
        <v>4</v>
      </c>
      <c r="G2239" s="312" t="s">
        <v>1208</v>
      </c>
      <c r="H2239" s="263">
        <v>44593</v>
      </c>
      <c r="I2239" s="312" t="s">
        <v>1213</v>
      </c>
      <c r="J2239" s="313" t="s">
        <v>1250</v>
      </c>
      <c r="K2239" s="312" t="s">
        <v>1215</v>
      </c>
      <c r="L2239" s="312" t="s">
        <v>1112</v>
      </c>
      <c r="M2239" s="312" t="s">
        <v>94</v>
      </c>
      <c r="N2239" s="313" t="s">
        <v>1349</v>
      </c>
      <c r="O2239" s="291"/>
    </row>
    <row r="2240" spans="1:15" ht="45">
      <c r="A2240" s="306">
        <v>131</v>
      </c>
      <c r="B2240" s="312" t="s">
        <v>1211</v>
      </c>
      <c r="C2240" s="312" t="s">
        <v>1212</v>
      </c>
      <c r="D2240" s="312" t="s">
        <v>1208</v>
      </c>
      <c r="E2240" s="312" t="s">
        <v>1208</v>
      </c>
      <c r="F2240" s="313">
        <v>4</v>
      </c>
      <c r="G2240" s="312" t="s">
        <v>1208</v>
      </c>
      <c r="H2240" s="263">
        <v>44594</v>
      </c>
      <c r="I2240" s="312" t="s">
        <v>1213</v>
      </c>
      <c r="J2240" s="313" t="s">
        <v>1350</v>
      </c>
      <c r="K2240" s="312" t="s">
        <v>1215</v>
      </c>
      <c r="L2240" s="312" t="s">
        <v>1112</v>
      </c>
      <c r="M2240" s="312" t="s">
        <v>94</v>
      </c>
      <c r="N2240" s="313" t="s">
        <v>1349</v>
      </c>
      <c r="O2240" s="291"/>
    </row>
    <row r="2241" spans="1:15" ht="45">
      <c r="A2241" s="306">
        <v>132</v>
      </c>
      <c r="B2241" s="312" t="s">
        <v>1211</v>
      </c>
      <c r="C2241" s="312" t="s">
        <v>1212</v>
      </c>
      <c r="D2241" s="312" t="s">
        <v>1208</v>
      </c>
      <c r="E2241" s="312" t="s">
        <v>1208</v>
      </c>
      <c r="F2241" s="313">
        <v>5</v>
      </c>
      <c r="G2241" s="312" t="s">
        <v>1208</v>
      </c>
      <c r="H2241" s="312">
        <v>1</v>
      </c>
      <c r="I2241" s="312" t="s">
        <v>1213</v>
      </c>
      <c r="J2241" s="313">
        <v>218</v>
      </c>
      <c r="K2241" s="312" t="s">
        <v>1215</v>
      </c>
      <c r="L2241" s="312" t="s">
        <v>1112</v>
      </c>
      <c r="M2241" s="312" t="s">
        <v>94</v>
      </c>
      <c r="N2241" s="313" t="s">
        <v>1351</v>
      </c>
      <c r="O2241" s="291"/>
    </row>
    <row r="2242" spans="1:15" ht="45">
      <c r="A2242" s="306">
        <v>133</v>
      </c>
      <c r="B2242" s="312" t="s">
        <v>1211</v>
      </c>
      <c r="C2242" s="312" t="s">
        <v>1212</v>
      </c>
      <c r="D2242" s="312" t="s">
        <v>1208</v>
      </c>
      <c r="E2242" s="312" t="s">
        <v>1208</v>
      </c>
      <c r="F2242" s="313">
        <v>5</v>
      </c>
      <c r="G2242" s="312" t="s">
        <v>1208</v>
      </c>
      <c r="H2242" s="312">
        <v>1</v>
      </c>
      <c r="I2242" s="312" t="s">
        <v>1213</v>
      </c>
      <c r="J2242" s="313">
        <v>62</v>
      </c>
      <c r="K2242" s="312" t="s">
        <v>1215</v>
      </c>
      <c r="L2242" s="312" t="s">
        <v>1112</v>
      </c>
      <c r="M2242" s="312" t="s">
        <v>94</v>
      </c>
      <c r="N2242" s="313" t="s">
        <v>1352</v>
      </c>
      <c r="O2242" s="291"/>
    </row>
    <row r="2243" spans="1:15" ht="45">
      <c r="A2243" s="306">
        <v>134</v>
      </c>
      <c r="B2243" s="312" t="s">
        <v>1211</v>
      </c>
      <c r="C2243" s="312" t="s">
        <v>1212</v>
      </c>
      <c r="D2243" s="312" t="s">
        <v>1208</v>
      </c>
      <c r="E2243" s="312" t="s">
        <v>1208</v>
      </c>
      <c r="F2243" s="313">
        <v>5</v>
      </c>
      <c r="G2243" s="312" t="s">
        <v>1208</v>
      </c>
      <c r="H2243" s="312">
        <v>1</v>
      </c>
      <c r="I2243" s="312" t="s">
        <v>1213</v>
      </c>
      <c r="J2243" s="313">
        <v>204</v>
      </c>
      <c r="K2243" s="312" t="s">
        <v>1215</v>
      </c>
      <c r="L2243" s="312" t="s">
        <v>1112</v>
      </c>
      <c r="M2243" s="312" t="s">
        <v>94</v>
      </c>
      <c r="N2243" s="313" t="s">
        <v>1353</v>
      </c>
      <c r="O2243" s="291"/>
    </row>
    <row r="2244" spans="1:15" ht="45">
      <c r="A2244" s="306">
        <v>135</v>
      </c>
      <c r="B2244" s="312" t="s">
        <v>1211</v>
      </c>
      <c r="C2244" s="312" t="s">
        <v>1212</v>
      </c>
      <c r="D2244" s="312" t="s">
        <v>1208</v>
      </c>
      <c r="E2244" s="312" t="s">
        <v>1208</v>
      </c>
      <c r="F2244" s="313">
        <v>5</v>
      </c>
      <c r="G2244" s="312" t="s">
        <v>1208</v>
      </c>
      <c r="H2244" s="312">
        <v>1</v>
      </c>
      <c r="I2244" s="312" t="s">
        <v>1213</v>
      </c>
      <c r="J2244" s="313">
        <v>253</v>
      </c>
      <c r="K2244" s="312" t="s">
        <v>1215</v>
      </c>
      <c r="L2244" s="312" t="s">
        <v>1112</v>
      </c>
      <c r="M2244" s="312" t="s">
        <v>94</v>
      </c>
      <c r="N2244" s="313" t="s">
        <v>1354</v>
      </c>
      <c r="O2244" s="291"/>
    </row>
    <row r="2245" spans="1:15" ht="45">
      <c r="A2245" s="306">
        <v>136</v>
      </c>
      <c r="B2245" s="312" t="s">
        <v>1211</v>
      </c>
      <c r="C2245" s="312" t="s">
        <v>1212</v>
      </c>
      <c r="D2245" s="312" t="s">
        <v>1208</v>
      </c>
      <c r="E2245" s="312" t="s">
        <v>1208</v>
      </c>
      <c r="F2245" s="313">
        <v>5</v>
      </c>
      <c r="G2245" s="312" t="s">
        <v>1208</v>
      </c>
      <c r="H2245" s="312">
        <v>1</v>
      </c>
      <c r="I2245" s="312" t="s">
        <v>1213</v>
      </c>
      <c r="J2245" s="313">
        <v>148</v>
      </c>
      <c r="K2245" s="312" t="s">
        <v>1215</v>
      </c>
      <c r="L2245" s="312" t="s">
        <v>1112</v>
      </c>
      <c r="M2245" s="312" t="s">
        <v>94</v>
      </c>
      <c r="N2245" s="313" t="s">
        <v>1355</v>
      </c>
      <c r="O2245" s="291"/>
    </row>
    <row r="2246" spans="1:15" ht="45">
      <c r="A2246" s="306">
        <v>137</v>
      </c>
      <c r="B2246" s="312" t="s">
        <v>1211</v>
      </c>
      <c r="C2246" s="312" t="s">
        <v>1212</v>
      </c>
      <c r="D2246" s="312" t="s">
        <v>1208</v>
      </c>
      <c r="E2246" s="312" t="s">
        <v>1208</v>
      </c>
      <c r="F2246" s="313">
        <v>6</v>
      </c>
      <c r="G2246" s="312" t="s">
        <v>1208</v>
      </c>
      <c r="H2246" s="312">
        <v>1</v>
      </c>
      <c r="I2246" s="312" t="s">
        <v>1213</v>
      </c>
      <c r="J2246" s="313">
        <v>50</v>
      </c>
      <c r="K2246" s="312" t="s">
        <v>1215</v>
      </c>
      <c r="L2246" s="312" t="s">
        <v>1112</v>
      </c>
      <c r="M2246" s="312" t="s">
        <v>94</v>
      </c>
      <c r="N2246" s="313" t="s">
        <v>1356</v>
      </c>
      <c r="O2246" s="291"/>
    </row>
    <row r="2247" spans="1:15" ht="45">
      <c r="A2247" s="306">
        <v>138</v>
      </c>
      <c r="B2247" s="312" t="s">
        <v>1211</v>
      </c>
      <c r="C2247" s="312" t="s">
        <v>1212</v>
      </c>
      <c r="D2247" s="312" t="s">
        <v>1208</v>
      </c>
      <c r="E2247" s="312" t="s">
        <v>1208</v>
      </c>
      <c r="F2247" s="313">
        <v>6</v>
      </c>
      <c r="G2247" s="312" t="s">
        <v>1208</v>
      </c>
      <c r="H2247" s="312">
        <v>1</v>
      </c>
      <c r="I2247" s="312" t="s">
        <v>1213</v>
      </c>
      <c r="J2247" s="313">
        <v>131</v>
      </c>
      <c r="K2247" s="312" t="s">
        <v>1215</v>
      </c>
      <c r="L2247" s="312" t="s">
        <v>1112</v>
      </c>
      <c r="M2247" s="312" t="s">
        <v>94</v>
      </c>
      <c r="N2247" s="313" t="s">
        <v>1357</v>
      </c>
      <c r="O2247" s="291"/>
    </row>
    <row r="2248" spans="1:15" ht="45">
      <c r="A2248" s="306">
        <v>139</v>
      </c>
      <c r="B2248" s="312" t="s">
        <v>1211</v>
      </c>
      <c r="C2248" s="312" t="s">
        <v>1212</v>
      </c>
      <c r="D2248" s="312" t="s">
        <v>1208</v>
      </c>
      <c r="E2248" s="312" t="s">
        <v>1208</v>
      </c>
      <c r="F2248" s="313">
        <v>6</v>
      </c>
      <c r="G2248" s="312" t="s">
        <v>1208</v>
      </c>
      <c r="H2248" s="312">
        <v>1</v>
      </c>
      <c r="I2248" s="312" t="s">
        <v>1213</v>
      </c>
      <c r="J2248" s="313" t="s">
        <v>1250</v>
      </c>
      <c r="K2248" s="312" t="s">
        <v>1215</v>
      </c>
      <c r="L2248" s="312" t="s">
        <v>1112</v>
      </c>
      <c r="M2248" s="312" t="s">
        <v>94</v>
      </c>
      <c r="N2248" s="313" t="s">
        <v>1358</v>
      </c>
      <c r="O2248" s="291"/>
    </row>
    <row r="2249" spans="1:15" ht="45">
      <c r="A2249" s="306">
        <v>140</v>
      </c>
      <c r="B2249" s="312" t="s">
        <v>1211</v>
      </c>
      <c r="C2249" s="312" t="s">
        <v>1212</v>
      </c>
      <c r="D2249" s="312" t="s">
        <v>1208</v>
      </c>
      <c r="E2249" s="312" t="s">
        <v>1208</v>
      </c>
      <c r="F2249" s="313">
        <v>6</v>
      </c>
      <c r="G2249" s="312" t="s">
        <v>1208</v>
      </c>
      <c r="H2249" s="312">
        <v>1</v>
      </c>
      <c r="I2249" s="312" t="s">
        <v>1213</v>
      </c>
      <c r="J2249" s="313" t="s">
        <v>1359</v>
      </c>
      <c r="K2249" s="312" t="s">
        <v>1215</v>
      </c>
      <c r="L2249" s="312" t="s">
        <v>1112</v>
      </c>
      <c r="M2249" s="312" t="s">
        <v>94</v>
      </c>
      <c r="N2249" s="313" t="s">
        <v>1358</v>
      </c>
      <c r="O2249" s="291"/>
    </row>
    <row r="2250" spans="1:15" ht="45">
      <c r="A2250" s="306">
        <v>141</v>
      </c>
      <c r="B2250" s="312" t="s">
        <v>1211</v>
      </c>
      <c r="C2250" s="312" t="s">
        <v>1212</v>
      </c>
      <c r="D2250" s="312" t="s">
        <v>1208</v>
      </c>
      <c r="E2250" s="312" t="s">
        <v>1208</v>
      </c>
      <c r="F2250" s="313">
        <v>6</v>
      </c>
      <c r="G2250" s="312" t="s">
        <v>1208</v>
      </c>
      <c r="H2250" s="312">
        <v>1</v>
      </c>
      <c r="I2250" s="312" t="s">
        <v>1213</v>
      </c>
      <c r="J2250" s="313">
        <v>126</v>
      </c>
      <c r="K2250" s="312" t="s">
        <v>1215</v>
      </c>
      <c r="L2250" s="312" t="s">
        <v>1112</v>
      </c>
      <c r="M2250" s="312" t="s">
        <v>94</v>
      </c>
      <c r="N2250" s="313" t="s">
        <v>1360</v>
      </c>
      <c r="O2250" s="291"/>
    </row>
    <row r="2251" spans="1:15" ht="45">
      <c r="A2251" s="306">
        <v>142</v>
      </c>
      <c r="B2251" s="312" t="s">
        <v>1211</v>
      </c>
      <c r="C2251" s="312" t="s">
        <v>1212</v>
      </c>
      <c r="D2251" s="312" t="s">
        <v>1208</v>
      </c>
      <c r="E2251" s="312" t="s">
        <v>1208</v>
      </c>
      <c r="F2251" s="313">
        <v>6</v>
      </c>
      <c r="G2251" s="312" t="s">
        <v>1208</v>
      </c>
      <c r="H2251" s="263">
        <v>44593</v>
      </c>
      <c r="I2251" s="312" t="s">
        <v>1213</v>
      </c>
      <c r="J2251" s="313" t="s">
        <v>1250</v>
      </c>
      <c r="K2251" s="312" t="s">
        <v>1215</v>
      </c>
      <c r="L2251" s="312" t="s">
        <v>1112</v>
      </c>
      <c r="M2251" s="312" t="s">
        <v>94</v>
      </c>
      <c r="N2251" s="313" t="s">
        <v>1361</v>
      </c>
      <c r="O2251" s="291"/>
    </row>
    <row r="2252" spans="1:15" ht="45">
      <c r="A2252" s="306">
        <v>143</v>
      </c>
      <c r="B2252" s="312" t="s">
        <v>1211</v>
      </c>
      <c r="C2252" s="312" t="s">
        <v>1212</v>
      </c>
      <c r="D2252" s="312" t="s">
        <v>1208</v>
      </c>
      <c r="E2252" s="312" t="s">
        <v>1208</v>
      </c>
      <c r="F2252" s="313">
        <v>6</v>
      </c>
      <c r="G2252" s="312" t="s">
        <v>1208</v>
      </c>
      <c r="H2252" s="263">
        <v>44594</v>
      </c>
      <c r="I2252" s="312" t="s">
        <v>1213</v>
      </c>
      <c r="J2252" s="313" t="s">
        <v>1362</v>
      </c>
      <c r="K2252" s="312" t="s">
        <v>1215</v>
      </c>
      <c r="L2252" s="312" t="s">
        <v>1112</v>
      </c>
      <c r="M2252" s="312" t="s">
        <v>94</v>
      </c>
      <c r="N2252" s="313" t="s">
        <v>1361</v>
      </c>
      <c r="O2252" s="291"/>
    </row>
    <row r="2253" spans="1:15" ht="45">
      <c r="A2253" s="306">
        <v>144</v>
      </c>
      <c r="B2253" s="312" t="s">
        <v>1211</v>
      </c>
      <c r="C2253" s="312" t="s">
        <v>1212</v>
      </c>
      <c r="D2253" s="312" t="s">
        <v>1208</v>
      </c>
      <c r="E2253" s="312" t="s">
        <v>1208</v>
      </c>
      <c r="F2253" s="313">
        <v>7</v>
      </c>
      <c r="G2253" s="312" t="s">
        <v>1208</v>
      </c>
      <c r="H2253" s="312">
        <v>1</v>
      </c>
      <c r="I2253" s="312" t="s">
        <v>1213</v>
      </c>
      <c r="J2253" s="313">
        <v>149</v>
      </c>
      <c r="K2253" s="312" t="s">
        <v>1215</v>
      </c>
      <c r="L2253" s="312" t="s">
        <v>1112</v>
      </c>
      <c r="M2253" s="312" t="s">
        <v>94</v>
      </c>
      <c r="N2253" s="313" t="s">
        <v>1363</v>
      </c>
      <c r="O2253" s="291"/>
    </row>
    <row r="2254" spans="1:15" ht="45">
      <c r="A2254" s="306">
        <v>145</v>
      </c>
      <c r="B2254" s="312" t="s">
        <v>1211</v>
      </c>
      <c r="C2254" s="312" t="s">
        <v>1212</v>
      </c>
      <c r="D2254" s="312" t="s">
        <v>1208</v>
      </c>
      <c r="E2254" s="312" t="s">
        <v>1208</v>
      </c>
      <c r="F2254" s="313">
        <v>7</v>
      </c>
      <c r="G2254" s="312" t="s">
        <v>1208</v>
      </c>
      <c r="H2254" s="312">
        <v>1</v>
      </c>
      <c r="I2254" s="312" t="s">
        <v>1213</v>
      </c>
      <c r="J2254" s="313">
        <v>101</v>
      </c>
      <c r="K2254" s="312" t="s">
        <v>1215</v>
      </c>
      <c r="L2254" s="312" t="s">
        <v>1112</v>
      </c>
      <c r="M2254" s="312" t="s">
        <v>94</v>
      </c>
      <c r="N2254" s="313" t="s">
        <v>1364</v>
      </c>
      <c r="O2254" s="291"/>
    </row>
    <row r="2255" spans="1:15" ht="45">
      <c r="A2255" s="306">
        <v>146</v>
      </c>
      <c r="B2255" s="312" t="s">
        <v>1211</v>
      </c>
      <c r="C2255" s="312" t="s">
        <v>1212</v>
      </c>
      <c r="D2255" s="312" t="s">
        <v>1208</v>
      </c>
      <c r="E2255" s="312" t="s">
        <v>1208</v>
      </c>
      <c r="F2255" s="313">
        <v>7</v>
      </c>
      <c r="G2255" s="312" t="s">
        <v>1208</v>
      </c>
      <c r="H2255" s="312">
        <v>1</v>
      </c>
      <c r="I2255" s="312" t="s">
        <v>1213</v>
      </c>
      <c r="J2255" s="313">
        <v>75</v>
      </c>
      <c r="K2255" s="312" t="s">
        <v>1215</v>
      </c>
      <c r="L2255" s="312" t="s">
        <v>1112</v>
      </c>
      <c r="M2255" s="312" t="s">
        <v>94</v>
      </c>
      <c r="N2255" s="313" t="s">
        <v>1365</v>
      </c>
      <c r="O2255" s="291"/>
    </row>
    <row r="2256" spans="1:15" ht="45">
      <c r="A2256" s="306">
        <v>147</v>
      </c>
      <c r="B2256" s="312" t="s">
        <v>1211</v>
      </c>
      <c r="C2256" s="312" t="s">
        <v>1212</v>
      </c>
      <c r="D2256" s="312" t="s">
        <v>1208</v>
      </c>
      <c r="E2256" s="312" t="s">
        <v>1208</v>
      </c>
      <c r="F2256" s="313">
        <v>7</v>
      </c>
      <c r="G2256" s="312" t="s">
        <v>1208</v>
      </c>
      <c r="H2256" s="263">
        <v>44593</v>
      </c>
      <c r="I2256" s="312" t="s">
        <v>1213</v>
      </c>
      <c r="J2256" s="313" t="s">
        <v>1366</v>
      </c>
      <c r="K2256" s="312" t="s">
        <v>1215</v>
      </c>
      <c r="L2256" s="312" t="s">
        <v>1112</v>
      </c>
      <c r="M2256" s="312" t="s">
        <v>94</v>
      </c>
      <c r="N2256" s="313" t="s">
        <v>1367</v>
      </c>
      <c r="O2256" s="291"/>
    </row>
    <row r="2257" spans="1:15" ht="45">
      <c r="A2257" s="306">
        <v>148</v>
      </c>
      <c r="B2257" s="312" t="s">
        <v>1211</v>
      </c>
      <c r="C2257" s="312" t="s">
        <v>1212</v>
      </c>
      <c r="D2257" s="312" t="s">
        <v>1208</v>
      </c>
      <c r="E2257" s="312" t="s">
        <v>1208</v>
      </c>
      <c r="F2257" s="313">
        <v>7</v>
      </c>
      <c r="G2257" s="312" t="s">
        <v>1208</v>
      </c>
      <c r="H2257" s="263">
        <v>44594</v>
      </c>
      <c r="I2257" s="312" t="s">
        <v>1213</v>
      </c>
      <c r="J2257" s="313" t="s">
        <v>1368</v>
      </c>
      <c r="K2257" s="312" t="s">
        <v>1215</v>
      </c>
      <c r="L2257" s="312" t="s">
        <v>1112</v>
      </c>
      <c r="M2257" s="312" t="s">
        <v>94</v>
      </c>
      <c r="N2257" s="313" t="s">
        <v>1367</v>
      </c>
      <c r="O2257" s="291"/>
    </row>
    <row r="2258" spans="1:15" ht="45">
      <c r="A2258" s="306">
        <v>149</v>
      </c>
      <c r="B2258" s="312" t="s">
        <v>1211</v>
      </c>
      <c r="C2258" s="312" t="s">
        <v>1212</v>
      </c>
      <c r="D2258" s="312" t="s">
        <v>1208</v>
      </c>
      <c r="E2258" s="312" t="s">
        <v>1208</v>
      </c>
      <c r="F2258" s="313">
        <v>7</v>
      </c>
      <c r="G2258" s="312" t="s">
        <v>1208</v>
      </c>
      <c r="H2258" s="263">
        <v>44593</v>
      </c>
      <c r="I2258" s="312" t="s">
        <v>1213</v>
      </c>
      <c r="J2258" s="313" t="s">
        <v>1296</v>
      </c>
      <c r="K2258" s="312" t="s">
        <v>1215</v>
      </c>
      <c r="L2258" s="312" t="s">
        <v>1112</v>
      </c>
      <c r="M2258" s="312" t="s">
        <v>94</v>
      </c>
      <c r="N2258" s="313" t="s">
        <v>1369</v>
      </c>
      <c r="O2258" s="291"/>
    </row>
    <row r="2259" spans="1:15" ht="45">
      <c r="A2259" s="306">
        <v>150</v>
      </c>
      <c r="B2259" s="312" t="s">
        <v>1211</v>
      </c>
      <c r="C2259" s="312" t="s">
        <v>1212</v>
      </c>
      <c r="D2259" s="312" t="s">
        <v>1208</v>
      </c>
      <c r="E2259" s="312" t="s">
        <v>1208</v>
      </c>
      <c r="F2259" s="313">
        <v>7</v>
      </c>
      <c r="G2259" s="312" t="s">
        <v>1208</v>
      </c>
      <c r="H2259" s="263">
        <v>44594</v>
      </c>
      <c r="I2259" s="312" t="s">
        <v>1213</v>
      </c>
      <c r="J2259" s="313" t="s">
        <v>1370</v>
      </c>
      <c r="K2259" s="312" t="s">
        <v>1215</v>
      </c>
      <c r="L2259" s="312" t="s">
        <v>1112</v>
      </c>
      <c r="M2259" s="312" t="s">
        <v>94</v>
      </c>
      <c r="N2259" s="313" t="s">
        <v>1369</v>
      </c>
      <c r="O2259" s="291"/>
    </row>
    <row r="2260" spans="1:15" ht="45">
      <c r="A2260" s="306">
        <v>151</v>
      </c>
      <c r="B2260" s="312" t="s">
        <v>1211</v>
      </c>
      <c r="C2260" s="312" t="s">
        <v>1212</v>
      </c>
      <c r="D2260" s="312" t="s">
        <v>1208</v>
      </c>
      <c r="E2260" s="312" t="s">
        <v>1208</v>
      </c>
      <c r="F2260" s="313">
        <v>7</v>
      </c>
      <c r="G2260" s="312" t="s">
        <v>1208</v>
      </c>
      <c r="H2260" s="312">
        <v>1</v>
      </c>
      <c r="I2260" s="312" t="s">
        <v>1213</v>
      </c>
      <c r="J2260" s="313">
        <v>159</v>
      </c>
      <c r="K2260" s="312" t="s">
        <v>1215</v>
      </c>
      <c r="L2260" s="312" t="s">
        <v>1112</v>
      </c>
      <c r="M2260" s="312" t="s">
        <v>94</v>
      </c>
      <c r="N2260" s="313" t="s">
        <v>1371</v>
      </c>
      <c r="O2260" s="291"/>
    </row>
    <row r="2261" spans="1:15" ht="45">
      <c r="A2261" s="306">
        <v>152</v>
      </c>
      <c r="B2261" s="312" t="s">
        <v>1211</v>
      </c>
      <c r="C2261" s="312" t="s">
        <v>1212</v>
      </c>
      <c r="D2261" s="312" t="s">
        <v>1208</v>
      </c>
      <c r="E2261" s="312" t="s">
        <v>1208</v>
      </c>
      <c r="F2261" s="313">
        <v>8</v>
      </c>
      <c r="G2261" s="312" t="s">
        <v>1208</v>
      </c>
      <c r="H2261" s="312">
        <v>1</v>
      </c>
      <c r="I2261" s="312" t="s">
        <v>1213</v>
      </c>
      <c r="J2261" s="313">
        <v>83</v>
      </c>
      <c r="K2261" s="312" t="s">
        <v>1215</v>
      </c>
      <c r="L2261" s="312" t="s">
        <v>1112</v>
      </c>
      <c r="M2261" s="312" t="s">
        <v>94</v>
      </c>
      <c r="N2261" s="313" t="s">
        <v>1372</v>
      </c>
      <c r="O2261" s="291"/>
    </row>
    <row r="2262" spans="1:15" ht="45">
      <c r="A2262" s="306">
        <v>153</v>
      </c>
      <c r="B2262" s="312" t="s">
        <v>1211</v>
      </c>
      <c r="C2262" s="312" t="s">
        <v>1212</v>
      </c>
      <c r="D2262" s="312" t="s">
        <v>1208</v>
      </c>
      <c r="E2262" s="312" t="s">
        <v>1208</v>
      </c>
      <c r="F2262" s="313">
        <v>8</v>
      </c>
      <c r="G2262" s="312" t="s">
        <v>1208</v>
      </c>
      <c r="H2262" s="312">
        <v>1</v>
      </c>
      <c r="I2262" s="312" t="s">
        <v>1213</v>
      </c>
      <c r="J2262" s="313">
        <v>163</v>
      </c>
      <c r="K2262" s="312" t="s">
        <v>1215</v>
      </c>
      <c r="L2262" s="312" t="s">
        <v>1112</v>
      </c>
      <c r="M2262" s="312" t="s">
        <v>94</v>
      </c>
      <c r="N2262" s="313" t="s">
        <v>1373</v>
      </c>
      <c r="O2262" s="291"/>
    </row>
    <row r="2263" spans="1:15" ht="45">
      <c r="A2263" s="306">
        <v>154</v>
      </c>
      <c r="B2263" s="312" t="s">
        <v>1211</v>
      </c>
      <c r="C2263" s="312" t="s">
        <v>1212</v>
      </c>
      <c r="D2263" s="312" t="s">
        <v>1208</v>
      </c>
      <c r="E2263" s="312" t="s">
        <v>1208</v>
      </c>
      <c r="F2263" s="313">
        <v>8</v>
      </c>
      <c r="G2263" s="312" t="s">
        <v>1208</v>
      </c>
      <c r="H2263" s="312">
        <v>1</v>
      </c>
      <c r="I2263" s="312" t="s">
        <v>1213</v>
      </c>
      <c r="J2263" s="313">
        <v>77</v>
      </c>
      <c r="K2263" s="312" t="s">
        <v>1215</v>
      </c>
      <c r="L2263" s="312" t="s">
        <v>1112</v>
      </c>
      <c r="M2263" s="312" t="s">
        <v>94</v>
      </c>
      <c r="N2263" s="313" t="s">
        <v>1374</v>
      </c>
      <c r="O2263" s="291"/>
    </row>
    <row r="2264" spans="1:15" ht="45">
      <c r="A2264" s="306">
        <v>155</v>
      </c>
      <c r="B2264" s="312" t="s">
        <v>1211</v>
      </c>
      <c r="C2264" s="312" t="s">
        <v>1212</v>
      </c>
      <c r="D2264" s="312" t="s">
        <v>1208</v>
      </c>
      <c r="E2264" s="312" t="s">
        <v>1208</v>
      </c>
      <c r="F2264" s="313">
        <v>8</v>
      </c>
      <c r="G2264" s="312" t="s">
        <v>1208</v>
      </c>
      <c r="H2264" s="312">
        <v>1</v>
      </c>
      <c r="I2264" s="312" t="s">
        <v>1213</v>
      </c>
      <c r="J2264" s="313">
        <v>97</v>
      </c>
      <c r="K2264" s="312" t="s">
        <v>1215</v>
      </c>
      <c r="L2264" s="312" t="s">
        <v>1112</v>
      </c>
      <c r="M2264" s="312" t="s">
        <v>94</v>
      </c>
      <c r="N2264" s="313" t="s">
        <v>1375</v>
      </c>
      <c r="O2264" s="291"/>
    </row>
    <row r="2265" spans="1:15" ht="45">
      <c r="A2265" s="306">
        <v>156</v>
      </c>
      <c r="B2265" s="312" t="s">
        <v>1211</v>
      </c>
      <c r="C2265" s="312" t="s">
        <v>1212</v>
      </c>
      <c r="D2265" s="312" t="s">
        <v>1208</v>
      </c>
      <c r="E2265" s="312" t="s">
        <v>1208</v>
      </c>
      <c r="F2265" s="313">
        <v>8</v>
      </c>
      <c r="G2265" s="312" t="s">
        <v>1208</v>
      </c>
      <c r="H2265" s="312">
        <v>1</v>
      </c>
      <c r="I2265" s="312" t="s">
        <v>1213</v>
      </c>
      <c r="J2265" s="313">
        <v>206</v>
      </c>
      <c r="K2265" s="312" t="s">
        <v>1215</v>
      </c>
      <c r="L2265" s="312" t="s">
        <v>1112</v>
      </c>
      <c r="M2265" s="312" t="s">
        <v>94</v>
      </c>
      <c r="N2265" s="313" t="s">
        <v>1376</v>
      </c>
      <c r="O2265" s="291"/>
    </row>
    <row r="2266" spans="1:15" ht="45">
      <c r="A2266" s="306">
        <v>157</v>
      </c>
      <c r="B2266" s="312" t="s">
        <v>1211</v>
      </c>
      <c r="C2266" s="312" t="s">
        <v>1212</v>
      </c>
      <c r="D2266" s="312" t="s">
        <v>1208</v>
      </c>
      <c r="E2266" s="312" t="s">
        <v>1208</v>
      </c>
      <c r="F2266" s="313">
        <v>8</v>
      </c>
      <c r="G2266" s="312" t="s">
        <v>1208</v>
      </c>
      <c r="H2266" s="312">
        <v>1</v>
      </c>
      <c r="I2266" s="312" t="s">
        <v>1213</v>
      </c>
      <c r="J2266" s="313">
        <v>166</v>
      </c>
      <c r="K2266" s="312" t="s">
        <v>1215</v>
      </c>
      <c r="L2266" s="312" t="s">
        <v>1112</v>
      </c>
      <c r="M2266" s="312" t="s">
        <v>94</v>
      </c>
      <c r="N2266" s="313" t="s">
        <v>1377</v>
      </c>
      <c r="O2266" s="291"/>
    </row>
    <row r="2267" spans="1:15" ht="45">
      <c r="A2267" s="306">
        <v>158</v>
      </c>
      <c r="B2267" s="312" t="s">
        <v>1211</v>
      </c>
      <c r="C2267" s="312" t="s">
        <v>1212</v>
      </c>
      <c r="D2267" s="312" t="s">
        <v>1208</v>
      </c>
      <c r="E2267" s="312" t="s">
        <v>1208</v>
      </c>
      <c r="F2267" s="313">
        <v>8</v>
      </c>
      <c r="G2267" s="312" t="s">
        <v>1208</v>
      </c>
      <c r="H2267" s="312">
        <v>1</v>
      </c>
      <c r="I2267" s="312" t="s">
        <v>1213</v>
      </c>
      <c r="J2267" s="312">
        <v>152</v>
      </c>
      <c r="K2267" s="312" t="s">
        <v>1215</v>
      </c>
      <c r="L2267" s="312" t="s">
        <v>1112</v>
      </c>
      <c r="M2267" s="312" t="s">
        <v>94</v>
      </c>
      <c r="N2267" s="313" t="s">
        <v>1378</v>
      </c>
      <c r="O2267" s="291"/>
    </row>
    <row r="2268" spans="1:15" ht="45">
      <c r="A2268" s="306">
        <v>159</v>
      </c>
      <c r="B2268" s="312" t="s">
        <v>1211</v>
      </c>
      <c r="C2268" s="312" t="s">
        <v>1212</v>
      </c>
      <c r="D2268" s="312" t="s">
        <v>1208</v>
      </c>
      <c r="E2268" s="312" t="s">
        <v>1208</v>
      </c>
      <c r="F2268" s="313">
        <v>8</v>
      </c>
      <c r="G2268" s="312" t="s">
        <v>1208</v>
      </c>
      <c r="H2268" s="312">
        <v>1</v>
      </c>
      <c r="I2268" s="312" t="s">
        <v>1213</v>
      </c>
      <c r="J2268" s="312">
        <v>155</v>
      </c>
      <c r="K2268" s="312" t="s">
        <v>1215</v>
      </c>
      <c r="L2268" s="312" t="s">
        <v>1112</v>
      </c>
      <c r="M2268" s="312" t="s">
        <v>94</v>
      </c>
      <c r="N2268" s="313" t="s">
        <v>1379</v>
      </c>
      <c r="O2268" s="291"/>
    </row>
    <row r="2269" spans="1:15" ht="45">
      <c r="A2269" s="306">
        <v>160</v>
      </c>
      <c r="B2269" s="312" t="s">
        <v>1211</v>
      </c>
      <c r="C2269" s="312" t="s">
        <v>1212</v>
      </c>
      <c r="D2269" s="312" t="s">
        <v>1208</v>
      </c>
      <c r="E2269" s="312" t="s">
        <v>1208</v>
      </c>
      <c r="F2269" s="313">
        <v>9</v>
      </c>
      <c r="G2269" s="312" t="s">
        <v>1208</v>
      </c>
      <c r="H2269" s="312">
        <v>1</v>
      </c>
      <c r="I2269" s="312" t="s">
        <v>1213</v>
      </c>
      <c r="J2269" s="312">
        <v>216</v>
      </c>
      <c r="K2269" s="312" t="s">
        <v>1215</v>
      </c>
      <c r="L2269" s="312" t="s">
        <v>1112</v>
      </c>
      <c r="M2269" s="312" t="s">
        <v>94</v>
      </c>
      <c r="N2269" s="313" t="s">
        <v>1380</v>
      </c>
      <c r="O2269" s="291"/>
    </row>
    <row r="2270" spans="1:15" ht="45">
      <c r="A2270" s="306">
        <v>161</v>
      </c>
      <c r="B2270" s="312" t="s">
        <v>1211</v>
      </c>
      <c r="C2270" s="312" t="s">
        <v>1212</v>
      </c>
      <c r="D2270" s="312" t="s">
        <v>1208</v>
      </c>
      <c r="E2270" s="312" t="s">
        <v>1208</v>
      </c>
      <c r="F2270" s="313">
        <v>9</v>
      </c>
      <c r="G2270" s="312" t="s">
        <v>1208</v>
      </c>
      <c r="H2270" s="312">
        <v>1</v>
      </c>
      <c r="I2270" s="312" t="s">
        <v>1213</v>
      </c>
      <c r="J2270" s="312">
        <v>173</v>
      </c>
      <c r="K2270" s="312" t="s">
        <v>1215</v>
      </c>
      <c r="L2270" s="312" t="s">
        <v>1112</v>
      </c>
      <c r="M2270" s="312" t="s">
        <v>94</v>
      </c>
      <c r="N2270" s="313" t="s">
        <v>1381</v>
      </c>
      <c r="O2270" s="291"/>
    </row>
    <row r="2271" spans="1:15" ht="45">
      <c r="A2271" s="306">
        <v>162</v>
      </c>
      <c r="B2271" s="312" t="s">
        <v>1211</v>
      </c>
      <c r="C2271" s="312" t="s">
        <v>1212</v>
      </c>
      <c r="D2271" s="312" t="s">
        <v>1208</v>
      </c>
      <c r="E2271" s="312" t="s">
        <v>1208</v>
      </c>
      <c r="F2271" s="313">
        <v>9</v>
      </c>
      <c r="G2271" s="312" t="s">
        <v>1208</v>
      </c>
      <c r="H2271" s="312">
        <v>1</v>
      </c>
      <c r="I2271" s="312" t="s">
        <v>1213</v>
      </c>
      <c r="J2271" s="312">
        <v>194</v>
      </c>
      <c r="K2271" s="312" t="s">
        <v>1215</v>
      </c>
      <c r="L2271" s="312" t="s">
        <v>1112</v>
      </c>
      <c r="M2271" s="312" t="s">
        <v>94</v>
      </c>
      <c r="N2271" s="313" t="s">
        <v>1382</v>
      </c>
      <c r="O2271" s="291"/>
    </row>
    <row r="2272" spans="1:15" ht="45">
      <c r="A2272" s="306">
        <v>163</v>
      </c>
      <c r="B2272" s="312" t="s">
        <v>1211</v>
      </c>
      <c r="C2272" s="312" t="s">
        <v>1212</v>
      </c>
      <c r="D2272" s="312" t="s">
        <v>1208</v>
      </c>
      <c r="E2272" s="312" t="s">
        <v>1208</v>
      </c>
      <c r="F2272" s="313">
        <v>9</v>
      </c>
      <c r="G2272" s="312" t="s">
        <v>1208</v>
      </c>
      <c r="H2272" s="312">
        <v>1</v>
      </c>
      <c r="I2272" s="312" t="s">
        <v>1213</v>
      </c>
      <c r="J2272" s="312">
        <v>153</v>
      </c>
      <c r="K2272" s="312" t="s">
        <v>1215</v>
      </c>
      <c r="L2272" s="312" t="s">
        <v>1112</v>
      </c>
      <c r="M2272" s="312" t="s">
        <v>94</v>
      </c>
      <c r="N2272" s="313" t="s">
        <v>1383</v>
      </c>
      <c r="O2272" s="291"/>
    </row>
    <row r="2273" spans="1:15" ht="45">
      <c r="A2273" s="306">
        <v>164</v>
      </c>
      <c r="B2273" s="312" t="s">
        <v>1211</v>
      </c>
      <c r="C2273" s="312" t="s">
        <v>1212</v>
      </c>
      <c r="D2273" s="312" t="s">
        <v>1208</v>
      </c>
      <c r="E2273" s="312" t="s">
        <v>1208</v>
      </c>
      <c r="F2273" s="313">
        <v>9</v>
      </c>
      <c r="G2273" s="312" t="s">
        <v>1208</v>
      </c>
      <c r="H2273" s="312">
        <v>1</v>
      </c>
      <c r="I2273" s="312" t="s">
        <v>1213</v>
      </c>
      <c r="J2273" s="312">
        <v>153</v>
      </c>
      <c r="K2273" s="312" t="s">
        <v>1215</v>
      </c>
      <c r="L2273" s="312" t="s">
        <v>1112</v>
      </c>
      <c r="M2273" s="312" t="s">
        <v>94</v>
      </c>
      <c r="N2273" s="313" t="s">
        <v>1384</v>
      </c>
      <c r="O2273" s="291"/>
    </row>
    <row r="2274" spans="1:15" ht="45">
      <c r="A2274" s="306">
        <v>165</v>
      </c>
      <c r="B2274" s="312" t="s">
        <v>1211</v>
      </c>
      <c r="C2274" s="312" t="s">
        <v>1212</v>
      </c>
      <c r="D2274" s="312" t="s">
        <v>1208</v>
      </c>
      <c r="E2274" s="312" t="s">
        <v>1208</v>
      </c>
      <c r="F2274" s="313">
        <v>9</v>
      </c>
      <c r="G2274" s="312" t="s">
        <v>1208</v>
      </c>
      <c r="H2274" s="312">
        <v>1</v>
      </c>
      <c r="I2274" s="312" t="s">
        <v>1213</v>
      </c>
      <c r="J2274" s="312">
        <v>123</v>
      </c>
      <c r="K2274" s="312" t="s">
        <v>1215</v>
      </c>
      <c r="L2274" s="312" t="s">
        <v>1112</v>
      </c>
      <c r="M2274" s="312" t="s">
        <v>94</v>
      </c>
      <c r="N2274" s="313" t="s">
        <v>1385</v>
      </c>
      <c r="O2274" s="291"/>
    </row>
    <row r="2275" spans="1:15" ht="45">
      <c r="A2275" s="306">
        <v>166</v>
      </c>
      <c r="B2275" s="312" t="s">
        <v>1211</v>
      </c>
      <c r="C2275" s="312" t="s">
        <v>1212</v>
      </c>
      <c r="D2275" s="312" t="s">
        <v>1208</v>
      </c>
      <c r="E2275" s="312" t="s">
        <v>1208</v>
      </c>
      <c r="F2275" s="313">
        <v>10</v>
      </c>
      <c r="G2275" s="312" t="s">
        <v>1208</v>
      </c>
      <c r="H2275" s="312">
        <v>1</v>
      </c>
      <c r="I2275" s="312" t="s">
        <v>1213</v>
      </c>
      <c r="J2275" s="312">
        <v>146</v>
      </c>
      <c r="K2275" s="312" t="s">
        <v>1215</v>
      </c>
      <c r="L2275" s="312" t="s">
        <v>1112</v>
      </c>
      <c r="M2275" s="312" t="s">
        <v>94</v>
      </c>
      <c r="N2275" s="313" t="s">
        <v>1386</v>
      </c>
      <c r="O2275" s="291"/>
    </row>
    <row r="2276" spans="1:15" ht="45">
      <c r="A2276" s="306">
        <v>167</v>
      </c>
      <c r="B2276" s="312" t="s">
        <v>1211</v>
      </c>
      <c r="C2276" s="312" t="s">
        <v>1212</v>
      </c>
      <c r="D2276" s="312" t="s">
        <v>1208</v>
      </c>
      <c r="E2276" s="312" t="s">
        <v>1208</v>
      </c>
      <c r="F2276" s="313">
        <v>10</v>
      </c>
      <c r="G2276" s="312" t="s">
        <v>1208</v>
      </c>
      <c r="H2276" s="312">
        <v>1</v>
      </c>
      <c r="I2276" s="312" t="s">
        <v>1213</v>
      </c>
      <c r="J2276" s="312">
        <v>159</v>
      </c>
      <c r="K2276" s="312" t="s">
        <v>1215</v>
      </c>
      <c r="L2276" s="312" t="s">
        <v>1112</v>
      </c>
      <c r="M2276" s="312" t="s">
        <v>94</v>
      </c>
      <c r="N2276" s="313" t="s">
        <v>1387</v>
      </c>
      <c r="O2276" s="291"/>
    </row>
    <row r="2277" spans="1:15" ht="45">
      <c r="A2277" s="306">
        <v>168</v>
      </c>
      <c r="B2277" s="312" t="s">
        <v>1211</v>
      </c>
      <c r="C2277" s="312" t="s">
        <v>1212</v>
      </c>
      <c r="D2277" s="312" t="s">
        <v>1208</v>
      </c>
      <c r="E2277" s="312" t="s">
        <v>1208</v>
      </c>
      <c r="F2277" s="313">
        <v>10</v>
      </c>
      <c r="G2277" s="312" t="s">
        <v>1208</v>
      </c>
      <c r="H2277" s="312">
        <v>1</v>
      </c>
      <c r="I2277" s="312" t="s">
        <v>1213</v>
      </c>
      <c r="J2277" s="312">
        <v>142</v>
      </c>
      <c r="K2277" s="312" t="s">
        <v>1215</v>
      </c>
      <c r="L2277" s="312" t="s">
        <v>1112</v>
      </c>
      <c r="M2277" s="312" t="s">
        <v>94</v>
      </c>
      <c r="N2277" s="313" t="s">
        <v>1388</v>
      </c>
      <c r="O2277" s="291"/>
    </row>
    <row r="2278" spans="1:15" ht="45">
      <c r="A2278" s="306">
        <v>169</v>
      </c>
      <c r="B2278" s="312" t="s">
        <v>1211</v>
      </c>
      <c r="C2278" s="312" t="s">
        <v>1212</v>
      </c>
      <c r="D2278" s="312" t="s">
        <v>1208</v>
      </c>
      <c r="E2278" s="312" t="s">
        <v>1208</v>
      </c>
      <c r="F2278" s="313">
        <v>10</v>
      </c>
      <c r="G2278" s="312" t="s">
        <v>1208</v>
      </c>
      <c r="H2278" s="312">
        <v>1</v>
      </c>
      <c r="I2278" s="312" t="s">
        <v>1213</v>
      </c>
      <c r="J2278" s="312">
        <v>111</v>
      </c>
      <c r="K2278" s="312" t="s">
        <v>1215</v>
      </c>
      <c r="L2278" s="312" t="s">
        <v>1112</v>
      </c>
      <c r="M2278" s="312" t="s">
        <v>94</v>
      </c>
      <c r="N2278" s="313" t="s">
        <v>1389</v>
      </c>
      <c r="O2278" s="291"/>
    </row>
    <row r="2279" spans="1:15" ht="45">
      <c r="A2279" s="306">
        <v>170</v>
      </c>
      <c r="B2279" s="312" t="s">
        <v>1211</v>
      </c>
      <c r="C2279" s="312" t="s">
        <v>1212</v>
      </c>
      <c r="D2279" s="312" t="s">
        <v>1208</v>
      </c>
      <c r="E2279" s="312" t="s">
        <v>1208</v>
      </c>
      <c r="F2279" s="313">
        <v>10</v>
      </c>
      <c r="G2279" s="312" t="s">
        <v>1208</v>
      </c>
      <c r="H2279" s="312">
        <v>1</v>
      </c>
      <c r="I2279" s="312" t="s">
        <v>1213</v>
      </c>
      <c r="J2279" s="312">
        <v>119</v>
      </c>
      <c r="K2279" s="312" t="s">
        <v>1215</v>
      </c>
      <c r="L2279" s="312" t="s">
        <v>1112</v>
      </c>
      <c r="M2279" s="312" t="s">
        <v>94</v>
      </c>
      <c r="N2279" s="313" t="s">
        <v>1390</v>
      </c>
      <c r="O2279" s="291"/>
    </row>
    <row r="2280" spans="1:15" ht="45">
      <c r="A2280" s="306">
        <v>171</v>
      </c>
      <c r="B2280" s="312" t="s">
        <v>1211</v>
      </c>
      <c r="C2280" s="312" t="s">
        <v>1212</v>
      </c>
      <c r="D2280" s="312" t="s">
        <v>1208</v>
      </c>
      <c r="E2280" s="312" t="s">
        <v>1208</v>
      </c>
      <c r="F2280" s="313">
        <v>10</v>
      </c>
      <c r="G2280" s="312" t="s">
        <v>1208</v>
      </c>
      <c r="H2280" s="263">
        <v>44593</v>
      </c>
      <c r="I2280" s="312" t="s">
        <v>1213</v>
      </c>
      <c r="J2280" s="312" t="s">
        <v>1250</v>
      </c>
      <c r="K2280" s="312" t="s">
        <v>1215</v>
      </c>
      <c r="L2280" s="312" t="s">
        <v>1112</v>
      </c>
      <c r="M2280" s="312" t="s">
        <v>94</v>
      </c>
      <c r="N2280" s="313" t="s">
        <v>1391</v>
      </c>
      <c r="O2280" s="291"/>
    </row>
    <row r="2281" spans="1:15" ht="45">
      <c r="A2281" s="306">
        <v>172</v>
      </c>
      <c r="B2281" s="312" t="s">
        <v>1211</v>
      </c>
      <c r="C2281" s="312" t="s">
        <v>1212</v>
      </c>
      <c r="D2281" s="312" t="s">
        <v>1208</v>
      </c>
      <c r="E2281" s="312" t="s">
        <v>1208</v>
      </c>
      <c r="F2281" s="313">
        <v>10</v>
      </c>
      <c r="G2281" s="312" t="s">
        <v>1208</v>
      </c>
      <c r="H2281" s="263">
        <v>44594</v>
      </c>
      <c r="I2281" s="312" t="s">
        <v>1213</v>
      </c>
      <c r="J2281" s="312" t="s">
        <v>1392</v>
      </c>
      <c r="K2281" s="312" t="s">
        <v>1215</v>
      </c>
      <c r="L2281" s="312" t="s">
        <v>1112</v>
      </c>
      <c r="M2281" s="312" t="s">
        <v>94</v>
      </c>
      <c r="N2281" s="313" t="s">
        <v>1391</v>
      </c>
      <c r="O2281" s="291"/>
    </row>
    <row r="2282" spans="1:15" ht="45">
      <c r="A2282" s="306">
        <v>173</v>
      </c>
      <c r="B2282" s="312" t="s">
        <v>1393</v>
      </c>
      <c r="C2282" s="312" t="s">
        <v>1212</v>
      </c>
      <c r="D2282" s="312" t="s">
        <v>1208</v>
      </c>
      <c r="E2282" s="312" t="s">
        <v>1208</v>
      </c>
      <c r="F2282" s="313">
        <v>11</v>
      </c>
      <c r="G2282" s="312" t="s">
        <v>1208</v>
      </c>
      <c r="H2282" s="312">
        <v>1</v>
      </c>
      <c r="I2282" s="312" t="s">
        <v>1213</v>
      </c>
      <c r="J2282" s="312">
        <v>145</v>
      </c>
      <c r="K2282" s="312" t="s">
        <v>1215</v>
      </c>
      <c r="L2282" s="312" t="s">
        <v>1112</v>
      </c>
      <c r="M2282" s="312" t="s">
        <v>94</v>
      </c>
      <c r="N2282" s="313" t="s">
        <v>1394</v>
      </c>
      <c r="O2282" s="291"/>
    </row>
    <row r="2283" spans="1:15" ht="45">
      <c r="A2283" s="306">
        <v>174</v>
      </c>
      <c r="B2283" s="312" t="s">
        <v>1395</v>
      </c>
      <c r="C2283" s="312" t="s">
        <v>1212</v>
      </c>
      <c r="D2283" s="312" t="s">
        <v>1208</v>
      </c>
      <c r="E2283" s="312" t="s">
        <v>1208</v>
      </c>
      <c r="F2283" s="313">
        <v>11</v>
      </c>
      <c r="G2283" s="312" t="s">
        <v>1208</v>
      </c>
      <c r="H2283" s="312">
        <v>1</v>
      </c>
      <c r="I2283" s="312" t="s">
        <v>1213</v>
      </c>
      <c r="J2283" s="313">
        <v>73</v>
      </c>
      <c r="K2283" s="312" t="s">
        <v>1215</v>
      </c>
      <c r="L2283" s="312" t="s">
        <v>1112</v>
      </c>
      <c r="M2283" s="312" t="s">
        <v>94</v>
      </c>
      <c r="N2283" s="313" t="s">
        <v>1396</v>
      </c>
      <c r="O2283" s="291"/>
    </row>
    <row r="2284" spans="1:15" ht="45">
      <c r="A2284" s="306">
        <v>175</v>
      </c>
      <c r="B2284" s="312" t="s">
        <v>1397</v>
      </c>
      <c r="C2284" s="312" t="s">
        <v>1212</v>
      </c>
      <c r="D2284" s="312" t="s">
        <v>1208</v>
      </c>
      <c r="E2284" s="312" t="s">
        <v>1208</v>
      </c>
      <c r="F2284" s="313">
        <v>11</v>
      </c>
      <c r="G2284" s="312" t="s">
        <v>1208</v>
      </c>
      <c r="H2284" s="312">
        <v>1</v>
      </c>
      <c r="I2284" s="312" t="s">
        <v>1213</v>
      </c>
      <c r="J2284" s="313">
        <v>79</v>
      </c>
      <c r="K2284" s="312" t="s">
        <v>1215</v>
      </c>
      <c r="L2284" s="312" t="s">
        <v>1112</v>
      </c>
      <c r="M2284" s="312" t="s">
        <v>94</v>
      </c>
      <c r="N2284" s="313" t="s">
        <v>1398</v>
      </c>
      <c r="O2284" s="291"/>
    </row>
    <row r="2285" spans="1:15" ht="45">
      <c r="A2285" s="306">
        <v>176</v>
      </c>
      <c r="B2285" s="312" t="s">
        <v>1399</v>
      </c>
      <c r="C2285" s="312" t="s">
        <v>1212</v>
      </c>
      <c r="D2285" s="312" t="s">
        <v>1208</v>
      </c>
      <c r="E2285" s="312" t="s">
        <v>1208</v>
      </c>
      <c r="F2285" s="313">
        <v>11</v>
      </c>
      <c r="G2285" s="312" t="s">
        <v>1208</v>
      </c>
      <c r="H2285" s="312">
        <v>1</v>
      </c>
      <c r="I2285" s="312" t="s">
        <v>1213</v>
      </c>
      <c r="J2285" s="313">
        <v>122</v>
      </c>
      <c r="K2285" s="312" t="s">
        <v>1215</v>
      </c>
      <c r="L2285" s="312" t="s">
        <v>1112</v>
      </c>
      <c r="M2285" s="312" t="s">
        <v>94</v>
      </c>
      <c r="N2285" s="313" t="s">
        <v>1400</v>
      </c>
      <c r="O2285" s="291"/>
    </row>
    <row r="2286" spans="1:15" ht="45">
      <c r="A2286" s="306">
        <v>177</v>
      </c>
      <c r="B2286" s="312" t="s">
        <v>1401</v>
      </c>
      <c r="C2286" s="312" t="s">
        <v>1212</v>
      </c>
      <c r="D2286" s="312" t="s">
        <v>1208</v>
      </c>
      <c r="E2286" s="312" t="s">
        <v>1208</v>
      </c>
      <c r="F2286" s="313">
        <v>11</v>
      </c>
      <c r="G2286" s="312" t="s">
        <v>1208</v>
      </c>
      <c r="H2286" s="312">
        <v>1</v>
      </c>
      <c r="I2286" s="312" t="s">
        <v>1213</v>
      </c>
      <c r="J2286" s="313">
        <v>86</v>
      </c>
      <c r="K2286" s="312" t="s">
        <v>1215</v>
      </c>
      <c r="L2286" s="312" t="s">
        <v>1112</v>
      </c>
      <c r="M2286" s="312" t="s">
        <v>94</v>
      </c>
      <c r="N2286" s="313" t="s">
        <v>1402</v>
      </c>
      <c r="O2286" s="291"/>
    </row>
    <row r="2287" spans="1:15" ht="45">
      <c r="A2287" s="306">
        <v>178</v>
      </c>
      <c r="B2287" s="312" t="s">
        <v>1403</v>
      </c>
      <c r="C2287" s="312" t="s">
        <v>1212</v>
      </c>
      <c r="D2287" s="312" t="s">
        <v>1208</v>
      </c>
      <c r="E2287" s="312" t="s">
        <v>1208</v>
      </c>
      <c r="F2287" s="313">
        <v>11</v>
      </c>
      <c r="G2287" s="312" t="s">
        <v>1208</v>
      </c>
      <c r="H2287" s="312">
        <v>1</v>
      </c>
      <c r="I2287" s="312" t="s">
        <v>1213</v>
      </c>
      <c r="J2287" s="313">
        <v>96</v>
      </c>
      <c r="K2287" s="312" t="s">
        <v>1215</v>
      </c>
      <c r="L2287" s="312" t="s">
        <v>1112</v>
      </c>
      <c r="M2287" s="312" t="s">
        <v>94</v>
      </c>
      <c r="N2287" s="313" t="s">
        <v>1404</v>
      </c>
      <c r="O2287" s="291"/>
    </row>
    <row r="2288" spans="1:15" ht="45">
      <c r="A2288" s="306">
        <v>179</v>
      </c>
      <c r="B2288" s="312" t="s">
        <v>1405</v>
      </c>
      <c r="C2288" s="312" t="s">
        <v>1212</v>
      </c>
      <c r="D2288" s="312" t="s">
        <v>1208</v>
      </c>
      <c r="E2288" s="312" t="s">
        <v>1208</v>
      </c>
      <c r="F2288" s="313">
        <v>11</v>
      </c>
      <c r="G2288" s="312" t="s">
        <v>1208</v>
      </c>
      <c r="H2288" s="263">
        <v>44593</v>
      </c>
      <c r="I2288" s="312" t="s">
        <v>1213</v>
      </c>
      <c r="J2288" s="313" t="s">
        <v>1281</v>
      </c>
      <c r="K2288" s="312" t="s">
        <v>1215</v>
      </c>
      <c r="L2288" s="312" t="s">
        <v>1112</v>
      </c>
      <c r="M2288" s="312" t="s">
        <v>94</v>
      </c>
      <c r="N2288" s="313" t="s">
        <v>1406</v>
      </c>
      <c r="O2288" s="291"/>
    </row>
    <row r="2289" spans="1:15" ht="45">
      <c r="A2289" s="306">
        <v>180</v>
      </c>
      <c r="B2289" s="312" t="s">
        <v>1407</v>
      </c>
      <c r="C2289" s="312" t="s">
        <v>1212</v>
      </c>
      <c r="D2289" s="312" t="s">
        <v>1208</v>
      </c>
      <c r="E2289" s="312" t="s">
        <v>1208</v>
      </c>
      <c r="F2289" s="313">
        <v>11</v>
      </c>
      <c r="G2289" s="312" t="s">
        <v>1208</v>
      </c>
      <c r="H2289" s="263">
        <v>44594</v>
      </c>
      <c r="I2289" s="312" t="s">
        <v>1213</v>
      </c>
      <c r="J2289" s="313" t="s">
        <v>1408</v>
      </c>
      <c r="K2289" s="312" t="s">
        <v>1215</v>
      </c>
      <c r="L2289" s="312" t="s">
        <v>1112</v>
      </c>
      <c r="M2289" s="312" t="s">
        <v>94</v>
      </c>
      <c r="N2289" s="313" t="s">
        <v>1406</v>
      </c>
      <c r="O2289" s="291"/>
    </row>
    <row r="2290" spans="1:15" ht="45">
      <c r="A2290" s="306">
        <v>181</v>
      </c>
      <c r="B2290" s="312" t="s">
        <v>1409</v>
      </c>
      <c r="C2290" s="312" t="s">
        <v>1212</v>
      </c>
      <c r="D2290" s="312" t="s">
        <v>1208</v>
      </c>
      <c r="E2290" s="312" t="s">
        <v>1208</v>
      </c>
      <c r="F2290" s="313">
        <v>12</v>
      </c>
      <c r="G2290" s="312" t="s">
        <v>1208</v>
      </c>
      <c r="H2290" s="263">
        <v>44593</v>
      </c>
      <c r="I2290" s="312" t="s">
        <v>1213</v>
      </c>
      <c r="J2290" s="313" t="s">
        <v>1250</v>
      </c>
      <c r="K2290" s="312" t="s">
        <v>1215</v>
      </c>
      <c r="L2290" s="312" t="s">
        <v>1112</v>
      </c>
      <c r="M2290" s="312" t="s">
        <v>94</v>
      </c>
      <c r="N2290" s="313" t="s">
        <v>1410</v>
      </c>
      <c r="O2290" s="291"/>
    </row>
    <row r="2291" spans="1:15" ht="45">
      <c r="A2291" s="306">
        <v>182</v>
      </c>
      <c r="B2291" s="312" t="s">
        <v>1411</v>
      </c>
      <c r="C2291" s="312" t="s">
        <v>1212</v>
      </c>
      <c r="D2291" s="312" t="s">
        <v>1208</v>
      </c>
      <c r="E2291" s="312" t="s">
        <v>1208</v>
      </c>
      <c r="F2291" s="313">
        <v>12</v>
      </c>
      <c r="G2291" s="312" t="s">
        <v>1208</v>
      </c>
      <c r="H2291" s="263">
        <v>44594</v>
      </c>
      <c r="I2291" s="312" t="s">
        <v>1213</v>
      </c>
      <c r="J2291" s="313" t="s">
        <v>1348</v>
      </c>
      <c r="K2291" s="312" t="s">
        <v>1215</v>
      </c>
      <c r="L2291" s="312" t="s">
        <v>1112</v>
      </c>
      <c r="M2291" s="312" t="s">
        <v>94</v>
      </c>
      <c r="N2291" s="313" t="s">
        <v>1410</v>
      </c>
      <c r="O2291" s="291"/>
    </row>
    <row r="2292" spans="1:15" ht="45">
      <c r="A2292" s="306">
        <v>183</v>
      </c>
      <c r="B2292" s="312" t="s">
        <v>1412</v>
      </c>
      <c r="C2292" s="312" t="s">
        <v>1212</v>
      </c>
      <c r="D2292" s="312" t="s">
        <v>1208</v>
      </c>
      <c r="E2292" s="312" t="s">
        <v>1208</v>
      </c>
      <c r="F2292" s="313">
        <v>12</v>
      </c>
      <c r="G2292" s="312" t="s">
        <v>1208</v>
      </c>
      <c r="H2292" s="312">
        <v>1</v>
      </c>
      <c r="I2292" s="312" t="s">
        <v>1213</v>
      </c>
      <c r="J2292" s="313">
        <v>83</v>
      </c>
      <c r="K2292" s="312" t="s">
        <v>1215</v>
      </c>
      <c r="L2292" s="312" t="s">
        <v>1112</v>
      </c>
      <c r="M2292" s="312" t="s">
        <v>94</v>
      </c>
      <c r="N2292" s="313" t="s">
        <v>1413</v>
      </c>
      <c r="O2292" s="291"/>
    </row>
    <row r="2293" spans="1:15" ht="45">
      <c r="A2293" s="306">
        <v>184</v>
      </c>
      <c r="B2293" s="312" t="s">
        <v>1414</v>
      </c>
      <c r="C2293" s="312" t="s">
        <v>1212</v>
      </c>
      <c r="D2293" s="312" t="s">
        <v>1208</v>
      </c>
      <c r="E2293" s="312" t="s">
        <v>1208</v>
      </c>
      <c r="F2293" s="313">
        <v>12</v>
      </c>
      <c r="G2293" s="312" t="s">
        <v>1208</v>
      </c>
      <c r="H2293" s="263">
        <v>44593</v>
      </c>
      <c r="I2293" s="312" t="s">
        <v>1213</v>
      </c>
      <c r="J2293" s="313" t="s">
        <v>1250</v>
      </c>
      <c r="K2293" s="312" t="s">
        <v>1215</v>
      </c>
      <c r="L2293" s="312" t="s">
        <v>1112</v>
      </c>
      <c r="M2293" s="312" t="s">
        <v>94</v>
      </c>
      <c r="N2293" s="313" t="s">
        <v>1415</v>
      </c>
      <c r="O2293" s="291"/>
    </row>
    <row r="2294" spans="1:15" ht="45">
      <c r="A2294" s="306">
        <v>185</v>
      </c>
      <c r="B2294" s="312" t="s">
        <v>1416</v>
      </c>
      <c r="C2294" s="312" t="s">
        <v>1212</v>
      </c>
      <c r="D2294" s="312" t="s">
        <v>1208</v>
      </c>
      <c r="E2294" s="312" t="s">
        <v>1208</v>
      </c>
      <c r="F2294" s="313">
        <v>12</v>
      </c>
      <c r="G2294" s="312" t="s">
        <v>1208</v>
      </c>
      <c r="H2294" s="263">
        <v>44594</v>
      </c>
      <c r="I2294" s="312" t="s">
        <v>1213</v>
      </c>
      <c r="J2294" s="313" t="s">
        <v>1417</v>
      </c>
      <c r="K2294" s="312" t="s">
        <v>1215</v>
      </c>
      <c r="L2294" s="312" t="s">
        <v>1112</v>
      </c>
      <c r="M2294" s="312" t="s">
        <v>94</v>
      </c>
      <c r="N2294" s="313" t="s">
        <v>1415</v>
      </c>
      <c r="O2294" s="291"/>
    </row>
    <row r="2295" spans="1:15" ht="45">
      <c r="A2295" s="306">
        <v>186</v>
      </c>
      <c r="B2295" s="312" t="s">
        <v>1418</v>
      </c>
      <c r="C2295" s="312" t="s">
        <v>1212</v>
      </c>
      <c r="D2295" s="312" t="s">
        <v>1208</v>
      </c>
      <c r="E2295" s="312" t="s">
        <v>1208</v>
      </c>
      <c r="F2295" s="313">
        <v>12</v>
      </c>
      <c r="G2295" s="312" t="s">
        <v>1208</v>
      </c>
      <c r="H2295" s="263">
        <v>44593</v>
      </c>
      <c r="I2295" s="312" t="s">
        <v>1213</v>
      </c>
      <c r="J2295" s="313" t="s">
        <v>1250</v>
      </c>
      <c r="K2295" s="312" t="s">
        <v>1215</v>
      </c>
      <c r="L2295" s="312" t="s">
        <v>1112</v>
      </c>
      <c r="M2295" s="312" t="s">
        <v>94</v>
      </c>
      <c r="N2295" s="313" t="s">
        <v>1419</v>
      </c>
      <c r="O2295" s="291"/>
    </row>
    <row r="2296" spans="1:15" ht="45">
      <c r="A2296" s="306">
        <v>187</v>
      </c>
      <c r="B2296" s="312" t="s">
        <v>1420</v>
      </c>
      <c r="C2296" s="312" t="s">
        <v>1212</v>
      </c>
      <c r="D2296" s="312" t="s">
        <v>1208</v>
      </c>
      <c r="E2296" s="312" t="s">
        <v>1208</v>
      </c>
      <c r="F2296" s="313">
        <v>12</v>
      </c>
      <c r="G2296" s="312" t="s">
        <v>1208</v>
      </c>
      <c r="H2296" s="263">
        <v>44594</v>
      </c>
      <c r="I2296" s="312" t="s">
        <v>1213</v>
      </c>
      <c r="J2296" s="313" t="s">
        <v>1421</v>
      </c>
      <c r="K2296" s="312" t="s">
        <v>1215</v>
      </c>
      <c r="L2296" s="312" t="s">
        <v>1112</v>
      </c>
      <c r="M2296" s="312" t="s">
        <v>94</v>
      </c>
      <c r="N2296" s="313" t="s">
        <v>1419</v>
      </c>
      <c r="O2296" s="291"/>
    </row>
    <row r="2297" spans="1:15" ht="45">
      <c r="A2297" s="306">
        <v>188</v>
      </c>
      <c r="B2297" s="312" t="s">
        <v>1422</v>
      </c>
      <c r="C2297" s="312" t="s">
        <v>1212</v>
      </c>
      <c r="D2297" s="312" t="s">
        <v>1208</v>
      </c>
      <c r="E2297" s="312" t="s">
        <v>1208</v>
      </c>
      <c r="F2297" s="313">
        <v>1</v>
      </c>
      <c r="G2297" s="312" t="s">
        <v>1208</v>
      </c>
      <c r="H2297" s="312">
        <v>1</v>
      </c>
      <c r="I2297" s="312" t="s">
        <v>1213</v>
      </c>
      <c r="J2297" s="313">
        <v>155</v>
      </c>
      <c r="K2297" s="312" t="s">
        <v>1215</v>
      </c>
      <c r="L2297" s="312" t="s">
        <v>1112</v>
      </c>
      <c r="M2297" s="312" t="s">
        <v>94</v>
      </c>
      <c r="N2297" s="313" t="s">
        <v>1423</v>
      </c>
      <c r="O2297" s="291"/>
    </row>
    <row r="2298" spans="1:15" ht="45">
      <c r="A2298" s="306">
        <v>189</v>
      </c>
      <c r="B2298" s="312" t="s">
        <v>1424</v>
      </c>
      <c r="C2298" s="312" t="s">
        <v>1212</v>
      </c>
      <c r="D2298" s="312" t="s">
        <v>1208</v>
      </c>
      <c r="E2298" s="312" t="s">
        <v>1208</v>
      </c>
      <c r="F2298" s="313">
        <v>1</v>
      </c>
      <c r="G2298" s="312" t="s">
        <v>1208</v>
      </c>
      <c r="H2298" s="312">
        <v>1</v>
      </c>
      <c r="I2298" s="312" t="s">
        <v>1213</v>
      </c>
      <c r="J2298" s="313">
        <v>98</v>
      </c>
      <c r="K2298" s="312" t="s">
        <v>1215</v>
      </c>
      <c r="L2298" s="312" t="s">
        <v>1112</v>
      </c>
      <c r="M2298" s="312" t="s">
        <v>94</v>
      </c>
      <c r="N2298" s="313" t="s">
        <v>1425</v>
      </c>
      <c r="O2298" s="291"/>
    </row>
    <row r="2299" spans="1:15" ht="45">
      <c r="A2299" s="306">
        <v>190</v>
      </c>
      <c r="B2299" s="312" t="s">
        <v>1426</v>
      </c>
      <c r="C2299" s="312" t="s">
        <v>1212</v>
      </c>
      <c r="D2299" s="312" t="s">
        <v>1208</v>
      </c>
      <c r="E2299" s="312" t="s">
        <v>1208</v>
      </c>
      <c r="F2299" s="313">
        <v>1</v>
      </c>
      <c r="G2299" s="312" t="s">
        <v>1208</v>
      </c>
      <c r="H2299" s="312">
        <v>1</v>
      </c>
      <c r="I2299" s="312" t="s">
        <v>1213</v>
      </c>
      <c r="J2299" s="313">
        <v>133</v>
      </c>
      <c r="K2299" s="312" t="s">
        <v>1215</v>
      </c>
      <c r="L2299" s="312" t="s">
        <v>1112</v>
      </c>
      <c r="M2299" s="312" t="s">
        <v>94</v>
      </c>
      <c r="N2299" s="313" t="s">
        <v>1427</v>
      </c>
      <c r="O2299" s="291"/>
    </row>
    <row r="2300" spans="1:15" ht="45">
      <c r="A2300" s="306">
        <v>191</v>
      </c>
      <c r="B2300" s="312" t="s">
        <v>1428</v>
      </c>
      <c r="C2300" s="312" t="s">
        <v>1212</v>
      </c>
      <c r="D2300" s="312" t="s">
        <v>1208</v>
      </c>
      <c r="E2300" s="312" t="s">
        <v>1208</v>
      </c>
      <c r="F2300" s="313">
        <v>1</v>
      </c>
      <c r="G2300" s="312" t="s">
        <v>1208</v>
      </c>
      <c r="H2300" s="312">
        <v>1</v>
      </c>
      <c r="I2300" s="312" t="s">
        <v>1213</v>
      </c>
      <c r="J2300" s="313">
        <v>131</v>
      </c>
      <c r="K2300" s="312" t="s">
        <v>1215</v>
      </c>
      <c r="L2300" s="312" t="s">
        <v>1112</v>
      </c>
      <c r="M2300" s="312" t="s">
        <v>94</v>
      </c>
      <c r="N2300" s="313" t="s">
        <v>1429</v>
      </c>
      <c r="O2300" s="291"/>
    </row>
    <row r="2301" spans="1:15" ht="45">
      <c r="A2301" s="306">
        <v>192</v>
      </c>
      <c r="B2301" s="312" t="s">
        <v>1430</v>
      </c>
      <c r="C2301" s="312" t="s">
        <v>1212</v>
      </c>
      <c r="D2301" s="312" t="s">
        <v>1208</v>
      </c>
      <c r="E2301" s="312" t="s">
        <v>1208</v>
      </c>
      <c r="F2301" s="313">
        <v>1</v>
      </c>
      <c r="G2301" s="312" t="s">
        <v>1208</v>
      </c>
      <c r="H2301" s="312">
        <v>1</v>
      </c>
      <c r="I2301" s="312" t="s">
        <v>1213</v>
      </c>
      <c r="J2301" s="313">
        <v>69</v>
      </c>
      <c r="K2301" s="312" t="s">
        <v>1215</v>
      </c>
      <c r="L2301" s="312" t="s">
        <v>1112</v>
      </c>
      <c r="M2301" s="312" t="s">
        <v>94</v>
      </c>
      <c r="N2301" s="313" t="s">
        <v>1431</v>
      </c>
      <c r="O2301" s="291"/>
    </row>
    <row r="2302" spans="1:15" ht="45">
      <c r="A2302" s="306">
        <v>193</v>
      </c>
      <c r="B2302" s="312" t="s">
        <v>1432</v>
      </c>
      <c r="C2302" s="312" t="s">
        <v>1212</v>
      </c>
      <c r="D2302" s="312" t="s">
        <v>1208</v>
      </c>
      <c r="E2302" s="312" t="s">
        <v>1208</v>
      </c>
      <c r="F2302" s="313">
        <v>1</v>
      </c>
      <c r="G2302" s="312" t="s">
        <v>1208</v>
      </c>
      <c r="H2302" s="312">
        <v>1</v>
      </c>
      <c r="I2302" s="312" t="s">
        <v>1213</v>
      </c>
      <c r="J2302" s="313">
        <v>84</v>
      </c>
      <c r="K2302" s="312" t="s">
        <v>1215</v>
      </c>
      <c r="L2302" s="312" t="s">
        <v>1112</v>
      </c>
      <c r="M2302" s="312" t="s">
        <v>94</v>
      </c>
      <c r="N2302" s="313" t="s">
        <v>1433</v>
      </c>
      <c r="O2302" s="291"/>
    </row>
    <row r="2303" spans="1:15" ht="45">
      <c r="A2303" s="306">
        <v>194</v>
      </c>
      <c r="B2303" s="312" t="s">
        <v>1434</v>
      </c>
      <c r="C2303" s="312" t="s">
        <v>1212</v>
      </c>
      <c r="D2303" s="312" t="s">
        <v>1208</v>
      </c>
      <c r="E2303" s="312" t="s">
        <v>1208</v>
      </c>
      <c r="F2303" s="313">
        <v>1</v>
      </c>
      <c r="G2303" s="312" t="s">
        <v>1208</v>
      </c>
      <c r="H2303" s="312">
        <v>1</v>
      </c>
      <c r="I2303" s="312" t="s">
        <v>1213</v>
      </c>
      <c r="J2303" s="313">
        <v>95</v>
      </c>
      <c r="K2303" s="312" t="s">
        <v>1215</v>
      </c>
      <c r="L2303" s="312" t="s">
        <v>1112</v>
      </c>
      <c r="M2303" s="312" t="s">
        <v>94</v>
      </c>
      <c r="N2303" s="313" t="s">
        <v>1435</v>
      </c>
      <c r="O2303" s="291"/>
    </row>
    <row r="2304" spans="1:15" ht="45">
      <c r="A2304" s="306">
        <v>195</v>
      </c>
      <c r="B2304" s="312" t="s">
        <v>1436</v>
      </c>
      <c r="C2304" s="312" t="s">
        <v>1212</v>
      </c>
      <c r="D2304" s="312" t="s">
        <v>1208</v>
      </c>
      <c r="E2304" s="312" t="s">
        <v>1208</v>
      </c>
      <c r="F2304" s="313">
        <v>2</v>
      </c>
      <c r="G2304" s="312" t="s">
        <v>1208</v>
      </c>
      <c r="H2304" s="312">
        <v>1</v>
      </c>
      <c r="I2304" s="312" t="s">
        <v>1213</v>
      </c>
      <c r="J2304" s="313">
        <v>85</v>
      </c>
      <c r="K2304" s="312" t="s">
        <v>1215</v>
      </c>
      <c r="L2304" s="312" t="s">
        <v>1112</v>
      </c>
      <c r="M2304" s="312" t="s">
        <v>94</v>
      </c>
      <c r="N2304" s="313" t="s">
        <v>1437</v>
      </c>
      <c r="O2304" s="291"/>
    </row>
    <row r="2305" spans="1:15" ht="45">
      <c r="A2305" s="306">
        <v>196</v>
      </c>
      <c r="B2305" s="312" t="s">
        <v>1438</v>
      </c>
      <c r="C2305" s="312" t="s">
        <v>1212</v>
      </c>
      <c r="D2305" s="312" t="s">
        <v>1208</v>
      </c>
      <c r="E2305" s="312" t="s">
        <v>1208</v>
      </c>
      <c r="F2305" s="313">
        <v>2</v>
      </c>
      <c r="G2305" s="312" t="s">
        <v>1208</v>
      </c>
      <c r="H2305" s="312">
        <v>1</v>
      </c>
      <c r="I2305" s="312" t="s">
        <v>1213</v>
      </c>
      <c r="J2305" s="313">
        <v>46</v>
      </c>
      <c r="K2305" s="312" t="s">
        <v>1215</v>
      </c>
      <c r="L2305" s="312" t="s">
        <v>1112</v>
      </c>
      <c r="M2305" s="312" t="s">
        <v>94</v>
      </c>
      <c r="N2305" s="313" t="s">
        <v>1439</v>
      </c>
      <c r="O2305" s="291"/>
    </row>
    <row r="2306" spans="1:15" ht="45">
      <c r="A2306" s="306">
        <v>197</v>
      </c>
      <c r="B2306" s="312" t="s">
        <v>1440</v>
      </c>
      <c r="C2306" s="312" t="s">
        <v>1212</v>
      </c>
      <c r="D2306" s="312" t="s">
        <v>1208</v>
      </c>
      <c r="E2306" s="312" t="s">
        <v>1208</v>
      </c>
      <c r="F2306" s="313">
        <v>2</v>
      </c>
      <c r="G2306" s="312" t="s">
        <v>1208</v>
      </c>
      <c r="H2306" s="312">
        <v>1</v>
      </c>
      <c r="I2306" s="312" t="s">
        <v>1213</v>
      </c>
      <c r="J2306" s="313">
        <v>76</v>
      </c>
      <c r="K2306" s="312" t="s">
        <v>1215</v>
      </c>
      <c r="L2306" s="312" t="s">
        <v>1112</v>
      </c>
      <c r="M2306" s="312" t="s">
        <v>94</v>
      </c>
      <c r="N2306" s="313" t="s">
        <v>1441</v>
      </c>
      <c r="O2306" s="291"/>
    </row>
    <row r="2307" spans="1:15" ht="45">
      <c r="A2307" s="306">
        <v>198</v>
      </c>
      <c r="B2307" s="312" t="s">
        <v>1442</v>
      </c>
      <c r="C2307" s="312" t="s">
        <v>1212</v>
      </c>
      <c r="D2307" s="312" t="s">
        <v>1208</v>
      </c>
      <c r="E2307" s="312" t="s">
        <v>1208</v>
      </c>
      <c r="F2307" s="313">
        <v>2</v>
      </c>
      <c r="G2307" s="312" t="s">
        <v>1208</v>
      </c>
      <c r="H2307" s="312">
        <v>1</v>
      </c>
      <c r="I2307" s="312" t="s">
        <v>1213</v>
      </c>
      <c r="J2307" s="313">
        <v>166</v>
      </c>
      <c r="K2307" s="312" t="s">
        <v>1215</v>
      </c>
      <c r="L2307" s="312" t="s">
        <v>1112</v>
      </c>
      <c r="M2307" s="312" t="s">
        <v>94</v>
      </c>
      <c r="N2307" s="313" t="s">
        <v>1443</v>
      </c>
      <c r="O2307" s="291"/>
    </row>
    <row r="2308" spans="1:15" ht="45">
      <c r="A2308" s="306">
        <v>199</v>
      </c>
      <c r="B2308" s="312" t="s">
        <v>1444</v>
      </c>
      <c r="C2308" s="312" t="s">
        <v>1212</v>
      </c>
      <c r="D2308" s="312" t="s">
        <v>1208</v>
      </c>
      <c r="E2308" s="312" t="s">
        <v>1208</v>
      </c>
      <c r="F2308" s="313">
        <v>2</v>
      </c>
      <c r="G2308" s="312" t="s">
        <v>1208</v>
      </c>
      <c r="H2308" s="263">
        <v>44593</v>
      </c>
      <c r="I2308" s="312" t="s">
        <v>1213</v>
      </c>
      <c r="J2308" s="313" t="s">
        <v>1250</v>
      </c>
      <c r="K2308" s="312" t="s">
        <v>1215</v>
      </c>
      <c r="L2308" s="312" t="s">
        <v>1112</v>
      </c>
      <c r="M2308" s="312" t="s">
        <v>94</v>
      </c>
      <c r="N2308" s="313" t="s">
        <v>1445</v>
      </c>
      <c r="O2308" s="291"/>
    </row>
    <row r="2309" spans="1:15" ht="45">
      <c r="A2309" s="306">
        <v>200</v>
      </c>
      <c r="B2309" s="312" t="s">
        <v>1446</v>
      </c>
      <c r="C2309" s="312" t="s">
        <v>1212</v>
      </c>
      <c r="D2309" s="312" t="s">
        <v>1208</v>
      </c>
      <c r="E2309" s="312" t="s">
        <v>1208</v>
      </c>
      <c r="F2309" s="313">
        <v>2</v>
      </c>
      <c r="G2309" s="312" t="s">
        <v>1208</v>
      </c>
      <c r="H2309" s="263">
        <v>44594</v>
      </c>
      <c r="I2309" s="312" t="s">
        <v>1213</v>
      </c>
      <c r="J2309" s="313" t="s">
        <v>1447</v>
      </c>
      <c r="K2309" s="312" t="s">
        <v>1215</v>
      </c>
      <c r="L2309" s="312" t="s">
        <v>1112</v>
      </c>
      <c r="M2309" s="312" t="s">
        <v>94</v>
      </c>
      <c r="N2309" s="313" t="s">
        <v>1445</v>
      </c>
      <c r="O2309" s="291"/>
    </row>
    <row r="2310" spans="1:15" ht="45">
      <c r="A2310" s="306">
        <v>201</v>
      </c>
      <c r="B2310" s="312" t="s">
        <v>1448</v>
      </c>
      <c r="C2310" s="312" t="s">
        <v>1212</v>
      </c>
      <c r="D2310" s="312" t="s">
        <v>1208</v>
      </c>
      <c r="E2310" s="312" t="s">
        <v>1208</v>
      </c>
      <c r="F2310" s="313">
        <v>2</v>
      </c>
      <c r="G2310" s="312" t="s">
        <v>1208</v>
      </c>
      <c r="H2310" s="312">
        <v>1</v>
      </c>
      <c r="I2310" s="312" t="s">
        <v>1213</v>
      </c>
      <c r="J2310" s="312">
        <v>96</v>
      </c>
      <c r="K2310" s="312" t="s">
        <v>1215</v>
      </c>
      <c r="L2310" s="312" t="s">
        <v>1112</v>
      </c>
      <c r="M2310" s="312" t="s">
        <v>94</v>
      </c>
      <c r="N2310" s="313" t="s">
        <v>1449</v>
      </c>
      <c r="O2310" s="291"/>
    </row>
    <row r="2311" spans="1:15" ht="45">
      <c r="A2311" s="306">
        <v>202</v>
      </c>
      <c r="B2311" s="312" t="s">
        <v>1450</v>
      </c>
      <c r="C2311" s="312" t="s">
        <v>1212</v>
      </c>
      <c r="D2311" s="312" t="s">
        <v>1208</v>
      </c>
      <c r="E2311" s="312" t="s">
        <v>1208</v>
      </c>
      <c r="F2311" s="313">
        <v>2</v>
      </c>
      <c r="G2311" s="312" t="s">
        <v>1208</v>
      </c>
      <c r="H2311" s="312">
        <v>1</v>
      </c>
      <c r="I2311" s="312" t="s">
        <v>1213</v>
      </c>
      <c r="J2311" s="312">
        <v>61</v>
      </c>
      <c r="K2311" s="312" t="s">
        <v>1215</v>
      </c>
      <c r="L2311" s="312" t="s">
        <v>1112</v>
      </c>
      <c r="M2311" s="312" t="s">
        <v>94</v>
      </c>
      <c r="N2311" s="313" t="s">
        <v>1451</v>
      </c>
      <c r="O2311" s="291"/>
    </row>
    <row r="2312" spans="1:15" ht="45">
      <c r="A2312" s="306">
        <v>203</v>
      </c>
      <c r="B2312" s="312" t="s">
        <v>1452</v>
      </c>
      <c r="C2312" s="312" t="s">
        <v>1212</v>
      </c>
      <c r="D2312" s="312" t="s">
        <v>1208</v>
      </c>
      <c r="E2312" s="312" t="s">
        <v>1208</v>
      </c>
      <c r="F2312" s="313">
        <v>3</v>
      </c>
      <c r="G2312" s="312" t="s">
        <v>1208</v>
      </c>
      <c r="H2312" s="312">
        <v>1</v>
      </c>
      <c r="I2312" s="312" t="s">
        <v>1213</v>
      </c>
      <c r="J2312" s="312">
        <v>114</v>
      </c>
      <c r="K2312" s="312" t="s">
        <v>1215</v>
      </c>
      <c r="L2312" s="312" t="s">
        <v>1112</v>
      </c>
      <c r="M2312" s="312" t="s">
        <v>94</v>
      </c>
      <c r="N2312" s="313" t="s">
        <v>1453</v>
      </c>
      <c r="O2312" s="291"/>
    </row>
    <row r="2313" spans="1:15" ht="45">
      <c r="A2313" s="306">
        <v>204</v>
      </c>
      <c r="B2313" s="312" t="s">
        <v>1454</v>
      </c>
      <c r="C2313" s="312" t="s">
        <v>1212</v>
      </c>
      <c r="D2313" s="312" t="s">
        <v>1208</v>
      </c>
      <c r="E2313" s="312" t="s">
        <v>1208</v>
      </c>
      <c r="F2313" s="313">
        <v>3</v>
      </c>
      <c r="G2313" s="312" t="s">
        <v>1208</v>
      </c>
      <c r="H2313" s="312">
        <v>1</v>
      </c>
      <c r="I2313" s="312" t="s">
        <v>1213</v>
      </c>
      <c r="J2313" s="312">
        <v>128</v>
      </c>
      <c r="K2313" s="312" t="s">
        <v>1215</v>
      </c>
      <c r="L2313" s="312" t="s">
        <v>1112</v>
      </c>
      <c r="M2313" s="312" t="s">
        <v>94</v>
      </c>
      <c r="N2313" s="313" t="s">
        <v>1455</v>
      </c>
      <c r="O2313" s="291"/>
    </row>
    <row r="2314" spans="1:15" ht="45">
      <c r="A2314" s="306">
        <v>205</v>
      </c>
      <c r="B2314" s="312" t="s">
        <v>1456</v>
      </c>
      <c r="C2314" s="312" t="s">
        <v>1212</v>
      </c>
      <c r="D2314" s="312" t="s">
        <v>1208</v>
      </c>
      <c r="E2314" s="312" t="s">
        <v>1208</v>
      </c>
      <c r="F2314" s="313">
        <v>3</v>
      </c>
      <c r="G2314" s="312" t="s">
        <v>1208</v>
      </c>
      <c r="H2314" s="312">
        <v>1</v>
      </c>
      <c r="I2314" s="312" t="s">
        <v>1213</v>
      </c>
      <c r="J2314" s="312">
        <v>81</v>
      </c>
      <c r="K2314" s="312" t="s">
        <v>1215</v>
      </c>
      <c r="L2314" s="312" t="s">
        <v>1112</v>
      </c>
      <c r="M2314" s="312" t="s">
        <v>94</v>
      </c>
      <c r="N2314" s="313" t="s">
        <v>1457</v>
      </c>
      <c r="O2314" s="291"/>
    </row>
    <row r="2315" spans="1:15" ht="45">
      <c r="A2315" s="306">
        <v>206</v>
      </c>
      <c r="B2315" s="312" t="s">
        <v>1458</v>
      </c>
      <c r="C2315" s="312" t="s">
        <v>1212</v>
      </c>
      <c r="D2315" s="312" t="s">
        <v>1208</v>
      </c>
      <c r="E2315" s="312" t="s">
        <v>1208</v>
      </c>
      <c r="F2315" s="313">
        <v>3</v>
      </c>
      <c r="G2315" s="312" t="s">
        <v>1208</v>
      </c>
      <c r="H2315" s="312">
        <v>1</v>
      </c>
      <c r="I2315" s="312" t="s">
        <v>1213</v>
      </c>
      <c r="J2315" s="312">
        <v>74</v>
      </c>
      <c r="K2315" s="312" t="s">
        <v>1215</v>
      </c>
      <c r="L2315" s="312" t="s">
        <v>1112</v>
      </c>
      <c r="M2315" s="312" t="s">
        <v>94</v>
      </c>
      <c r="N2315" s="313" t="s">
        <v>1459</v>
      </c>
      <c r="O2315" s="291"/>
    </row>
    <row r="2316" spans="1:15" ht="45">
      <c r="A2316" s="306">
        <v>207</v>
      </c>
      <c r="B2316" s="312" t="s">
        <v>1460</v>
      </c>
      <c r="C2316" s="312" t="s">
        <v>1212</v>
      </c>
      <c r="D2316" s="312" t="s">
        <v>1208</v>
      </c>
      <c r="E2316" s="312" t="s">
        <v>1208</v>
      </c>
      <c r="F2316" s="313">
        <v>3</v>
      </c>
      <c r="G2316" s="312" t="s">
        <v>1208</v>
      </c>
      <c r="H2316" s="312">
        <v>1</v>
      </c>
      <c r="I2316" s="312" t="s">
        <v>1213</v>
      </c>
      <c r="J2316" s="312">
        <v>155</v>
      </c>
      <c r="K2316" s="312" t="s">
        <v>1215</v>
      </c>
      <c r="L2316" s="312" t="s">
        <v>1112</v>
      </c>
      <c r="M2316" s="312" t="s">
        <v>94</v>
      </c>
      <c r="N2316" s="313" t="s">
        <v>1461</v>
      </c>
      <c r="O2316" s="291"/>
    </row>
    <row r="2317" spans="1:15" ht="45">
      <c r="A2317" s="306">
        <v>208</v>
      </c>
      <c r="B2317" s="312" t="s">
        <v>1462</v>
      </c>
      <c r="C2317" s="312" t="s">
        <v>1212</v>
      </c>
      <c r="D2317" s="312" t="s">
        <v>1208</v>
      </c>
      <c r="E2317" s="312" t="s">
        <v>1208</v>
      </c>
      <c r="F2317" s="313">
        <v>3</v>
      </c>
      <c r="G2317" s="312" t="s">
        <v>1208</v>
      </c>
      <c r="H2317" s="312">
        <v>1</v>
      </c>
      <c r="I2317" s="312" t="s">
        <v>1213</v>
      </c>
      <c r="J2317" s="312">
        <v>100</v>
      </c>
      <c r="K2317" s="312" t="s">
        <v>1215</v>
      </c>
      <c r="L2317" s="312" t="s">
        <v>1112</v>
      </c>
      <c r="M2317" s="312" t="s">
        <v>94</v>
      </c>
      <c r="N2317" s="313" t="s">
        <v>1463</v>
      </c>
      <c r="O2317" s="291"/>
    </row>
    <row r="2318" spans="1:15" ht="45">
      <c r="A2318" s="306">
        <v>209</v>
      </c>
      <c r="B2318" s="312" t="s">
        <v>1464</v>
      </c>
      <c r="C2318" s="312" t="s">
        <v>1212</v>
      </c>
      <c r="D2318" s="312" t="s">
        <v>1208</v>
      </c>
      <c r="E2318" s="312" t="s">
        <v>1208</v>
      </c>
      <c r="F2318" s="313">
        <v>3</v>
      </c>
      <c r="G2318" s="312" t="s">
        <v>1208</v>
      </c>
      <c r="H2318" s="312">
        <v>1</v>
      </c>
      <c r="I2318" s="312" t="s">
        <v>1213</v>
      </c>
      <c r="J2318" s="312">
        <v>126</v>
      </c>
      <c r="K2318" s="312" t="s">
        <v>1215</v>
      </c>
      <c r="L2318" s="312" t="s">
        <v>1112</v>
      </c>
      <c r="M2318" s="312" t="s">
        <v>94</v>
      </c>
      <c r="N2318" s="313" t="s">
        <v>1465</v>
      </c>
      <c r="O2318" s="291"/>
    </row>
    <row r="2319" spans="1:15" ht="45">
      <c r="A2319" s="306">
        <v>210</v>
      </c>
      <c r="B2319" s="312" t="s">
        <v>1466</v>
      </c>
      <c r="C2319" s="312" t="s">
        <v>1212</v>
      </c>
      <c r="D2319" s="312" t="s">
        <v>1208</v>
      </c>
      <c r="E2319" s="312" t="s">
        <v>1208</v>
      </c>
      <c r="F2319" s="313">
        <v>4</v>
      </c>
      <c r="G2319" s="312" t="s">
        <v>1208</v>
      </c>
      <c r="H2319" s="312">
        <v>1</v>
      </c>
      <c r="I2319" s="312" t="s">
        <v>1213</v>
      </c>
      <c r="J2319" s="312">
        <v>162</v>
      </c>
      <c r="K2319" s="312" t="s">
        <v>1215</v>
      </c>
      <c r="L2319" s="312" t="s">
        <v>1112</v>
      </c>
      <c r="M2319" s="312" t="s">
        <v>94</v>
      </c>
      <c r="N2319" s="313" t="s">
        <v>1467</v>
      </c>
      <c r="O2319" s="291"/>
    </row>
    <row r="2320" spans="1:15" ht="45">
      <c r="A2320" s="306">
        <v>211</v>
      </c>
      <c r="B2320" s="312" t="s">
        <v>1468</v>
      </c>
      <c r="C2320" s="312" t="s">
        <v>1212</v>
      </c>
      <c r="D2320" s="312" t="s">
        <v>1208</v>
      </c>
      <c r="E2320" s="312" t="s">
        <v>1208</v>
      </c>
      <c r="F2320" s="313">
        <v>4</v>
      </c>
      <c r="G2320" s="312" t="s">
        <v>1208</v>
      </c>
      <c r="H2320" s="312">
        <v>1</v>
      </c>
      <c r="I2320" s="312" t="s">
        <v>1213</v>
      </c>
      <c r="J2320" s="312">
        <v>191</v>
      </c>
      <c r="K2320" s="312" t="s">
        <v>1215</v>
      </c>
      <c r="L2320" s="312" t="s">
        <v>1112</v>
      </c>
      <c r="M2320" s="312" t="s">
        <v>94</v>
      </c>
      <c r="N2320" s="313" t="s">
        <v>1469</v>
      </c>
      <c r="O2320" s="291"/>
    </row>
    <row r="2321" spans="1:15" ht="45">
      <c r="A2321" s="306">
        <v>212</v>
      </c>
      <c r="B2321" s="312" t="s">
        <v>1470</v>
      </c>
      <c r="C2321" s="312" t="s">
        <v>1212</v>
      </c>
      <c r="D2321" s="312" t="s">
        <v>1208</v>
      </c>
      <c r="E2321" s="312" t="s">
        <v>1208</v>
      </c>
      <c r="F2321" s="313">
        <v>4</v>
      </c>
      <c r="G2321" s="312" t="s">
        <v>1208</v>
      </c>
      <c r="H2321" s="312">
        <v>1</v>
      </c>
      <c r="I2321" s="312" t="s">
        <v>1213</v>
      </c>
      <c r="J2321" s="312">
        <v>203</v>
      </c>
      <c r="K2321" s="312" t="s">
        <v>1215</v>
      </c>
      <c r="L2321" s="312" t="s">
        <v>1112</v>
      </c>
      <c r="M2321" s="312" t="s">
        <v>94</v>
      </c>
      <c r="N2321" s="313" t="s">
        <v>1471</v>
      </c>
      <c r="O2321" s="291"/>
    </row>
    <row r="2322" spans="1:15" ht="45">
      <c r="A2322" s="306">
        <v>213</v>
      </c>
      <c r="B2322" s="312" t="s">
        <v>1472</v>
      </c>
      <c r="C2322" s="312" t="s">
        <v>1212</v>
      </c>
      <c r="D2322" s="312" t="s">
        <v>1208</v>
      </c>
      <c r="E2322" s="312" t="s">
        <v>1208</v>
      </c>
      <c r="F2322" s="313">
        <v>4</v>
      </c>
      <c r="G2322" s="312" t="s">
        <v>1208</v>
      </c>
      <c r="H2322" s="312">
        <v>1</v>
      </c>
      <c r="I2322" s="312" t="s">
        <v>1213</v>
      </c>
      <c r="J2322" s="312">
        <v>99</v>
      </c>
      <c r="K2322" s="312" t="s">
        <v>1215</v>
      </c>
      <c r="L2322" s="312" t="s">
        <v>1112</v>
      </c>
      <c r="M2322" s="312" t="s">
        <v>94</v>
      </c>
      <c r="N2322" s="313" t="s">
        <v>1473</v>
      </c>
      <c r="O2322" s="291"/>
    </row>
    <row r="2323" spans="1:15" ht="45">
      <c r="A2323" s="306">
        <v>214</v>
      </c>
      <c r="B2323" s="312" t="s">
        <v>1474</v>
      </c>
      <c r="C2323" s="312" t="s">
        <v>1212</v>
      </c>
      <c r="D2323" s="312" t="s">
        <v>1208</v>
      </c>
      <c r="E2323" s="312" t="s">
        <v>1208</v>
      </c>
      <c r="F2323" s="313">
        <v>4</v>
      </c>
      <c r="G2323" s="312" t="s">
        <v>1208</v>
      </c>
      <c r="H2323" s="312">
        <v>1</v>
      </c>
      <c r="I2323" s="312" t="s">
        <v>1213</v>
      </c>
      <c r="J2323" s="312">
        <v>164</v>
      </c>
      <c r="K2323" s="312" t="s">
        <v>1215</v>
      </c>
      <c r="L2323" s="312" t="s">
        <v>1112</v>
      </c>
      <c r="M2323" s="312" t="s">
        <v>94</v>
      </c>
      <c r="N2323" s="313" t="s">
        <v>1475</v>
      </c>
      <c r="O2323" s="291"/>
    </row>
    <row r="2324" spans="1:15" ht="45">
      <c r="A2324" s="306">
        <v>215</v>
      </c>
      <c r="B2324" s="312" t="s">
        <v>1476</v>
      </c>
      <c r="C2324" s="312" t="s">
        <v>1212</v>
      </c>
      <c r="D2324" s="312" t="s">
        <v>1208</v>
      </c>
      <c r="E2324" s="312" t="s">
        <v>1208</v>
      </c>
      <c r="F2324" s="313">
        <v>4</v>
      </c>
      <c r="G2324" s="312" t="s">
        <v>1208</v>
      </c>
      <c r="H2324" s="312">
        <v>1</v>
      </c>
      <c r="I2324" s="312" t="s">
        <v>1213</v>
      </c>
      <c r="J2324" s="312">
        <v>67</v>
      </c>
      <c r="K2324" s="312" t="s">
        <v>1215</v>
      </c>
      <c r="L2324" s="312" t="s">
        <v>1112</v>
      </c>
      <c r="M2324" s="312" t="s">
        <v>94</v>
      </c>
      <c r="N2324" s="313" t="s">
        <v>1477</v>
      </c>
      <c r="O2324" s="291"/>
    </row>
    <row r="2325" spans="1:15" ht="45">
      <c r="A2325" s="306">
        <v>216</v>
      </c>
      <c r="B2325" s="312" t="s">
        <v>1478</v>
      </c>
      <c r="C2325" s="312" t="s">
        <v>1212</v>
      </c>
      <c r="D2325" s="312" t="s">
        <v>1208</v>
      </c>
      <c r="E2325" s="312" t="s">
        <v>1208</v>
      </c>
      <c r="F2325" s="313">
        <v>4</v>
      </c>
      <c r="G2325" s="312" t="s">
        <v>1208</v>
      </c>
      <c r="H2325" s="263">
        <v>44593</v>
      </c>
      <c r="I2325" s="312" t="s">
        <v>1213</v>
      </c>
      <c r="J2325" s="312" t="s">
        <v>1250</v>
      </c>
      <c r="K2325" s="312" t="s">
        <v>1215</v>
      </c>
      <c r="L2325" s="312" t="s">
        <v>1112</v>
      </c>
      <c r="M2325" s="312" t="s">
        <v>94</v>
      </c>
      <c r="N2325" s="313" t="s">
        <v>1479</v>
      </c>
      <c r="O2325" s="291"/>
    </row>
    <row r="2326" spans="1:15" ht="45">
      <c r="A2326" s="306">
        <v>217</v>
      </c>
      <c r="B2326" s="312" t="s">
        <v>1480</v>
      </c>
      <c r="C2326" s="312" t="s">
        <v>1212</v>
      </c>
      <c r="D2326" s="312" t="s">
        <v>1208</v>
      </c>
      <c r="E2326" s="312" t="s">
        <v>1208</v>
      </c>
      <c r="F2326" s="313">
        <v>4</v>
      </c>
      <c r="G2326" s="312" t="s">
        <v>1208</v>
      </c>
      <c r="H2326" s="263">
        <v>44594</v>
      </c>
      <c r="I2326" s="312" t="s">
        <v>1213</v>
      </c>
      <c r="J2326" s="312" t="s">
        <v>1481</v>
      </c>
      <c r="K2326" s="312" t="s">
        <v>1215</v>
      </c>
      <c r="L2326" s="312" t="s">
        <v>1112</v>
      </c>
      <c r="M2326" s="312" t="s">
        <v>94</v>
      </c>
      <c r="N2326" s="313" t="s">
        <v>1479</v>
      </c>
      <c r="O2326" s="291"/>
    </row>
    <row r="2327" spans="1:15" ht="45">
      <c r="A2327" s="306">
        <v>218</v>
      </c>
      <c r="B2327" s="312" t="s">
        <v>1482</v>
      </c>
      <c r="C2327" s="312" t="s">
        <v>1212</v>
      </c>
      <c r="D2327" s="312" t="s">
        <v>1208</v>
      </c>
      <c r="E2327" s="312" t="s">
        <v>1208</v>
      </c>
      <c r="F2327" s="313">
        <v>4</v>
      </c>
      <c r="G2327" s="312" t="s">
        <v>1208</v>
      </c>
      <c r="H2327" s="312">
        <v>1</v>
      </c>
      <c r="I2327" s="312" t="s">
        <v>1213</v>
      </c>
      <c r="J2327" s="312">
        <v>114</v>
      </c>
      <c r="K2327" s="312" t="s">
        <v>1215</v>
      </c>
      <c r="L2327" s="312" t="s">
        <v>1112</v>
      </c>
      <c r="M2327" s="312" t="s">
        <v>94</v>
      </c>
      <c r="N2327" s="313" t="s">
        <v>1483</v>
      </c>
      <c r="O2327" s="291"/>
    </row>
    <row r="2328" spans="1:15" ht="45">
      <c r="A2328" s="306">
        <v>219</v>
      </c>
      <c r="B2328" s="312" t="s">
        <v>1484</v>
      </c>
      <c r="C2328" s="312" t="s">
        <v>1212</v>
      </c>
      <c r="D2328" s="312" t="s">
        <v>1208</v>
      </c>
      <c r="E2328" s="312" t="s">
        <v>1208</v>
      </c>
      <c r="F2328" s="313" t="s">
        <v>1208</v>
      </c>
      <c r="G2328" s="312" t="s">
        <v>1208</v>
      </c>
      <c r="H2328" s="312" t="s">
        <v>1208</v>
      </c>
      <c r="I2328" s="312" t="s">
        <v>1213</v>
      </c>
      <c r="J2328" s="312" t="s">
        <v>1208</v>
      </c>
      <c r="K2328" s="312" t="s">
        <v>1215</v>
      </c>
      <c r="L2328" s="312" t="s">
        <v>1112</v>
      </c>
      <c r="M2328" s="312" t="s">
        <v>94</v>
      </c>
      <c r="N2328" s="313" t="s">
        <v>1485</v>
      </c>
      <c r="O2328" s="291"/>
    </row>
    <row r="2329" spans="1:15" ht="45">
      <c r="A2329" s="306">
        <v>220</v>
      </c>
      <c r="B2329" s="312" t="s">
        <v>1486</v>
      </c>
      <c r="C2329" s="312" t="s">
        <v>1212</v>
      </c>
      <c r="D2329" s="312" t="s">
        <v>1208</v>
      </c>
      <c r="E2329" s="312" t="s">
        <v>1208</v>
      </c>
      <c r="F2329" s="313">
        <v>1</v>
      </c>
      <c r="G2329" s="312" t="s">
        <v>1208</v>
      </c>
      <c r="H2329" s="312">
        <v>1</v>
      </c>
      <c r="I2329" s="312" t="s">
        <v>1213</v>
      </c>
      <c r="J2329" s="312">
        <v>45</v>
      </c>
      <c r="K2329" s="312" t="s">
        <v>1215</v>
      </c>
      <c r="L2329" s="312" t="s">
        <v>1112</v>
      </c>
      <c r="M2329" s="312" t="s">
        <v>94</v>
      </c>
      <c r="N2329" s="313" t="s">
        <v>1487</v>
      </c>
      <c r="O2329" s="291"/>
    </row>
    <row r="2330" spans="1:15" ht="45">
      <c r="A2330" s="306">
        <v>221</v>
      </c>
      <c r="B2330" s="312" t="s">
        <v>1488</v>
      </c>
      <c r="C2330" s="312" t="s">
        <v>1212</v>
      </c>
      <c r="D2330" s="312" t="s">
        <v>1208</v>
      </c>
      <c r="E2330" s="312" t="s">
        <v>1208</v>
      </c>
      <c r="F2330" s="313">
        <v>1</v>
      </c>
      <c r="G2330" s="312" t="s">
        <v>1208</v>
      </c>
      <c r="H2330" s="312">
        <v>1</v>
      </c>
      <c r="I2330" s="312" t="s">
        <v>1213</v>
      </c>
      <c r="J2330" s="312">
        <v>67</v>
      </c>
      <c r="K2330" s="312" t="s">
        <v>1215</v>
      </c>
      <c r="L2330" s="312" t="s">
        <v>1112</v>
      </c>
      <c r="M2330" s="312" t="s">
        <v>94</v>
      </c>
      <c r="N2330" s="313" t="s">
        <v>1489</v>
      </c>
      <c r="O2330" s="291"/>
    </row>
    <row r="2331" spans="1:15" ht="45">
      <c r="A2331" s="306">
        <v>222</v>
      </c>
      <c r="B2331" s="312" t="s">
        <v>1490</v>
      </c>
      <c r="C2331" s="312" t="s">
        <v>1212</v>
      </c>
      <c r="D2331" s="312" t="s">
        <v>1208</v>
      </c>
      <c r="E2331" s="312" t="s">
        <v>1208</v>
      </c>
      <c r="F2331" s="313">
        <v>1</v>
      </c>
      <c r="G2331" s="312" t="s">
        <v>1208</v>
      </c>
      <c r="H2331" s="312">
        <v>1</v>
      </c>
      <c r="I2331" s="312" t="s">
        <v>1213</v>
      </c>
      <c r="J2331" s="312">
        <v>78</v>
      </c>
      <c r="K2331" s="312" t="s">
        <v>1215</v>
      </c>
      <c r="L2331" s="312" t="s">
        <v>1112</v>
      </c>
      <c r="M2331" s="312" t="s">
        <v>94</v>
      </c>
      <c r="N2331" s="313" t="s">
        <v>1491</v>
      </c>
      <c r="O2331" s="291"/>
    </row>
    <row r="2332" spans="1:15" ht="45">
      <c r="A2332" s="306">
        <v>223</v>
      </c>
      <c r="B2332" s="312" t="s">
        <v>1492</v>
      </c>
      <c r="C2332" s="312" t="s">
        <v>1212</v>
      </c>
      <c r="D2332" s="312" t="s">
        <v>1208</v>
      </c>
      <c r="E2332" s="312" t="s">
        <v>1208</v>
      </c>
      <c r="F2332" s="313">
        <v>1</v>
      </c>
      <c r="G2332" s="312" t="s">
        <v>1208</v>
      </c>
      <c r="H2332" s="312">
        <v>1</v>
      </c>
      <c r="I2332" s="312" t="s">
        <v>1213</v>
      </c>
      <c r="J2332" s="312">
        <v>68</v>
      </c>
      <c r="K2332" s="312" t="s">
        <v>1215</v>
      </c>
      <c r="L2332" s="312" t="s">
        <v>1112</v>
      </c>
      <c r="M2332" s="312" t="s">
        <v>94</v>
      </c>
      <c r="N2332" s="313" t="s">
        <v>1493</v>
      </c>
      <c r="O2332" s="291"/>
    </row>
    <row r="2333" spans="1:15" ht="45">
      <c r="A2333" s="306">
        <v>224</v>
      </c>
      <c r="B2333" s="312" t="s">
        <v>1494</v>
      </c>
      <c r="C2333" s="312" t="s">
        <v>1212</v>
      </c>
      <c r="D2333" s="312" t="s">
        <v>1208</v>
      </c>
      <c r="E2333" s="312" t="s">
        <v>1208</v>
      </c>
      <c r="F2333" s="313">
        <v>1</v>
      </c>
      <c r="G2333" s="312" t="s">
        <v>1208</v>
      </c>
      <c r="H2333" s="312">
        <v>1</v>
      </c>
      <c r="I2333" s="312" t="s">
        <v>1213</v>
      </c>
      <c r="J2333" s="312">
        <v>63</v>
      </c>
      <c r="K2333" s="312" t="s">
        <v>1215</v>
      </c>
      <c r="L2333" s="312" t="s">
        <v>1112</v>
      </c>
      <c r="M2333" s="312" t="s">
        <v>94</v>
      </c>
      <c r="N2333" s="313" t="s">
        <v>1495</v>
      </c>
      <c r="O2333" s="291"/>
    </row>
    <row r="2334" spans="1:15" ht="45">
      <c r="A2334" s="306">
        <v>225</v>
      </c>
      <c r="B2334" s="312" t="s">
        <v>1496</v>
      </c>
      <c r="C2334" s="312" t="s">
        <v>1212</v>
      </c>
      <c r="D2334" s="312" t="s">
        <v>1208</v>
      </c>
      <c r="E2334" s="312" t="s">
        <v>1208</v>
      </c>
      <c r="F2334" s="313">
        <v>1</v>
      </c>
      <c r="G2334" s="312" t="s">
        <v>1208</v>
      </c>
      <c r="H2334" s="263">
        <v>44593</v>
      </c>
      <c r="I2334" s="312" t="s">
        <v>1213</v>
      </c>
      <c r="J2334" s="312" t="s">
        <v>1497</v>
      </c>
      <c r="K2334" s="312" t="s">
        <v>1215</v>
      </c>
      <c r="L2334" s="312" t="s">
        <v>1112</v>
      </c>
      <c r="M2334" s="312" t="s">
        <v>94</v>
      </c>
      <c r="N2334" s="313" t="s">
        <v>1498</v>
      </c>
      <c r="O2334" s="291"/>
    </row>
    <row r="2335" spans="1:15" ht="45">
      <c r="A2335" s="306">
        <v>226</v>
      </c>
      <c r="B2335" s="312" t="s">
        <v>1499</v>
      </c>
      <c r="C2335" s="312" t="s">
        <v>1212</v>
      </c>
      <c r="D2335" s="312" t="s">
        <v>1208</v>
      </c>
      <c r="E2335" s="312" t="s">
        <v>1208</v>
      </c>
      <c r="F2335" s="313">
        <v>1</v>
      </c>
      <c r="G2335" s="312" t="s">
        <v>1208</v>
      </c>
      <c r="H2335" s="263">
        <v>44594</v>
      </c>
      <c r="I2335" s="312" t="s">
        <v>1213</v>
      </c>
      <c r="J2335" s="312" t="s">
        <v>1283</v>
      </c>
      <c r="K2335" s="312" t="s">
        <v>1215</v>
      </c>
      <c r="L2335" s="312" t="s">
        <v>1112</v>
      </c>
      <c r="M2335" s="312" t="s">
        <v>94</v>
      </c>
      <c r="N2335" s="313" t="s">
        <v>1498</v>
      </c>
      <c r="O2335" s="291"/>
    </row>
    <row r="2336" spans="1:15" ht="45">
      <c r="A2336" s="306">
        <v>227</v>
      </c>
      <c r="B2336" s="312" t="s">
        <v>1500</v>
      </c>
      <c r="C2336" s="312" t="s">
        <v>1212</v>
      </c>
      <c r="D2336" s="312" t="s">
        <v>1208</v>
      </c>
      <c r="E2336" s="312" t="s">
        <v>1208</v>
      </c>
      <c r="F2336" s="313">
        <v>1</v>
      </c>
      <c r="G2336" s="312" t="s">
        <v>1208</v>
      </c>
      <c r="H2336" s="312">
        <v>1</v>
      </c>
      <c r="I2336" s="312" t="s">
        <v>1213</v>
      </c>
      <c r="J2336" s="312">
        <v>99</v>
      </c>
      <c r="K2336" s="312" t="s">
        <v>1215</v>
      </c>
      <c r="L2336" s="312" t="s">
        <v>1112</v>
      </c>
      <c r="M2336" s="312" t="s">
        <v>94</v>
      </c>
      <c r="N2336" s="313" t="s">
        <v>1501</v>
      </c>
      <c r="O2336" s="291"/>
    </row>
    <row r="2337" spans="1:15" ht="45">
      <c r="A2337" s="306">
        <v>228</v>
      </c>
      <c r="B2337" s="312" t="s">
        <v>1502</v>
      </c>
      <c r="C2337" s="312" t="s">
        <v>1212</v>
      </c>
      <c r="D2337" s="312" t="s">
        <v>1208</v>
      </c>
      <c r="E2337" s="312" t="s">
        <v>1208</v>
      </c>
      <c r="F2337" s="313">
        <v>2</v>
      </c>
      <c r="G2337" s="312" t="s">
        <v>1208</v>
      </c>
      <c r="H2337" s="312">
        <v>1</v>
      </c>
      <c r="I2337" s="312" t="s">
        <v>1213</v>
      </c>
      <c r="J2337" s="312">
        <v>76</v>
      </c>
      <c r="K2337" s="312" t="s">
        <v>1215</v>
      </c>
      <c r="L2337" s="312" t="s">
        <v>1112</v>
      </c>
      <c r="M2337" s="312" t="s">
        <v>94</v>
      </c>
      <c r="N2337" s="313" t="s">
        <v>1503</v>
      </c>
      <c r="O2337" s="291"/>
    </row>
    <row r="2338" spans="1:15" ht="45">
      <c r="A2338" s="306">
        <v>229</v>
      </c>
      <c r="B2338" s="312" t="s">
        <v>1504</v>
      </c>
      <c r="C2338" s="312" t="s">
        <v>1212</v>
      </c>
      <c r="D2338" s="312" t="s">
        <v>1208</v>
      </c>
      <c r="E2338" s="312" t="s">
        <v>1208</v>
      </c>
      <c r="F2338" s="313">
        <v>2</v>
      </c>
      <c r="G2338" s="312" t="s">
        <v>1208</v>
      </c>
      <c r="H2338" s="312">
        <v>1</v>
      </c>
      <c r="I2338" s="312" t="s">
        <v>1213</v>
      </c>
      <c r="J2338" s="312">
        <v>183</v>
      </c>
      <c r="K2338" s="312" t="s">
        <v>1215</v>
      </c>
      <c r="L2338" s="312" t="s">
        <v>1112</v>
      </c>
      <c r="M2338" s="312" t="s">
        <v>94</v>
      </c>
      <c r="N2338" s="313" t="s">
        <v>1505</v>
      </c>
      <c r="O2338" s="291"/>
    </row>
    <row r="2339" spans="1:15" ht="45">
      <c r="A2339" s="306">
        <v>230</v>
      </c>
      <c r="B2339" s="312" t="s">
        <v>1506</v>
      </c>
      <c r="C2339" s="312" t="s">
        <v>1212</v>
      </c>
      <c r="D2339" s="312" t="s">
        <v>1208</v>
      </c>
      <c r="E2339" s="312" t="s">
        <v>1208</v>
      </c>
      <c r="F2339" s="313">
        <v>2</v>
      </c>
      <c r="G2339" s="312" t="s">
        <v>1208</v>
      </c>
      <c r="H2339" s="312">
        <v>1</v>
      </c>
      <c r="I2339" s="312" t="s">
        <v>1213</v>
      </c>
      <c r="J2339" s="312">
        <v>150</v>
      </c>
      <c r="K2339" s="312" t="s">
        <v>1215</v>
      </c>
      <c r="L2339" s="312" t="s">
        <v>1112</v>
      </c>
      <c r="M2339" s="312" t="s">
        <v>94</v>
      </c>
      <c r="N2339" s="313" t="s">
        <v>1507</v>
      </c>
      <c r="O2339" s="291"/>
    </row>
    <row r="2340" spans="1:15" ht="45">
      <c r="A2340" s="306">
        <v>231</v>
      </c>
      <c r="B2340" s="312" t="s">
        <v>1508</v>
      </c>
      <c r="C2340" s="312" t="s">
        <v>1212</v>
      </c>
      <c r="D2340" s="312" t="s">
        <v>1208</v>
      </c>
      <c r="E2340" s="312" t="s">
        <v>1208</v>
      </c>
      <c r="F2340" s="313">
        <v>2</v>
      </c>
      <c r="G2340" s="312" t="s">
        <v>1208</v>
      </c>
      <c r="H2340" s="312">
        <v>1</v>
      </c>
      <c r="I2340" s="312" t="s">
        <v>1213</v>
      </c>
      <c r="J2340" s="312">
        <v>126</v>
      </c>
      <c r="K2340" s="312" t="s">
        <v>1215</v>
      </c>
      <c r="L2340" s="312" t="s">
        <v>1112</v>
      </c>
      <c r="M2340" s="312" t="s">
        <v>94</v>
      </c>
      <c r="N2340" s="313" t="s">
        <v>1509</v>
      </c>
      <c r="O2340" s="291"/>
    </row>
    <row r="2341" spans="1:15" ht="45">
      <c r="A2341" s="306">
        <v>232</v>
      </c>
      <c r="B2341" s="312" t="s">
        <v>1510</v>
      </c>
      <c r="C2341" s="312" t="s">
        <v>1212</v>
      </c>
      <c r="D2341" s="312" t="s">
        <v>1208</v>
      </c>
      <c r="E2341" s="312" t="s">
        <v>1208</v>
      </c>
      <c r="F2341" s="313">
        <v>2</v>
      </c>
      <c r="G2341" s="312" t="s">
        <v>1208</v>
      </c>
      <c r="H2341" s="312">
        <v>1</v>
      </c>
      <c r="I2341" s="312" t="s">
        <v>1213</v>
      </c>
      <c r="J2341" s="312">
        <v>100</v>
      </c>
      <c r="K2341" s="312" t="s">
        <v>1215</v>
      </c>
      <c r="L2341" s="312" t="s">
        <v>1112</v>
      </c>
      <c r="M2341" s="312" t="s">
        <v>94</v>
      </c>
      <c r="N2341" s="313" t="s">
        <v>1511</v>
      </c>
      <c r="O2341" s="291"/>
    </row>
    <row r="2342" spans="1:15" ht="45">
      <c r="A2342" s="306">
        <v>233</v>
      </c>
      <c r="B2342" s="312" t="s">
        <v>1512</v>
      </c>
      <c r="C2342" s="312" t="s">
        <v>1212</v>
      </c>
      <c r="D2342" s="312" t="s">
        <v>1208</v>
      </c>
      <c r="E2342" s="312" t="s">
        <v>1208</v>
      </c>
      <c r="F2342" s="313">
        <v>2</v>
      </c>
      <c r="G2342" s="312" t="s">
        <v>1208</v>
      </c>
      <c r="H2342" s="312">
        <v>1</v>
      </c>
      <c r="I2342" s="312" t="s">
        <v>1213</v>
      </c>
      <c r="J2342" s="312">
        <v>169</v>
      </c>
      <c r="K2342" s="312" t="s">
        <v>1215</v>
      </c>
      <c r="L2342" s="312" t="s">
        <v>1112</v>
      </c>
      <c r="M2342" s="312" t="s">
        <v>94</v>
      </c>
      <c r="N2342" s="313" t="s">
        <v>1513</v>
      </c>
      <c r="O2342" s="291"/>
    </row>
    <row r="2343" spans="1:15" ht="45">
      <c r="A2343" s="306">
        <v>234</v>
      </c>
      <c r="B2343" s="312" t="s">
        <v>1514</v>
      </c>
      <c r="C2343" s="312" t="s">
        <v>1212</v>
      </c>
      <c r="D2343" s="312" t="s">
        <v>1208</v>
      </c>
      <c r="E2343" s="312" t="s">
        <v>1208</v>
      </c>
      <c r="F2343" s="313">
        <v>2</v>
      </c>
      <c r="G2343" s="312" t="s">
        <v>1208</v>
      </c>
      <c r="H2343" s="312">
        <v>1</v>
      </c>
      <c r="I2343" s="312" t="s">
        <v>1213</v>
      </c>
      <c r="J2343" s="312">
        <v>184</v>
      </c>
      <c r="K2343" s="312" t="s">
        <v>1215</v>
      </c>
      <c r="L2343" s="312" t="s">
        <v>1112</v>
      </c>
      <c r="M2343" s="312" t="s">
        <v>94</v>
      </c>
      <c r="N2343" s="313" t="s">
        <v>1515</v>
      </c>
      <c r="O2343" s="291"/>
    </row>
    <row r="2344" spans="1:15" ht="45">
      <c r="A2344" s="306">
        <v>235</v>
      </c>
      <c r="B2344" s="312" t="s">
        <v>1516</v>
      </c>
      <c r="C2344" s="312" t="s">
        <v>1212</v>
      </c>
      <c r="D2344" s="312" t="s">
        <v>1208</v>
      </c>
      <c r="E2344" s="312" t="s">
        <v>1208</v>
      </c>
      <c r="F2344" s="313">
        <v>3</v>
      </c>
      <c r="G2344" s="312" t="s">
        <v>1208</v>
      </c>
      <c r="H2344" s="263">
        <v>44593</v>
      </c>
      <c r="I2344" s="312" t="s">
        <v>1213</v>
      </c>
      <c r="J2344" s="312" t="s">
        <v>1250</v>
      </c>
      <c r="K2344" s="312" t="s">
        <v>1215</v>
      </c>
      <c r="L2344" s="312" t="s">
        <v>1112</v>
      </c>
      <c r="M2344" s="312" t="s">
        <v>94</v>
      </c>
      <c r="N2344" s="313" t="s">
        <v>1517</v>
      </c>
      <c r="O2344" s="291"/>
    </row>
    <row r="2345" spans="1:15" ht="45">
      <c r="A2345" s="306">
        <v>236</v>
      </c>
      <c r="B2345" s="312" t="s">
        <v>1518</v>
      </c>
      <c r="C2345" s="312" t="s">
        <v>1212</v>
      </c>
      <c r="D2345" s="312" t="s">
        <v>1208</v>
      </c>
      <c r="E2345" s="312" t="s">
        <v>1208</v>
      </c>
      <c r="F2345" s="313">
        <v>3</v>
      </c>
      <c r="G2345" s="312" t="s">
        <v>1208</v>
      </c>
      <c r="H2345" s="263">
        <v>44594</v>
      </c>
      <c r="I2345" s="312" t="s">
        <v>1213</v>
      </c>
      <c r="J2345" s="312" t="s">
        <v>1519</v>
      </c>
      <c r="K2345" s="312" t="s">
        <v>1215</v>
      </c>
      <c r="L2345" s="312" t="s">
        <v>1112</v>
      </c>
      <c r="M2345" s="312" t="s">
        <v>94</v>
      </c>
      <c r="N2345" s="313" t="s">
        <v>1517</v>
      </c>
      <c r="O2345" s="291"/>
    </row>
    <row r="2346" spans="1:15" ht="45">
      <c r="A2346" s="306">
        <v>237</v>
      </c>
      <c r="B2346" s="312" t="s">
        <v>1520</v>
      </c>
      <c r="C2346" s="312" t="s">
        <v>1212</v>
      </c>
      <c r="D2346" s="312" t="s">
        <v>1208</v>
      </c>
      <c r="E2346" s="312" t="s">
        <v>1208</v>
      </c>
      <c r="F2346" s="313">
        <v>3</v>
      </c>
      <c r="G2346" s="312" t="s">
        <v>1208</v>
      </c>
      <c r="H2346" s="312">
        <v>1</v>
      </c>
      <c r="I2346" s="312" t="s">
        <v>1213</v>
      </c>
      <c r="J2346" s="312">
        <v>211</v>
      </c>
      <c r="K2346" s="312" t="s">
        <v>1215</v>
      </c>
      <c r="L2346" s="312" t="s">
        <v>1112</v>
      </c>
      <c r="M2346" s="312" t="s">
        <v>94</v>
      </c>
      <c r="N2346" s="313" t="s">
        <v>1521</v>
      </c>
      <c r="O2346" s="291"/>
    </row>
    <row r="2347" spans="1:15" ht="45">
      <c r="A2347" s="306">
        <v>238</v>
      </c>
      <c r="B2347" s="312" t="s">
        <v>1522</v>
      </c>
      <c r="C2347" s="312" t="s">
        <v>1212</v>
      </c>
      <c r="D2347" s="312" t="s">
        <v>1208</v>
      </c>
      <c r="E2347" s="312" t="s">
        <v>1208</v>
      </c>
      <c r="F2347" s="313">
        <v>3</v>
      </c>
      <c r="G2347" s="312" t="s">
        <v>1208</v>
      </c>
      <c r="H2347" s="312">
        <v>1</v>
      </c>
      <c r="I2347" s="312" t="s">
        <v>1213</v>
      </c>
      <c r="J2347" s="312">
        <v>48</v>
      </c>
      <c r="K2347" s="312" t="s">
        <v>1215</v>
      </c>
      <c r="L2347" s="312" t="s">
        <v>1112</v>
      </c>
      <c r="M2347" s="312" t="s">
        <v>94</v>
      </c>
      <c r="N2347" s="313" t="s">
        <v>1523</v>
      </c>
      <c r="O2347" s="291"/>
    </row>
    <row r="2348" spans="1:15" ht="45">
      <c r="A2348" s="306">
        <v>239</v>
      </c>
      <c r="B2348" s="312" t="s">
        <v>1524</v>
      </c>
      <c r="C2348" s="312" t="s">
        <v>1212</v>
      </c>
      <c r="D2348" s="312" t="s">
        <v>1208</v>
      </c>
      <c r="E2348" s="312" t="s">
        <v>1208</v>
      </c>
      <c r="F2348" s="313">
        <v>3</v>
      </c>
      <c r="G2348" s="312" t="s">
        <v>1208</v>
      </c>
      <c r="H2348" s="312">
        <v>1</v>
      </c>
      <c r="I2348" s="312" t="s">
        <v>1213</v>
      </c>
      <c r="J2348" s="312">
        <v>108</v>
      </c>
      <c r="K2348" s="312" t="s">
        <v>1215</v>
      </c>
      <c r="L2348" s="312" t="s">
        <v>1112</v>
      </c>
      <c r="M2348" s="312" t="s">
        <v>94</v>
      </c>
      <c r="N2348" s="313" t="s">
        <v>1525</v>
      </c>
      <c r="O2348" s="291"/>
    </row>
    <row r="2349" spans="1:15" ht="45">
      <c r="A2349" s="306">
        <v>240</v>
      </c>
      <c r="B2349" s="312" t="s">
        <v>1526</v>
      </c>
      <c r="C2349" s="312" t="s">
        <v>1212</v>
      </c>
      <c r="D2349" s="312" t="s">
        <v>1208</v>
      </c>
      <c r="E2349" s="312" t="s">
        <v>1208</v>
      </c>
      <c r="F2349" s="313">
        <v>3</v>
      </c>
      <c r="G2349" s="312" t="s">
        <v>1208</v>
      </c>
      <c r="H2349" s="312">
        <v>1</v>
      </c>
      <c r="I2349" s="312" t="s">
        <v>1213</v>
      </c>
      <c r="J2349" s="312">
        <v>160</v>
      </c>
      <c r="K2349" s="312" t="s">
        <v>1215</v>
      </c>
      <c r="L2349" s="312" t="s">
        <v>1112</v>
      </c>
      <c r="M2349" s="312" t="s">
        <v>94</v>
      </c>
      <c r="N2349" s="313" t="s">
        <v>1527</v>
      </c>
      <c r="O2349" s="291"/>
    </row>
    <row r="2350" spans="1:15" ht="45">
      <c r="A2350" s="306">
        <v>241</v>
      </c>
      <c r="B2350" s="312" t="s">
        <v>1528</v>
      </c>
      <c r="C2350" s="312" t="s">
        <v>1212</v>
      </c>
      <c r="D2350" s="312" t="s">
        <v>1208</v>
      </c>
      <c r="E2350" s="312" t="s">
        <v>1208</v>
      </c>
      <c r="F2350" s="313">
        <v>3</v>
      </c>
      <c r="G2350" s="312" t="s">
        <v>1208</v>
      </c>
      <c r="H2350" s="312">
        <v>1</v>
      </c>
      <c r="I2350" s="312" t="s">
        <v>1213</v>
      </c>
      <c r="J2350" s="312">
        <v>139</v>
      </c>
      <c r="K2350" s="312" t="s">
        <v>1215</v>
      </c>
      <c r="L2350" s="312" t="s">
        <v>1112</v>
      </c>
      <c r="M2350" s="312" t="s">
        <v>94</v>
      </c>
      <c r="N2350" s="313" t="s">
        <v>1529</v>
      </c>
      <c r="O2350" s="291"/>
    </row>
    <row r="2351" spans="1:15" ht="45">
      <c r="A2351" s="306">
        <v>242</v>
      </c>
      <c r="B2351" s="312" t="s">
        <v>1530</v>
      </c>
      <c r="C2351" s="312" t="s">
        <v>1212</v>
      </c>
      <c r="D2351" s="312" t="s">
        <v>1208</v>
      </c>
      <c r="E2351" s="312" t="s">
        <v>1208</v>
      </c>
      <c r="F2351" s="313">
        <v>4</v>
      </c>
      <c r="G2351" s="312" t="s">
        <v>1208</v>
      </c>
      <c r="H2351" s="312">
        <v>1</v>
      </c>
      <c r="I2351" s="312" t="s">
        <v>1213</v>
      </c>
      <c r="J2351" s="312">
        <v>123</v>
      </c>
      <c r="K2351" s="312" t="s">
        <v>1215</v>
      </c>
      <c r="L2351" s="312" t="s">
        <v>1112</v>
      </c>
      <c r="M2351" s="312" t="s">
        <v>94</v>
      </c>
      <c r="N2351" s="313" t="s">
        <v>1531</v>
      </c>
      <c r="O2351" s="291"/>
    </row>
    <row r="2352" spans="1:15" ht="45">
      <c r="A2352" s="306">
        <v>243</v>
      </c>
      <c r="B2352" s="312" t="s">
        <v>1532</v>
      </c>
      <c r="C2352" s="312" t="s">
        <v>1212</v>
      </c>
      <c r="D2352" s="312" t="s">
        <v>1208</v>
      </c>
      <c r="E2352" s="312" t="s">
        <v>1208</v>
      </c>
      <c r="F2352" s="313">
        <v>4</v>
      </c>
      <c r="G2352" s="312" t="s">
        <v>1208</v>
      </c>
      <c r="H2352" s="312">
        <v>1</v>
      </c>
      <c r="I2352" s="312" t="s">
        <v>1213</v>
      </c>
      <c r="J2352" s="312">
        <v>45</v>
      </c>
      <c r="K2352" s="312" t="s">
        <v>1215</v>
      </c>
      <c r="L2352" s="312" t="s">
        <v>1112</v>
      </c>
      <c r="M2352" s="312" t="s">
        <v>94</v>
      </c>
      <c r="N2352" s="313" t="s">
        <v>1533</v>
      </c>
      <c r="O2352" s="291"/>
    </row>
    <row r="2353" spans="1:15" ht="45">
      <c r="A2353" s="306">
        <v>244</v>
      </c>
      <c r="B2353" s="312" t="s">
        <v>1534</v>
      </c>
      <c r="C2353" s="312" t="s">
        <v>1212</v>
      </c>
      <c r="D2353" s="312" t="s">
        <v>1208</v>
      </c>
      <c r="E2353" s="312" t="s">
        <v>1208</v>
      </c>
      <c r="F2353" s="313">
        <v>4</v>
      </c>
      <c r="G2353" s="312" t="s">
        <v>1208</v>
      </c>
      <c r="H2353" s="312">
        <v>1</v>
      </c>
      <c r="I2353" s="312" t="s">
        <v>1213</v>
      </c>
      <c r="J2353" s="312">
        <v>70</v>
      </c>
      <c r="K2353" s="312" t="s">
        <v>1215</v>
      </c>
      <c r="L2353" s="312" t="s">
        <v>1112</v>
      </c>
      <c r="M2353" s="312" t="s">
        <v>94</v>
      </c>
      <c r="N2353" s="313" t="s">
        <v>1535</v>
      </c>
      <c r="O2353" s="291"/>
    </row>
    <row r="2354" spans="1:15" ht="45">
      <c r="A2354" s="306">
        <v>245</v>
      </c>
      <c r="B2354" s="312" t="s">
        <v>1536</v>
      </c>
      <c r="C2354" s="312" t="s">
        <v>1212</v>
      </c>
      <c r="D2354" s="312" t="s">
        <v>1208</v>
      </c>
      <c r="E2354" s="312" t="s">
        <v>1208</v>
      </c>
      <c r="F2354" s="313">
        <v>4</v>
      </c>
      <c r="G2354" s="312" t="s">
        <v>1208</v>
      </c>
      <c r="H2354" s="312">
        <v>1</v>
      </c>
      <c r="I2354" s="312" t="s">
        <v>1213</v>
      </c>
      <c r="J2354" s="312">
        <v>50</v>
      </c>
      <c r="K2354" s="312" t="s">
        <v>1215</v>
      </c>
      <c r="L2354" s="312" t="s">
        <v>1112</v>
      </c>
      <c r="M2354" s="312" t="s">
        <v>94</v>
      </c>
      <c r="N2354" s="313" t="s">
        <v>1537</v>
      </c>
      <c r="O2354" s="291"/>
    </row>
    <row r="2355" spans="1:15" ht="45">
      <c r="A2355" s="306">
        <v>246</v>
      </c>
      <c r="B2355" s="312" t="s">
        <v>1538</v>
      </c>
      <c r="C2355" s="312" t="s">
        <v>1212</v>
      </c>
      <c r="D2355" s="312" t="s">
        <v>1208</v>
      </c>
      <c r="E2355" s="312" t="s">
        <v>1208</v>
      </c>
      <c r="F2355" s="313">
        <v>4</v>
      </c>
      <c r="G2355" s="312" t="s">
        <v>1208</v>
      </c>
      <c r="H2355" s="312">
        <v>1</v>
      </c>
      <c r="I2355" s="312" t="s">
        <v>1213</v>
      </c>
      <c r="J2355" s="312">
        <v>138</v>
      </c>
      <c r="K2355" s="312" t="s">
        <v>1215</v>
      </c>
      <c r="L2355" s="312" t="s">
        <v>1112</v>
      </c>
      <c r="M2355" s="312" t="s">
        <v>94</v>
      </c>
      <c r="N2355" s="313" t="s">
        <v>1539</v>
      </c>
      <c r="O2355" s="291"/>
    </row>
    <row r="2356" spans="1:15" ht="45">
      <c r="A2356" s="306">
        <v>247</v>
      </c>
      <c r="B2356" s="312" t="s">
        <v>1540</v>
      </c>
      <c r="C2356" s="312" t="s">
        <v>1212</v>
      </c>
      <c r="D2356" s="312" t="s">
        <v>1208</v>
      </c>
      <c r="E2356" s="312" t="s">
        <v>1208</v>
      </c>
      <c r="F2356" s="313">
        <v>4</v>
      </c>
      <c r="G2356" s="312" t="s">
        <v>1208</v>
      </c>
      <c r="H2356" s="312">
        <v>1</v>
      </c>
      <c r="I2356" s="312" t="s">
        <v>1213</v>
      </c>
      <c r="J2356" s="312">
        <v>168</v>
      </c>
      <c r="K2356" s="312" t="s">
        <v>1215</v>
      </c>
      <c r="L2356" s="312" t="s">
        <v>1112</v>
      </c>
      <c r="M2356" s="312" t="s">
        <v>94</v>
      </c>
      <c r="N2356" s="313" t="s">
        <v>1541</v>
      </c>
      <c r="O2356" s="291"/>
    </row>
    <row r="2357" spans="1:15" ht="45">
      <c r="A2357" s="306">
        <v>248</v>
      </c>
      <c r="B2357" s="312" t="s">
        <v>1542</v>
      </c>
      <c r="C2357" s="312" t="s">
        <v>1212</v>
      </c>
      <c r="D2357" s="312" t="s">
        <v>1208</v>
      </c>
      <c r="E2357" s="312" t="s">
        <v>1208</v>
      </c>
      <c r="F2357" s="313">
        <v>4</v>
      </c>
      <c r="G2357" s="312" t="s">
        <v>1208</v>
      </c>
      <c r="H2357" s="312">
        <v>1</v>
      </c>
      <c r="I2357" s="312" t="s">
        <v>1213</v>
      </c>
      <c r="J2357" s="312">
        <v>105</v>
      </c>
      <c r="K2357" s="312" t="s">
        <v>1215</v>
      </c>
      <c r="L2357" s="312" t="s">
        <v>1112</v>
      </c>
      <c r="M2357" s="312" t="s">
        <v>94</v>
      </c>
      <c r="N2357" s="313" t="s">
        <v>1543</v>
      </c>
      <c r="O2357" s="291"/>
    </row>
    <row r="2358" spans="1:15" ht="45">
      <c r="A2358" s="306">
        <v>249</v>
      </c>
      <c r="B2358" s="312" t="s">
        <v>1544</v>
      </c>
      <c r="C2358" s="312" t="s">
        <v>1212</v>
      </c>
      <c r="D2358" s="312" t="s">
        <v>1208</v>
      </c>
      <c r="E2358" s="312" t="s">
        <v>1208</v>
      </c>
      <c r="F2358" s="313">
        <v>4</v>
      </c>
      <c r="G2358" s="312" t="s">
        <v>1208</v>
      </c>
      <c r="H2358" s="312">
        <v>1</v>
      </c>
      <c r="I2358" s="312" t="s">
        <v>1213</v>
      </c>
      <c r="J2358" s="312">
        <v>134</v>
      </c>
      <c r="K2358" s="312" t="s">
        <v>1215</v>
      </c>
      <c r="L2358" s="312" t="s">
        <v>1112</v>
      </c>
      <c r="M2358" s="312" t="s">
        <v>94</v>
      </c>
      <c r="N2358" s="313" t="s">
        <v>1545</v>
      </c>
      <c r="O2358" s="291"/>
    </row>
    <row r="2359" spans="1:15" ht="45">
      <c r="A2359" s="306">
        <v>250</v>
      </c>
      <c r="B2359" s="312" t="s">
        <v>1546</v>
      </c>
      <c r="C2359" s="312" t="s">
        <v>1212</v>
      </c>
      <c r="D2359" s="312" t="s">
        <v>1208</v>
      </c>
      <c r="E2359" s="312" t="s">
        <v>1208</v>
      </c>
      <c r="F2359" s="313">
        <v>4</v>
      </c>
      <c r="G2359" s="312" t="s">
        <v>1208</v>
      </c>
      <c r="H2359" s="312">
        <v>1</v>
      </c>
      <c r="I2359" s="312" t="s">
        <v>1213</v>
      </c>
      <c r="J2359" s="312">
        <v>148</v>
      </c>
      <c r="K2359" s="312" t="s">
        <v>1215</v>
      </c>
      <c r="L2359" s="312" t="s">
        <v>1112</v>
      </c>
      <c r="M2359" s="312" t="s">
        <v>94</v>
      </c>
      <c r="N2359" s="313" t="s">
        <v>1547</v>
      </c>
      <c r="O2359" s="291"/>
    </row>
    <row r="2360" spans="1:15" ht="45">
      <c r="A2360" s="306">
        <v>251</v>
      </c>
      <c r="B2360" s="312" t="s">
        <v>1548</v>
      </c>
      <c r="C2360" s="312" t="s">
        <v>1212</v>
      </c>
      <c r="D2360" s="312" t="s">
        <v>1208</v>
      </c>
      <c r="E2360" s="312" t="s">
        <v>1208</v>
      </c>
      <c r="F2360" s="313">
        <v>4</v>
      </c>
      <c r="G2360" s="312" t="s">
        <v>1208</v>
      </c>
      <c r="H2360" s="312">
        <v>1</v>
      </c>
      <c r="I2360" s="312" t="s">
        <v>1213</v>
      </c>
      <c r="J2360" s="312">
        <v>36</v>
      </c>
      <c r="K2360" s="312" t="s">
        <v>1215</v>
      </c>
      <c r="L2360" s="312" t="s">
        <v>1112</v>
      </c>
      <c r="M2360" s="312" t="s">
        <v>94</v>
      </c>
      <c r="N2360" s="313" t="s">
        <v>1549</v>
      </c>
      <c r="O2360" s="291"/>
    </row>
    <row r="2361" spans="1:15" ht="45">
      <c r="A2361" s="306">
        <v>252</v>
      </c>
      <c r="B2361" s="312" t="s">
        <v>1550</v>
      </c>
      <c r="C2361" s="312" t="s">
        <v>1212</v>
      </c>
      <c r="D2361" s="312" t="s">
        <v>1208</v>
      </c>
      <c r="E2361" s="312" t="s">
        <v>1208</v>
      </c>
      <c r="F2361" s="313">
        <v>5</v>
      </c>
      <c r="G2361" s="312" t="s">
        <v>1208</v>
      </c>
      <c r="H2361" s="312">
        <v>1</v>
      </c>
      <c r="I2361" s="312" t="s">
        <v>1213</v>
      </c>
      <c r="J2361" s="312">
        <v>56</v>
      </c>
      <c r="K2361" s="312" t="s">
        <v>1215</v>
      </c>
      <c r="L2361" s="312" t="s">
        <v>1112</v>
      </c>
      <c r="M2361" s="312" t="s">
        <v>94</v>
      </c>
      <c r="N2361" s="313" t="s">
        <v>1551</v>
      </c>
      <c r="O2361" s="291"/>
    </row>
    <row r="2362" spans="1:15" ht="45">
      <c r="A2362" s="306">
        <v>253</v>
      </c>
      <c r="B2362" s="312" t="s">
        <v>1552</v>
      </c>
      <c r="C2362" s="312" t="s">
        <v>1212</v>
      </c>
      <c r="D2362" s="312" t="s">
        <v>1208</v>
      </c>
      <c r="E2362" s="312" t="s">
        <v>1208</v>
      </c>
      <c r="F2362" s="313">
        <v>5</v>
      </c>
      <c r="G2362" s="312" t="s">
        <v>1208</v>
      </c>
      <c r="H2362" s="312">
        <v>1</v>
      </c>
      <c r="I2362" s="312" t="s">
        <v>1213</v>
      </c>
      <c r="J2362" s="312">
        <v>113</v>
      </c>
      <c r="K2362" s="312" t="s">
        <v>1215</v>
      </c>
      <c r="L2362" s="312" t="s">
        <v>1112</v>
      </c>
      <c r="M2362" s="312" t="s">
        <v>94</v>
      </c>
      <c r="N2362" s="313" t="s">
        <v>1553</v>
      </c>
      <c r="O2362" s="291"/>
    </row>
    <row r="2363" spans="1:15" ht="45">
      <c r="A2363" s="306">
        <v>254</v>
      </c>
      <c r="B2363" s="312" t="s">
        <v>1554</v>
      </c>
      <c r="C2363" s="312" t="s">
        <v>1212</v>
      </c>
      <c r="D2363" s="312" t="s">
        <v>1208</v>
      </c>
      <c r="E2363" s="312" t="s">
        <v>1208</v>
      </c>
      <c r="F2363" s="313">
        <v>5</v>
      </c>
      <c r="G2363" s="312" t="s">
        <v>1208</v>
      </c>
      <c r="H2363" s="312">
        <v>1</v>
      </c>
      <c r="I2363" s="312" t="s">
        <v>1213</v>
      </c>
      <c r="J2363" s="312">
        <v>60</v>
      </c>
      <c r="K2363" s="312" t="s">
        <v>1215</v>
      </c>
      <c r="L2363" s="312" t="s">
        <v>1112</v>
      </c>
      <c r="M2363" s="312" t="s">
        <v>94</v>
      </c>
      <c r="N2363" s="313" t="s">
        <v>1555</v>
      </c>
      <c r="O2363" s="291"/>
    </row>
    <row r="2364" spans="1:15" ht="45">
      <c r="A2364" s="306">
        <v>255</v>
      </c>
      <c r="B2364" s="312" t="s">
        <v>1556</v>
      </c>
      <c r="C2364" s="312" t="s">
        <v>1212</v>
      </c>
      <c r="D2364" s="312" t="s">
        <v>1208</v>
      </c>
      <c r="E2364" s="312" t="s">
        <v>1208</v>
      </c>
      <c r="F2364" s="313">
        <v>5</v>
      </c>
      <c r="G2364" s="312" t="s">
        <v>1208</v>
      </c>
      <c r="H2364" s="312">
        <v>1</v>
      </c>
      <c r="I2364" s="312" t="s">
        <v>1213</v>
      </c>
      <c r="J2364" s="312">
        <v>33</v>
      </c>
      <c r="K2364" s="312" t="s">
        <v>1215</v>
      </c>
      <c r="L2364" s="312" t="s">
        <v>1112</v>
      </c>
      <c r="M2364" s="312" t="s">
        <v>94</v>
      </c>
      <c r="N2364" s="313" t="s">
        <v>1557</v>
      </c>
      <c r="O2364" s="291"/>
    </row>
    <row r="2365" spans="1:15" ht="45">
      <c r="A2365" s="306">
        <v>256</v>
      </c>
      <c r="B2365" s="312" t="s">
        <v>1558</v>
      </c>
      <c r="C2365" s="312" t="s">
        <v>1212</v>
      </c>
      <c r="D2365" s="312" t="s">
        <v>1208</v>
      </c>
      <c r="E2365" s="312" t="s">
        <v>1208</v>
      </c>
      <c r="F2365" s="313">
        <v>5</v>
      </c>
      <c r="G2365" s="312" t="s">
        <v>1208</v>
      </c>
      <c r="H2365" s="312">
        <v>1</v>
      </c>
      <c r="I2365" s="312" t="s">
        <v>1213</v>
      </c>
      <c r="J2365" s="312">
        <v>52</v>
      </c>
      <c r="K2365" s="312" t="s">
        <v>1215</v>
      </c>
      <c r="L2365" s="312" t="s">
        <v>1112</v>
      </c>
      <c r="M2365" s="312" t="s">
        <v>94</v>
      </c>
      <c r="N2365" s="313" t="s">
        <v>1559</v>
      </c>
      <c r="O2365" s="291"/>
    </row>
    <row r="2366" spans="1:15" ht="45">
      <c r="A2366" s="306">
        <v>257</v>
      </c>
      <c r="B2366" s="312" t="s">
        <v>1560</v>
      </c>
      <c r="C2366" s="312" t="s">
        <v>1212</v>
      </c>
      <c r="D2366" s="312" t="s">
        <v>1208</v>
      </c>
      <c r="E2366" s="312" t="s">
        <v>1208</v>
      </c>
      <c r="F2366" s="313">
        <v>5</v>
      </c>
      <c r="G2366" s="312" t="s">
        <v>1208</v>
      </c>
      <c r="H2366" s="312">
        <v>1</v>
      </c>
      <c r="I2366" s="312" t="s">
        <v>1213</v>
      </c>
      <c r="J2366" s="312">
        <v>54</v>
      </c>
      <c r="K2366" s="312" t="s">
        <v>1215</v>
      </c>
      <c r="L2366" s="312" t="s">
        <v>1112</v>
      </c>
      <c r="M2366" s="312" t="s">
        <v>94</v>
      </c>
      <c r="N2366" s="313" t="s">
        <v>1561</v>
      </c>
      <c r="O2366" s="291"/>
    </row>
    <row r="2367" spans="1:15" ht="45">
      <c r="A2367" s="306">
        <v>258</v>
      </c>
      <c r="B2367" s="312" t="s">
        <v>1562</v>
      </c>
      <c r="C2367" s="312" t="s">
        <v>1212</v>
      </c>
      <c r="D2367" s="312" t="s">
        <v>1208</v>
      </c>
      <c r="E2367" s="312" t="s">
        <v>1208</v>
      </c>
      <c r="F2367" s="313">
        <v>5</v>
      </c>
      <c r="G2367" s="312" t="s">
        <v>1208</v>
      </c>
      <c r="H2367" s="312">
        <v>1</v>
      </c>
      <c r="I2367" s="312" t="s">
        <v>1213</v>
      </c>
      <c r="J2367" s="312">
        <v>68</v>
      </c>
      <c r="K2367" s="312" t="s">
        <v>1215</v>
      </c>
      <c r="L2367" s="312" t="s">
        <v>1112</v>
      </c>
      <c r="M2367" s="312" t="s">
        <v>94</v>
      </c>
      <c r="N2367" s="313" t="s">
        <v>1563</v>
      </c>
      <c r="O2367" s="291"/>
    </row>
    <row r="2368" spans="1:15" ht="45">
      <c r="A2368" s="306">
        <v>259</v>
      </c>
      <c r="B2368" s="312" t="s">
        <v>1564</v>
      </c>
      <c r="C2368" s="312" t="s">
        <v>1212</v>
      </c>
      <c r="D2368" s="312" t="s">
        <v>1208</v>
      </c>
      <c r="E2368" s="312" t="s">
        <v>1208</v>
      </c>
      <c r="F2368" s="313">
        <v>5</v>
      </c>
      <c r="G2368" s="312" t="s">
        <v>1208</v>
      </c>
      <c r="H2368" s="312">
        <v>1</v>
      </c>
      <c r="I2368" s="312" t="s">
        <v>1213</v>
      </c>
      <c r="J2368" s="312">
        <v>145</v>
      </c>
      <c r="K2368" s="312" t="s">
        <v>1215</v>
      </c>
      <c r="L2368" s="312" t="s">
        <v>1112</v>
      </c>
      <c r="M2368" s="312" t="s">
        <v>94</v>
      </c>
      <c r="N2368" s="313" t="s">
        <v>1565</v>
      </c>
      <c r="O2368" s="291"/>
    </row>
    <row r="2369" spans="1:15" ht="45">
      <c r="A2369" s="306">
        <v>260</v>
      </c>
      <c r="B2369" s="312" t="s">
        <v>1566</v>
      </c>
      <c r="C2369" s="312" t="s">
        <v>1212</v>
      </c>
      <c r="D2369" s="312" t="s">
        <v>1208</v>
      </c>
      <c r="E2369" s="312" t="s">
        <v>1208</v>
      </c>
      <c r="F2369" s="313">
        <v>5</v>
      </c>
      <c r="G2369" s="312" t="s">
        <v>1208</v>
      </c>
      <c r="H2369" s="312">
        <v>1</v>
      </c>
      <c r="I2369" s="312" t="s">
        <v>1213</v>
      </c>
      <c r="J2369" s="312">
        <v>80</v>
      </c>
      <c r="K2369" s="312" t="s">
        <v>1215</v>
      </c>
      <c r="L2369" s="312" t="s">
        <v>1112</v>
      </c>
      <c r="M2369" s="312" t="s">
        <v>94</v>
      </c>
      <c r="N2369" s="313" t="s">
        <v>1567</v>
      </c>
      <c r="O2369" s="291"/>
    </row>
    <row r="2370" spans="1:15" ht="45">
      <c r="A2370" s="306">
        <v>261</v>
      </c>
      <c r="B2370" s="312" t="s">
        <v>1568</v>
      </c>
      <c r="C2370" s="312" t="s">
        <v>1212</v>
      </c>
      <c r="D2370" s="312" t="s">
        <v>1208</v>
      </c>
      <c r="E2370" s="312" t="s">
        <v>1208</v>
      </c>
      <c r="F2370" s="313">
        <v>6</v>
      </c>
      <c r="G2370" s="312" t="s">
        <v>1208</v>
      </c>
      <c r="H2370" s="312">
        <v>1</v>
      </c>
      <c r="I2370" s="312" t="s">
        <v>1213</v>
      </c>
      <c r="J2370" s="312">
        <v>125</v>
      </c>
      <c r="K2370" s="312" t="s">
        <v>1215</v>
      </c>
      <c r="L2370" s="312" t="s">
        <v>1112</v>
      </c>
      <c r="M2370" s="312" t="s">
        <v>94</v>
      </c>
      <c r="N2370" s="313" t="s">
        <v>1569</v>
      </c>
      <c r="O2370" s="291"/>
    </row>
    <row r="2371" spans="1:15" ht="45">
      <c r="A2371" s="306">
        <v>262</v>
      </c>
      <c r="B2371" s="312" t="s">
        <v>1570</v>
      </c>
      <c r="C2371" s="312" t="s">
        <v>1212</v>
      </c>
      <c r="D2371" s="312" t="s">
        <v>1208</v>
      </c>
      <c r="E2371" s="312" t="s">
        <v>1208</v>
      </c>
      <c r="F2371" s="313">
        <v>6</v>
      </c>
      <c r="G2371" s="312" t="s">
        <v>1208</v>
      </c>
      <c r="H2371" s="312">
        <v>1</v>
      </c>
      <c r="I2371" s="312" t="s">
        <v>1213</v>
      </c>
      <c r="J2371" s="264">
        <v>89</v>
      </c>
      <c r="K2371" s="312" t="s">
        <v>1215</v>
      </c>
      <c r="L2371" s="312" t="s">
        <v>1112</v>
      </c>
      <c r="M2371" s="312" t="s">
        <v>94</v>
      </c>
      <c r="N2371" s="313" t="s">
        <v>1571</v>
      </c>
      <c r="O2371" s="291"/>
    </row>
    <row r="2372" spans="1:15" ht="45">
      <c r="A2372" s="306">
        <v>263</v>
      </c>
      <c r="B2372" s="312" t="s">
        <v>1572</v>
      </c>
      <c r="C2372" s="312" t="s">
        <v>1212</v>
      </c>
      <c r="D2372" s="312" t="s">
        <v>1208</v>
      </c>
      <c r="E2372" s="312" t="s">
        <v>1208</v>
      </c>
      <c r="F2372" s="313">
        <v>6</v>
      </c>
      <c r="G2372" s="312" t="s">
        <v>1208</v>
      </c>
      <c r="H2372" s="312">
        <v>1</v>
      </c>
      <c r="I2372" s="312" t="s">
        <v>1213</v>
      </c>
      <c r="J2372" s="264">
        <v>46</v>
      </c>
      <c r="K2372" s="312" t="s">
        <v>1215</v>
      </c>
      <c r="L2372" s="312" t="s">
        <v>1112</v>
      </c>
      <c r="M2372" s="312" t="s">
        <v>94</v>
      </c>
      <c r="N2372" s="313" t="s">
        <v>1573</v>
      </c>
      <c r="O2372" s="291"/>
    </row>
    <row r="2373" spans="1:15" ht="45">
      <c r="A2373" s="306">
        <v>264</v>
      </c>
      <c r="B2373" s="312" t="s">
        <v>1574</v>
      </c>
      <c r="C2373" s="312" t="s">
        <v>1212</v>
      </c>
      <c r="D2373" s="312" t="s">
        <v>1208</v>
      </c>
      <c r="E2373" s="312" t="s">
        <v>1208</v>
      </c>
      <c r="F2373" s="313">
        <v>6</v>
      </c>
      <c r="G2373" s="312" t="s">
        <v>1208</v>
      </c>
      <c r="H2373" s="312">
        <v>1</v>
      </c>
      <c r="I2373" s="312" t="s">
        <v>1213</v>
      </c>
      <c r="J2373" s="264">
        <v>62</v>
      </c>
      <c r="K2373" s="312" t="s">
        <v>1215</v>
      </c>
      <c r="L2373" s="312" t="s">
        <v>1112</v>
      </c>
      <c r="M2373" s="312" t="s">
        <v>94</v>
      </c>
      <c r="N2373" s="313" t="s">
        <v>1575</v>
      </c>
      <c r="O2373" s="291"/>
    </row>
    <row r="2374" spans="1:15" ht="45">
      <c r="A2374" s="306">
        <v>265</v>
      </c>
      <c r="B2374" s="312" t="s">
        <v>1576</v>
      </c>
      <c r="C2374" s="312" t="s">
        <v>1212</v>
      </c>
      <c r="D2374" s="312" t="s">
        <v>1208</v>
      </c>
      <c r="E2374" s="312" t="s">
        <v>1208</v>
      </c>
      <c r="F2374" s="313">
        <v>6</v>
      </c>
      <c r="G2374" s="312" t="s">
        <v>1208</v>
      </c>
      <c r="H2374" s="312">
        <v>1</v>
      </c>
      <c r="I2374" s="312" t="s">
        <v>1213</v>
      </c>
      <c r="J2374" s="264">
        <v>123</v>
      </c>
      <c r="K2374" s="312" t="s">
        <v>1215</v>
      </c>
      <c r="L2374" s="312" t="s">
        <v>1112</v>
      </c>
      <c r="M2374" s="312" t="s">
        <v>94</v>
      </c>
      <c r="N2374" s="313" t="s">
        <v>1577</v>
      </c>
      <c r="O2374" s="291"/>
    </row>
    <row r="2375" spans="1:15" ht="45">
      <c r="A2375" s="306">
        <v>266</v>
      </c>
      <c r="B2375" s="312" t="s">
        <v>1578</v>
      </c>
      <c r="C2375" s="312" t="s">
        <v>1212</v>
      </c>
      <c r="D2375" s="312" t="s">
        <v>1208</v>
      </c>
      <c r="E2375" s="312" t="s">
        <v>1208</v>
      </c>
      <c r="F2375" s="313">
        <v>6</v>
      </c>
      <c r="G2375" s="312" t="s">
        <v>1208</v>
      </c>
      <c r="H2375" s="312">
        <v>1</v>
      </c>
      <c r="I2375" s="312" t="s">
        <v>1213</v>
      </c>
      <c r="J2375" s="264">
        <v>75</v>
      </c>
      <c r="K2375" s="312" t="s">
        <v>1215</v>
      </c>
      <c r="L2375" s="312" t="s">
        <v>1112</v>
      </c>
      <c r="M2375" s="312" t="s">
        <v>94</v>
      </c>
      <c r="N2375" s="313" t="s">
        <v>1579</v>
      </c>
      <c r="O2375" s="291"/>
    </row>
    <row r="2376" spans="1:15" ht="45">
      <c r="A2376" s="306">
        <v>267</v>
      </c>
      <c r="B2376" s="312" t="s">
        <v>1580</v>
      </c>
      <c r="C2376" s="312" t="s">
        <v>1212</v>
      </c>
      <c r="D2376" s="312" t="s">
        <v>1208</v>
      </c>
      <c r="E2376" s="312" t="s">
        <v>1208</v>
      </c>
      <c r="F2376" s="313">
        <v>6</v>
      </c>
      <c r="G2376" s="312" t="s">
        <v>1208</v>
      </c>
      <c r="H2376" s="312">
        <v>1</v>
      </c>
      <c r="I2376" s="312" t="s">
        <v>1213</v>
      </c>
      <c r="J2376" s="264">
        <v>132</v>
      </c>
      <c r="K2376" s="312" t="s">
        <v>1215</v>
      </c>
      <c r="L2376" s="312" t="s">
        <v>1112</v>
      </c>
      <c r="M2376" s="312" t="s">
        <v>94</v>
      </c>
      <c r="N2376" s="313" t="s">
        <v>1581</v>
      </c>
      <c r="O2376" s="291"/>
    </row>
    <row r="2377" spans="1:15" ht="45">
      <c r="A2377" s="306">
        <v>268</v>
      </c>
      <c r="B2377" s="312" t="s">
        <v>1582</v>
      </c>
      <c r="C2377" s="312" t="s">
        <v>1212</v>
      </c>
      <c r="D2377" s="312" t="s">
        <v>1208</v>
      </c>
      <c r="E2377" s="312" t="s">
        <v>1208</v>
      </c>
      <c r="F2377" s="313">
        <v>6</v>
      </c>
      <c r="G2377" s="312" t="s">
        <v>1208</v>
      </c>
      <c r="H2377" s="312">
        <v>1</v>
      </c>
      <c r="I2377" s="312" t="s">
        <v>1213</v>
      </c>
      <c r="J2377" s="264">
        <v>152</v>
      </c>
      <c r="K2377" s="312" t="s">
        <v>1215</v>
      </c>
      <c r="L2377" s="312" t="s">
        <v>1112</v>
      </c>
      <c r="M2377" s="312" t="s">
        <v>94</v>
      </c>
      <c r="N2377" s="313" t="s">
        <v>1583</v>
      </c>
      <c r="O2377" s="291"/>
    </row>
    <row r="2378" spans="1:15" ht="45">
      <c r="A2378" s="306">
        <v>269</v>
      </c>
      <c r="B2378" s="312" t="s">
        <v>1584</v>
      </c>
      <c r="C2378" s="312" t="s">
        <v>1212</v>
      </c>
      <c r="D2378" s="312" t="s">
        <v>1208</v>
      </c>
      <c r="E2378" s="312" t="s">
        <v>1208</v>
      </c>
      <c r="F2378" s="313">
        <v>6</v>
      </c>
      <c r="G2378" s="312" t="s">
        <v>1208</v>
      </c>
      <c r="H2378" s="312">
        <v>1</v>
      </c>
      <c r="I2378" s="312" t="s">
        <v>1213</v>
      </c>
      <c r="J2378" s="264">
        <v>99</v>
      </c>
      <c r="K2378" s="312" t="s">
        <v>1215</v>
      </c>
      <c r="L2378" s="312" t="s">
        <v>1112</v>
      </c>
      <c r="M2378" s="312" t="s">
        <v>94</v>
      </c>
      <c r="N2378" s="313" t="s">
        <v>1585</v>
      </c>
      <c r="O2378" s="291"/>
    </row>
    <row r="2379" spans="1:15" ht="45">
      <c r="A2379" s="306">
        <v>270</v>
      </c>
      <c r="B2379" s="312" t="s">
        <v>1586</v>
      </c>
      <c r="C2379" s="312" t="s">
        <v>1212</v>
      </c>
      <c r="D2379" s="312" t="s">
        <v>1208</v>
      </c>
      <c r="E2379" s="312" t="s">
        <v>1208</v>
      </c>
      <c r="F2379" s="313">
        <v>7</v>
      </c>
      <c r="G2379" s="312" t="s">
        <v>1208</v>
      </c>
      <c r="H2379" s="312">
        <v>1</v>
      </c>
      <c r="I2379" s="312" t="s">
        <v>1213</v>
      </c>
      <c r="J2379" s="264">
        <v>39</v>
      </c>
      <c r="K2379" s="312" t="s">
        <v>1215</v>
      </c>
      <c r="L2379" s="312" t="s">
        <v>1112</v>
      </c>
      <c r="M2379" s="312" t="s">
        <v>94</v>
      </c>
      <c r="N2379" s="313" t="s">
        <v>1587</v>
      </c>
      <c r="O2379" s="291"/>
    </row>
    <row r="2380" spans="1:15" ht="45">
      <c r="A2380" s="306">
        <v>271</v>
      </c>
      <c r="B2380" s="312" t="s">
        <v>1588</v>
      </c>
      <c r="C2380" s="312" t="s">
        <v>1212</v>
      </c>
      <c r="D2380" s="312" t="s">
        <v>1208</v>
      </c>
      <c r="E2380" s="312" t="s">
        <v>1208</v>
      </c>
      <c r="F2380" s="313">
        <v>7</v>
      </c>
      <c r="G2380" s="312" t="s">
        <v>1208</v>
      </c>
      <c r="H2380" s="312">
        <v>1</v>
      </c>
      <c r="I2380" s="312" t="s">
        <v>1213</v>
      </c>
      <c r="J2380" s="264">
        <v>64</v>
      </c>
      <c r="K2380" s="312" t="s">
        <v>1215</v>
      </c>
      <c r="L2380" s="312" t="s">
        <v>1112</v>
      </c>
      <c r="M2380" s="312" t="s">
        <v>94</v>
      </c>
      <c r="N2380" s="313" t="s">
        <v>1589</v>
      </c>
      <c r="O2380" s="291"/>
    </row>
    <row r="2381" spans="1:15" ht="45">
      <c r="A2381" s="306">
        <v>272</v>
      </c>
      <c r="B2381" s="312" t="s">
        <v>1590</v>
      </c>
      <c r="C2381" s="312" t="s">
        <v>1212</v>
      </c>
      <c r="D2381" s="312" t="s">
        <v>1208</v>
      </c>
      <c r="E2381" s="312" t="s">
        <v>1208</v>
      </c>
      <c r="F2381" s="313">
        <v>7</v>
      </c>
      <c r="G2381" s="312" t="s">
        <v>1208</v>
      </c>
      <c r="H2381" s="312">
        <v>1</v>
      </c>
      <c r="I2381" s="312" t="s">
        <v>1213</v>
      </c>
      <c r="J2381" s="264">
        <v>69</v>
      </c>
      <c r="K2381" s="312" t="s">
        <v>1215</v>
      </c>
      <c r="L2381" s="312" t="s">
        <v>1112</v>
      </c>
      <c r="M2381" s="312" t="s">
        <v>94</v>
      </c>
      <c r="N2381" s="313" t="s">
        <v>1591</v>
      </c>
      <c r="O2381" s="291"/>
    </row>
    <row r="2382" spans="1:15" ht="45">
      <c r="A2382" s="306">
        <v>273</v>
      </c>
      <c r="B2382" s="312" t="s">
        <v>1592</v>
      </c>
      <c r="C2382" s="312" t="s">
        <v>1212</v>
      </c>
      <c r="D2382" s="312" t="s">
        <v>1208</v>
      </c>
      <c r="E2382" s="312" t="s">
        <v>1208</v>
      </c>
      <c r="F2382" s="313">
        <v>7</v>
      </c>
      <c r="G2382" s="312" t="s">
        <v>1208</v>
      </c>
      <c r="H2382" s="263">
        <v>44593</v>
      </c>
      <c r="I2382" s="312" t="s">
        <v>1213</v>
      </c>
      <c r="J2382" s="264" t="s">
        <v>1296</v>
      </c>
      <c r="K2382" s="312" t="s">
        <v>1215</v>
      </c>
      <c r="L2382" s="312" t="s">
        <v>1112</v>
      </c>
      <c r="M2382" s="312" t="s">
        <v>94</v>
      </c>
      <c r="N2382" s="313" t="s">
        <v>1593</v>
      </c>
      <c r="O2382" s="291"/>
    </row>
    <row r="2383" spans="1:15" ht="45">
      <c r="A2383" s="306">
        <v>274</v>
      </c>
      <c r="B2383" s="312" t="s">
        <v>1594</v>
      </c>
      <c r="C2383" s="312" t="s">
        <v>1212</v>
      </c>
      <c r="D2383" s="312" t="s">
        <v>1208</v>
      </c>
      <c r="E2383" s="312" t="s">
        <v>1208</v>
      </c>
      <c r="F2383" s="313">
        <v>7</v>
      </c>
      <c r="G2383" s="312" t="s">
        <v>1208</v>
      </c>
      <c r="H2383" s="263">
        <v>44594</v>
      </c>
      <c r="I2383" s="312" t="s">
        <v>1213</v>
      </c>
      <c r="J2383" s="264" t="s">
        <v>1595</v>
      </c>
      <c r="K2383" s="312" t="s">
        <v>1215</v>
      </c>
      <c r="L2383" s="312" t="s">
        <v>1112</v>
      </c>
      <c r="M2383" s="312" t="s">
        <v>94</v>
      </c>
      <c r="N2383" s="313" t="s">
        <v>1593</v>
      </c>
      <c r="O2383" s="291"/>
    </row>
    <row r="2384" spans="1:15" ht="45">
      <c r="A2384" s="306">
        <v>275</v>
      </c>
      <c r="B2384" s="312" t="s">
        <v>1596</v>
      </c>
      <c r="C2384" s="312" t="s">
        <v>1212</v>
      </c>
      <c r="D2384" s="312" t="s">
        <v>1208</v>
      </c>
      <c r="E2384" s="312" t="s">
        <v>1208</v>
      </c>
      <c r="F2384" s="313">
        <v>7</v>
      </c>
      <c r="G2384" s="312" t="s">
        <v>1208</v>
      </c>
      <c r="H2384" s="312">
        <v>1</v>
      </c>
      <c r="I2384" s="312" t="s">
        <v>1213</v>
      </c>
      <c r="J2384" s="265">
        <v>32</v>
      </c>
      <c r="K2384" s="312" t="s">
        <v>1215</v>
      </c>
      <c r="L2384" s="312" t="s">
        <v>1112</v>
      </c>
      <c r="M2384" s="312" t="s">
        <v>94</v>
      </c>
      <c r="N2384" s="313" t="s">
        <v>1597</v>
      </c>
      <c r="O2384" s="291"/>
    </row>
    <row r="2385" spans="1:15" ht="45">
      <c r="A2385" s="306">
        <v>276</v>
      </c>
      <c r="B2385" s="312" t="s">
        <v>1598</v>
      </c>
      <c r="C2385" s="312" t="s">
        <v>1212</v>
      </c>
      <c r="D2385" s="312" t="s">
        <v>1208</v>
      </c>
      <c r="E2385" s="312" t="s">
        <v>1208</v>
      </c>
      <c r="F2385" s="313">
        <v>7</v>
      </c>
      <c r="G2385" s="312" t="s">
        <v>1208</v>
      </c>
      <c r="H2385" s="312">
        <v>1</v>
      </c>
      <c r="I2385" s="312" t="s">
        <v>1213</v>
      </c>
      <c r="J2385" s="265">
        <v>66</v>
      </c>
      <c r="K2385" s="312" t="s">
        <v>1215</v>
      </c>
      <c r="L2385" s="312" t="s">
        <v>1112</v>
      </c>
      <c r="M2385" s="312" t="s">
        <v>94</v>
      </c>
      <c r="N2385" s="313" t="s">
        <v>1599</v>
      </c>
      <c r="O2385" s="291"/>
    </row>
    <row r="2386" spans="1:15" ht="45">
      <c r="A2386" s="306">
        <v>277</v>
      </c>
      <c r="B2386" s="312" t="s">
        <v>1600</v>
      </c>
      <c r="C2386" s="312" t="s">
        <v>1212</v>
      </c>
      <c r="D2386" s="312" t="s">
        <v>1208</v>
      </c>
      <c r="E2386" s="312" t="s">
        <v>1208</v>
      </c>
      <c r="F2386" s="313">
        <v>8</v>
      </c>
      <c r="G2386" s="312" t="s">
        <v>1208</v>
      </c>
      <c r="H2386" s="312">
        <v>1</v>
      </c>
      <c r="I2386" s="312" t="s">
        <v>1213</v>
      </c>
      <c r="J2386" s="265">
        <v>47</v>
      </c>
      <c r="K2386" s="312" t="s">
        <v>1215</v>
      </c>
      <c r="L2386" s="312" t="s">
        <v>1112</v>
      </c>
      <c r="M2386" s="312" t="s">
        <v>94</v>
      </c>
      <c r="N2386" s="313" t="s">
        <v>1601</v>
      </c>
      <c r="O2386" s="291"/>
    </row>
    <row r="2387" spans="1:15" ht="45">
      <c r="A2387" s="306">
        <v>278</v>
      </c>
      <c r="B2387" s="312" t="s">
        <v>1602</v>
      </c>
      <c r="C2387" s="312" t="s">
        <v>1212</v>
      </c>
      <c r="D2387" s="312" t="s">
        <v>1208</v>
      </c>
      <c r="E2387" s="312" t="s">
        <v>1208</v>
      </c>
      <c r="F2387" s="313">
        <v>8</v>
      </c>
      <c r="G2387" s="312" t="s">
        <v>1208</v>
      </c>
      <c r="H2387" s="312">
        <v>1</v>
      </c>
      <c r="I2387" s="312" t="s">
        <v>1213</v>
      </c>
      <c r="J2387" s="265">
        <v>56</v>
      </c>
      <c r="K2387" s="312" t="s">
        <v>1215</v>
      </c>
      <c r="L2387" s="312" t="s">
        <v>1112</v>
      </c>
      <c r="M2387" s="312" t="s">
        <v>94</v>
      </c>
      <c r="N2387" s="313" t="s">
        <v>1603</v>
      </c>
      <c r="O2387" s="291"/>
    </row>
    <row r="2388" spans="1:15" ht="45">
      <c r="A2388" s="306">
        <v>279</v>
      </c>
      <c r="B2388" s="312" t="s">
        <v>1604</v>
      </c>
      <c r="C2388" s="312" t="s">
        <v>1212</v>
      </c>
      <c r="D2388" s="312" t="s">
        <v>1208</v>
      </c>
      <c r="E2388" s="312" t="s">
        <v>1208</v>
      </c>
      <c r="F2388" s="313">
        <v>8</v>
      </c>
      <c r="G2388" s="312" t="s">
        <v>1208</v>
      </c>
      <c r="H2388" s="312">
        <v>1</v>
      </c>
      <c r="I2388" s="312" t="s">
        <v>1213</v>
      </c>
      <c r="J2388" s="265">
        <v>102</v>
      </c>
      <c r="K2388" s="312" t="s">
        <v>1215</v>
      </c>
      <c r="L2388" s="312" t="s">
        <v>1112</v>
      </c>
      <c r="M2388" s="312" t="s">
        <v>94</v>
      </c>
      <c r="N2388" s="313" t="s">
        <v>1605</v>
      </c>
      <c r="O2388" s="291"/>
    </row>
    <row r="2389" spans="1:15" ht="45">
      <c r="A2389" s="306">
        <v>280</v>
      </c>
      <c r="B2389" s="312" t="s">
        <v>1606</v>
      </c>
      <c r="C2389" s="312" t="s">
        <v>1212</v>
      </c>
      <c r="D2389" s="312" t="s">
        <v>1208</v>
      </c>
      <c r="E2389" s="312" t="s">
        <v>1208</v>
      </c>
      <c r="F2389" s="313">
        <v>8</v>
      </c>
      <c r="G2389" s="312" t="s">
        <v>1208</v>
      </c>
      <c r="H2389" s="312">
        <v>1</v>
      </c>
      <c r="I2389" s="312" t="s">
        <v>1213</v>
      </c>
      <c r="J2389" s="265">
        <v>108</v>
      </c>
      <c r="K2389" s="312" t="s">
        <v>1215</v>
      </c>
      <c r="L2389" s="312" t="s">
        <v>1112</v>
      </c>
      <c r="M2389" s="312" t="s">
        <v>94</v>
      </c>
      <c r="N2389" s="313" t="s">
        <v>1607</v>
      </c>
      <c r="O2389" s="291"/>
    </row>
    <row r="2390" spans="1:15" ht="45">
      <c r="A2390" s="306">
        <v>281</v>
      </c>
      <c r="B2390" s="312" t="s">
        <v>1608</v>
      </c>
      <c r="C2390" s="312" t="s">
        <v>1212</v>
      </c>
      <c r="D2390" s="312" t="s">
        <v>1208</v>
      </c>
      <c r="E2390" s="312" t="s">
        <v>1208</v>
      </c>
      <c r="F2390" s="313">
        <v>1</v>
      </c>
      <c r="G2390" s="312" t="s">
        <v>1208</v>
      </c>
      <c r="H2390" s="312">
        <v>1</v>
      </c>
      <c r="I2390" s="312" t="s">
        <v>1213</v>
      </c>
      <c r="J2390" s="265">
        <v>101</v>
      </c>
      <c r="K2390" s="312" t="s">
        <v>1215</v>
      </c>
      <c r="L2390" s="312" t="s">
        <v>1112</v>
      </c>
      <c r="M2390" s="312" t="s">
        <v>94</v>
      </c>
      <c r="N2390" s="313" t="s">
        <v>1609</v>
      </c>
      <c r="O2390" s="291"/>
    </row>
    <row r="2391" spans="1:15" ht="45">
      <c r="A2391" s="306">
        <v>282</v>
      </c>
      <c r="B2391" s="312" t="s">
        <v>1610</v>
      </c>
      <c r="C2391" s="312" t="s">
        <v>1212</v>
      </c>
      <c r="D2391" s="312" t="s">
        <v>1208</v>
      </c>
      <c r="E2391" s="312" t="s">
        <v>1208</v>
      </c>
      <c r="F2391" s="313">
        <v>1</v>
      </c>
      <c r="G2391" s="312" t="s">
        <v>1208</v>
      </c>
      <c r="H2391" s="312">
        <v>1</v>
      </c>
      <c r="I2391" s="312" t="s">
        <v>1213</v>
      </c>
      <c r="J2391" s="265">
        <v>79</v>
      </c>
      <c r="K2391" s="312" t="s">
        <v>1215</v>
      </c>
      <c r="L2391" s="312" t="s">
        <v>1112</v>
      </c>
      <c r="M2391" s="312" t="s">
        <v>94</v>
      </c>
      <c r="N2391" s="313" t="s">
        <v>1611</v>
      </c>
      <c r="O2391" s="291"/>
    </row>
    <row r="2392" spans="1:15" ht="45">
      <c r="A2392" s="306">
        <v>283</v>
      </c>
      <c r="B2392" s="312" t="s">
        <v>1612</v>
      </c>
      <c r="C2392" s="312" t="s">
        <v>1212</v>
      </c>
      <c r="D2392" s="312" t="s">
        <v>1208</v>
      </c>
      <c r="E2392" s="312" t="s">
        <v>1208</v>
      </c>
      <c r="F2392" s="313">
        <v>1</v>
      </c>
      <c r="G2392" s="312" t="s">
        <v>1208</v>
      </c>
      <c r="H2392" s="312">
        <v>1</v>
      </c>
      <c r="I2392" s="312" t="s">
        <v>1213</v>
      </c>
      <c r="J2392" s="265">
        <v>64</v>
      </c>
      <c r="K2392" s="312" t="s">
        <v>1215</v>
      </c>
      <c r="L2392" s="312" t="s">
        <v>1112</v>
      </c>
      <c r="M2392" s="312" t="s">
        <v>94</v>
      </c>
      <c r="N2392" s="313" t="s">
        <v>1613</v>
      </c>
      <c r="O2392" s="291"/>
    </row>
    <row r="2393" spans="1:15" ht="45">
      <c r="A2393" s="306">
        <v>284</v>
      </c>
      <c r="B2393" s="312" t="s">
        <v>1614</v>
      </c>
      <c r="C2393" s="312" t="s">
        <v>1212</v>
      </c>
      <c r="D2393" s="312" t="s">
        <v>1208</v>
      </c>
      <c r="E2393" s="312" t="s">
        <v>1208</v>
      </c>
      <c r="F2393" s="313">
        <v>1</v>
      </c>
      <c r="G2393" s="312" t="s">
        <v>1208</v>
      </c>
      <c r="H2393" s="312">
        <v>1</v>
      </c>
      <c r="I2393" s="312" t="s">
        <v>1213</v>
      </c>
      <c r="J2393" s="265">
        <v>78</v>
      </c>
      <c r="K2393" s="312" t="s">
        <v>1215</v>
      </c>
      <c r="L2393" s="312" t="s">
        <v>1112</v>
      </c>
      <c r="M2393" s="312" t="s">
        <v>94</v>
      </c>
      <c r="N2393" s="313" t="s">
        <v>1615</v>
      </c>
      <c r="O2393" s="291"/>
    </row>
    <row r="2394" spans="1:15" ht="45">
      <c r="A2394" s="306">
        <v>285</v>
      </c>
      <c r="B2394" s="312" t="s">
        <v>1616</v>
      </c>
      <c r="C2394" s="312" t="s">
        <v>1212</v>
      </c>
      <c r="D2394" s="312" t="s">
        <v>1208</v>
      </c>
      <c r="E2394" s="312" t="s">
        <v>1208</v>
      </c>
      <c r="F2394" s="313">
        <v>1</v>
      </c>
      <c r="G2394" s="312" t="s">
        <v>1208</v>
      </c>
      <c r="H2394" s="312">
        <v>1</v>
      </c>
      <c r="I2394" s="312" t="s">
        <v>1213</v>
      </c>
      <c r="J2394" s="265">
        <v>40</v>
      </c>
      <c r="K2394" s="312" t="s">
        <v>1215</v>
      </c>
      <c r="L2394" s="312" t="s">
        <v>1112</v>
      </c>
      <c r="M2394" s="312" t="s">
        <v>94</v>
      </c>
      <c r="N2394" s="313" t="s">
        <v>1617</v>
      </c>
      <c r="O2394" s="291"/>
    </row>
    <row r="2395" spans="1:15" ht="45">
      <c r="A2395" s="306">
        <v>286</v>
      </c>
      <c r="B2395" s="312" t="s">
        <v>1618</v>
      </c>
      <c r="C2395" s="312" t="s">
        <v>1212</v>
      </c>
      <c r="D2395" s="312" t="s">
        <v>1208</v>
      </c>
      <c r="E2395" s="312" t="s">
        <v>1208</v>
      </c>
      <c r="F2395" s="313">
        <v>1</v>
      </c>
      <c r="G2395" s="312" t="s">
        <v>1208</v>
      </c>
      <c r="H2395" s="312">
        <v>1</v>
      </c>
      <c r="I2395" s="312" t="s">
        <v>1213</v>
      </c>
      <c r="J2395" s="264">
        <v>39</v>
      </c>
      <c r="K2395" s="312" t="s">
        <v>1215</v>
      </c>
      <c r="L2395" s="312" t="s">
        <v>1112</v>
      </c>
      <c r="M2395" s="312" t="s">
        <v>94</v>
      </c>
      <c r="N2395" s="313" t="s">
        <v>1619</v>
      </c>
      <c r="O2395" s="291"/>
    </row>
    <row r="2396" spans="1:15" ht="45">
      <c r="A2396" s="306">
        <v>287</v>
      </c>
      <c r="B2396" s="312" t="s">
        <v>1620</v>
      </c>
      <c r="C2396" s="312" t="s">
        <v>1212</v>
      </c>
      <c r="D2396" s="312" t="s">
        <v>1208</v>
      </c>
      <c r="E2396" s="312" t="s">
        <v>1208</v>
      </c>
      <c r="F2396" s="313">
        <v>1</v>
      </c>
      <c r="G2396" s="312" t="s">
        <v>1208</v>
      </c>
      <c r="H2396" s="312">
        <v>1</v>
      </c>
      <c r="I2396" s="312" t="s">
        <v>1213</v>
      </c>
      <c r="J2396" s="264">
        <v>95</v>
      </c>
      <c r="K2396" s="312" t="s">
        <v>1215</v>
      </c>
      <c r="L2396" s="312" t="s">
        <v>1112</v>
      </c>
      <c r="M2396" s="312" t="s">
        <v>94</v>
      </c>
      <c r="N2396" s="313" t="s">
        <v>1621</v>
      </c>
      <c r="O2396" s="291"/>
    </row>
    <row r="2397" spans="1:15" ht="45">
      <c r="A2397" s="306">
        <v>288</v>
      </c>
      <c r="B2397" s="312" t="s">
        <v>1622</v>
      </c>
      <c r="C2397" s="312" t="s">
        <v>1212</v>
      </c>
      <c r="D2397" s="312" t="s">
        <v>1208</v>
      </c>
      <c r="E2397" s="312" t="s">
        <v>1208</v>
      </c>
      <c r="F2397" s="313">
        <v>1</v>
      </c>
      <c r="G2397" s="312" t="s">
        <v>1208</v>
      </c>
      <c r="H2397" s="312">
        <v>1</v>
      </c>
      <c r="I2397" s="312" t="s">
        <v>1213</v>
      </c>
      <c r="J2397" s="264">
        <v>91</v>
      </c>
      <c r="K2397" s="312" t="s">
        <v>1215</v>
      </c>
      <c r="L2397" s="312" t="s">
        <v>1112</v>
      </c>
      <c r="M2397" s="312" t="s">
        <v>94</v>
      </c>
      <c r="N2397" s="313" t="s">
        <v>1623</v>
      </c>
      <c r="O2397" s="291"/>
    </row>
    <row r="2398" spans="1:15" ht="45">
      <c r="A2398" s="306">
        <v>289</v>
      </c>
      <c r="B2398" s="312" t="s">
        <v>1624</v>
      </c>
      <c r="C2398" s="312" t="s">
        <v>1212</v>
      </c>
      <c r="D2398" s="312" t="s">
        <v>1208</v>
      </c>
      <c r="E2398" s="312" t="s">
        <v>1208</v>
      </c>
      <c r="F2398" s="313">
        <v>1</v>
      </c>
      <c r="G2398" s="312" t="s">
        <v>1208</v>
      </c>
      <c r="H2398" s="312">
        <v>1</v>
      </c>
      <c r="I2398" s="312" t="s">
        <v>1213</v>
      </c>
      <c r="J2398" s="264">
        <v>39</v>
      </c>
      <c r="K2398" s="312" t="s">
        <v>1215</v>
      </c>
      <c r="L2398" s="312" t="s">
        <v>1112</v>
      </c>
      <c r="M2398" s="312" t="s">
        <v>94</v>
      </c>
      <c r="N2398" s="313" t="s">
        <v>1625</v>
      </c>
      <c r="O2398" s="291"/>
    </row>
    <row r="2399" spans="1:15" ht="45">
      <c r="A2399" s="306">
        <v>290</v>
      </c>
      <c r="B2399" s="312" t="s">
        <v>1626</v>
      </c>
      <c r="C2399" s="312" t="s">
        <v>1212</v>
      </c>
      <c r="D2399" s="312" t="s">
        <v>1208</v>
      </c>
      <c r="E2399" s="312" t="s">
        <v>1208</v>
      </c>
      <c r="F2399" s="313">
        <v>1</v>
      </c>
      <c r="G2399" s="312" t="s">
        <v>1208</v>
      </c>
      <c r="H2399" s="312">
        <v>1</v>
      </c>
      <c r="I2399" s="312" t="s">
        <v>1213</v>
      </c>
      <c r="J2399" s="264">
        <v>128</v>
      </c>
      <c r="K2399" s="312" t="s">
        <v>1215</v>
      </c>
      <c r="L2399" s="312" t="s">
        <v>1112</v>
      </c>
      <c r="M2399" s="312" t="s">
        <v>94</v>
      </c>
      <c r="N2399" s="313" t="s">
        <v>1627</v>
      </c>
      <c r="O2399" s="291"/>
    </row>
    <row r="2400" spans="1:15" ht="45">
      <c r="A2400" s="306">
        <v>291</v>
      </c>
      <c r="B2400" s="312" t="s">
        <v>1628</v>
      </c>
      <c r="C2400" s="312" t="s">
        <v>1212</v>
      </c>
      <c r="D2400" s="312" t="s">
        <v>1208</v>
      </c>
      <c r="E2400" s="312" t="s">
        <v>1208</v>
      </c>
      <c r="F2400" s="313">
        <v>2</v>
      </c>
      <c r="G2400" s="312" t="s">
        <v>1208</v>
      </c>
      <c r="H2400" s="312">
        <v>1</v>
      </c>
      <c r="I2400" s="312" t="s">
        <v>1213</v>
      </c>
      <c r="J2400" s="264">
        <v>159</v>
      </c>
      <c r="K2400" s="312" t="s">
        <v>1215</v>
      </c>
      <c r="L2400" s="312" t="s">
        <v>1112</v>
      </c>
      <c r="M2400" s="312" t="s">
        <v>94</v>
      </c>
      <c r="N2400" s="313" t="s">
        <v>1629</v>
      </c>
      <c r="O2400" s="291"/>
    </row>
    <row r="2401" spans="1:15" ht="45">
      <c r="A2401" s="306">
        <v>292</v>
      </c>
      <c r="B2401" s="312" t="s">
        <v>1630</v>
      </c>
      <c r="C2401" s="312" t="s">
        <v>1212</v>
      </c>
      <c r="D2401" s="312" t="s">
        <v>1208</v>
      </c>
      <c r="E2401" s="312" t="s">
        <v>1208</v>
      </c>
      <c r="F2401" s="313">
        <v>2</v>
      </c>
      <c r="G2401" s="312" t="s">
        <v>1208</v>
      </c>
      <c r="H2401" s="312">
        <v>1</v>
      </c>
      <c r="I2401" s="312" t="s">
        <v>1213</v>
      </c>
      <c r="J2401" s="264">
        <v>73</v>
      </c>
      <c r="K2401" s="312" t="s">
        <v>1215</v>
      </c>
      <c r="L2401" s="312" t="s">
        <v>1112</v>
      </c>
      <c r="M2401" s="312" t="s">
        <v>94</v>
      </c>
      <c r="N2401" s="313" t="s">
        <v>1631</v>
      </c>
      <c r="O2401" s="291"/>
    </row>
    <row r="2402" spans="1:15" ht="45">
      <c r="A2402" s="306">
        <v>293</v>
      </c>
      <c r="B2402" s="312" t="s">
        <v>1632</v>
      </c>
      <c r="C2402" s="312" t="s">
        <v>1212</v>
      </c>
      <c r="D2402" s="312" t="s">
        <v>1208</v>
      </c>
      <c r="E2402" s="312" t="s">
        <v>1208</v>
      </c>
      <c r="F2402" s="313">
        <v>2</v>
      </c>
      <c r="G2402" s="312" t="s">
        <v>1208</v>
      </c>
      <c r="H2402" s="312">
        <v>1</v>
      </c>
      <c r="I2402" s="312" t="s">
        <v>1213</v>
      </c>
      <c r="J2402" s="264">
        <v>37</v>
      </c>
      <c r="K2402" s="312" t="s">
        <v>1215</v>
      </c>
      <c r="L2402" s="312" t="s">
        <v>1112</v>
      </c>
      <c r="M2402" s="312" t="s">
        <v>94</v>
      </c>
      <c r="N2402" s="313" t="s">
        <v>1633</v>
      </c>
      <c r="O2402" s="291"/>
    </row>
    <row r="2403" spans="1:15" ht="45">
      <c r="A2403" s="306">
        <v>294</v>
      </c>
      <c r="B2403" s="312" t="s">
        <v>1634</v>
      </c>
      <c r="C2403" s="312" t="s">
        <v>1212</v>
      </c>
      <c r="D2403" s="312" t="s">
        <v>1208</v>
      </c>
      <c r="E2403" s="312" t="s">
        <v>1208</v>
      </c>
      <c r="F2403" s="313">
        <v>2</v>
      </c>
      <c r="G2403" s="312" t="s">
        <v>1208</v>
      </c>
      <c r="H2403" s="312">
        <v>1</v>
      </c>
      <c r="I2403" s="312" t="s">
        <v>1213</v>
      </c>
      <c r="J2403" s="264">
        <v>184</v>
      </c>
      <c r="K2403" s="312" t="s">
        <v>1215</v>
      </c>
      <c r="L2403" s="312" t="s">
        <v>1112</v>
      </c>
      <c r="M2403" s="312" t="s">
        <v>94</v>
      </c>
      <c r="N2403" s="313" t="s">
        <v>1635</v>
      </c>
      <c r="O2403" s="291"/>
    </row>
    <row r="2404" spans="1:15" ht="45">
      <c r="A2404" s="306">
        <v>295</v>
      </c>
      <c r="B2404" s="312" t="s">
        <v>1636</v>
      </c>
      <c r="C2404" s="312" t="s">
        <v>1212</v>
      </c>
      <c r="D2404" s="312" t="s">
        <v>1208</v>
      </c>
      <c r="E2404" s="312" t="s">
        <v>1208</v>
      </c>
      <c r="F2404" s="313">
        <v>2</v>
      </c>
      <c r="G2404" s="312" t="s">
        <v>1208</v>
      </c>
      <c r="H2404" s="312">
        <v>1</v>
      </c>
      <c r="I2404" s="312" t="s">
        <v>1213</v>
      </c>
      <c r="J2404" s="264">
        <v>70</v>
      </c>
      <c r="K2404" s="312" t="s">
        <v>1215</v>
      </c>
      <c r="L2404" s="312" t="s">
        <v>1112</v>
      </c>
      <c r="M2404" s="312" t="s">
        <v>94</v>
      </c>
      <c r="N2404" s="313" t="s">
        <v>1637</v>
      </c>
      <c r="O2404" s="291"/>
    </row>
    <row r="2405" spans="1:15" ht="45">
      <c r="A2405" s="306">
        <v>296</v>
      </c>
      <c r="B2405" s="312" t="s">
        <v>1638</v>
      </c>
      <c r="C2405" s="312" t="s">
        <v>1212</v>
      </c>
      <c r="D2405" s="312" t="s">
        <v>1208</v>
      </c>
      <c r="E2405" s="312" t="s">
        <v>1208</v>
      </c>
      <c r="F2405" s="313">
        <v>2</v>
      </c>
      <c r="G2405" s="312" t="s">
        <v>1208</v>
      </c>
      <c r="H2405" s="312">
        <v>1</v>
      </c>
      <c r="I2405" s="312" t="s">
        <v>1213</v>
      </c>
      <c r="J2405" s="264">
        <v>56</v>
      </c>
      <c r="K2405" s="312" t="s">
        <v>1215</v>
      </c>
      <c r="L2405" s="312" t="s">
        <v>1112</v>
      </c>
      <c r="M2405" s="312" t="s">
        <v>94</v>
      </c>
      <c r="N2405" s="313" t="s">
        <v>1639</v>
      </c>
      <c r="O2405" s="291"/>
    </row>
    <row r="2406" spans="1:15" ht="45">
      <c r="A2406" s="306">
        <v>297</v>
      </c>
      <c r="B2406" s="312" t="s">
        <v>1640</v>
      </c>
      <c r="C2406" s="312" t="s">
        <v>1212</v>
      </c>
      <c r="D2406" s="312" t="s">
        <v>1208</v>
      </c>
      <c r="E2406" s="312" t="s">
        <v>1208</v>
      </c>
      <c r="F2406" s="313">
        <v>2</v>
      </c>
      <c r="G2406" s="312" t="s">
        <v>1208</v>
      </c>
      <c r="H2406" s="312">
        <v>1</v>
      </c>
      <c r="I2406" s="312" t="s">
        <v>1213</v>
      </c>
      <c r="J2406" s="264">
        <v>83</v>
      </c>
      <c r="K2406" s="312" t="s">
        <v>1215</v>
      </c>
      <c r="L2406" s="312" t="s">
        <v>1112</v>
      </c>
      <c r="M2406" s="312" t="s">
        <v>94</v>
      </c>
      <c r="N2406" s="313" t="s">
        <v>1641</v>
      </c>
      <c r="O2406" s="291"/>
    </row>
    <row r="2407" spans="1:15" ht="45">
      <c r="A2407" s="306">
        <v>298</v>
      </c>
      <c r="B2407" s="312" t="s">
        <v>1642</v>
      </c>
      <c r="C2407" s="312" t="s">
        <v>1212</v>
      </c>
      <c r="D2407" s="312" t="s">
        <v>1208</v>
      </c>
      <c r="E2407" s="312" t="s">
        <v>1208</v>
      </c>
      <c r="F2407" s="313">
        <v>2</v>
      </c>
      <c r="G2407" s="312" t="s">
        <v>1208</v>
      </c>
      <c r="H2407" s="312">
        <v>1</v>
      </c>
      <c r="I2407" s="312" t="s">
        <v>1213</v>
      </c>
      <c r="J2407" s="265">
        <v>28</v>
      </c>
      <c r="K2407" s="312" t="s">
        <v>1215</v>
      </c>
      <c r="L2407" s="312" t="s">
        <v>1112</v>
      </c>
      <c r="M2407" s="312" t="s">
        <v>94</v>
      </c>
      <c r="N2407" s="313" t="s">
        <v>1643</v>
      </c>
      <c r="O2407" s="291"/>
    </row>
    <row r="2408" spans="1:15" ht="45">
      <c r="A2408" s="306">
        <v>299</v>
      </c>
      <c r="B2408" s="312" t="s">
        <v>1644</v>
      </c>
      <c r="C2408" s="312" t="s">
        <v>1212</v>
      </c>
      <c r="D2408" s="312" t="s">
        <v>1208</v>
      </c>
      <c r="E2408" s="312" t="s">
        <v>1208</v>
      </c>
      <c r="F2408" s="313">
        <v>2</v>
      </c>
      <c r="G2408" s="312" t="s">
        <v>1208</v>
      </c>
      <c r="H2408" s="312">
        <v>1</v>
      </c>
      <c r="I2408" s="312" t="s">
        <v>1213</v>
      </c>
      <c r="J2408" s="265">
        <v>65</v>
      </c>
      <c r="K2408" s="312" t="s">
        <v>1215</v>
      </c>
      <c r="L2408" s="312" t="s">
        <v>1112</v>
      </c>
      <c r="M2408" s="312" t="s">
        <v>94</v>
      </c>
      <c r="N2408" s="313" t="s">
        <v>1645</v>
      </c>
      <c r="O2408" s="291"/>
    </row>
    <row r="2409" spans="1:15" ht="45">
      <c r="A2409" s="306">
        <v>300</v>
      </c>
      <c r="B2409" s="312" t="s">
        <v>1646</v>
      </c>
      <c r="C2409" s="312" t="s">
        <v>1212</v>
      </c>
      <c r="D2409" s="312" t="s">
        <v>1208</v>
      </c>
      <c r="E2409" s="312" t="s">
        <v>1208</v>
      </c>
      <c r="F2409" s="313">
        <v>3</v>
      </c>
      <c r="G2409" s="312" t="s">
        <v>1208</v>
      </c>
      <c r="H2409" s="312">
        <v>1</v>
      </c>
      <c r="I2409" s="312" t="s">
        <v>1213</v>
      </c>
      <c r="J2409" s="265">
        <v>40</v>
      </c>
      <c r="K2409" s="312" t="s">
        <v>1215</v>
      </c>
      <c r="L2409" s="312" t="s">
        <v>1112</v>
      </c>
      <c r="M2409" s="312" t="s">
        <v>94</v>
      </c>
      <c r="N2409" s="313" t="s">
        <v>1647</v>
      </c>
      <c r="O2409" s="291"/>
    </row>
    <row r="2410" spans="1:15" ht="45">
      <c r="A2410" s="306">
        <v>301</v>
      </c>
      <c r="B2410" s="312" t="s">
        <v>1648</v>
      </c>
      <c r="C2410" s="312" t="s">
        <v>1212</v>
      </c>
      <c r="D2410" s="312" t="s">
        <v>1208</v>
      </c>
      <c r="E2410" s="312" t="s">
        <v>1208</v>
      </c>
      <c r="F2410" s="313">
        <v>3</v>
      </c>
      <c r="G2410" s="312" t="s">
        <v>1208</v>
      </c>
      <c r="H2410" s="312">
        <v>1</v>
      </c>
      <c r="I2410" s="312" t="s">
        <v>1213</v>
      </c>
      <c r="J2410" s="265">
        <v>125</v>
      </c>
      <c r="K2410" s="312" t="s">
        <v>1215</v>
      </c>
      <c r="L2410" s="312" t="s">
        <v>1112</v>
      </c>
      <c r="M2410" s="312" t="s">
        <v>94</v>
      </c>
      <c r="N2410" s="313" t="s">
        <v>1649</v>
      </c>
      <c r="O2410" s="291"/>
    </row>
    <row r="2411" spans="1:15" ht="45">
      <c r="A2411" s="306">
        <v>302</v>
      </c>
      <c r="B2411" s="312" t="s">
        <v>1650</v>
      </c>
      <c r="C2411" s="312" t="s">
        <v>1212</v>
      </c>
      <c r="D2411" s="312" t="s">
        <v>1208</v>
      </c>
      <c r="E2411" s="312" t="s">
        <v>1208</v>
      </c>
      <c r="F2411" s="313">
        <v>3</v>
      </c>
      <c r="G2411" s="312" t="s">
        <v>1208</v>
      </c>
      <c r="H2411" s="312">
        <v>1</v>
      </c>
      <c r="I2411" s="312" t="s">
        <v>1213</v>
      </c>
      <c r="J2411" s="265">
        <v>119</v>
      </c>
      <c r="K2411" s="312" t="s">
        <v>1215</v>
      </c>
      <c r="L2411" s="312" t="s">
        <v>1112</v>
      </c>
      <c r="M2411" s="312" t="s">
        <v>94</v>
      </c>
      <c r="N2411" s="313" t="s">
        <v>1651</v>
      </c>
      <c r="O2411" s="291"/>
    </row>
    <row r="2412" spans="1:15" ht="45">
      <c r="A2412" s="306">
        <v>303</v>
      </c>
      <c r="B2412" s="312" t="s">
        <v>1652</v>
      </c>
      <c r="C2412" s="312" t="s">
        <v>1212</v>
      </c>
      <c r="D2412" s="312" t="s">
        <v>1208</v>
      </c>
      <c r="E2412" s="312" t="s">
        <v>1208</v>
      </c>
      <c r="F2412" s="313">
        <v>3</v>
      </c>
      <c r="G2412" s="312" t="s">
        <v>1208</v>
      </c>
      <c r="H2412" s="312">
        <v>1</v>
      </c>
      <c r="I2412" s="312" t="s">
        <v>1213</v>
      </c>
      <c r="J2412" s="265">
        <v>101</v>
      </c>
      <c r="K2412" s="312" t="s">
        <v>1215</v>
      </c>
      <c r="L2412" s="312" t="s">
        <v>1112</v>
      </c>
      <c r="M2412" s="312" t="s">
        <v>94</v>
      </c>
      <c r="N2412" s="313" t="s">
        <v>1653</v>
      </c>
      <c r="O2412" s="291"/>
    </row>
    <row r="2413" spans="1:15" ht="45">
      <c r="A2413" s="306">
        <v>304</v>
      </c>
      <c r="B2413" s="312" t="s">
        <v>1654</v>
      </c>
      <c r="C2413" s="312" t="s">
        <v>1212</v>
      </c>
      <c r="D2413" s="312" t="s">
        <v>1208</v>
      </c>
      <c r="E2413" s="312" t="s">
        <v>1208</v>
      </c>
      <c r="F2413" s="313">
        <v>3</v>
      </c>
      <c r="G2413" s="312" t="s">
        <v>1208</v>
      </c>
      <c r="H2413" s="312">
        <v>1</v>
      </c>
      <c r="I2413" s="312" t="s">
        <v>1213</v>
      </c>
      <c r="J2413" s="312">
        <v>143</v>
      </c>
      <c r="K2413" s="312" t="s">
        <v>1215</v>
      </c>
      <c r="L2413" s="312" t="s">
        <v>1112</v>
      </c>
      <c r="M2413" s="312" t="s">
        <v>94</v>
      </c>
      <c r="N2413" s="313" t="s">
        <v>1655</v>
      </c>
      <c r="O2413" s="291"/>
    </row>
    <row r="2414" spans="1:15" ht="45">
      <c r="A2414" s="306">
        <v>305</v>
      </c>
      <c r="B2414" s="312" t="s">
        <v>1656</v>
      </c>
      <c r="C2414" s="312" t="s">
        <v>1212</v>
      </c>
      <c r="D2414" s="312" t="s">
        <v>1208</v>
      </c>
      <c r="E2414" s="312" t="s">
        <v>1208</v>
      </c>
      <c r="F2414" s="313">
        <v>3</v>
      </c>
      <c r="G2414" s="312" t="s">
        <v>1208</v>
      </c>
      <c r="H2414" s="312">
        <v>1</v>
      </c>
      <c r="I2414" s="312" t="s">
        <v>1213</v>
      </c>
      <c r="J2414" s="312">
        <v>118</v>
      </c>
      <c r="K2414" s="312" t="s">
        <v>1215</v>
      </c>
      <c r="L2414" s="312" t="s">
        <v>1112</v>
      </c>
      <c r="M2414" s="312" t="s">
        <v>94</v>
      </c>
      <c r="N2414" s="313" t="s">
        <v>1657</v>
      </c>
      <c r="O2414" s="291"/>
    </row>
    <row r="2415" spans="1:15" ht="45">
      <c r="A2415" s="306">
        <v>306</v>
      </c>
      <c r="B2415" s="312" t="s">
        <v>1658</v>
      </c>
      <c r="C2415" s="312" t="s">
        <v>1212</v>
      </c>
      <c r="D2415" s="312" t="s">
        <v>1208</v>
      </c>
      <c r="E2415" s="312" t="s">
        <v>1208</v>
      </c>
      <c r="F2415" s="313">
        <v>3</v>
      </c>
      <c r="G2415" s="312" t="s">
        <v>1208</v>
      </c>
      <c r="H2415" s="312">
        <v>1</v>
      </c>
      <c r="I2415" s="312" t="s">
        <v>1213</v>
      </c>
      <c r="J2415" s="315">
        <v>67</v>
      </c>
      <c r="K2415" s="312" t="s">
        <v>1215</v>
      </c>
      <c r="L2415" s="312" t="s">
        <v>1112</v>
      </c>
      <c r="M2415" s="312" t="s">
        <v>94</v>
      </c>
      <c r="N2415" s="313" t="s">
        <v>1659</v>
      </c>
      <c r="O2415" s="291"/>
    </row>
    <row r="2416" spans="1:15" ht="45">
      <c r="A2416" s="306">
        <v>307</v>
      </c>
      <c r="B2416" s="312" t="s">
        <v>1660</v>
      </c>
      <c r="C2416" s="312" t="s">
        <v>1212</v>
      </c>
      <c r="D2416" s="312" t="s">
        <v>1208</v>
      </c>
      <c r="E2416" s="312" t="s">
        <v>1208</v>
      </c>
      <c r="F2416" s="313">
        <v>3</v>
      </c>
      <c r="G2416" s="312" t="s">
        <v>1208</v>
      </c>
      <c r="H2416" s="312">
        <v>1</v>
      </c>
      <c r="I2416" s="312" t="s">
        <v>1213</v>
      </c>
      <c r="J2416" s="315">
        <v>34</v>
      </c>
      <c r="K2416" s="312" t="s">
        <v>1215</v>
      </c>
      <c r="L2416" s="312" t="s">
        <v>1112</v>
      </c>
      <c r="M2416" s="312" t="s">
        <v>94</v>
      </c>
      <c r="N2416" s="313" t="s">
        <v>1661</v>
      </c>
      <c r="O2416" s="291"/>
    </row>
    <row r="2417" spans="1:15" ht="45">
      <c r="A2417" s="306">
        <v>308</v>
      </c>
      <c r="B2417" s="312" t="s">
        <v>1662</v>
      </c>
      <c r="C2417" s="312" t="s">
        <v>1212</v>
      </c>
      <c r="D2417" s="312" t="s">
        <v>1208</v>
      </c>
      <c r="E2417" s="312" t="s">
        <v>1208</v>
      </c>
      <c r="F2417" s="313">
        <v>3</v>
      </c>
      <c r="G2417" s="312" t="s">
        <v>1208</v>
      </c>
      <c r="H2417" s="312">
        <v>1</v>
      </c>
      <c r="I2417" s="312" t="s">
        <v>1213</v>
      </c>
      <c r="J2417" s="315">
        <v>68</v>
      </c>
      <c r="K2417" s="312" t="s">
        <v>1215</v>
      </c>
      <c r="L2417" s="312" t="s">
        <v>1112</v>
      </c>
      <c r="M2417" s="312" t="s">
        <v>94</v>
      </c>
      <c r="N2417" s="313" t="s">
        <v>1663</v>
      </c>
      <c r="O2417" s="291"/>
    </row>
    <row r="2418" spans="1:15" ht="45">
      <c r="A2418" s="306">
        <v>309</v>
      </c>
      <c r="B2418" s="312" t="s">
        <v>1664</v>
      </c>
      <c r="C2418" s="312" t="s">
        <v>1212</v>
      </c>
      <c r="D2418" s="312" t="s">
        <v>1208</v>
      </c>
      <c r="E2418" s="312" t="s">
        <v>1208</v>
      </c>
      <c r="F2418" s="313">
        <v>3</v>
      </c>
      <c r="G2418" s="312" t="s">
        <v>1208</v>
      </c>
      <c r="H2418" s="312">
        <v>1</v>
      </c>
      <c r="I2418" s="312" t="s">
        <v>1213</v>
      </c>
      <c r="J2418" s="315">
        <v>58</v>
      </c>
      <c r="K2418" s="312" t="s">
        <v>1215</v>
      </c>
      <c r="L2418" s="312" t="s">
        <v>1112</v>
      </c>
      <c r="M2418" s="312" t="s">
        <v>94</v>
      </c>
      <c r="N2418" s="313" t="s">
        <v>1665</v>
      </c>
      <c r="O2418" s="291"/>
    </row>
    <row r="2419" spans="1:15" ht="45">
      <c r="A2419" s="306">
        <v>310</v>
      </c>
      <c r="B2419" s="312" t="s">
        <v>1666</v>
      </c>
      <c r="C2419" s="312" t="s">
        <v>1212</v>
      </c>
      <c r="D2419" s="312" t="s">
        <v>1208</v>
      </c>
      <c r="E2419" s="312" t="s">
        <v>1208</v>
      </c>
      <c r="F2419" s="313">
        <v>4</v>
      </c>
      <c r="G2419" s="312" t="s">
        <v>1208</v>
      </c>
      <c r="H2419" s="312">
        <v>1</v>
      </c>
      <c r="I2419" s="312" t="s">
        <v>1213</v>
      </c>
      <c r="J2419" s="315">
        <v>124</v>
      </c>
      <c r="K2419" s="312" t="s">
        <v>1215</v>
      </c>
      <c r="L2419" s="312" t="s">
        <v>1112</v>
      </c>
      <c r="M2419" s="312" t="s">
        <v>94</v>
      </c>
      <c r="N2419" s="313" t="s">
        <v>1667</v>
      </c>
      <c r="O2419" s="291"/>
    </row>
    <row r="2420" spans="1:15" ht="45">
      <c r="A2420" s="306">
        <v>311</v>
      </c>
      <c r="B2420" s="312" t="s">
        <v>1668</v>
      </c>
      <c r="C2420" s="312" t="s">
        <v>1212</v>
      </c>
      <c r="D2420" s="312" t="s">
        <v>1208</v>
      </c>
      <c r="E2420" s="312" t="s">
        <v>1208</v>
      </c>
      <c r="F2420" s="313">
        <v>4</v>
      </c>
      <c r="G2420" s="312" t="s">
        <v>1208</v>
      </c>
      <c r="H2420" s="312">
        <v>1</v>
      </c>
      <c r="I2420" s="312" t="s">
        <v>1213</v>
      </c>
      <c r="J2420" s="315">
        <v>66</v>
      </c>
      <c r="K2420" s="312" t="s">
        <v>1215</v>
      </c>
      <c r="L2420" s="312" t="s">
        <v>1112</v>
      </c>
      <c r="M2420" s="312" t="s">
        <v>94</v>
      </c>
      <c r="N2420" s="313" t="s">
        <v>1669</v>
      </c>
      <c r="O2420" s="291"/>
    </row>
    <row r="2421" spans="1:15" ht="45">
      <c r="A2421" s="306">
        <v>312</v>
      </c>
      <c r="B2421" s="312" t="s">
        <v>1670</v>
      </c>
      <c r="C2421" s="312" t="s">
        <v>1212</v>
      </c>
      <c r="D2421" s="312" t="s">
        <v>1208</v>
      </c>
      <c r="E2421" s="312" t="s">
        <v>1208</v>
      </c>
      <c r="F2421" s="313">
        <v>4</v>
      </c>
      <c r="G2421" s="312" t="s">
        <v>1208</v>
      </c>
      <c r="H2421" s="312">
        <v>1</v>
      </c>
      <c r="I2421" s="312" t="s">
        <v>1213</v>
      </c>
      <c r="J2421" s="315">
        <v>126</v>
      </c>
      <c r="K2421" s="312" t="s">
        <v>1215</v>
      </c>
      <c r="L2421" s="312" t="s">
        <v>1112</v>
      </c>
      <c r="M2421" s="312" t="s">
        <v>94</v>
      </c>
      <c r="N2421" s="313" t="s">
        <v>1671</v>
      </c>
      <c r="O2421" s="291"/>
    </row>
    <row r="2422" spans="1:15" ht="45">
      <c r="A2422" s="306">
        <v>313</v>
      </c>
      <c r="B2422" s="312" t="s">
        <v>1672</v>
      </c>
      <c r="C2422" s="312" t="s">
        <v>1212</v>
      </c>
      <c r="D2422" s="312" t="s">
        <v>1208</v>
      </c>
      <c r="E2422" s="312" t="s">
        <v>1208</v>
      </c>
      <c r="F2422" s="313">
        <v>4</v>
      </c>
      <c r="G2422" s="312" t="s">
        <v>1208</v>
      </c>
      <c r="H2422" s="312">
        <v>1</v>
      </c>
      <c r="I2422" s="312" t="s">
        <v>1213</v>
      </c>
      <c r="J2422" s="264">
        <v>90</v>
      </c>
      <c r="K2422" s="312" t="s">
        <v>1215</v>
      </c>
      <c r="L2422" s="312" t="s">
        <v>1112</v>
      </c>
      <c r="M2422" s="312" t="s">
        <v>94</v>
      </c>
      <c r="N2422" s="313" t="s">
        <v>1673</v>
      </c>
      <c r="O2422" s="291"/>
    </row>
    <row r="2423" spans="1:15" ht="45">
      <c r="A2423" s="306">
        <v>314</v>
      </c>
      <c r="B2423" s="312" t="s">
        <v>1674</v>
      </c>
      <c r="C2423" s="312" t="s">
        <v>1212</v>
      </c>
      <c r="D2423" s="312" t="s">
        <v>1208</v>
      </c>
      <c r="E2423" s="312" t="s">
        <v>1208</v>
      </c>
      <c r="F2423" s="313">
        <v>4</v>
      </c>
      <c r="G2423" s="312" t="s">
        <v>1208</v>
      </c>
      <c r="H2423" s="312">
        <v>1</v>
      </c>
      <c r="I2423" s="312" t="s">
        <v>1213</v>
      </c>
      <c r="J2423" s="264">
        <v>89</v>
      </c>
      <c r="K2423" s="312" t="s">
        <v>1215</v>
      </c>
      <c r="L2423" s="312" t="s">
        <v>1112</v>
      </c>
      <c r="M2423" s="312" t="s">
        <v>94</v>
      </c>
      <c r="N2423" s="313" t="s">
        <v>1675</v>
      </c>
      <c r="O2423" s="291"/>
    </row>
    <row r="2424" spans="1:15" ht="45">
      <c r="A2424" s="306">
        <v>315</v>
      </c>
      <c r="B2424" s="312" t="s">
        <v>1676</v>
      </c>
      <c r="C2424" s="312" t="s">
        <v>1212</v>
      </c>
      <c r="D2424" s="312" t="s">
        <v>1208</v>
      </c>
      <c r="E2424" s="312" t="s">
        <v>1208</v>
      </c>
      <c r="F2424" s="313">
        <v>4</v>
      </c>
      <c r="G2424" s="312" t="s">
        <v>1208</v>
      </c>
      <c r="H2424" s="312">
        <v>1</v>
      </c>
      <c r="I2424" s="312" t="s">
        <v>1213</v>
      </c>
      <c r="J2424" s="264">
        <v>144</v>
      </c>
      <c r="K2424" s="312" t="s">
        <v>1215</v>
      </c>
      <c r="L2424" s="312" t="s">
        <v>1112</v>
      </c>
      <c r="M2424" s="312" t="s">
        <v>94</v>
      </c>
      <c r="N2424" s="313" t="s">
        <v>1677</v>
      </c>
      <c r="O2424" s="291"/>
    </row>
    <row r="2425" spans="1:15" ht="45">
      <c r="A2425" s="306">
        <v>316</v>
      </c>
      <c r="B2425" s="312" t="s">
        <v>1678</v>
      </c>
      <c r="C2425" s="312" t="s">
        <v>1212</v>
      </c>
      <c r="D2425" s="312" t="s">
        <v>1208</v>
      </c>
      <c r="E2425" s="312" t="s">
        <v>1208</v>
      </c>
      <c r="F2425" s="313">
        <v>4</v>
      </c>
      <c r="G2425" s="312" t="s">
        <v>1208</v>
      </c>
      <c r="H2425" s="312">
        <v>1</v>
      </c>
      <c r="I2425" s="312" t="s">
        <v>1213</v>
      </c>
      <c r="J2425" s="264">
        <v>25</v>
      </c>
      <c r="K2425" s="312" t="s">
        <v>1215</v>
      </c>
      <c r="L2425" s="312" t="s">
        <v>1112</v>
      </c>
      <c r="M2425" s="312" t="s">
        <v>94</v>
      </c>
      <c r="N2425" s="313" t="s">
        <v>1679</v>
      </c>
      <c r="O2425" s="291"/>
    </row>
    <row r="2426" spans="1:15" ht="45">
      <c r="A2426" s="306">
        <v>317</v>
      </c>
      <c r="B2426" s="312" t="s">
        <v>1680</v>
      </c>
      <c r="C2426" s="312" t="s">
        <v>1212</v>
      </c>
      <c r="D2426" s="312" t="s">
        <v>1208</v>
      </c>
      <c r="E2426" s="312" t="s">
        <v>1208</v>
      </c>
      <c r="F2426" s="313">
        <v>4</v>
      </c>
      <c r="G2426" s="312" t="s">
        <v>1208</v>
      </c>
      <c r="H2426" s="312">
        <v>1</v>
      </c>
      <c r="I2426" s="312" t="s">
        <v>1213</v>
      </c>
      <c r="J2426" s="264">
        <v>159</v>
      </c>
      <c r="K2426" s="312" t="s">
        <v>1215</v>
      </c>
      <c r="L2426" s="312" t="s">
        <v>1112</v>
      </c>
      <c r="M2426" s="312" t="s">
        <v>94</v>
      </c>
      <c r="N2426" s="313" t="s">
        <v>1681</v>
      </c>
      <c r="O2426" s="291"/>
    </row>
    <row r="2427" spans="1:15" ht="45">
      <c r="A2427" s="306">
        <v>318</v>
      </c>
      <c r="B2427" s="312" t="s">
        <v>1682</v>
      </c>
      <c r="C2427" s="312" t="s">
        <v>1212</v>
      </c>
      <c r="D2427" s="312" t="s">
        <v>1208</v>
      </c>
      <c r="E2427" s="312" t="s">
        <v>1208</v>
      </c>
      <c r="F2427" s="313">
        <v>5</v>
      </c>
      <c r="G2427" s="312" t="s">
        <v>1208</v>
      </c>
      <c r="H2427" s="312">
        <v>1</v>
      </c>
      <c r="I2427" s="312" t="s">
        <v>1213</v>
      </c>
      <c r="J2427" s="264">
        <v>76</v>
      </c>
      <c r="K2427" s="312" t="s">
        <v>1215</v>
      </c>
      <c r="L2427" s="312" t="s">
        <v>1112</v>
      </c>
      <c r="M2427" s="312" t="s">
        <v>94</v>
      </c>
      <c r="N2427" s="313" t="s">
        <v>1683</v>
      </c>
      <c r="O2427" s="291"/>
    </row>
    <row r="2428" spans="1:15" ht="45">
      <c r="A2428" s="306">
        <v>319</v>
      </c>
      <c r="B2428" s="312" t="s">
        <v>1684</v>
      </c>
      <c r="C2428" s="312" t="s">
        <v>1212</v>
      </c>
      <c r="D2428" s="312" t="s">
        <v>1208</v>
      </c>
      <c r="E2428" s="312" t="s">
        <v>1208</v>
      </c>
      <c r="F2428" s="313">
        <v>5</v>
      </c>
      <c r="G2428" s="312" t="s">
        <v>1208</v>
      </c>
      <c r="H2428" s="312">
        <v>1</v>
      </c>
      <c r="I2428" s="312" t="s">
        <v>1213</v>
      </c>
      <c r="J2428" s="264">
        <v>35</v>
      </c>
      <c r="K2428" s="312" t="s">
        <v>1215</v>
      </c>
      <c r="L2428" s="312" t="s">
        <v>1112</v>
      </c>
      <c r="M2428" s="312" t="s">
        <v>94</v>
      </c>
      <c r="N2428" s="313" t="s">
        <v>1685</v>
      </c>
      <c r="O2428" s="291"/>
    </row>
    <row r="2429" spans="1:15" ht="45">
      <c r="A2429" s="306">
        <v>320</v>
      </c>
      <c r="B2429" s="312" t="s">
        <v>1686</v>
      </c>
      <c r="C2429" s="312" t="s">
        <v>1212</v>
      </c>
      <c r="D2429" s="312" t="s">
        <v>1208</v>
      </c>
      <c r="E2429" s="312" t="s">
        <v>1208</v>
      </c>
      <c r="F2429" s="313">
        <v>5</v>
      </c>
      <c r="G2429" s="312" t="s">
        <v>1208</v>
      </c>
      <c r="H2429" s="312">
        <v>1</v>
      </c>
      <c r="I2429" s="312" t="s">
        <v>1213</v>
      </c>
      <c r="J2429" s="264">
        <v>38</v>
      </c>
      <c r="K2429" s="312" t="s">
        <v>1215</v>
      </c>
      <c r="L2429" s="312" t="s">
        <v>1112</v>
      </c>
      <c r="M2429" s="312" t="s">
        <v>94</v>
      </c>
      <c r="N2429" s="313" t="s">
        <v>1687</v>
      </c>
      <c r="O2429" s="291"/>
    </row>
    <row r="2430" spans="1:15" ht="45">
      <c r="A2430" s="306">
        <v>321</v>
      </c>
      <c r="B2430" s="312" t="s">
        <v>1688</v>
      </c>
      <c r="C2430" s="312" t="s">
        <v>1212</v>
      </c>
      <c r="D2430" s="312" t="s">
        <v>1208</v>
      </c>
      <c r="E2430" s="312" t="s">
        <v>1208</v>
      </c>
      <c r="F2430" s="313">
        <v>5</v>
      </c>
      <c r="G2430" s="312" t="s">
        <v>1208</v>
      </c>
      <c r="H2430" s="312">
        <v>1</v>
      </c>
      <c r="I2430" s="312" t="s">
        <v>1213</v>
      </c>
      <c r="J2430" s="264">
        <v>136</v>
      </c>
      <c r="K2430" s="312" t="s">
        <v>1215</v>
      </c>
      <c r="L2430" s="312" t="s">
        <v>1112</v>
      </c>
      <c r="M2430" s="312" t="s">
        <v>94</v>
      </c>
      <c r="N2430" s="313" t="s">
        <v>1689</v>
      </c>
      <c r="O2430" s="291"/>
    </row>
    <row r="2431" spans="1:15" ht="45">
      <c r="A2431" s="306">
        <v>322</v>
      </c>
      <c r="B2431" s="312" t="s">
        <v>1690</v>
      </c>
      <c r="C2431" s="312" t="s">
        <v>1212</v>
      </c>
      <c r="D2431" s="312" t="s">
        <v>1208</v>
      </c>
      <c r="E2431" s="312" t="s">
        <v>1208</v>
      </c>
      <c r="F2431" s="313">
        <v>5</v>
      </c>
      <c r="G2431" s="312" t="s">
        <v>1208</v>
      </c>
      <c r="H2431" s="312">
        <v>1</v>
      </c>
      <c r="I2431" s="312" t="s">
        <v>1213</v>
      </c>
      <c r="J2431" s="264">
        <v>110</v>
      </c>
      <c r="K2431" s="312" t="s">
        <v>1215</v>
      </c>
      <c r="L2431" s="312" t="s">
        <v>1112</v>
      </c>
      <c r="M2431" s="312" t="s">
        <v>94</v>
      </c>
      <c r="N2431" s="313" t="s">
        <v>1691</v>
      </c>
      <c r="O2431" s="291"/>
    </row>
    <row r="2432" spans="1:15" ht="45">
      <c r="A2432" s="306">
        <v>323</v>
      </c>
      <c r="B2432" s="312" t="s">
        <v>1692</v>
      </c>
      <c r="C2432" s="312" t="s">
        <v>1212</v>
      </c>
      <c r="D2432" s="312" t="s">
        <v>1208</v>
      </c>
      <c r="E2432" s="312" t="s">
        <v>1208</v>
      </c>
      <c r="F2432" s="313">
        <v>5</v>
      </c>
      <c r="G2432" s="312" t="s">
        <v>1208</v>
      </c>
      <c r="H2432" s="312">
        <v>1</v>
      </c>
      <c r="I2432" s="312" t="s">
        <v>1213</v>
      </c>
      <c r="J2432" s="264">
        <v>182</v>
      </c>
      <c r="K2432" s="312" t="s">
        <v>1215</v>
      </c>
      <c r="L2432" s="312" t="s">
        <v>1112</v>
      </c>
      <c r="M2432" s="312" t="s">
        <v>94</v>
      </c>
      <c r="N2432" s="313" t="s">
        <v>1693</v>
      </c>
      <c r="O2432" s="291"/>
    </row>
    <row r="2433" spans="1:15" ht="45">
      <c r="A2433" s="306">
        <v>324</v>
      </c>
      <c r="B2433" s="312" t="s">
        <v>1694</v>
      </c>
      <c r="C2433" s="312" t="s">
        <v>1212</v>
      </c>
      <c r="D2433" s="312" t="s">
        <v>1208</v>
      </c>
      <c r="E2433" s="312" t="s">
        <v>1208</v>
      </c>
      <c r="F2433" s="313">
        <v>5</v>
      </c>
      <c r="G2433" s="312" t="s">
        <v>1208</v>
      </c>
      <c r="H2433" s="312">
        <v>1</v>
      </c>
      <c r="I2433" s="312" t="s">
        <v>1213</v>
      </c>
      <c r="J2433" s="264">
        <v>32</v>
      </c>
      <c r="K2433" s="312" t="s">
        <v>1215</v>
      </c>
      <c r="L2433" s="312" t="s">
        <v>1112</v>
      </c>
      <c r="M2433" s="312" t="s">
        <v>94</v>
      </c>
      <c r="N2433" s="313" t="s">
        <v>1695</v>
      </c>
      <c r="O2433" s="291"/>
    </row>
    <row r="2434" spans="1:15" ht="45">
      <c r="A2434" s="306">
        <v>325</v>
      </c>
      <c r="B2434" s="312" t="s">
        <v>1696</v>
      </c>
      <c r="C2434" s="312" t="s">
        <v>1212</v>
      </c>
      <c r="D2434" s="312" t="s">
        <v>1208</v>
      </c>
      <c r="E2434" s="312" t="s">
        <v>1208</v>
      </c>
      <c r="F2434" s="313">
        <v>5</v>
      </c>
      <c r="G2434" s="312" t="s">
        <v>1208</v>
      </c>
      <c r="H2434" s="312">
        <v>1</v>
      </c>
      <c r="I2434" s="312" t="s">
        <v>1213</v>
      </c>
      <c r="J2434" s="264">
        <v>184</v>
      </c>
      <c r="K2434" s="312" t="s">
        <v>1215</v>
      </c>
      <c r="L2434" s="312" t="s">
        <v>1112</v>
      </c>
      <c r="M2434" s="312" t="s">
        <v>94</v>
      </c>
      <c r="N2434" s="313" t="s">
        <v>1697</v>
      </c>
      <c r="O2434" s="291"/>
    </row>
    <row r="2435" spans="1:15" ht="45">
      <c r="A2435" s="306">
        <v>326</v>
      </c>
      <c r="B2435" s="312" t="s">
        <v>1698</v>
      </c>
      <c r="C2435" s="312" t="s">
        <v>1212</v>
      </c>
      <c r="D2435" s="312" t="s">
        <v>1208</v>
      </c>
      <c r="E2435" s="312" t="s">
        <v>1208</v>
      </c>
      <c r="F2435" s="313">
        <v>5</v>
      </c>
      <c r="G2435" s="312" t="s">
        <v>1208</v>
      </c>
      <c r="H2435" s="312">
        <v>1</v>
      </c>
      <c r="I2435" s="312" t="s">
        <v>1213</v>
      </c>
      <c r="J2435" s="265">
        <v>98</v>
      </c>
      <c r="K2435" s="312" t="s">
        <v>1215</v>
      </c>
      <c r="L2435" s="312" t="s">
        <v>1112</v>
      </c>
      <c r="M2435" s="312" t="s">
        <v>94</v>
      </c>
      <c r="N2435" s="313" t="s">
        <v>1699</v>
      </c>
      <c r="O2435" s="291"/>
    </row>
    <row r="2436" spans="1:15" ht="45">
      <c r="A2436" s="306">
        <v>327</v>
      </c>
      <c r="B2436" s="312" t="s">
        <v>1700</v>
      </c>
      <c r="C2436" s="312" t="s">
        <v>1212</v>
      </c>
      <c r="D2436" s="312" t="s">
        <v>1208</v>
      </c>
      <c r="E2436" s="312" t="s">
        <v>1208</v>
      </c>
      <c r="F2436" s="313">
        <v>6</v>
      </c>
      <c r="G2436" s="312" t="s">
        <v>1208</v>
      </c>
      <c r="H2436" s="312">
        <v>1</v>
      </c>
      <c r="I2436" s="312" t="s">
        <v>1213</v>
      </c>
      <c r="J2436" s="265">
        <v>209</v>
      </c>
      <c r="K2436" s="312" t="s">
        <v>1215</v>
      </c>
      <c r="L2436" s="312" t="s">
        <v>1112</v>
      </c>
      <c r="M2436" s="312" t="s">
        <v>94</v>
      </c>
      <c r="N2436" s="313" t="s">
        <v>1701</v>
      </c>
      <c r="O2436" s="291"/>
    </row>
    <row r="2437" spans="1:15" ht="45">
      <c r="A2437" s="306">
        <v>328</v>
      </c>
      <c r="B2437" s="312" t="s">
        <v>1702</v>
      </c>
      <c r="C2437" s="312" t="s">
        <v>1212</v>
      </c>
      <c r="D2437" s="312" t="s">
        <v>1208</v>
      </c>
      <c r="E2437" s="312" t="s">
        <v>1208</v>
      </c>
      <c r="F2437" s="313">
        <v>6</v>
      </c>
      <c r="G2437" s="312" t="s">
        <v>1208</v>
      </c>
      <c r="H2437" s="312">
        <v>1</v>
      </c>
      <c r="I2437" s="312" t="s">
        <v>1213</v>
      </c>
      <c r="J2437" s="265">
        <v>36</v>
      </c>
      <c r="K2437" s="312" t="s">
        <v>1215</v>
      </c>
      <c r="L2437" s="312" t="s">
        <v>1112</v>
      </c>
      <c r="M2437" s="312" t="s">
        <v>94</v>
      </c>
      <c r="N2437" s="313" t="s">
        <v>1703</v>
      </c>
      <c r="O2437" s="291"/>
    </row>
    <row r="2438" spans="1:15" ht="45">
      <c r="A2438" s="306">
        <v>329</v>
      </c>
      <c r="B2438" s="312" t="s">
        <v>1704</v>
      </c>
      <c r="C2438" s="312" t="s">
        <v>1212</v>
      </c>
      <c r="D2438" s="312" t="s">
        <v>1208</v>
      </c>
      <c r="E2438" s="312" t="s">
        <v>1208</v>
      </c>
      <c r="F2438" s="313">
        <v>6</v>
      </c>
      <c r="G2438" s="312" t="s">
        <v>1208</v>
      </c>
      <c r="H2438" s="312">
        <v>1</v>
      </c>
      <c r="I2438" s="312" t="s">
        <v>1213</v>
      </c>
      <c r="J2438" s="265">
        <v>23</v>
      </c>
      <c r="K2438" s="312" t="s">
        <v>1215</v>
      </c>
      <c r="L2438" s="312" t="s">
        <v>1112</v>
      </c>
      <c r="M2438" s="312" t="s">
        <v>94</v>
      </c>
      <c r="N2438" s="313" t="s">
        <v>1705</v>
      </c>
      <c r="O2438" s="291"/>
    </row>
    <row r="2439" spans="1:15" ht="45">
      <c r="A2439" s="306">
        <v>330</v>
      </c>
      <c r="B2439" s="312" t="s">
        <v>1706</v>
      </c>
      <c r="C2439" s="312" t="s">
        <v>1212</v>
      </c>
      <c r="D2439" s="312" t="s">
        <v>1208</v>
      </c>
      <c r="E2439" s="312" t="s">
        <v>1208</v>
      </c>
      <c r="F2439" s="313">
        <v>6</v>
      </c>
      <c r="G2439" s="312" t="s">
        <v>1208</v>
      </c>
      <c r="H2439" s="312">
        <v>1</v>
      </c>
      <c r="I2439" s="312" t="s">
        <v>1213</v>
      </c>
      <c r="J2439" s="265">
        <v>116</v>
      </c>
      <c r="K2439" s="312" t="s">
        <v>1215</v>
      </c>
      <c r="L2439" s="312" t="s">
        <v>1112</v>
      </c>
      <c r="M2439" s="312" t="s">
        <v>94</v>
      </c>
      <c r="N2439" s="313" t="s">
        <v>1707</v>
      </c>
      <c r="O2439" s="291"/>
    </row>
    <row r="2440" spans="1:15" ht="45">
      <c r="A2440" s="306">
        <v>331</v>
      </c>
      <c r="B2440" s="312" t="s">
        <v>1708</v>
      </c>
      <c r="C2440" s="312" t="s">
        <v>1212</v>
      </c>
      <c r="D2440" s="312" t="s">
        <v>1208</v>
      </c>
      <c r="E2440" s="312" t="s">
        <v>1208</v>
      </c>
      <c r="F2440" s="313">
        <v>6</v>
      </c>
      <c r="G2440" s="312" t="s">
        <v>1208</v>
      </c>
      <c r="H2440" s="312">
        <v>1</v>
      </c>
      <c r="I2440" s="312" t="s">
        <v>1213</v>
      </c>
      <c r="J2440" s="312">
        <v>20</v>
      </c>
      <c r="K2440" s="312" t="s">
        <v>1215</v>
      </c>
      <c r="L2440" s="312" t="s">
        <v>1112</v>
      </c>
      <c r="M2440" s="312" t="s">
        <v>94</v>
      </c>
      <c r="N2440" s="313" t="s">
        <v>1709</v>
      </c>
      <c r="O2440" s="291"/>
    </row>
    <row r="2441" spans="1:15" ht="45">
      <c r="A2441" s="306">
        <v>332</v>
      </c>
      <c r="B2441" s="312" t="s">
        <v>1710</v>
      </c>
      <c r="C2441" s="312" t="s">
        <v>1212</v>
      </c>
      <c r="D2441" s="312" t="s">
        <v>1208</v>
      </c>
      <c r="E2441" s="312" t="s">
        <v>1208</v>
      </c>
      <c r="F2441" s="313">
        <v>6</v>
      </c>
      <c r="G2441" s="312" t="s">
        <v>1208</v>
      </c>
      <c r="H2441" s="312">
        <v>1</v>
      </c>
      <c r="I2441" s="312" t="s">
        <v>1213</v>
      </c>
      <c r="J2441" s="312">
        <v>75</v>
      </c>
      <c r="K2441" s="312" t="s">
        <v>1215</v>
      </c>
      <c r="L2441" s="312" t="s">
        <v>1112</v>
      </c>
      <c r="M2441" s="312" t="s">
        <v>94</v>
      </c>
      <c r="N2441" s="313" t="s">
        <v>1711</v>
      </c>
      <c r="O2441" s="291"/>
    </row>
    <row r="2442" spans="1:15" ht="45">
      <c r="A2442" s="306">
        <v>333</v>
      </c>
      <c r="B2442" s="312" t="s">
        <v>1712</v>
      </c>
      <c r="C2442" s="312" t="s">
        <v>1212</v>
      </c>
      <c r="D2442" s="312" t="s">
        <v>1208</v>
      </c>
      <c r="E2442" s="312" t="s">
        <v>1208</v>
      </c>
      <c r="F2442" s="313">
        <v>6</v>
      </c>
      <c r="G2442" s="312" t="s">
        <v>1208</v>
      </c>
      <c r="H2442" s="312">
        <v>1</v>
      </c>
      <c r="I2442" s="312" t="s">
        <v>1213</v>
      </c>
      <c r="J2442" s="312">
        <v>62</v>
      </c>
      <c r="K2442" s="312" t="s">
        <v>1215</v>
      </c>
      <c r="L2442" s="312" t="s">
        <v>1112</v>
      </c>
      <c r="M2442" s="312" t="s">
        <v>94</v>
      </c>
      <c r="N2442" s="313" t="s">
        <v>1713</v>
      </c>
      <c r="O2442" s="291"/>
    </row>
    <row r="2443" spans="1:15" ht="45">
      <c r="A2443" s="306">
        <v>334</v>
      </c>
      <c r="B2443" s="312" t="s">
        <v>1714</v>
      </c>
      <c r="C2443" s="312" t="s">
        <v>1212</v>
      </c>
      <c r="D2443" s="312" t="s">
        <v>1208</v>
      </c>
      <c r="E2443" s="312" t="s">
        <v>1208</v>
      </c>
      <c r="F2443" s="313">
        <v>6</v>
      </c>
      <c r="G2443" s="312" t="s">
        <v>1208</v>
      </c>
      <c r="H2443" s="312">
        <v>1</v>
      </c>
      <c r="I2443" s="312" t="s">
        <v>1213</v>
      </c>
      <c r="J2443" s="312">
        <v>27</v>
      </c>
      <c r="K2443" s="312" t="s">
        <v>1215</v>
      </c>
      <c r="L2443" s="312" t="s">
        <v>1112</v>
      </c>
      <c r="M2443" s="312" t="s">
        <v>94</v>
      </c>
      <c r="N2443" s="313" t="s">
        <v>1715</v>
      </c>
      <c r="O2443" s="291"/>
    </row>
    <row r="2444" spans="1:15" ht="45">
      <c r="A2444" s="306">
        <v>335</v>
      </c>
      <c r="B2444" s="312" t="s">
        <v>1716</v>
      </c>
      <c r="C2444" s="312" t="s">
        <v>1212</v>
      </c>
      <c r="D2444" s="312" t="s">
        <v>1208</v>
      </c>
      <c r="E2444" s="312" t="s">
        <v>1208</v>
      </c>
      <c r="F2444" s="313">
        <v>6</v>
      </c>
      <c r="G2444" s="312" t="s">
        <v>1208</v>
      </c>
      <c r="H2444" s="312">
        <v>1</v>
      </c>
      <c r="I2444" s="312" t="s">
        <v>1213</v>
      </c>
      <c r="J2444" s="312">
        <v>37</v>
      </c>
      <c r="K2444" s="312" t="s">
        <v>1215</v>
      </c>
      <c r="L2444" s="312" t="s">
        <v>1112</v>
      </c>
      <c r="M2444" s="312" t="s">
        <v>94</v>
      </c>
      <c r="N2444" s="313" t="s">
        <v>1717</v>
      </c>
      <c r="O2444" s="291"/>
    </row>
    <row r="2445" spans="1:15" ht="45">
      <c r="A2445" s="306">
        <v>336</v>
      </c>
      <c r="B2445" s="312" t="s">
        <v>1718</v>
      </c>
      <c r="C2445" s="312" t="s">
        <v>1212</v>
      </c>
      <c r="D2445" s="312" t="s">
        <v>1208</v>
      </c>
      <c r="E2445" s="312" t="s">
        <v>1208</v>
      </c>
      <c r="F2445" s="313">
        <v>7</v>
      </c>
      <c r="G2445" s="312" t="s">
        <v>1208</v>
      </c>
      <c r="H2445" s="312">
        <v>1</v>
      </c>
      <c r="I2445" s="312" t="s">
        <v>1213</v>
      </c>
      <c r="J2445" s="312">
        <v>38</v>
      </c>
      <c r="K2445" s="312" t="s">
        <v>1215</v>
      </c>
      <c r="L2445" s="312" t="s">
        <v>1112</v>
      </c>
      <c r="M2445" s="312" t="s">
        <v>94</v>
      </c>
      <c r="N2445" s="313" t="s">
        <v>1719</v>
      </c>
      <c r="O2445" s="291"/>
    </row>
    <row r="2446" spans="1:15" ht="45">
      <c r="A2446" s="306">
        <v>337</v>
      </c>
      <c r="B2446" s="312" t="s">
        <v>1720</v>
      </c>
      <c r="C2446" s="312" t="s">
        <v>1212</v>
      </c>
      <c r="D2446" s="312" t="s">
        <v>1208</v>
      </c>
      <c r="E2446" s="312" t="s">
        <v>1208</v>
      </c>
      <c r="F2446" s="313">
        <v>7</v>
      </c>
      <c r="G2446" s="312" t="s">
        <v>1208</v>
      </c>
      <c r="H2446" s="312">
        <v>1</v>
      </c>
      <c r="I2446" s="312" t="s">
        <v>1213</v>
      </c>
      <c r="J2446" s="312">
        <v>28</v>
      </c>
      <c r="K2446" s="312" t="s">
        <v>1215</v>
      </c>
      <c r="L2446" s="312" t="s">
        <v>1112</v>
      </c>
      <c r="M2446" s="312" t="s">
        <v>94</v>
      </c>
      <c r="N2446" s="313" t="s">
        <v>1721</v>
      </c>
      <c r="O2446" s="291"/>
    </row>
    <row r="2447" spans="1:15" ht="45">
      <c r="A2447" s="306">
        <v>338</v>
      </c>
      <c r="B2447" s="312" t="s">
        <v>1722</v>
      </c>
      <c r="C2447" s="312" t="s">
        <v>1212</v>
      </c>
      <c r="D2447" s="312" t="s">
        <v>1208</v>
      </c>
      <c r="E2447" s="312" t="s">
        <v>1208</v>
      </c>
      <c r="F2447" s="313">
        <v>7</v>
      </c>
      <c r="G2447" s="312" t="s">
        <v>1208</v>
      </c>
      <c r="H2447" s="312">
        <v>1</v>
      </c>
      <c r="I2447" s="312" t="s">
        <v>1213</v>
      </c>
      <c r="J2447" s="312">
        <v>40</v>
      </c>
      <c r="K2447" s="312" t="s">
        <v>1215</v>
      </c>
      <c r="L2447" s="312" t="s">
        <v>1112</v>
      </c>
      <c r="M2447" s="312" t="s">
        <v>94</v>
      </c>
      <c r="N2447" s="313" t="s">
        <v>1723</v>
      </c>
      <c r="O2447" s="291"/>
    </row>
    <row r="2448" spans="1:15" ht="45">
      <c r="A2448" s="306">
        <v>339</v>
      </c>
      <c r="B2448" s="312" t="s">
        <v>1724</v>
      </c>
      <c r="C2448" s="312" t="s">
        <v>1212</v>
      </c>
      <c r="D2448" s="312" t="s">
        <v>1208</v>
      </c>
      <c r="E2448" s="312" t="s">
        <v>1208</v>
      </c>
      <c r="F2448" s="313">
        <v>7</v>
      </c>
      <c r="G2448" s="312" t="s">
        <v>1208</v>
      </c>
      <c r="H2448" s="312">
        <v>1</v>
      </c>
      <c r="I2448" s="312" t="s">
        <v>1213</v>
      </c>
      <c r="J2448" s="312">
        <v>26</v>
      </c>
      <c r="K2448" s="312" t="s">
        <v>1215</v>
      </c>
      <c r="L2448" s="312" t="s">
        <v>1112</v>
      </c>
      <c r="M2448" s="312" t="s">
        <v>94</v>
      </c>
      <c r="N2448" s="313" t="s">
        <v>1725</v>
      </c>
      <c r="O2448" s="291"/>
    </row>
    <row r="2449" spans="1:15" ht="45">
      <c r="A2449" s="306">
        <v>340</v>
      </c>
      <c r="B2449" s="312" t="s">
        <v>1726</v>
      </c>
      <c r="C2449" s="312" t="s">
        <v>1212</v>
      </c>
      <c r="D2449" s="312" t="s">
        <v>1208</v>
      </c>
      <c r="E2449" s="312" t="s">
        <v>1208</v>
      </c>
      <c r="F2449" s="313">
        <v>7</v>
      </c>
      <c r="G2449" s="312" t="s">
        <v>1208</v>
      </c>
      <c r="H2449" s="312">
        <v>1</v>
      </c>
      <c r="I2449" s="312" t="s">
        <v>1213</v>
      </c>
      <c r="J2449" s="312">
        <v>27</v>
      </c>
      <c r="K2449" s="312" t="s">
        <v>1215</v>
      </c>
      <c r="L2449" s="312" t="s">
        <v>1112</v>
      </c>
      <c r="M2449" s="312" t="s">
        <v>94</v>
      </c>
      <c r="N2449" s="313" t="s">
        <v>1727</v>
      </c>
      <c r="O2449" s="291"/>
    </row>
    <row r="2450" spans="1:15" ht="45">
      <c r="A2450" s="306">
        <v>341</v>
      </c>
      <c r="B2450" s="312" t="s">
        <v>1728</v>
      </c>
      <c r="C2450" s="312" t="s">
        <v>1212</v>
      </c>
      <c r="D2450" s="312" t="s">
        <v>1208</v>
      </c>
      <c r="E2450" s="312" t="s">
        <v>1208</v>
      </c>
      <c r="F2450" s="313">
        <v>7</v>
      </c>
      <c r="G2450" s="312" t="s">
        <v>1208</v>
      </c>
      <c r="H2450" s="312">
        <v>1</v>
      </c>
      <c r="I2450" s="312" t="s">
        <v>1213</v>
      </c>
      <c r="J2450" s="312">
        <v>31</v>
      </c>
      <c r="K2450" s="312" t="s">
        <v>1215</v>
      </c>
      <c r="L2450" s="312" t="s">
        <v>1112</v>
      </c>
      <c r="M2450" s="312" t="s">
        <v>94</v>
      </c>
      <c r="N2450" s="313" t="s">
        <v>1729</v>
      </c>
      <c r="O2450" s="291"/>
    </row>
    <row r="2451" spans="1:15" ht="45">
      <c r="A2451" s="306">
        <v>342</v>
      </c>
      <c r="B2451" s="312" t="s">
        <v>1730</v>
      </c>
      <c r="C2451" s="312" t="s">
        <v>1212</v>
      </c>
      <c r="D2451" s="312" t="s">
        <v>1208</v>
      </c>
      <c r="E2451" s="312" t="s">
        <v>1208</v>
      </c>
      <c r="F2451" s="313">
        <v>7</v>
      </c>
      <c r="G2451" s="312" t="s">
        <v>1208</v>
      </c>
      <c r="H2451" s="312">
        <v>1</v>
      </c>
      <c r="I2451" s="312" t="s">
        <v>1213</v>
      </c>
      <c r="J2451" s="312">
        <v>104</v>
      </c>
      <c r="K2451" s="312" t="s">
        <v>1215</v>
      </c>
      <c r="L2451" s="312" t="s">
        <v>1112</v>
      </c>
      <c r="M2451" s="312" t="s">
        <v>94</v>
      </c>
      <c r="N2451" s="313" t="s">
        <v>1731</v>
      </c>
      <c r="O2451" s="291"/>
    </row>
    <row r="2452" spans="1:15" ht="45">
      <c r="A2452" s="306">
        <v>343</v>
      </c>
      <c r="B2452" s="312" t="s">
        <v>1732</v>
      </c>
      <c r="C2452" s="312" t="s">
        <v>1212</v>
      </c>
      <c r="D2452" s="312" t="s">
        <v>1208</v>
      </c>
      <c r="E2452" s="312" t="s">
        <v>1208</v>
      </c>
      <c r="F2452" s="313">
        <v>7</v>
      </c>
      <c r="G2452" s="312" t="s">
        <v>1208</v>
      </c>
      <c r="H2452" s="312">
        <v>1</v>
      </c>
      <c r="I2452" s="312" t="s">
        <v>1213</v>
      </c>
      <c r="J2452" s="312">
        <v>73</v>
      </c>
      <c r="K2452" s="312" t="s">
        <v>1215</v>
      </c>
      <c r="L2452" s="312" t="s">
        <v>1112</v>
      </c>
      <c r="M2452" s="312" t="s">
        <v>94</v>
      </c>
      <c r="N2452" s="313" t="s">
        <v>1733</v>
      </c>
      <c r="O2452" s="291"/>
    </row>
    <row r="2453" spans="1:15" ht="45">
      <c r="A2453" s="306">
        <v>344</v>
      </c>
      <c r="B2453" s="312" t="s">
        <v>1734</v>
      </c>
      <c r="C2453" s="312" t="s">
        <v>1212</v>
      </c>
      <c r="D2453" s="312" t="s">
        <v>1208</v>
      </c>
      <c r="E2453" s="312" t="s">
        <v>1208</v>
      </c>
      <c r="F2453" s="313">
        <v>7</v>
      </c>
      <c r="G2453" s="312" t="s">
        <v>1208</v>
      </c>
      <c r="H2453" s="312">
        <v>1</v>
      </c>
      <c r="I2453" s="312" t="s">
        <v>1213</v>
      </c>
      <c r="J2453" s="312">
        <v>118</v>
      </c>
      <c r="K2453" s="312" t="s">
        <v>1215</v>
      </c>
      <c r="L2453" s="312" t="s">
        <v>1112</v>
      </c>
      <c r="M2453" s="312" t="s">
        <v>94</v>
      </c>
      <c r="N2453" s="313" t="s">
        <v>1735</v>
      </c>
      <c r="O2453" s="291"/>
    </row>
    <row r="2454" spans="1:15" ht="45">
      <c r="A2454" s="306">
        <v>345</v>
      </c>
      <c r="B2454" s="312" t="s">
        <v>1736</v>
      </c>
      <c r="C2454" s="312" t="s">
        <v>1212</v>
      </c>
      <c r="D2454" s="312" t="s">
        <v>1208</v>
      </c>
      <c r="E2454" s="312" t="s">
        <v>1208</v>
      </c>
      <c r="F2454" s="313">
        <v>8</v>
      </c>
      <c r="G2454" s="312" t="s">
        <v>1208</v>
      </c>
      <c r="H2454" s="263">
        <v>44593</v>
      </c>
      <c r="I2454" s="312" t="s">
        <v>1213</v>
      </c>
      <c r="J2454" s="312" t="s">
        <v>1737</v>
      </c>
      <c r="K2454" s="312" t="s">
        <v>1215</v>
      </c>
      <c r="L2454" s="312" t="s">
        <v>1112</v>
      </c>
      <c r="M2454" s="312" t="s">
        <v>94</v>
      </c>
      <c r="N2454" s="313" t="s">
        <v>1738</v>
      </c>
      <c r="O2454" s="291"/>
    </row>
    <row r="2455" spans="1:15" ht="45">
      <c r="A2455" s="306">
        <v>346</v>
      </c>
      <c r="B2455" s="312" t="s">
        <v>1739</v>
      </c>
      <c r="C2455" s="312" t="s">
        <v>1212</v>
      </c>
      <c r="D2455" s="312" t="s">
        <v>1208</v>
      </c>
      <c r="E2455" s="312" t="s">
        <v>1208</v>
      </c>
      <c r="F2455" s="313">
        <v>8</v>
      </c>
      <c r="G2455" s="312" t="s">
        <v>1208</v>
      </c>
      <c r="H2455" s="263">
        <v>44594</v>
      </c>
      <c r="I2455" s="312" t="s">
        <v>1213</v>
      </c>
      <c r="J2455" s="312" t="s">
        <v>1740</v>
      </c>
      <c r="K2455" s="312" t="s">
        <v>1215</v>
      </c>
      <c r="L2455" s="312" t="s">
        <v>1112</v>
      </c>
      <c r="M2455" s="312" t="s">
        <v>94</v>
      </c>
      <c r="N2455" s="313" t="s">
        <v>1738</v>
      </c>
      <c r="O2455" s="291"/>
    </row>
    <row r="2456" spans="1:15" ht="45">
      <c r="A2456" s="306">
        <v>347</v>
      </c>
      <c r="B2456" s="312" t="s">
        <v>1741</v>
      </c>
      <c r="C2456" s="312" t="s">
        <v>1212</v>
      </c>
      <c r="D2456" s="312" t="s">
        <v>1208</v>
      </c>
      <c r="E2456" s="312" t="s">
        <v>1208</v>
      </c>
      <c r="F2456" s="313">
        <v>8</v>
      </c>
      <c r="G2456" s="312" t="s">
        <v>1208</v>
      </c>
      <c r="H2456" s="312">
        <v>1</v>
      </c>
      <c r="I2456" s="312" t="s">
        <v>1213</v>
      </c>
      <c r="J2456" s="312">
        <v>79</v>
      </c>
      <c r="K2456" s="312" t="s">
        <v>1215</v>
      </c>
      <c r="L2456" s="312" t="s">
        <v>1112</v>
      </c>
      <c r="M2456" s="312" t="s">
        <v>94</v>
      </c>
      <c r="N2456" s="313" t="s">
        <v>1742</v>
      </c>
      <c r="O2456" s="291"/>
    </row>
    <row r="2457" spans="1:15" ht="45">
      <c r="A2457" s="306">
        <v>348</v>
      </c>
      <c r="B2457" s="312" t="s">
        <v>1743</v>
      </c>
      <c r="C2457" s="312" t="s">
        <v>1212</v>
      </c>
      <c r="D2457" s="312" t="s">
        <v>1208</v>
      </c>
      <c r="E2457" s="312" t="s">
        <v>1208</v>
      </c>
      <c r="F2457" s="313">
        <v>8</v>
      </c>
      <c r="G2457" s="312" t="s">
        <v>1208</v>
      </c>
      <c r="H2457" s="312">
        <v>1</v>
      </c>
      <c r="I2457" s="312" t="s">
        <v>1213</v>
      </c>
      <c r="J2457" s="312">
        <v>43</v>
      </c>
      <c r="K2457" s="312" t="s">
        <v>1215</v>
      </c>
      <c r="L2457" s="312" t="s">
        <v>1112</v>
      </c>
      <c r="M2457" s="312" t="s">
        <v>94</v>
      </c>
      <c r="N2457" s="313" t="s">
        <v>1744</v>
      </c>
      <c r="O2457" s="291"/>
    </row>
    <row r="2458" spans="1:15" ht="45">
      <c r="A2458" s="306">
        <v>349</v>
      </c>
      <c r="B2458" s="312" t="s">
        <v>1745</v>
      </c>
      <c r="C2458" s="312" t="s">
        <v>1212</v>
      </c>
      <c r="D2458" s="312" t="s">
        <v>1208</v>
      </c>
      <c r="E2458" s="312" t="s">
        <v>1208</v>
      </c>
      <c r="F2458" s="313">
        <v>8</v>
      </c>
      <c r="G2458" s="312" t="s">
        <v>1208</v>
      </c>
      <c r="H2458" s="312">
        <v>1</v>
      </c>
      <c r="I2458" s="312" t="s">
        <v>1213</v>
      </c>
      <c r="J2458" s="312">
        <v>12</v>
      </c>
      <c r="K2458" s="312" t="s">
        <v>1215</v>
      </c>
      <c r="L2458" s="312" t="s">
        <v>1112</v>
      </c>
      <c r="M2458" s="312" t="s">
        <v>94</v>
      </c>
      <c r="N2458" s="313" t="s">
        <v>1746</v>
      </c>
      <c r="O2458" s="291"/>
    </row>
    <row r="2459" spans="1:15" ht="45">
      <c r="A2459" s="306">
        <v>350</v>
      </c>
      <c r="B2459" s="312" t="s">
        <v>1747</v>
      </c>
      <c r="C2459" s="312" t="s">
        <v>1212</v>
      </c>
      <c r="D2459" s="312" t="s">
        <v>1208</v>
      </c>
      <c r="E2459" s="312" t="s">
        <v>1208</v>
      </c>
      <c r="F2459" s="313">
        <v>8</v>
      </c>
      <c r="G2459" s="312" t="s">
        <v>1208</v>
      </c>
      <c r="H2459" s="312">
        <v>1</v>
      </c>
      <c r="I2459" s="312" t="s">
        <v>1213</v>
      </c>
      <c r="J2459" s="312">
        <v>19</v>
      </c>
      <c r="K2459" s="312" t="s">
        <v>1215</v>
      </c>
      <c r="L2459" s="312" t="s">
        <v>1112</v>
      </c>
      <c r="M2459" s="312" t="s">
        <v>94</v>
      </c>
      <c r="N2459" s="313" t="s">
        <v>1748</v>
      </c>
      <c r="O2459" s="291"/>
    </row>
    <row r="2460" spans="1:15" ht="45">
      <c r="A2460" s="306">
        <v>351</v>
      </c>
      <c r="B2460" s="312" t="s">
        <v>1749</v>
      </c>
      <c r="C2460" s="312" t="s">
        <v>1212</v>
      </c>
      <c r="D2460" s="312" t="s">
        <v>1208</v>
      </c>
      <c r="E2460" s="312" t="s">
        <v>1208</v>
      </c>
      <c r="F2460" s="313">
        <v>8</v>
      </c>
      <c r="G2460" s="312" t="s">
        <v>1208</v>
      </c>
      <c r="H2460" s="312">
        <v>1</v>
      </c>
      <c r="I2460" s="312" t="s">
        <v>1213</v>
      </c>
      <c r="J2460" s="312">
        <v>16</v>
      </c>
      <c r="K2460" s="312" t="s">
        <v>1215</v>
      </c>
      <c r="L2460" s="312" t="s">
        <v>1112</v>
      </c>
      <c r="M2460" s="312" t="s">
        <v>94</v>
      </c>
      <c r="N2460" s="313" t="s">
        <v>1750</v>
      </c>
      <c r="O2460" s="291"/>
    </row>
    <row r="2461" spans="1:15" ht="45">
      <c r="A2461" s="306">
        <v>352</v>
      </c>
      <c r="B2461" s="312" t="s">
        <v>1751</v>
      </c>
      <c r="C2461" s="312" t="s">
        <v>1212</v>
      </c>
      <c r="D2461" s="312" t="s">
        <v>1208</v>
      </c>
      <c r="E2461" s="312" t="s">
        <v>1208</v>
      </c>
      <c r="F2461" s="313">
        <v>8</v>
      </c>
      <c r="G2461" s="312" t="s">
        <v>1208</v>
      </c>
      <c r="H2461" s="312">
        <v>1</v>
      </c>
      <c r="I2461" s="312" t="s">
        <v>1213</v>
      </c>
      <c r="J2461" s="312">
        <v>31</v>
      </c>
      <c r="K2461" s="312" t="s">
        <v>1215</v>
      </c>
      <c r="L2461" s="312" t="s">
        <v>1112</v>
      </c>
      <c r="M2461" s="312" t="s">
        <v>94</v>
      </c>
      <c r="N2461" s="313" t="s">
        <v>1752</v>
      </c>
      <c r="O2461" s="291"/>
    </row>
    <row r="2462" spans="1:15" ht="45">
      <c r="A2462" s="306">
        <v>353</v>
      </c>
      <c r="B2462" s="312" t="s">
        <v>1753</v>
      </c>
      <c r="C2462" s="312" t="s">
        <v>1212</v>
      </c>
      <c r="D2462" s="312" t="s">
        <v>1208</v>
      </c>
      <c r="E2462" s="312" t="s">
        <v>1208</v>
      </c>
      <c r="F2462" s="313">
        <v>8</v>
      </c>
      <c r="G2462" s="312" t="s">
        <v>1208</v>
      </c>
      <c r="H2462" s="312">
        <v>1</v>
      </c>
      <c r="I2462" s="312" t="s">
        <v>1213</v>
      </c>
      <c r="J2462" s="312">
        <v>97</v>
      </c>
      <c r="K2462" s="312" t="s">
        <v>1215</v>
      </c>
      <c r="L2462" s="312" t="s">
        <v>1112</v>
      </c>
      <c r="M2462" s="312" t="s">
        <v>94</v>
      </c>
      <c r="N2462" s="313" t="s">
        <v>1754</v>
      </c>
      <c r="O2462" s="291"/>
    </row>
    <row r="2463" spans="1:15" ht="45">
      <c r="A2463" s="306">
        <v>354</v>
      </c>
      <c r="B2463" s="312" t="s">
        <v>1755</v>
      </c>
      <c r="C2463" s="312" t="s">
        <v>1212</v>
      </c>
      <c r="D2463" s="312" t="s">
        <v>1208</v>
      </c>
      <c r="E2463" s="312" t="s">
        <v>1208</v>
      </c>
      <c r="F2463" s="313">
        <v>8</v>
      </c>
      <c r="G2463" s="312" t="s">
        <v>1208</v>
      </c>
      <c r="H2463" s="312">
        <v>1</v>
      </c>
      <c r="I2463" s="312" t="s">
        <v>1213</v>
      </c>
      <c r="J2463" s="312">
        <v>75</v>
      </c>
      <c r="K2463" s="312" t="s">
        <v>1215</v>
      </c>
      <c r="L2463" s="312" t="s">
        <v>1112</v>
      </c>
      <c r="M2463" s="312" t="s">
        <v>94</v>
      </c>
      <c r="N2463" s="313" t="s">
        <v>1756</v>
      </c>
      <c r="O2463" s="291"/>
    </row>
    <row r="2464" spans="1:15" ht="45">
      <c r="A2464" s="306">
        <v>355</v>
      </c>
      <c r="B2464" s="312" t="s">
        <v>1757</v>
      </c>
      <c r="C2464" s="312" t="s">
        <v>1212</v>
      </c>
      <c r="D2464" s="312" t="s">
        <v>1208</v>
      </c>
      <c r="E2464" s="312" t="s">
        <v>1208</v>
      </c>
      <c r="F2464" s="313">
        <v>9</v>
      </c>
      <c r="G2464" s="312" t="s">
        <v>1208</v>
      </c>
      <c r="H2464" s="312">
        <v>1</v>
      </c>
      <c r="I2464" s="312" t="s">
        <v>1213</v>
      </c>
      <c r="J2464" s="312">
        <v>54</v>
      </c>
      <c r="K2464" s="312" t="s">
        <v>1215</v>
      </c>
      <c r="L2464" s="312" t="s">
        <v>1112</v>
      </c>
      <c r="M2464" s="312" t="s">
        <v>94</v>
      </c>
      <c r="N2464" s="313" t="s">
        <v>1758</v>
      </c>
      <c r="O2464" s="291"/>
    </row>
    <row r="2465" spans="1:15" ht="45">
      <c r="A2465" s="306">
        <v>356</v>
      </c>
      <c r="B2465" s="312" t="s">
        <v>1759</v>
      </c>
      <c r="C2465" s="312" t="s">
        <v>1212</v>
      </c>
      <c r="D2465" s="312" t="s">
        <v>1208</v>
      </c>
      <c r="E2465" s="312" t="s">
        <v>1208</v>
      </c>
      <c r="F2465" s="313">
        <v>9</v>
      </c>
      <c r="G2465" s="312" t="s">
        <v>1208</v>
      </c>
      <c r="H2465" s="312">
        <v>1</v>
      </c>
      <c r="I2465" s="312" t="s">
        <v>1213</v>
      </c>
      <c r="J2465" s="312">
        <v>86</v>
      </c>
      <c r="K2465" s="312" t="s">
        <v>1215</v>
      </c>
      <c r="L2465" s="312" t="s">
        <v>1112</v>
      </c>
      <c r="M2465" s="312" t="s">
        <v>94</v>
      </c>
      <c r="N2465" s="313" t="s">
        <v>1760</v>
      </c>
      <c r="O2465" s="291"/>
    </row>
    <row r="2466" spans="1:15" ht="45">
      <c r="A2466" s="306">
        <v>357</v>
      </c>
      <c r="B2466" s="312" t="s">
        <v>1761</v>
      </c>
      <c r="C2466" s="312" t="s">
        <v>1212</v>
      </c>
      <c r="D2466" s="312" t="s">
        <v>1208</v>
      </c>
      <c r="E2466" s="312" t="s">
        <v>1208</v>
      </c>
      <c r="F2466" s="313">
        <v>9</v>
      </c>
      <c r="G2466" s="312" t="s">
        <v>1208</v>
      </c>
      <c r="H2466" s="312">
        <v>1</v>
      </c>
      <c r="I2466" s="312" t="s">
        <v>1213</v>
      </c>
      <c r="J2466" s="312">
        <v>76</v>
      </c>
      <c r="K2466" s="312" t="s">
        <v>1215</v>
      </c>
      <c r="L2466" s="312" t="s">
        <v>1112</v>
      </c>
      <c r="M2466" s="312" t="s">
        <v>94</v>
      </c>
      <c r="N2466" s="313" t="s">
        <v>1762</v>
      </c>
      <c r="O2466" s="291"/>
    </row>
    <row r="2467" spans="1:15" ht="45">
      <c r="A2467" s="306">
        <v>358</v>
      </c>
      <c r="B2467" s="312" t="s">
        <v>1763</v>
      </c>
      <c r="C2467" s="312" t="s">
        <v>1212</v>
      </c>
      <c r="D2467" s="312" t="s">
        <v>1208</v>
      </c>
      <c r="E2467" s="312" t="s">
        <v>1208</v>
      </c>
      <c r="F2467" s="313">
        <v>9</v>
      </c>
      <c r="G2467" s="312" t="s">
        <v>1208</v>
      </c>
      <c r="H2467" s="312">
        <v>1</v>
      </c>
      <c r="I2467" s="312" t="s">
        <v>1213</v>
      </c>
      <c r="J2467" s="312">
        <v>110</v>
      </c>
      <c r="K2467" s="312" t="s">
        <v>1215</v>
      </c>
      <c r="L2467" s="312" t="s">
        <v>1112</v>
      </c>
      <c r="M2467" s="312" t="s">
        <v>94</v>
      </c>
      <c r="N2467" s="313" t="s">
        <v>1764</v>
      </c>
      <c r="O2467" s="291"/>
    </row>
    <row r="2468" spans="1:15" ht="45">
      <c r="A2468" s="306">
        <v>359</v>
      </c>
      <c r="B2468" s="312" t="s">
        <v>1765</v>
      </c>
      <c r="C2468" s="312" t="s">
        <v>1212</v>
      </c>
      <c r="D2468" s="312" t="s">
        <v>1208</v>
      </c>
      <c r="E2468" s="312" t="s">
        <v>1208</v>
      </c>
      <c r="F2468" s="313">
        <v>9</v>
      </c>
      <c r="G2468" s="312" t="s">
        <v>1208</v>
      </c>
      <c r="H2468" s="312">
        <v>1</v>
      </c>
      <c r="I2468" s="312" t="s">
        <v>1213</v>
      </c>
      <c r="J2468" s="312">
        <v>18</v>
      </c>
      <c r="K2468" s="312" t="s">
        <v>1215</v>
      </c>
      <c r="L2468" s="312" t="s">
        <v>1112</v>
      </c>
      <c r="M2468" s="312" t="s">
        <v>94</v>
      </c>
      <c r="N2468" s="313" t="s">
        <v>1766</v>
      </c>
      <c r="O2468" s="291"/>
    </row>
    <row r="2469" spans="1:15" ht="45">
      <c r="A2469" s="306">
        <v>360</v>
      </c>
      <c r="B2469" s="312" t="s">
        <v>1767</v>
      </c>
      <c r="C2469" s="312" t="s">
        <v>1212</v>
      </c>
      <c r="D2469" s="312" t="s">
        <v>1208</v>
      </c>
      <c r="E2469" s="312" t="s">
        <v>1208</v>
      </c>
      <c r="F2469" s="313">
        <v>9</v>
      </c>
      <c r="G2469" s="312" t="s">
        <v>1208</v>
      </c>
      <c r="H2469" s="312">
        <v>1</v>
      </c>
      <c r="I2469" s="312" t="s">
        <v>1213</v>
      </c>
      <c r="J2469" s="312">
        <v>36</v>
      </c>
      <c r="K2469" s="312" t="s">
        <v>1215</v>
      </c>
      <c r="L2469" s="312" t="s">
        <v>1112</v>
      </c>
      <c r="M2469" s="312" t="s">
        <v>94</v>
      </c>
      <c r="N2469" s="313" t="s">
        <v>1768</v>
      </c>
      <c r="O2469" s="291"/>
    </row>
    <row r="2470" spans="1:15" ht="45">
      <c r="A2470" s="306">
        <v>361</v>
      </c>
      <c r="B2470" s="312" t="s">
        <v>1769</v>
      </c>
      <c r="C2470" s="312" t="s">
        <v>1212</v>
      </c>
      <c r="D2470" s="312" t="s">
        <v>1208</v>
      </c>
      <c r="E2470" s="312" t="s">
        <v>1208</v>
      </c>
      <c r="F2470" s="313">
        <v>9</v>
      </c>
      <c r="G2470" s="312" t="s">
        <v>1208</v>
      </c>
      <c r="H2470" s="312">
        <v>1</v>
      </c>
      <c r="I2470" s="312" t="s">
        <v>1213</v>
      </c>
      <c r="J2470" s="312">
        <v>56</v>
      </c>
      <c r="K2470" s="312" t="s">
        <v>1215</v>
      </c>
      <c r="L2470" s="312" t="s">
        <v>1112</v>
      </c>
      <c r="M2470" s="312" t="s">
        <v>94</v>
      </c>
      <c r="N2470" s="313" t="s">
        <v>1770</v>
      </c>
      <c r="O2470" s="291"/>
    </row>
    <row r="2471" spans="1:15" ht="45">
      <c r="A2471" s="306">
        <v>362</v>
      </c>
      <c r="B2471" s="312" t="s">
        <v>1771</v>
      </c>
      <c r="C2471" s="312" t="s">
        <v>1212</v>
      </c>
      <c r="D2471" s="312" t="s">
        <v>1208</v>
      </c>
      <c r="E2471" s="312" t="s">
        <v>1208</v>
      </c>
      <c r="F2471" s="313">
        <v>9</v>
      </c>
      <c r="G2471" s="312" t="s">
        <v>1208</v>
      </c>
      <c r="H2471" s="312">
        <v>1</v>
      </c>
      <c r="I2471" s="312" t="s">
        <v>1213</v>
      </c>
      <c r="J2471" s="312">
        <v>28</v>
      </c>
      <c r="K2471" s="312" t="s">
        <v>1215</v>
      </c>
      <c r="L2471" s="312" t="s">
        <v>1112</v>
      </c>
      <c r="M2471" s="312" t="s">
        <v>94</v>
      </c>
      <c r="N2471" s="313" t="s">
        <v>1772</v>
      </c>
      <c r="O2471" s="291"/>
    </row>
    <row r="2472" spans="1:15" ht="45">
      <c r="A2472" s="306">
        <v>363</v>
      </c>
      <c r="B2472" s="312" t="s">
        <v>1773</v>
      </c>
      <c r="C2472" s="312" t="s">
        <v>1212</v>
      </c>
      <c r="D2472" s="312" t="s">
        <v>1208</v>
      </c>
      <c r="E2472" s="312" t="s">
        <v>1208</v>
      </c>
      <c r="F2472" s="313">
        <v>9</v>
      </c>
      <c r="G2472" s="312" t="s">
        <v>1208</v>
      </c>
      <c r="H2472" s="312">
        <v>1</v>
      </c>
      <c r="I2472" s="312" t="s">
        <v>1213</v>
      </c>
      <c r="J2472" s="312">
        <v>43</v>
      </c>
      <c r="K2472" s="312" t="s">
        <v>1215</v>
      </c>
      <c r="L2472" s="312" t="s">
        <v>1112</v>
      </c>
      <c r="M2472" s="312" t="s">
        <v>94</v>
      </c>
      <c r="N2472" s="313" t="s">
        <v>1774</v>
      </c>
      <c r="O2472" s="291"/>
    </row>
    <row r="2473" spans="1:15" ht="45">
      <c r="A2473" s="306">
        <v>364</v>
      </c>
      <c r="B2473" s="312" t="s">
        <v>1775</v>
      </c>
      <c r="C2473" s="312" t="s">
        <v>1212</v>
      </c>
      <c r="D2473" s="312" t="s">
        <v>1208</v>
      </c>
      <c r="E2473" s="312" t="s">
        <v>1208</v>
      </c>
      <c r="F2473" s="313">
        <v>9</v>
      </c>
      <c r="G2473" s="312" t="s">
        <v>1208</v>
      </c>
      <c r="H2473" s="312">
        <v>1</v>
      </c>
      <c r="I2473" s="312" t="s">
        <v>1213</v>
      </c>
      <c r="J2473" s="312">
        <v>40</v>
      </c>
      <c r="K2473" s="312" t="s">
        <v>1215</v>
      </c>
      <c r="L2473" s="312" t="s">
        <v>1112</v>
      </c>
      <c r="M2473" s="312" t="s">
        <v>94</v>
      </c>
      <c r="N2473" s="313" t="s">
        <v>1776</v>
      </c>
      <c r="O2473" s="291"/>
    </row>
    <row r="2474" spans="1:15" ht="45">
      <c r="A2474" s="306">
        <v>365</v>
      </c>
      <c r="B2474" s="312" t="s">
        <v>1777</v>
      </c>
      <c r="C2474" s="312" t="s">
        <v>1212</v>
      </c>
      <c r="D2474" s="312" t="s">
        <v>1208</v>
      </c>
      <c r="E2474" s="312" t="s">
        <v>1208</v>
      </c>
      <c r="F2474" s="313">
        <v>10</v>
      </c>
      <c r="G2474" s="312" t="s">
        <v>1208</v>
      </c>
      <c r="H2474" s="312">
        <v>1</v>
      </c>
      <c r="I2474" s="312" t="s">
        <v>1213</v>
      </c>
      <c r="J2474" s="312">
        <v>127</v>
      </c>
      <c r="K2474" s="312" t="s">
        <v>1215</v>
      </c>
      <c r="L2474" s="312" t="s">
        <v>1112</v>
      </c>
      <c r="M2474" s="312" t="s">
        <v>94</v>
      </c>
      <c r="N2474" s="313" t="s">
        <v>1778</v>
      </c>
      <c r="O2474" s="291"/>
    </row>
    <row r="2475" spans="1:15" ht="45">
      <c r="A2475" s="306">
        <v>366</v>
      </c>
      <c r="B2475" s="312" t="s">
        <v>1779</v>
      </c>
      <c r="C2475" s="312" t="s">
        <v>1212</v>
      </c>
      <c r="D2475" s="312" t="s">
        <v>1208</v>
      </c>
      <c r="E2475" s="312" t="s">
        <v>1208</v>
      </c>
      <c r="F2475" s="313">
        <v>10</v>
      </c>
      <c r="G2475" s="312" t="s">
        <v>1208</v>
      </c>
      <c r="H2475" s="312">
        <v>1</v>
      </c>
      <c r="I2475" s="312" t="s">
        <v>1213</v>
      </c>
      <c r="J2475" s="312">
        <v>166</v>
      </c>
      <c r="K2475" s="312" t="s">
        <v>1215</v>
      </c>
      <c r="L2475" s="312" t="s">
        <v>1112</v>
      </c>
      <c r="M2475" s="312" t="s">
        <v>94</v>
      </c>
      <c r="N2475" s="313" t="s">
        <v>1780</v>
      </c>
      <c r="O2475" s="291"/>
    </row>
    <row r="2476" spans="1:15" ht="45">
      <c r="A2476" s="306">
        <v>367</v>
      </c>
      <c r="B2476" s="312" t="s">
        <v>1781</v>
      </c>
      <c r="C2476" s="312" t="s">
        <v>1212</v>
      </c>
      <c r="D2476" s="312" t="s">
        <v>1208</v>
      </c>
      <c r="E2476" s="312" t="s">
        <v>1208</v>
      </c>
      <c r="F2476" s="313">
        <v>10</v>
      </c>
      <c r="G2476" s="312" t="s">
        <v>1208</v>
      </c>
      <c r="H2476" s="312">
        <v>1</v>
      </c>
      <c r="I2476" s="312" t="s">
        <v>1213</v>
      </c>
      <c r="J2476" s="312">
        <v>44</v>
      </c>
      <c r="K2476" s="312" t="s">
        <v>1215</v>
      </c>
      <c r="L2476" s="312" t="s">
        <v>1112</v>
      </c>
      <c r="M2476" s="312" t="s">
        <v>94</v>
      </c>
      <c r="N2476" s="313" t="s">
        <v>1782</v>
      </c>
      <c r="O2476" s="291"/>
    </row>
    <row r="2477" spans="1:15" ht="45">
      <c r="A2477" s="306">
        <v>368</v>
      </c>
      <c r="B2477" s="312" t="s">
        <v>1783</v>
      </c>
      <c r="C2477" s="312" t="s">
        <v>1212</v>
      </c>
      <c r="D2477" s="312" t="s">
        <v>1208</v>
      </c>
      <c r="E2477" s="312" t="s">
        <v>1208</v>
      </c>
      <c r="F2477" s="313">
        <v>10</v>
      </c>
      <c r="G2477" s="312" t="s">
        <v>1208</v>
      </c>
      <c r="H2477" s="263">
        <v>44593</v>
      </c>
      <c r="I2477" s="312" t="s">
        <v>1213</v>
      </c>
      <c r="J2477" s="312" t="s">
        <v>1296</v>
      </c>
      <c r="K2477" s="312" t="s">
        <v>1215</v>
      </c>
      <c r="L2477" s="312" t="s">
        <v>1112</v>
      </c>
      <c r="M2477" s="312" t="s">
        <v>94</v>
      </c>
      <c r="N2477" s="313" t="s">
        <v>1784</v>
      </c>
      <c r="O2477" s="291"/>
    </row>
    <row r="2478" spans="1:15" ht="45">
      <c r="A2478" s="306">
        <v>369</v>
      </c>
      <c r="B2478" s="312" t="s">
        <v>1785</v>
      </c>
      <c r="C2478" s="312" t="s">
        <v>1212</v>
      </c>
      <c r="D2478" s="312" t="s">
        <v>1208</v>
      </c>
      <c r="E2478" s="312" t="s">
        <v>1208</v>
      </c>
      <c r="F2478" s="313">
        <v>10</v>
      </c>
      <c r="G2478" s="312" t="s">
        <v>1208</v>
      </c>
      <c r="H2478" s="263">
        <v>44594</v>
      </c>
      <c r="I2478" s="312" t="s">
        <v>1213</v>
      </c>
      <c r="J2478" s="312" t="s">
        <v>1786</v>
      </c>
      <c r="K2478" s="312" t="s">
        <v>1215</v>
      </c>
      <c r="L2478" s="312" t="s">
        <v>1112</v>
      </c>
      <c r="M2478" s="312" t="s">
        <v>94</v>
      </c>
      <c r="N2478" s="313" t="s">
        <v>1784</v>
      </c>
      <c r="O2478" s="291"/>
    </row>
    <row r="2479" spans="1:15" ht="45">
      <c r="A2479" s="306">
        <v>370</v>
      </c>
      <c r="B2479" s="312" t="s">
        <v>1787</v>
      </c>
      <c r="C2479" s="312" t="s">
        <v>1212</v>
      </c>
      <c r="D2479" s="312" t="s">
        <v>1208</v>
      </c>
      <c r="E2479" s="312" t="s">
        <v>1208</v>
      </c>
      <c r="F2479" s="313">
        <v>1</v>
      </c>
      <c r="G2479" s="312" t="s">
        <v>1208</v>
      </c>
      <c r="H2479" s="312">
        <v>1</v>
      </c>
      <c r="I2479" s="312" t="s">
        <v>1213</v>
      </c>
      <c r="J2479" s="312">
        <v>19</v>
      </c>
      <c r="K2479" s="312" t="s">
        <v>1215</v>
      </c>
      <c r="L2479" s="312" t="s">
        <v>1112</v>
      </c>
      <c r="M2479" s="312" t="s">
        <v>94</v>
      </c>
      <c r="N2479" s="313" t="s">
        <v>1788</v>
      </c>
      <c r="O2479" s="291"/>
    </row>
    <row r="2480" spans="1:15" ht="45">
      <c r="A2480" s="306">
        <v>371</v>
      </c>
      <c r="B2480" s="312" t="s">
        <v>1789</v>
      </c>
      <c r="C2480" s="312" t="s">
        <v>1212</v>
      </c>
      <c r="D2480" s="312" t="s">
        <v>1208</v>
      </c>
      <c r="E2480" s="312" t="s">
        <v>1208</v>
      </c>
      <c r="F2480" s="313">
        <v>1</v>
      </c>
      <c r="G2480" s="312" t="s">
        <v>1208</v>
      </c>
      <c r="H2480" s="312">
        <v>1</v>
      </c>
      <c r="I2480" s="312" t="s">
        <v>1213</v>
      </c>
      <c r="J2480" s="312">
        <v>117</v>
      </c>
      <c r="K2480" s="312" t="s">
        <v>1215</v>
      </c>
      <c r="L2480" s="312" t="s">
        <v>1112</v>
      </c>
      <c r="M2480" s="312" t="s">
        <v>94</v>
      </c>
      <c r="N2480" s="313" t="s">
        <v>1790</v>
      </c>
      <c r="O2480" s="291"/>
    </row>
    <row r="2481" spans="1:15" ht="45">
      <c r="A2481" s="306">
        <v>372</v>
      </c>
      <c r="B2481" s="312" t="s">
        <v>1791</v>
      </c>
      <c r="C2481" s="312" t="s">
        <v>1212</v>
      </c>
      <c r="D2481" s="312" t="s">
        <v>1208</v>
      </c>
      <c r="E2481" s="312" t="s">
        <v>1208</v>
      </c>
      <c r="F2481" s="313">
        <v>1</v>
      </c>
      <c r="G2481" s="312" t="s">
        <v>1208</v>
      </c>
      <c r="H2481" s="312">
        <v>1</v>
      </c>
      <c r="I2481" s="312" t="s">
        <v>1213</v>
      </c>
      <c r="J2481" s="312">
        <v>123</v>
      </c>
      <c r="K2481" s="312" t="s">
        <v>1215</v>
      </c>
      <c r="L2481" s="312" t="s">
        <v>1112</v>
      </c>
      <c r="M2481" s="312" t="s">
        <v>94</v>
      </c>
      <c r="N2481" s="313" t="s">
        <v>1792</v>
      </c>
      <c r="O2481" s="291"/>
    </row>
    <row r="2482" spans="1:15" ht="45">
      <c r="A2482" s="306">
        <v>373</v>
      </c>
      <c r="B2482" s="312" t="s">
        <v>1793</v>
      </c>
      <c r="C2482" s="312" t="s">
        <v>1212</v>
      </c>
      <c r="D2482" s="312" t="s">
        <v>1208</v>
      </c>
      <c r="E2482" s="312" t="s">
        <v>1208</v>
      </c>
      <c r="F2482" s="313">
        <v>1</v>
      </c>
      <c r="G2482" s="312" t="s">
        <v>1208</v>
      </c>
      <c r="H2482" s="312">
        <v>1</v>
      </c>
      <c r="I2482" s="312" t="s">
        <v>1213</v>
      </c>
      <c r="J2482" s="312">
        <v>30</v>
      </c>
      <c r="K2482" s="312" t="s">
        <v>1215</v>
      </c>
      <c r="L2482" s="312" t="s">
        <v>1112</v>
      </c>
      <c r="M2482" s="312" t="s">
        <v>94</v>
      </c>
      <c r="N2482" s="313" t="s">
        <v>1794</v>
      </c>
      <c r="O2482" s="291"/>
    </row>
    <row r="2483" spans="1:15" ht="45">
      <c r="A2483" s="306">
        <v>374</v>
      </c>
      <c r="B2483" s="312" t="s">
        <v>1795</v>
      </c>
      <c r="C2483" s="312" t="s">
        <v>1212</v>
      </c>
      <c r="D2483" s="312" t="s">
        <v>1208</v>
      </c>
      <c r="E2483" s="312" t="s">
        <v>1208</v>
      </c>
      <c r="F2483" s="313">
        <v>1</v>
      </c>
      <c r="G2483" s="312" t="s">
        <v>1208</v>
      </c>
      <c r="H2483" s="312">
        <v>1</v>
      </c>
      <c r="I2483" s="312" t="s">
        <v>1213</v>
      </c>
      <c r="J2483" s="312">
        <v>30</v>
      </c>
      <c r="K2483" s="312" t="s">
        <v>1215</v>
      </c>
      <c r="L2483" s="312" t="s">
        <v>1112</v>
      </c>
      <c r="M2483" s="312" t="s">
        <v>94</v>
      </c>
      <c r="N2483" s="313" t="s">
        <v>1796</v>
      </c>
      <c r="O2483" s="291"/>
    </row>
    <row r="2484" spans="1:15" ht="45">
      <c r="A2484" s="306">
        <v>375</v>
      </c>
      <c r="B2484" s="312" t="s">
        <v>1797</v>
      </c>
      <c r="C2484" s="312" t="s">
        <v>1212</v>
      </c>
      <c r="D2484" s="312" t="s">
        <v>1208</v>
      </c>
      <c r="E2484" s="312" t="s">
        <v>1208</v>
      </c>
      <c r="F2484" s="313">
        <v>1</v>
      </c>
      <c r="G2484" s="312" t="s">
        <v>1208</v>
      </c>
      <c r="H2484" s="312">
        <v>1</v>
      </c>
      <c r="I2484" s="312" t="s">
        <v>1213</v>
      </c>
      <c r="J2484" s="312">
        <v>18</v>
      </c>
      <c r="K2484" s="312" t="s">
        <v>1215</v>
      </c>
      <c r="L2484" s="312" t="s">
        <v>1112</v>
      </c>
      <c r="M2484" s="312" t="s">
        <v>94</v>
      </c>
      <c r="N2484" s="313" t="s">
        <v>1798</v>
      </c>
      <c r="O2484" s="291"/>
    </row>
    <row r="2485" spans="1:15" ht="45">
      <c r="A2485" s="306">
        <v>376</v>
      </c>
      <c r="B2485" s="312" t="s">
        <v>1799</v>
      </c>
      <c r="C2485" s="312" t="s">
        <v>1212</v>
      </c>
      <c r="D2485" s="312" t="s">
        <v>1208</v>
      </c>
      <c r="E2485" s="312" t="s">
        <v>1208</v>
      </c>
      <c r="F2485" s="313">
        <v>1</v>
      </c>
      <c r="G2485" s="312" t="s">
        <v>1208</v>
      </c>
      <c r="H2485" s="263">
        <v>44593</v>
      </c>
      <c r="I2485" s="312" t="s">
        <v>1213</v>
      </c>
      <c r="J2485" s="312" t="s">
        <v>1800</v>
      </c>
      <c r="K2485" s="312" t="s">
        <v>1215</v>
      </c>
      <c r="L2485" s="312" t="s">
        <v>1112</v>
      </c>
      <c r="M2485" s="312" t="s">
        <v>94</v>
      </c>
      <c r="N2485" s="313" t="s">
        <v>1801</v>
      </c>
      <c r="O2485" s="291"/>
    </row>
    <row r="2486" spans="1:15" ht="45">
      <c r="A2486" s="306">
        <v>377</v>
      </c>
      <c r="B2486" s="312" t="s">
        <v>1802</v>
      </c>
      <c r="C2486" s="312" t="s">
        <v>1212</v>
      </c>
      <c r="D2486" s="312" t="s">
        <v>1208</v>
      </c>
      <c r="E2486" s="312" t="s">
        <v>1208</v>
      </c>
      <c r="F2486" s="313">
        <v>1</v>
      </c>
      <c r="G2486" s="312" t="s">
        <v>1208</v>
      </c>
      <c r="H2486" s="263">
        <v>44594</v>
      </c>
      <c r="I2486" s="312" t="s">
        <v>1213</v>
      </c>
      <c r="J2486" s="312" t="s">
        <v>1803</v>
      </c>
      <c r="K2486" s="312" t="s">
        <v>1215</v>
      </c>
      <c r="L2486" s="312" t="s">
        <v>1112</v>
      </c>
      <c r="M2486" s="312" t="s">
        <v>94</v>
      </c>
      <c r="N2486" s="313" t="s">
        <v>1801</v>
      </c>
      <c r="O2486" s="291"/>
    </row>
    <row r="2487" spans="1:15" ht="45">
      <c r="A2487" s="306">
        <v>378</v>
      </c>
      <c r="B2487" s="312" t="s">
        <v>1804</v>
      </c>
      <c r="C2487" s="312" t="s">
        <v>1212</v>
      </c>
      <c r="D2487" s="312" t="s">
        <v>1208</v>
      </c>
      <c r="E2487" s="312" t="s">
        <v>1208</v>
      </c>
      <c r="F2487" s="313">
        <v>1</v>
      </c>
      <c r="G2487" s="312" t="s">
        <v>1208</v>
      </c>
      <c r="H2487" s="312">
        <v>1</v>
      </c>
      <c r="I2487" s="312" t="s">
        <v>1213</v>
      </c>
      <c r="J2487" s="312">
        <v>21</v>
      </c>
      <c r="K2487" s="312" t="s">
        <v>1215</v>
      </c>
      <c r="L2487" s="312" t="s">
        <v>1112</v>
      </c>
      <c r="M2487" s="312" t="s">
        <v>94</v>
      </c>
      <c r="N2487" s="313" t="s">
        <v>1805</v>
      </c>
      <c r="O2487" s="291"/>
    </row>
    <row r="2488" spans="1:15" ht="45">
      <c r="A2488" s="306">
        <v>379</v>
      </c>
      <c r="B2488" s="312" t="s">
        <v>1806</v>
      </c>
      <c r="C2488" s="312" t="s">
        <v>1212</v>
      </c>
      <c r="D2488" s="312" t="s">
        <v>1208</v>
      </c>
      <c r="E2488" s="312" t="s">
        <v>1208</v>
      </c>
      <c r="F2488" s="313">
        <v>1</v>
      </c>
      <c r="G2488" s="312" t="s">
        <v>1208</v>
      </c>
      <c r="H2488" s="316">
        <v>44621</v>
      </c>
      <c r="I2488" s="312" t="s">
        <v>1213</v>
      </c>
      <c r="J2488" s="312" t="s">
        <v>1250</v>
      </c>
      <c r="K2488" s="312" t="s">
        <v>1215</v>
      </c>
      <c r="L2488" s="312" t="s">
        <v>1112</v>
      </c>
      <c r="M2488" s="312" t="s">
        <v>94</v>
      </c>
      <c r="N2488" s="313" t="s">
        <v>1807</v>
      </c>
      <c r="O2488" s="291"/>
    </row>
    <row r="2489" spans="1:15" ht="45">
      <c r="A2489" s="306">
        <v>380</v>
      </c>
      <c r="B2489" s="312" t="s">
        <v>1808</v>
      </c>
      <c r="C2489" s="312" t="s">
        <v>1212</v>
      </c>
      <c r="D2489" s="312" t="s">
        <v>1208</v>
      </c>
      <c r="E2489" s="312" t="s">
        <v>1208</v>
      </c>
      <c r="F2489" s="313">
        <v>1</v>
      </c>
      <c r="G2489" s="312" t="s">
        <v>1208</v>
      </c>
      <c r="H2489" s="316">
        <v>44622</v>
      </c>
      <c r="I2489" s="312" t="s">
        <v>1213</v>
      </c>
      <c r="J2489" s="312" t="s">
        <v>1809</v>
      </c>
      <c r="K2489" s="312" t="s">
        <v>1215</v>
      </c>
      <c r="L2489" s="312" t="s">
        <v>1112</v>
      </c>
      <c r="M2489" s="312" t="s">
        <v>94</v>
      </c>
      <c r="N2489" s="313" t="s">
        <v>1807</v>
      </c>
      <c r="O2489" s="291"/>
    </row>
    <row r="2490" spans="1:15" ht="45">
      <c r="A2490" s="306">
        <v>381</v>
      </c>
      <c r="B2490" s="312" t="s">
        <v>1810</v>
      </c>
      <c r="C2490" s="312" t="s">
        <v>1212</v>
      </c>
      <c r="D2490" s="312" t="s">
        <v>1208</v>
      </c>
      <c r="E2490" s="312" t="s">
        <v>1208</v>
      </c>
      <c r="F2490" s="313">
        <v>1</v>
      </c>
      <c r="G2490" s="312" t="s">
        <v>1208</v>
      </c>
      <c r="H2490" s="316">
        <v>44623</v>
      </c>
      <c r="I2490" s="312" t="s">
        <v>1213</v>
      </c>
      <c r="J2490" s="312" t="s">
        <v>1811</v>
      </c>
      <c r="K2490" s="312" t="s">
        <v>1215</v>
      </c>
      <c r="L2490" s="312" t="s">
        <v>1112</v>
      </c>
      <c r="M2490" s="312" t="s">
        <v>94</v>
      </c>
      <c r="N2490" s="313" t="s">
        <v>1807</v>
      </c>
      <c r="O2490" s="291"/>
    </row>
    <row r="2491" spans="1:15" ht="45">
      <c r="A2491" s="306">
        <v>382</v>
      </c>
      <c r="B2491" s="312" t="s">
        <v>1812</v>
      </c>
      <c r="C2491" s="312" t="s">
        <v>1212</v>
      </c>
      <c r="D2491" s="312" t="s">
        <v>1208</v>
      </c>
      <c r="E2491" s="312" t="s">
        <v>1208</v>
      </c>
      <c r="F2491" s="313">
        <v>2</v>
      </c>
      <c r="G2491" s="312" t="s">
        <v>1208</v>
      </c>
      <c r="H2491" s="312">
        <v>1</v>
      </c>
      <c r="I2491" s="312" t="s">
        <v>1213</v>
      </c>
      <c r="J2491" s="312">
        <v>54</v>
      </c>
      <c r="K2491" s="312" t="s">
        <v>1215</v>
      </c>
      <c r="L2491" s="312" t="s">
        <v>1112</v>
      </c>
      <c r="M2491" s="312" t="s">
        <v>94</v>
      </c>
      <c r="N2491" s="313" t="s">
        <v>1813</v>
      </c>
      <c r="O2491" s="291"/>
    </row>
    <row r="2492" spans="1:15" ht="45">
      <c r="A2492" s="306">
        <v>383</v>
      </c>
      <c r="B2492" s="312" t="s">
        <v>1814</v>
      </c>
      <c r="C2492" s="312" t="s">
        <v>1212</v>
      </c>
      <c r="D2492" s="312" t="s">
        <v>1208</v>
      </c>
      <c r="E2492" s="312" t="s">
        <v>1208</v>
      </c>
      <c r="F2492" s="313">
        <v>2</v>
      </c>
      <c r="G2492" s="312" t="s">
        <v>1208</v>
      </c>
      <c r="H2492" s="312">
        <v>1</v>
      </c>
      <c r="I2492" s="312" t="s">
        <v>1213</v>
      </c>
      <c r="J2492" s="312">
        <v>173</v>
      </c>
      <c r="K2492" s="312" t="s">
        <v>1215</v>
      </c>
      <c r="L2492" s="312" t="s">
        <v>1112</v>
      </c>
      <c r="M2492" s="312" t="s">
        <v>94</v>
      </c>
      <c r="N2492" s="313" t="s">
        <v>1815</v>
      </c>
      <c r="O2492" s="291"/>
    </row>
    <row r="2493" spans="1:15" ht="45">
      <c r="A2493" s="306">
        <v>384</v>
      </c>
      <c r="B2493" s="312" t="s">
        <v>1816</v>
      </c>
      <c r="C2493" s="312" t="s">
        <v>1212</v>
      </c>
      <c r="D2493" s="312" t="s">
        <v>1208</v>
      </c>
      <c r="E2493" s="312" t="s">
        <v>1208</v>
      </c>
      <c r="F2493" s="313">
        <v>2</v>
      </c>
      <c r="G2493" s="312" t="s">
        <v>1208</v>
      </c>
      <c r="H2493" s="312">
        <v>1</v>
      </c>
      <c r="I2493" s="312" t="s">
        <v>1213</v>
      </c>
      <c r="J2493" s="312">
        <v>20</v>
      </c>
      <c r="K2493" s="312" t="s">
        <v>1215</v>
      </c>
      <c r="L2493" s="312" t="s">
        <v>1112</v>
      </c>
      <c r="M2493" s="312" t="s">
        <v>94</v>
      </c>
      <c r="N2493" s="313" t="s">
        <v>1817</v>
      </c>
      <c r="O2493" s="291"/>
    </row>
    <row r="2494" spans="1:15" ht="45">
      <c r="A2494" s="306">
        <v>385</v>
      </c>
      <c r="B2494" s="312" t="s">
        <v>1818</v>
      </c>
      <c r="C2494" s="312" t="s">
        <v>1212</v>
      </c>
      <c r="D2494" s="312" t="s">
        <v>1208</v>
      </c>
      <c r="E2494" s="312" t="s">
        <v>1208</v>
      </c>
      <c r="F2494" s="313">
        <v>2</v>
      </c>
      <c r="G2494" s="312" t="s">
        <v>1208</v>
      </c>
      <c r="H2494" s="312">
        <v>1</v>
      </c>
      <c r="I2494" s="312" t="s">
        <v>1213</v>
      </c>
      <c r="J2494" s="312">
        <v>21</v>
      </c>
      <c r="K2494" s="312" t="s">
        <v>1215</v>
      </c>
      <c r="L2494" s="312" t="s">
        <v>1112</v>
      </c>
      <c r="M2494" s="312" t="s">
        <v>94</v>
      </c>
      <c r="N2494" s="313" t="s">
        <v>1819</v>
      </c>
      <c r="O2494" s="291"/>
    </row>
    <row r="2495" spans="1:15" ht="45">
      <c r="A2495" s="306">
        <v>386</v>
      </c>
      <c r="B2495" s="312" t="s">
        <v>1820</v>
      </c>
      <c r="C2495" s="312" t="s">
        <v>1212</v>
      </c>
      <c r="D2495" s="312" t="s">
        <v>1208</v>
      </c>
      <c r="E2495" s="312" t="s">
        <v>1208</v>
      </c>
      <c r="F2495" s="313">
        <v>2</v>
      </c>
      <c r="G2495" s="312" t="s">
        <v>1208</v>
      </c>
      <c r="H2495" s="312">
        <v>1</v>
      </c>
      <c r="I2495" s="312" t="s">
        <v>1213</v>
      </c>
      <c r="J2495" s="312">
        <v>49</v>
      </c>
      <c r="K2495" s="312" t="s">
        <v>1215</v>
      </c>
      <c r="L2495" s="312" t="s">
        <v>1112</v>
      </c>
      <c r="M2495" s="312" t="s">
        <v>94</v>
      </c>
      <c r="N2495" s="313" t="s">
        <v>1821</v>
      </c>
      <c r="O2495" s="291"/>
    </row>
    <row r="2496" spans="1:15" ht="45">
      <c r="A2496" s="306">
        <v>387</v>
      </c>
      <c r="B2496" s="312" t="s">
        <v>1822</v>
      </c>
      <c r="C2496" s="312" t="s">
        <v>1212</v>
      </c>
      <c r="D2496" s="312" t="s">
        <v>1208</v>
      </c>
      <c r="E2496" s="312" t="s">
        <v>1208</v>
      </c>
      <c r="F2496" s="313">
        <v>2</v>
      </c>
      <c r="G2496" s="312" t="s">
        <v>1208</v>
      </c>
      <c r="H2496" s="312">
        <v>1</v>
      </c>
      <c r="I2496" s="312" t="s">
        <v>1213</v>
      </c>
      <c r="J2496" s="312">
        <v>115</v>
      </c>
      <c r="K2496" s="312" t="s">
        <v>1215</v>
      </c>
      <c r="L2496" s="312" t="s">
        <v>1112</v>
      </c>
      <c r="M2496" s="312" t="s">
        <v>94</v>
      </c>
      <c r="N2496" s="313" t="s">
        <v>1823</v>
      </c>
      <c r="O2496" s="291"/>
    </row>
    <row r="2497" spans="1:15" ht="45">
      <c r="A2497" s="306">
        <v>388</v>
      </c>
      <c r="B2497" s="312" t="s">
        <v>1824</v>
      </c>
      <c r="C2497" s="312" t="s">
        <v>1212</v>
      </c>
      <c r="D2497" s="312" t="s">
        <v>1208</v>
      </c>
      <c r="E2497" s="312" t="s">
        <v>1208</v>
      </c>
      <c r="F2497" s="313">
        <v>3</v>
      </c>
      <c r="G2497" s="312" t="s">
        <v>1208</v>
      </c>
      <c r="H2497" s="312">
        <v>1</v>
      </c>
      <c r="I2497" s="312" t="s">
        <v>1213</v>
      </c>
      <c r="J2497" s="312">
        <v>23</v>
      </c>
      <c r="K2497" s="312" t="s">
        <v>1215</v>
      </c>
      <c r="L2497" s="312" t="s">
        <v>1112</v>
      </c>
      <c r="M2497" s="312" t="s">
        <v>94</v>
      </c>
      <c r="N2497" s="313" t="s">
        <v>1825</v>
      </c>
      <c r="O2497" s="291"/>
    </row>
    <row r="2498" spans="1:15" ht="45">
      <c r="A2498" s="306">
        <v>389</v>
      </c>
      <c r="B2498" s="312" t="s">
        <v>1826</v>
      </c>
      <c r="C2498" s="312" t="s">
        <v>1212</v>
      </c>
      <c r="D2498" s="312" t="s">
        <v>1208</v>
      </c>
      <c r="E2498" s="312" t="s">
        <v>1208</v>
      </c>
      <c r="F2498" s="313">
        <v>3</v>
      </c>
      <c r="G2498" s="312" t="s">
        <v>1208</v>
      </c>
      <c r="H2498" s="312">
        <v>1</v>
      </c>
      <c r="I2498" s="312" t="s">
        <v>1213</v>
      </c>
      <c r="J2498" s="312">
        <v>25</v>
      </c>
      <c r="K2498" s="312" t="s">
        <v>1215</v>
      </c>
      <c r="L2498" s="312" t="s">
        <v>1112</v>
      </c>
      <c r="M2498" s="312" t="s">
        <v>94</v>
      </c>
      <c r="N2498" s="313" t="s">
        <v>1827</v>
      </c>
      <c r="O2498" s="291"/>
    </row>
    <row r="2499" spans="1:15" ht="45">
      <c r="A2499" s="306">
        <v>390</v>
      </c>
      <c r="B2499" s="312" t="s">
        <v>1828</v>
      </c>
      <c r="C2499" s="312" t="s">
        <v>1212</v>
      </c>
      <c r="D2499" s="312" t="s">
        <v>1208</v>
      </c>
      <c r="E2499" s="312" t="s">
        <v>1208</v>
      </c>
      <c r="F2499" s="313">
        <v>3</v>
      </c>
      <c r="G2499" s="312" t="s">
        <v>1208</v>
      </c>
      <c r="H2499" s="312">
        <v>1</v>
      </c>
      <c r="I2499" s="312" t="s">
        <v>1213</v>
      </c>
      <c r="J2499" s="312">
        <v>50</v>
      </c>
      <c r="K2499" s="312" t="s">
        <v>1215</v>
      </c>
      <c r="L2499" s="312" t="s">
        <v>1112</v>
      </c>
      <c r="M2499" s="312" t="s">
        <v>94</v>
      </c>
      <c r="N2499" s="313" t="s">
        <v>1829</v>
      </c>
      <c r="O2499" s="291"/>
    </row>
    <row r="2500" spans="1:15" ht="45">
      <c r="A2500" s="306">
        <v>391</v>
      </c>
      <c r="B2500" s="312" t="s">
        <v>1830</v>
      </c>
      <c r="C2500" s="312" t="s">
        <v>1212</v>
      </c>
      <c r="D2500" s="312" t="s">
        <v>1208</v>
      </c>
      <c r="E2500" s="312" t="s">
        <v>1208</v>
      </c>
      <c r="F2500" s="313">
        <v>3</v>
      </c>
      <c r="G2500" s="312" t="s">
        <v>1208</v>
      </c>
      <c r="H2500" s="312">
        <v>1</v>
      </c>
      <c r="I2500" s="312" t="s">
        <v>1213</v>
      </c>
      <c r="J2500" s="312">
        <v>99</v>
      </c>
      <c r="K2500" s="312" t="s">
        <v>1215</v>
      </c>
      <c r="L2500" s="312" t="s">
        <v>1112</v>
      </c>
      <c r="M2500" s="312" t="s">
        <v>94</v>
      </c>
      <c r="N2500" s="313" t="s">
        <v>1831</v>
      </c>
      <c r="O2500" s="291"/>
    </row>
    <row r="2501" spans="1:15" ht="45">
      <c r="A2501" s="306">
        <v>392</v>
      </c>
      <c r="B2501" s="312" t="s">
        <v>1832</v>
      </c>
      <c r="C2501" s="312" t="s">
        <v>1212</v>
      </c>
      <c r="D2501" s="312" t="s">
        <v>1208</v>
      </c>
      <c r="E2501" s="312" t="s">
        <v>1208</v>
      </c>
      <c r="F2501" s="313">
        <v>3</v>
      </c>
      <c r="G2501" s="312" t="s">
        <v>1208</v>
      </c>
      <c r="H2501" s="312">
        <v>1</v>
      </c>
      <c r="I2501" s="312" t="s">
        <v>1213</v>
      </c>
      <c r="J2501" s="312">
        <v>31</v>
      </c>
      <c r="K2501" s="312" t="s">
        <v>1215</v>
      </c>
      <c r="L2501" s="312" t="s">
        <v>1112</v>
      </c>
      <c r="M2501" s="312" t="s">
        <v>94</v>
      </c>
      <c r="N2501" s="313" t="s">
        <v>1833</v>
      </c>
      <c r="O2501" s="291"/>
    </row>
    <row r="2502" spans="1:15" ht="45">
      <c r="A2502" s="306">
        <v>393</v>
      </c>
      <c r="B2502" s="312" t="s">
        <v>1834</v>
      </c>
      <c r="C2502" s="312" t="s">
        <v>1212</v>
      </c>
      <c r="D2502" s="312" t="s">
        <v>1208</v>
      </c>
      <c r="E2502" s="312" t="s">
        <v>1208</v>
      </c>
      <c r="F2502" s="313">
        <v>3</v>
      </c>
      <c r="G2502" s="312" t="s">
        <v>1208</v>
      </c>
      <c r="H2502" s="312">
        <v>1</v>
      </c>
      <c r="I2502" s="312" t="s">
        <v>1213</v>
      </c>
      <c r="J2502" s="312">
        <v>88</v>
      </c>
      <c r="K2502" s="312" t="s">
        <v>1215</v>
      </c>
      <c r="L2502" s="312" t="s">
        <v>1112</v>
      </c>
      <c r="M2502" s="312" t="s">
        <v>94</v>
      </c>
      <c r="N2502" s="313" t="s">
        <v>1835</v>
      </c>
      <c r="O2502" s="291"/>
    </row>
    <row r="2503" spans="1:15" ht="45">
      <c r="A2503" s="306">
        <v>394</v>
      </c>
      <c r="B2503" s="312" t="s">
        <v>1836</v>
      </c>
      <c r="C2503" s="312" t="s">
        <v>1212</v>
      </c>
      <c r="D2503" s="312" t="s">
        <v>1208</v>
      </c>
      <c r="E2503" s="312" t="s">
        <v>1208</v>
      </c>
      <c r="F2503" s="313">
        <v>3</v>
      </c>
      <c r="G2503" s="312" t="s">
        <v>1208</v>
      </c>
      <c r="H2503" s="312">
        <v>1</v>
      </c>
      <c r="I2503" s="312" t="s">
        <v>1213</v>
      </c>
      <c r="J2503" s="312">
        <v>59</v>
      </c>
      <c r="K2503" s="312" t="s">
        <v>1215</v>
      </c>
      <c r="L2503" s="312" t="s">
        <v>1112</v>
      </c>
      <c r="M2503" s="312" t="s">
        <v>94</v>
      </c>
      <c r="N2503" s="313" t="s">
        <v>1837</v>
      </c>
      <c r="O2503" s="291"/>
    </row>
    <row r="2504" spans="1:15" ht="45">
      <c r="A2504" s="306">
        <v>395</v>
      </c>
      <c r="B2504" s="312" t="s">
        <v>1838</v>
      </c>
      <c r="C2504" s="312" t="s">
        <v>1212</v>
      </c>
      <c r="D2504" s="312" t="s">
        <v>1208</v>
      </c>
      <c r="E2504" s="312" t="s">
        <v>1208</v>
      </c>
      <c r="F2504" s="313">
        <v>3</v>
      </c>
      <c r="G2504" s="312" t="s">
        <v>1208</v>
      </c>
      <c r="H2504" s="312">
        <v>1</v>
      </c>
      <c r="I2504" s="312" t="s">
        <v>1213</v>
      </c>
      <c r="J2504" s="312">
        <v>47</v>
      </c>
      <c r="K2504" s="312" t="s">
        <v>1215</v>
      </c>
      <c r="L2504" s="312" t="s">
        <v>1112</v>
      </c>
      <c r="M2504" s="312" t="s">
        <v>94</v>
      </c>
      <c r="N2504" s="313" t="s">
        <v>1839</v>
      </c>
      <c r="O2504" s="291"/>
    </row>
    <row r="2505" spans="1:15" ht="45">
      <c r="A2505" s="306">
        <v>396</v>
      </c>
      <c r="B2505" s="312" t="s">
        <v>1840</v>
      </c>
      <c r="C2505" s="312" t="s">
        <v>1212</v>
      </c>
      <c r="D2505" s="312" t="s">
        <v>1208</v>
      </c>
      <c r="E2505" s="312" t="s">
        <v>1208</v>
      </c>
      <c r="F2505" s="313">
        <v>3</v>
      </c>
      <c r="G2505" s="312" t="s">
        <v>1208</v>
      </c>
      <c r="H2505" s="312">
        <v>1</v>
      </c>
      <c r="I2505" s="312" t="s">
        <v>1213</v>
      </c>
      <c r="J2505" s="312">
        <v>38</v>
      </c>
      <c r="K2505" s="312" t="s">
        <v>1215</v>
      </c>
      <c r="L2505" s="312" t="s">
        <v>1112</v>
      </c>
      <c r="M2505" s="312" t="s">
        <v>94</v>
      </c>
      <c r="N2505" s="313" t="s">
        <v>1841</v>
      </c>
      <c r="O2505" s="291"/>
    </row>
    <row r="2506" spans="1:15" ht="45">
      <c r="A2506" s="306">
        <v>397</v>
      </c>
      <c r="B2506" s="312" t="s">
        <v>1842</v>
      </c>
      <c r="C2506" s="312" t="s">
        <v>1212</v>
      </c>
      <c r="D2506" s="312" t="s">
        <v>1208</v>
      </c>
      <c r="E2506" s="312" t="s">
        <v>1208</v>
      </c>
      <c r="F2506" s="313">
        <v>3</v>
      </c>
      <c r="G2506" s="312" t="s">
        <v>1208</v>
      </c>
      <c r="H2506" s="312">
        <v>1</v>
      </c>
      <c r="I2506" s="312" t="s">
        <v>1213</v>
      </c>
      <c r="J2506" s="312">
        <v>68</v>
      </c>
      <c r="K2506" s="312" t="s">
        <v>1215</v>
      </c>
      <c r="L2506" s="312" t="s">
        <v>1112</v>
      </c>
      <c r="M2506" s="312" t="s">
        <v>94</v>
      </c>
      <c r="N2506" s="313" t="s">
        <v>1843</v>
      </c>
      <c r="O2506" s="291"/>
    </row>
    <row r="2507" spans="1:15" ht="45">
      <c r="A2507" s="306">
        <v>398</v>
      </c>
      <c r="B2507" s="312" t="s">
        <v>1844</v>
      </c>
      <c r="C2507" s="312" t="s">
        <v>1212</v>
      </c>
      <c r="D2507" s="312" t="s">
        <v>1208</v>
      </c>
      <c r="E2507" s="312" t="s">
        <v>1208</v>
      </c>
      <c r="F2507" s="313">
        <v>3</v>
      </c>
      <c r="G2507" s="312" t="s">
        <v>1208</v>
      </c>
      <c r="H2507" s="312">
        <v>1</v>
      </c>
      <c r="I2507" s="312" t="s">
        <v>1213</v>
      </c>
      <c r="J2507" s="312">
        <v>36</v>
      </c>
      <c r="K2507" s="312" t="s">
        <v>1215</v>
      </c>
      <c r="L2507" s="312" t="s">
        <v>1112</v>
      </c>
      <c r="M2507" s="312" t="s">
        <v>94</v>
      </c>
      <c r="N2507" s="313" t="s">
        <v>1845</v>
      </c>
      <c r="O2507" s="291"/>
    </row>
    <row r="2508" spans="1:15" ht="45">
      <c r="A2508" s="306">
        <v>399</v>
      </c>
      <c r="B2508" s="312" t="s">
        <v>1846</v>
      </c>
      <c r="C2508" s="312" t="s">
        <v>1212</v>
      </c>
      <c r="D2508" s="312" t="s">
        <v>1208</v>
      </c>
      <c r="E2508" s="312" t="s">
        <v>1208</v>
      </c>
      <c r="F2508" s="313">
        <v>3</v>
      </c>
      <c r="G2508" s="312" t="s">
        <v>1208</v>
      </c>
      <c r="H2508" s="312">
        <v>1</v>
      </c>
      <c r="I2508" s="312" t="s">
        <v>1213</v>
      </c>
      <c r="J2508" s="312">
        <v>23</v>
      </c>
      <c r="K2508" s="312" t="s">
        <v>1215</v>
      </c>
      <c r="L2508" s="312" t="s">
        <v>1112</v>
      </c>
      <c r="M2508" s="312" t="s">
        <v>94</v>
      </c>
      <c r="N2508" s="313" t="s">
        <v>1847</v>
      </c>
      <c r="O2508" s="291"/>
    </row>
    <row r="2509" spans="1:15" ht="45">
      <c r="A2509" s="306">
        <v>400</v>
      </c>
      <c r="B2509" s="312" t="s">
        <v>1848</v>
      </c>
      <c r="C2509" s="312" t="s">
        <v>1212</v>
      </c>
      <c r="D2509" s="312" t="s">
        <v>1208</v>
      </c>
      <c r="E2509" s="312" t="s">
        <v>1208</v>
      </c>
      <c r="F2509" s="313">
        <v>3</v>
      </c>
      <c r="G2509" s="312" t="s">
        <v>1208</v>
      </c>
      <c r="H2509" s="312">
        <v>1</v>
      </c>
      <c r="I2509" s="312" t="s">
        <v>1213</v>
      </c>
      <c r="J2509" s="312">
        <v>95</v>
      </c>
      <c r="K2509" s="312" t="s">
        <v>1215</v>
      </c>
      <c r="L2509" s="312" t="s">
        <v>1112</v>
      </c>
      <c r="M2509" s="312" t="s">
        <v>94</v>
      </c>
      <c r="N2509" s="313" t="s">
        <v>1849</v>
      </c>
      <c r="O2509" s="291"/>
    </row>
    <row r="2510" spans="1:15" ht="45">
      <c r="A2510" s="306">
        <v>401</v>
      </c>
      <c r="B2510" s="312" t="s">
        <v>1850</v>
      </c>
      <c r="C2510" s="312" t="s">
        <v>1212</v>
      </c>
      <c r="D2510" s="312" t="s">
        <v>1208</v>
      </c>
      <c r="E2510" s="312" t="s">
        <v>1208</v>
      </c>
      <c r="F2510" s="313">
        <v>4</v>
      </c>
      <c r="G2510" s="312" t="s">
        <v>1208</v>
      </c>
      <c r="H2510" s="312">
        <v>1</v>
      </c>
      <c r="I2510" s="312" t="s">
        <v>1213</v>
      </c>
      <c r="J2510" s="312">
        <v>57</v>
      </c>
      <c r="K2510" s="312" t="s">
        <v>1215</v>
      </c>
      <c r="L2510" s="312" t="s">
        <v>1112</v>
      </c>
      <c r="M2510" s="312" t="s">
        <v>94</v>
      </c>
      <c r="N2510" s="313" t="s">
        <v>1851</v>
      </c>
      <c r="O2510" s="291"/>
    </row>
    <row r="2511" spans="1:15" ht="45">
      <c r="A2511" s="306">
        <v>402</v>
      </c>
      <c r="B2511" s="312" t="s">
        <v>1852</v>
      </c>
      <c r="C2511" s="312" t="s">
        <v>1212</v>
      </c>
      <c r="D2511" s="312" t="s">
        <v>1208</v>
      </c>
      <c r="E2511" s="312" t="s">
        <v>1208</v>
      </c>
      <c r="F2511" s="313">
        <v>4</v>
      </c>
      <c r="G2511" s="312" t="s">
        <v>1208</v>
      </c>
      <c r="H2511" s="312">
        <v>1</v>
      </c>
      <c r="I2511" s="312" t="s">
        <v>1213</v>
      </c>
      <c r="J2511" s="312">
        <v>31</v>
      </c>
      <c r="K2511" s="312" t="s">
        <v>1215</v>
      </c>
      <c r="L2511" s="312" t="s">
        <v>1112</v>
      </c>
      <c r="M2511" s="312" t="s">
        <v>94</v>
      </c>
      <c r="N2511" s="313" t="s">
        <v>1853</v>
      </c>
      <c r="O2511" s="291"/>
    </row>
    <row r="2512" spans="1:15" ht="45">
      <c r="A2512" s="306">
        <v>403</v>
      </c>
      <c r="B2512" s="312" t="s">
        <v>1854</v>
      </c>
      <c r="C2512" s="312" t="s">
        <v>1212</v>
      </c>
      <c r="D2512" s="312" t="s">
        <v>1208</v>
      </c>
      <c r="E2512" s="312" t="s">
        <v>1208</v>
      </c>
      <c r="F2512" s="313">
        <v>4</v>
      </c>
      <c r="G2512" s="312" t="s">
        <v>1208</v>
      </c>
      <c r="H2512" s="312">
        <v>1</v>
      </c>
      <c r="I2512" s="312" t="s">
        <v>1213</v>
      </c>
      <c r="J2512" s="312">
        <v>103</v>
      </c>
      <c r="K2512" s="312" t="s">
        <v>1215</v>
      </c>
      <c r="L2512" s="312" t="s">
        <v>1112</v>
      </c>
      <c r="M2512" s="312" t="s">
        <v>94</v>
      </c>
      <c r="N2512" s="313" t="s">
        <v>1855</v>
      </c>
      <c r="O2512" s="291"/>
    </row>
    <row r="2513" spans="1:15" ht="45">
      <c r="A2513" s="306">
        <v>404</v>
      </c>
      <c r="B2513" s="312" t="s">
        <v>1856</v>
      </c>
      <c r="C2513" s="312" t="s">
        <v>1212</v>
      </c>
      <c r="D2513" s="312" t="s">
        <v>1208</v>
      </c>
      <c r="E2513" s="312" t="s">
        <v>1208</v>
      </c>
      <c r="F2513" s="313">
        <v>4</v>
      </c>
      <c r="G2513" s="312" t="s">
        <v>1208</v>
      </c>
      <c r="H2513" s="312">
        <v>1</v>
      </c>
      <c r="I2513" s="312" t="s">
        <v>1213</v>
      </c>
      <c r="J2513" s="312">
        <v>38</v>
      </c>
      <c r="K2513" s="312" t="s">
        <v>1215</v>
      </c>
      <c r="L2513" s="312" t="s">
        <v>1112</v>
      </c>
      <c r="M2513" s="312" t="s">
        <v>94</v>
      </c>
      <c r="N2513" s="313" t="s">
        <v>1857</v>
      </c>
      <c r="O2513" s="291"/>
    </row>
    <row r="2514" spans="1:15" ht="45">
      <c r="A2514" s="306">
        <v>405</v>
      </c>
      <c r="B2514" s="312" t="s">
        <v>1858</v>
      </c>
      <c r="C2514" s="312" t="s">
        <v>1212</v>
      </c>
      <c r="D2514" s="312" t="s">
        <v>1208</v>
      </c>
      <c r="E2514" s="312" t="s">
        <v>1208</v>
      </c>
      <c r="F2514" s="313">
        <v>4</v>
      </c>
      <c r="G2514" s="312" t="s">
        <v>1208</v>
      </c>
      <c r="H2514" s="312">
        <v>1</v>
      </c>
      <c r="I2514" s="312" t="s">
        <v>1213</v>
      </c>
      <c r="J2514" s="312">
        <v>62</v>
      </c>
      <c r="K2514" s="312" t="s">
        <v>1215</v>
      </c>
      <c r="L2514" s="312" t="s">
        <v>1112</v>
      </c>
      <c r="M2514" s="312" t="s">
        <v>94</v>
      </c>
      <c r="N2514" s="313" t="s">
        <v>1859</v>
      </c>
      <c r="O2514" s="291"/>
    </row>
    <row r="2515" spans="1:15" ht="45">
      <c r="A2515" s="306">
        <v>406</v>
      </c>
      <c r="B2515" s="312" t="s">
        <v>1860</v>
      </c>
      <c r="C2515" s="312" t="s">
        <v>1212</v>
      </c>
      <c r="D2515" s="312" t="s">
        <v>1208</v>
      </c>
      <c r="E2515" s="312" t="s">
        <v>1208</v>
      </c>
      <c r="F2515" s="313">
        <v>4</v>
      </c>
      <c r="G2515" s="312" t="s">
        <v>1208</v>
      </c>
      <c r="H2515" s="312">
        <v>1</v>
      </c>
      <c r="I2515" s="312" t="s">
        <v>1213</v>
      </c>
      <c r="J2515" s="312">
        <v>79</v>
      </c>
      <c r="K2515" s="312" t="s">
        <v>1215</v>
      </c>
      <c r="L2515" s="312" t="s">
        <v>1112</v>
      </c>
      <c r="M2515" s="312" t="s">
        <v>94</v>
      </c>
      <c r="N2515" s="313" t="s">
        <v>1861</v>
      </c>
      <c r="O2515" s="291"/>
    </row>
    <row r="2516" spans="1:15" ht="45">
      <c r="A2516" s="306">
        <v>407</v>
      </c>
      <c r="B2516" s="312" t="s">
        <v>1862</v>
      </c>
      <c r="C2516" s="312" t="s">
        <v>1212</v>
      </c>
      <c r="D2516" s="312" t="s">
        <v>1208</v>
      </c>
      <c r="E2516" s="312" t="s">
        <v>1208</v>
      </c>
      <c r="F2516" s="313">
        <v>4</v>
      </c>
      <c r="G2516" s="312" t="s">
        <v>1208</v>
      </c>
      <c r="H2516" s="312">
        <v>1</v>
      </c>
      <c r="I2516" s="312" t="s">
        <v>1213</v>
      </c>
      <c r="J2516" s="312">
        <v>39</v>
      </c>
      <c r="K2516" s="312" t="s">
        <v>1215</v>
      </c>
      <c r="L2516" s="312" t="s">
        <v>1112</v>
      </c>
      <c r="M2516" s="312" t="s">
        <v>94</v>
      </c>
      <c r="N2516" s="313" t="s">
        <v>1863</v>
      </c>
      <c r="O2516" s="291"/>
    </row>
    <row r="2517" spans="1:15" ht="45">
      <c r="A2517" s="306">
        <v>408</v>
      </c>
      <c r="B2517" s="312" t="s">
        <v>1864</v>
      </c>
      <c r="C2517" s="312" t="s">
        <v>1212</v>
      </c>
      <c r="D2517" s="312" t="s">
        <v>1208</v>
      </c>
      <c r="E2517" s="312" t="s">
        <v>1208</v>
      </c>
      <c r="F2517" s="313">
        <v>4</v>
      </c>
      <c r="G2517" s="312" t="s">
        <v>1208</v>
      </c>
      <c r="H2517" s="312">
        <v>1</v>
      </c>
      <c r="I2517" s="312" t="s">
        <v>1213</v>
      </c>
      <c r="J2517" s="312">
        <v>79</v>
      </c>
      <c r="K2517" s="312" t="s">
        <v>1215</v>
      </c>
      <c r="L2517" s="312" t="s">
        <v>1112</v>
      </c>
      <c r="M2517" s="312" t="s">
        <v>94</v>
      </c>
      <c r="N2517" s="313" t="s">
        <v>1865</v>
      </c>
      <c r="O2517" s="291"/>
    </row>
    <row r="2518" spans="1:15" ht="45">
      <c r="A2518" s="306">
        <v>409</v>
      </c>
      <c r="B2518" s="312" t="s">
        <v>1866</v>
      </c>
      <c r="C2518" s="312" t="s">
        <v>1212</v>
      </c>
      <c r="D2518" s="312" t="s">
        <v>1208</v>
      </c>
      <c r="E2518" s="312" t="s">
        <v>1208</v>
      </c>
      <c r="F2518" s="313">
        <v>5</v>
      </c>
      <c r="G2518" s="312" t="s">
        <v>1208</v>
      </c>
      <c r="H2518" s="312">
        <v>1</v>
      </c>
      <c r="I2518" s="312" t="s">
        <v>1213</v>
      </c>
      <c r="J2518" s="312">
        <v>14</v>
      </c>
      <c r="K2518" s="312" t="s">
        <v>1215</v>
      </c>
      <c r="L2518" s="312" t="s">
        <v>1112</v>
      </c>
      <c r="M2518" s="312" t="s">
        <v>94</v>
      </c>
      <c r="N2518" s="313" t="s">
        <v>1867</v>
      </c>
      <c r="O2518" s="291"/>
    </row>
    <row r="2519" spans="1:15" ht="45">
      <c r="A2519" s="306">
        <v>410</v>
      </c>
      <c r="B2519" s="312" t="s">
        <v>1868</v>
      </c>
      <c r="C2519" s="312" t="s">
        <v>1212</v>
      </c>
      <c r="D2519" s="312" t="s">
        <v>1208</v>
      </c>
      <c r="E2519" s="312" t="s">
        <v>1208</v>
      </c>
      <c r="F2519" s="313">
        <v>5</v>
      </c>
      <c r="G2519" s="312" t="s">
        <v>1208</v>
      </c>
      <c r="H2519" s="312">
        <v>1</v>
      </c>
      <c r="I2519" s="312" t="s">
        <v>1213</v>
      </c>
      <c r="J2519" s="312">
        <v>61</v>
      </c>
      <c r="K2519" s="312" t="s">
        <v>1215</v>
      </c>
      <c r="L2519" s="312" t="s">
        <v>1112</v>
      </c>
      <c r="M2519" s="312" t="s">
        <v>94</v>
      </c>
      <c r="N2519" s="313" t="s">
        <v>1869</v>
      </c>
      <c r="O2519" s="291"/>
    </row>
    <row r="2520" spans="1:15" ht="45">
      <c r="A2520" s="306">
        <v>411</v>
      </c>
      <c r="B2520" s="312" t="s">
        <v>1870</v>
      </c>
      <c r="C2520" s="312" t="s">
        <v>1212</v>
      </c>
      <c r="D2520" s="312" t="s">
        <v>1208</v>
      </c>
      <c r="E2520" s="312" t="s">
        <v>1208</v>
      </c>
      <c r="F2520" s="313">
        <v>5</v>
      </c>
      <c r="G2520" s="312" t="s">
        <v>1208</v>
      </c>
      <c r="H2520" s="312">
        <v>1</v>
      </c>
      <c r="I2520" s="312" t="s">
        <v>1213</v>
      </c>
      <c r="J2520" s="312">
        <v>67</v>
      </c>
      <c r="K2520" s="312" t="s">
        <v>1215</v>
      </c>
      <c r="L2520" s="312" t="s">
        <v>1112</v>
      </c>
      <c r="M2520" s="312" t="s">
        <v>94</v>
      </c>
      <c r="N2520" s="313" t="s">
        <v>1871</v>
      </c>
      <c r="O2520" s="291"/>
    </row>
    <row r="2521" spans="1:15" ht="45">
      <c r="A2521" s="306">
        <v>412</v>
      </c>
      <c r="B2521" s="312" t="s">
        <v>1872</v>
      </c>
      <c r="C2521" s="312" t="s">
        <v>1212</v>
      </c>
      <c r="D2521" s="312" t="s">
        <v>1208</v>
      </c>
      <c r="E2521" s="312" t="s">
        <v>1208</v>
      </c>
      <c r="F2521" s="313">
        <v>5</v>
      </c>
      <c r="G2521" s="312" t="s">
        <v>1208</v>
      </c>
      <c r="H2521" s="312">
        <v>1</v>
      </c>
      <c r="I2521" s="312" t="s">
        <v>1213</v>
      </c>
      <c r="J2521" s="312">
        <v>31</v>
      </c>
      <c r="K2521" s="312" t="s">
        <v>1215</v>
      </c>
      <c r="L2521" s="312" t="s">
        <v>1112</v>
      </c>
      <c r="M2521" s="312" t="s">
        <v>94</v>
      </c>
      <c r="N2521" s="313" t="s">
        <v>1873</v>
      </c>
      <c r="O2521" s="291"/>
    </row>
    <row r="2522" spans="1:15" ht="45">
      <c r="A2522" s="306">
        <v>413</v>
      </c>
      <c r="B2522" s="312" t="s">
        <v>1874</v>
      </c>
      <c r="C2522" s="312" t="s">
        <v>1212</v>
      </c>
      <c r="D2522" s="312" t="s">
        <v>1208</v>
      </c>
      <c r="E2522" s="312" t="s">
        <v>1208</v>
      </c>
      <c r="F2522" s="313">
        <v>5</v>
      </c>
      <c r="G2522" s="312" t="s">
        <v>1208</v>
      </c>
      <c r="H2522" s="312">
        <v>1</v>
      </c>
      <c r="I2522" s="312" t="s">
        <v>1213</v>
      </c>
      <c r="J2522" s="312">
        <v>44</v>
      </c>
      <c r="K2522" s="312" t="s">
        <v>1215</v>
      </c>
      <c r="L2522" s="312" t="s">
        <v>1112</v>
      </c>
      <c r="M2522" s="312" t="s">
        <v>94</v>
      </c>
      <c r="N2522" s="313" t="s">
        <v>1875</v>
      </c>
      <c r="O2522" s="291"/>
    </row>
    <row r="2523" spans="1:15" ht="45">
      <c r="A2523" s="306">
        <v>414</v>
      </c>
      <c r="B2523" s="312" t="s">
        <v>1876</v>
      </c>
      <c r="C2523" s="312" t="s">
        <v>1212</v>
      </c>
      <c r="D2523" s="312" t="s">
        <v>1208</v>
      </c>
      <c r="E2523" s="312" t="s">
        <v>1208</v>
      </c>
      <c r="F2523" s="313">
        <v>5</v>
      </c>
      <c r="G2523" s="312" t="s">
        <v>1208</v>
      </c>
      <c r="H2523" s="312">
        <v>1</v>
      </c>
      <c r="I2523" s="312" t="s">
        <v>1213</v>
      </c>
      <c r="J2523" s="312">
        <v>58</v>
      </c>
      <c r="K2523" s="312" t="s">
        <v>1215</v>
      </c>
      <c r="L2523" s="312" t="s">
        <v>1112</v>
      </c>
      <c r="M2523" s="312" t="s">
        <v>94</v>
      </c>
      <c r="N2523" s="313" t="s">
        <v>1877</v>
      </c>
      <c r="O2523" s="291"/>
    </row>
    <row r="2524" spans="1:15" ht="45">
      <c r="A2524" s="306">
        <v>415</v>
      </c>
      <c r="B2524" s="312" t="s">
        <v>1878</v>
      </c>
      <c r="C2524" s="312" t="s">
        <v>1212</v>
      </c>
      <c r="D2524" s="312" t="s">
        <v>1208</v>
      </c>
      <c r="E2524" s="312" t="s">
        <v>1208</v>
      </c>
      <c r="F2524" s="313">
        <v>5</v>
      </c>
      <c r="G2524" s="312" t="s">
        <v>1208</v>
      </c>
      <c r="H2524" s="312">
        <v>1</v>
      </c>
      <c r="I2524" s="312" t="s">
        <v>1213</v>
      </c>
      <c r="J2524" s="312">
        <v>204</v>
      </c>
      <c r="K2524" s="312" t="s">
        <v>1215</v>
      </c>
      <c r="L2524" s="312" t="s">
        <v>1112</v>
      </c>
      <c r="M2524" s="312" t="s">
        <v>94</v>
      </c>
      <c r="N2524" s="313" t="s">
        <v>1879</v>
      </c>
      <c r="O2524" s="291"/>
    </row>
    <row r="2525" spans="1:15" ht="45">
      <c r="A2525" s="306">
        <v>416</v>
      </c>
      <c r="B2525" s="312" t="s">
        <v>1880</v>
      </c>
      <c r="C2525" s="312" t="s">
        <v>1212</v>
      </c>
      <c r="D2525" s="312" t="s">
        <v>1208</v>
      </c>
      <c r="E2525" s="312" t="s">
        <v>1208</v>
      </c>
      <c r="F2525" s="313">
        <v>5</v>
      </c>
      <c r="G2525" s="312" t="s">
        <v>1208</v>
      </c>
      <c r="H2525" s="312">
        <v>1</v>
      </c>
      <c r="I2525" s="312" t="s">
        <v>1213</v>
      </c>
      <c r="J2525" s="312">
        <v>68</v>
      </c>
      <c r="K2525" s="312" t="s">
        <v>1215</v>
      </c>
      <c r="L2525" s="312" t="s">
        <v>1112</v>
      </c>
      <c r="M2525" s="312" t="s">
        <v>94</v>
      </c>
      <c r="N2525" s="313" t="s">
        <v>1881</v>
      </c>
      <c r="O2525" s="291"/>
    </row>
    <row r="2526" spans="1:15" ht="45">
      <c r="A2526" s="306">
        <v>417</v>
      </c>
      <c r="B2526" s="312" t="s">
        <v>1882</v>
      </c>
      <c r="C2526" s="312" t="s">
        <v>1212</v>
      </c>
      <c r="D2526" s="312" t="s">
        <v>1208</v>
      </c>
      <c r="E2526" s="312" t="s">
        <v>1208</v>
      </c>
      <c r="F2526" s="313">
        <v>6</v>
      </c>
      <c r="G2526" s="312" t="s">
        <v>1208</v>
      </c>
      <c r="H2526" s="312">
        <v>1</v>
      </c>
      <c r="I2526" s="312" t="s">
        <v>1213</v>
      </c>
      <c r="J2526" s="312">
        <v>166</v>
      </c>
      <c r="K2526" s="312" t="s">
        <v>1215</v>
      </c>
      <c r="L2526" s="312" t="s">
        <v>1112</v>
      </c>
      <c r="M2526" s="312" t="s">
        <v>94</v>
      </c>
      <c r="N2526" s="313" t="s">
        <v>1883</v>
      </c>
      <c r="O2526" s="291"/>
    </row>
    <row r="2527" spans="1:15" ht="45">
      <c r="A2527" s="306">
        <v>418</v>
      </c>
      <c r="B2527" s="312" t="s">
        <v>1884</v>
      </c>
      <c r="C2527" s="312" t="s">
        <v>1212</v>
      </c>
      <c r="D2527" s="312" t="s">
        <v>1208</v>
      </c>
      <c r="E2527" s="312" t="s">
        <v>1208</v>
      </c>
      <c r="F2527" s="313">
        <v>6</v>
      </c>
      <c r="G2527" s="312" t="s">
        <v>1208</v>
      </c>
      <c r="H2527" s="312">
        <v>1</v>
      </c>
      <c r="I2527" s="312" t="s">
        <v>1213</v>
      </c>
      <c r="J2527" s="312">
        <v>70</v>
      </c>
      <c r="K2527" s="312" t="s">
        <v>1215</v>
      </c>
      <c r="L2527" s="312" t="s">
        <v>1112</v>
      </c>
      <c r="M2527" s="312" t="s">
        <v>94</v>
      </c>
      <c r="N2527" s="313" t="s">
        <v>1885</v>
      </c>
      <c r="O2527" s="291"/>
    </row>
    <row r="2528" spans="1:15" ht="45">
      <c r="A2528" s="306">
        <v>419</v>
      </c>
      <c r="B2528" s="312" t="s">
        <v>1886</v>
      </c>
      <c r="C2528" s="312" t="s">
        <v>1212</v>
      </c>
      <c r="D2528" s="312" t="s">
        <v>1208</v>
      </c>
      <c r="E2528" s="312" t="s">
        <v>1208</v>
      </c>
      <c r="F2528" s="313">
        <v>6</v>
      </c>
      <c r="G2528" s="312" t="s">
        <v>1208</v>
      </c>
      <c r="H2528" s="312">
        <v>1</v>
      </c>
      <c r="I2528" s="312" t="s">
        <v>1213</v>
      </c>
      <c r="J2528" s="312">
        <v>58</v>
      </c>
      <c r="K2528" s="312" t="s">
        <v>1215</v>
      </c>
      <c r="L2528" s="312" t="s">
        <v>1112</v>
      </c>
      <c r="M2528" s="312" t="s">
        <v>94</v>
      </c>
      <c r="N2528" s="313" t="s">
        <v>1887</v>
      </c>
      <c r="O2528" s="291"/>
    </row>
    <row r="2529" spans="1:15" ht="45">
      <c r="A2529" s="306">
        <v>420</v>
      </c>
      <c r="B2529" s="312" t="s">
        <v>1888</v>
      </c>
      <c r="C2529" s="312" t="s">
        <v>1212</v>
      </c>
      <c r="D2529" s="312" t="s">
        <v>1208</v>
      </c>
      <c r="E2529" s="312" t="s">
        <v>1208</v>
      </c>
      <c r="F2529" s="313">
        <v>6</v>
      </c>
      <c r="G2529" s="312" t="s">
        <v>1208</v>
      </c>
      <c r="H2529" s="312">
        <v>1</v>
      </c>
      <c r="I2529" s="312" t="s">
        <v>1213</v>
      </c>
      <c r="J2529" s="312">
        <v>47</v>
      </c>
      <c r="K2529" s="312" t="s">
        <v>1215</v>
      </c>
      <c r="L2529" s="312" t="s">
        <v>1112</v>
      </c>
      <c r="M2529" s="312" t="s">
        <v>94</v>
      </c>
      <c r="N2529" s="313" t="s">
        <v>1889</v>
      </c>
      <c r="O2529" s="291"/>
    </row>
    <row r="2530" spans="1:15" ht="45">
      <c r="A2530" s="306">
        <v>421</v>
      </c>
      <c r="B2530" s="312" t="s">
        <v>1890</v>
      </c>
      <c r="C2530" s="312" t="s">
        <v>1212</v>
      </c>
      <c r="D2530" s="312" t="s">
        <v>1208</v>
      </c>
      <c r="E2530" s="312" t="s">
        <v>1208</v>
      </c>
      <c r="F2530" s="313">
        <v>6</v>
      </c>
      <c r="G2530" s="312" t="s">
        <v>1208</v>
      </c>
      <c r="H2530" s="312">
        <v>1</v>
      </c>
      <c r="I2530" s="312" t="s">
        <v>1213</v>
      </c>
      <c r="J2530" s="312">
        <v>75</v>
      </c>
      <c r="K2530" s="312" t="s">
        <v>1215</v>
      </c>
      <c r="L2530" s="312" t="s">
        <v>1112</v>
      </c>
      <c r="M2530" s="312" t="s">
        <v>94</v>
      </c>
      <c r="N2530" s="313" t="s">
        <v>1891</v>
      </c>
      <c r="O2530" s="291"/>
    </row>
    <row r="2531" spans="1:15" ht="45">
      <c r="A2531" s="306">
        <v>422</v>
      </c>
      <c r="B2531" s="312" t="s">
        <v>1892</v>
      </c>
      <c r="C2531" s="312" t="s">
        <v>1212</v>
      </c>
      <c r="D2531" s="312" t="s">
        <v>1208</v>
      </c>
      <c r="E2531" s="312" t="s">
        <v>1208</v>
      </c>
      <c r="F2531" s="313">
        <v>6</v>
      </c>
      <c r="G2531" s="312" t="s">
        <v>1208</v>
      </c>
      <c r="H2531" s="312">
        <v>1</v>
      </c>
      <c r="I2531" s="312" t="s">
        <v>1213</v>
      </c>
      <c r="J2531" s="312">
        <v>73</v>
      </c>
      <c r="K2531" s="312" t="s">
        <v>1215</v>
      </c>
      <c r="L2531" s="312" t="s">
        <v>1112</v>
      </c>
      <c r="M2531" s="312" t="s">
        <v>94</v>
      </c>
      <c r="N2531" s="313" t="s">
        <v>1893</v>
      </c>
      <c r="O2531" s="291"/>
    </row>
    <row r="2532" spans="1:15" ht="45">
      <c r="A2532" s="306">
        <v>423</v>
      </c>
      <c r="B2532" s="312" t="s">
        <v>1894</v>
      </c>
      <c r="C2532" s="312" t="s">
        <v>1212</v>
      </c>
      <c r="D2532" s="312" t="s">
        <v>1208</v>
      </c>
      <c r="E2532" s="312" t="s">
        <v>1208</v>
      </c>
      <c r="F2532" s="313">
        <v>6</v>
      </c>
      <c r="G2532" s="312" t="s">
        <v>1208</v>
      </c>
      <c r="H2532" s="312">
        <v>1</v>
      </c>
      <c r="I2532" s="312" t="s">
        <v>1213</v>
      </c>
      <c r="J2532" s="312">
        <v>108</v>
      </c>
      <c r="K2532" s="312" t="s">
        <v>1215</v>
      </c>
      <c r="L2532" s="312" t="s">
        <v>1112</v>
      </c>
      <c r="M2532" s="312" t="s">
        <v>94</v>
      </c>
      <c r="N2532" s="313" t="s">
        <v>1895</v>
      </c>
      <c r="O2532" s="291"/>
    </row>
    <row r="2533" spans="1:15" ht="45">
      <c r="A2533" s="306">
        <v>424</v>
      </c>
      <c r="B2533" s="312" t="s">
        <v>1896</v>
      </c>
      <c r="C2533" s="312" t="s">
        <v>1212</v>
      </c>
      <c r="D2533" s="312" t="s">
        <v>1208</v>
      </c>
      <c r="E2533" s="312" t="s">
        <v>1208</v>
      </c>
      <c r="F2533" s="313">
        <v>7</v>
      </c>
      <c r="G2533" s="312" t="s">
        <v>1208</v>
      </c>
      <c r="H2533" s="312">
        <v>1</v>
      </c>
      <c r="I2533" s="312" t="s">
        <v>1213</v>
      </c>
      <c r="J2533" s="312">
        <v>82</v>
      </c>
      <c r="K2533" s="312" t="s">
        <v>1215</v>
      </c>
      <c r="L2533" s="312" t="s">
        <v>1112</v>
      </c>
      <c r="M2533" s="312" t="s">
        <v>94</v>
      </c>
      <c r="N2533" s="313" t="s">
        <v>1897</v>
      </c>
      <c r="O2533" s="291"/>
    </row>
    <row r="2534" spans="1:15" ht="45">
      <c r="A2534" s="306">
        <v>425</v>
      </c>
      <c r="B2534" s="312" t="s">
        <v>1898</v>
      </c>
      <c r="C2534" s="312" t="s">
        <v>1212</v>
      </c>
      <c r="D2534" s="312" t="s">
        <v>1208</v>
      </c>
      <c r="E2534" s="312" t="s">
        <v>1208</v>
      </c>
      <c r="F2534" s="313">
        <v>7</v>
      </c>
      <c r="G2534" s="312" t="s">
        <v>1208</v>
      </c>
      <c r="H2534" s="312">
        <v>1</v>
      </c>
      <c r="I2534" s="312" t="s">
        <v>1213</v>
      </c>
      <c r="J2534" s="312">
        <v>29</v>
      </c>
      <c r="K2534" s="312" t="s">
        <v>1215</v>
      </c>
      <c r="L2534" s="312" t="s">
        <v>1112</v>
      </c>
      <c r="M2534" s="312" t="s">
        <v>94</v>
      </c>
      <c r="N2534" s="313" t="s">
        <v>1899</v>
      </c>
      <c r="O2534" s="291"/>
    </row>
    <row r="2535" spans="1:15" ht="45">
      <c r="A2535" s="306">
        <v>426</v>
      </c>
      <c r="B2535" s="312" t="s">
        <v>1900</v>
      </c>
      <c r="C2535" s="312" t="s">
        <v>1212</v>
      </c>
      <c r="D2535" s="312" t="s">
        <v>1208</v>
      </c>
      <c r="E2535" s="312" t="s">
        <v>1208</v>
      </c>
      <c r="F2535" s="313">
        <v>7</v>
      </c>
      <c r="G2535" s="312" t="s">
        <v>1208</v>
      </c>
      <c r="H2535" s="312">
        <v>1</v>
      </c>
      <c r="I2535" s="312" t="s">
        <v>1213</v>
      </c>
      <c r="J2535" s="312">
        <v>17</v>
      </c>
      <c r="K2535" s="312" t="s">
        <v>1215</v>
      </c>
      <c r="L2535" s="312" t="s">
        <v>1112</v>
      </c>
      <c r="M2535" s="312" t="s">
        <v>94</v>
      </c>
      <c r="N2535" s="313" t="s">
        <v>1901</v>
      </c>
      <c r="O2535" s="291"/>
    </row>
    <row r="2536" spans="1:15" ht="45">
      <c r="A2536" s="306">
        <v>427</v>
      </c>
      <c r="B2536" s="312" t="s">
        <v>1902</v>
      </c>
      <c r="C2536" s="312" t="s">
        <v>1212</v>
      </c>
      <c r="D2536" s="312" t="s">
        <v>1208</v>
      </c>
      <c r="E2536" s="312" t="s">
        <v>1208</v>
      </c>
      <c r="F2536" s="313">
        <v>7</v>
      </c>
      <c r="G2536" s="312" t="s">
        <v>1208</v>
      </c>
      <c r="H2536" s="312">
        <v>1</v>
      </c>
      <c r="I2536" s="312" t="s">
        <v>1213</v>
      </c>
      <c r="J2536" s="312">
        <v>28</v>
      </c>
      <c r="K2536" s="312" t="s">
        <v>1215</v>
      </c>
      <c r="L2536" s="312" t="s">
        <v>1112</v>
      </c>
      <c r="M2536" s="312" t="s">
        <v>94</v>
      </c>
      <c r="N2536" s="313" t="s">
        <v>1903</v>
      </c>
      <c r="O2536" s="291"/>
    </row>
    <row r="2537" spans="1:15" ht="45">
      <c r="A2537" s="306">
        <v>428</v>
      </c>
      <c r="B2537" s="312" t="s">
        <v>1904</v>
      </c>
      <c r="C2537" s="312" t="s">
        <v>1212</v>
      </c>
      <c r="D2537" s="312" t="s">
        <v>1208</v>
      </c>
      <c r="E2537" s="312" t="s">
        <v>1208</v>
      </c>
      <c r="F2537" s="313">
        <v>7</v>
      </c>
      <c r="G2537" s="312" t="s">
        <v>1208</v>
      </c>
      <c r="H2537" s="312">
        <v>1</v>
      </c>
      <c r="I2537" s="312" t="s">
        <v>1213</v>
      </c>
      <c r="J2537" s="312">
        <v>55</v>
      </c>
      <c r="K2537" s="312" t="s">
        <v>1215</v>
      </c>
      <c r="L2537" s="312" t="s">
        <v>1112</v>
      </c>
      <c r="M2537" s="312" t="s">
        <v>94</v>
      </c>
      <c r="N2537" s="313" t="s">
        <v>1905</v>
      </c>
      <c r="O2537" s="291"/>
    </row>
    <row r="2538" spans="1:15" ht="45">
      <c r="A2538" s="306">
        <v>429</v>
      </c>
      <c r="B2538" s="312" t="s">
        <v>1906</v>
      </c>
      <c r="C2538" s="312" t="s">
        <v>1212</v>
      </c>
      <c r="D2538" s="312" t="s">
        <v>1208</v>
      </c>
      <c r="E2538" s="312" t="s">
        <v>1208</v>
      </c>
      <c r="F2538" s="313">
        <v>7</v>
      </c>
      <c r="G2538" s="312" t="s">
        <v>1208</v>
      </c>
      <c r="H2538" s="312">
        <v>1</v>
      </c>
      <c r="I2538" s="312" t="s">
        <v>1213</v>
      </c>
      <c r="J2538" s="312">
        <v>79</v>
      </c>
      <c r="K2538" s="312" t="s">
        <v>1215</v>
      </c>
      <c r="L2538" s="312" t="s">
        <v>1112</v>
      </c>
      <c r="M2538" s="312" t="s">
        <v>94</v>
      </c>
      <c r="N2538" s="313" t="s">
        <v>1907</v>
      </c>
      <c r="O2538" s="291"/>
    </row>
    <row r="2539" spans="1:15" ht="45">
      <c r="A2539" s="306">
        <v>430</v>
      </c>
      <c r="B2539" s="312" t="s">
        <v>1908</v>
      </c>
      <c r="C2539" s="312" t="s">
        <v>1212</v>
      </c>
      <c r="D2539" s="312" t="s">
        <v>1208</v>
      </c>
      <c r="E2539" s="312" t="s">
        <v>1208</v>
      </c>
      <c r="F2539" s="313">
        <v>7</v>
      </c>
      <c r="G2539" s="312" t="s">
        <v>1208</v>
      </c>
      <c r="H2539" s="312">
        <v>1</v>
      </c>
      <c r="I2539" s="312" t="s">
        <v>1213</v>
      </c>
      <c r="J2539" s="312">
        <v>122</v>
      </c>
      <c r="K2539" s="312" t="s">
        <v>1215</v>
      </c>
      <c r="L2539" s="312" t="s">
        <v>1112</v>
      </c>
      <c r="M2539" s="312" t="s">
        <v>94</v>
      </c>
      <c r="N2539" s="313" t="s">
        <v>1909</v>
      </c>
      <c r="O2539" s="291"/>
    </row>
    <row r="2540" spans="1:15" ht="45">
      <c r="A2540" s="306">
        <v>431</v>
      </c>
      <c r="B2540" s="312" t="s">
        <v>1910</v>
      </c>
      <c r="C2540" s="312" t="s">
        <v>1212</v>
      </c>
      <c r="D2540" s="312" t="s">
        <v>1208</v>
      </c>
      <c r="E2540" s="312" t="s">
        <v>1208</v>
      </c>
      <c r="F2540" s="313">
        <v>7</v>
      </c>
      <c r="G2540" s="312" t="s">
        <v>1208</v>
      </c>
      <c r="H2540" s="312">
        <v>1</v>
      </c>
      <c r="I2540" s="312" t="s">
        <v>1213</v>
      </c>
      <c r="J2540" s="312">
        <v>28</v>
      </c>
      <c r="K2540" s="312" t="s">
        <v>1215</v>
      </c>
      <c r="L2540" s="312" t="s">
        <v>1112</v>
      </c>
      <c r="M2540" s="312" t="s">
        <v>94</v>
      </c>
      <c r="N2540" s="313" t="s">
        <v>1911</v>
      </c>
      <c r="O2540" s="291"/>
    </row>
    <row r="2541" spans="1:15" ht="45">
      <c r="A2541" s="306">
        <v>432</v>
      </c>
      <c r="B2541" s="312" t="s">
        <v>1912</v>
      </c>
      <c r="C2541" s="312" t="s">
        <v>1212</v>
      </c>
      <c r="D2541" s="312" t="s">
        <v>1208</v>
      </c>
      <c r="E2541" s="312" t="s">
        <v>1208</v>
      </c>
      <c r="F2541" s="313">
        <v>7</v>
      </c>
      <c r="G2541" s="312" t="s">
        <v>1208</v>
      </c>
      <c r="H2541" s="312">
        <v>1</v>
      </c>
      <c r="I2541" s="312" t="s">
        <v>1213</v>
      </c>
      <c r="J2541" s="312">
        <v>38</v>
      </c>
      <c r="K2541" s="312" t="s">
        <v>1215</v>
      </c>
      <c r="L2541" s="312" t="s">
        <v>1112</v>
      </c>
      <c r="M2541" s="312" t="s">
        <v>94</v>
      </c>
      <c r="N2541" s="313" t="s">
        <v>1913</v>
      </c>
      <c r="O2541" s="291"/>
    </row>
    <row r="2542" spans="1:15" ht="45">
      <c r="A2542" s="306">
        <v>433</v>
      </c>
      <c r="B2542" s="312" t="s">
        <v>1914</v>
      </c>
      <c r="C2542" s="312" t="s">
        <v>1212</v>
      </c>
      <c r="D2542" s="312" t="s">
        <v>1208</v>
      </c>
      <c r="E2542" s="312" t="s">
        <v>1208</v>
      </c>
      <c r="F2542" s="313">
        <v>7</v>
      </c>
      <c r="G2542" s="312" t="s">
        <v>1208</v>
      </c>
      <c r="H2542" s="312">
        <v>1</v>
      </c>
      <c r="I2542" s="312" t="s">
        <v>1213</v>
      </c>
      <c r="J2542" s="312">
        <v>27</v>
      </c>
      <c r="K2542" s="312" t="s">
        <v>1215</v>
      </c>
      <c r="L2542" s="312" t="s">
        <v>1112</v>
      </c>
      <c r="M2542" s="312" t="s">
        <v>94</v>
      </c>
      <c r="N2542" s="313" t="s">
        <v>1915</v>
      </c>
      <c r="O2542" s="291"/>
    </row>
    <row r="2543" spans="1:15" ht="45">
      <c r="A2543" s="306">
        <v>434</v>
      </c>
      <c r="B2543" s="312" t="s">
        <v>1916</v>
      </c>
      <c r="C2543" s="312" t="s">
        <v>1212</v>
      </c>
      <c r="D2543" s="312" t="s">
        <v>1208</v>
      </c>
      <c r="E2543" s="312" t="s">
        <v>1208</v>
      </c>
      <c r="F2543" s="313">
        <v>7</v>
      </c>
      <c r="G2543" s="312" t="s">
        <v>1208</v>
      </c>
      <c r="H2543" s="312">
        <v>1</v>
      </c>
      <c r="I2543" s="312" t="s">
        <v>1213</v>
      </c>
      <c r="J2543" s="312">
        <v>110</v>
      </c>
      <c r="K2543" s="312" t="s">
        <v>1215</v>
      </c>
      <c r="L2543" s="312" t="s">
        <v>1112</v>
      </c>
      <c r="M2543" s="312" t="s">
        <v>94</v>
      </c>
      <c r="N2543" s="313" t="s">
        <v>1917</v>
      </c>
      <c r="O2543" s="291"/>
    </row>
    <row r="2544" spans="1:15" ht="45">
      <c r="A2544" s="306">
        <v>435</v>
      </c>
      <c r="B2544" s="312" t="s">
        <v>1918</v>
      </c>
      <c r="C2544" s="312" t="s">
        <v>1212</v>
      </c>
      <c r="D2544" s="312" t="s">
        <v>1208</v>
      </c>
      <c r="E2544" s="312" t="s">
        <v>1208</v>
      </c>
      <c r="F2544" s="313">
        <v>8</v>
      </c>
      <c r="G2544" s="312" t="s">
        <v>1208</v>
      </c>
      <c r="H2544" s="312">
        <v>1</v>
      </c>
      <c r="I2544" s="312" t="s">
        <v>1213</v>
      </c>
      <c r="J2544" s="312">
        <v>17</v>
      </c>
      <c r="K2544" s="312" t="s">
        <v>1215</v>
      </c>
      <c r="L2544" s="312" t="s">
        <v>1112</v>
      </c>
      <c r="M2544" s="312" t="s">
        <v>94</v>
      </c>
      <c r="N2544" s="313" t="s">
        <v>1919</v>
      </c>
      <c r="O2544" s="291"/>
    </row>
    <row r="2545" spans="1:15" ht="45">
      <c r="A2545" s="306">
        <v>436</v>
      </c>
      <c r="B2545" s="312" t="s">
        <v>1920</v>
      </c>
      <c r="C2545" s="312" t="s">
        <v>1212</v>
      </c>
      <c r="D2545" s="312" t="s">
        <v>1208</v>
      </c>
      <c r="E2545" s="312" t="s">
        <v>1208</v>
      </c>
      <c r="F2545" s="313">
        <v>8</v>
      </c>
      <c r="G2545" s="312" t="s">
        <v>1208</v>
      </c>
      <c r="H2545" s="312">
        <v>1</v>
      </c>
      <c r="I2545" s="312" t="s">
        <v>1213</v>
      </c>
      <c r="J2545" s="312">
        <v>33</v>
      </c>
      <c r="K2545" s="312" t="s">
        <v>1215</v>
      </c>
      <c r="L2545" s="312" t="s">
        <v>1112</v>
      </c>
      <c r="M2545" s="312" t="s">
        <v>94</v>
      </c>
      <c r="N2545" s="313" t="s">
        <v>1921</v>
      </c>
      <c r="O2545" s="291"/>
    </row>
    <row r="2546" spans="1:15" ht="45">
      <c r="A2546" s="306">
        <v>437</v>
      </c>
      <c r="B2546" s="312" t="s">
        <v>1922</v>
      </c>
      <c r="C2546" s="312" t="s">
        <v>1212</v>
      </c>
      <c r="D2546" s="312" t="s">
        <v>1208</v>
      </c>
      <c r="E2546" s="312" t="s">
        <v>1208</v>
      </c>
      <c r="F2546" s="313">
        <v>8</v>
      </c>
      <c r="G2546" s="312" t="s">
        <v>1208</v>
      </c>
      <c r="H2546" s="312">
        <v>1</v>
      </c>
      <c r="I2546" s="312" t="s">
        <v>1213</v>
      </c>
      <c r="J2546" s="312">
        <v>61</v>
      </c>
      <c r="K2546" s="312" t="s">
        <v>1215</v>
      </c>
      <c r="L2546" s="312" t="s">
        <v>1112</v>
      </c>
      <c r="M2546" s="312" t="s">
        <v>94</v>
      </c>
      <c r="N2546" s="313" t="s">
        <v>1923</v>
      </c>
      <c r="O2546" s="291"/>
    </row>
    <row r="2547" spans="1:15" ht="45">
      <c r="A2547" s="306">
        <v>438</v>
      </c>
      <c r="B2547" s="312" t="s">
        <v>1924</v>
      </c>
      <c r="C2547" s="312" t="s">
        <v>1212</v>
      </c>
      <c r="D2547" s="312" t="s">
        <v>1208</v>
      </c>
      <c r="E2547" s="312" t="s">
        <v>1208</v>
      </c>
      <c r="F2547" s="313">
        <v>8</v>
      </c>
      <c r="G2547" s="312" t="s">
        <v>1208</v>
      </c>
      <c r="H2547" s="312">
        <v>1</v>
      </c>
      <c r="I2547" s="312" t="s">
        <v>1213</v>
      </c>
      <c r="J2547" s="312">
        <v>124</v>
      </c>
      <c r="K2547" s="312" t="s">
        <v>1215</v>
      </c>
      <c r="L2547" s="312" t="s">
        <v>1112</v>
      </c>
      <c r="M2547" s="312" t="s">
        <v>94</v>
      </c>
      <c r="N2547" s="313" t="s">
        <v>1925</v>
      </c>
      <c r="O2547" s="291"/>
    </row>
    <row r="2548" spans="1:15" ht="45">
      <c r="A2548" s="306">
        <v>439</v>
      </c>
      <c r="B2548" s="312" t="s">
        <v>1926</v>
      </c>
      <c r="C2548" s="312" t="s">
        <v>1212</v>
      </c>
      <c r="D2548" s="312" t="s">
        <v>1208</v>
      </c>
      <c r="E2548" s="312" t="s">
        <v>1208</v>
      </c>
      <c r="F2548" s="313">
        <v>8</v>
      </c>
      <c r="G2548" s="312" t="s">
        <v>1208</v>
      </c>
      <c r="H2548" s="312">
        <v>1</v>
      </c>
      <c r="I2548" s="312" t="s">
        <v>1213</v>
      </c>
      <c r="J2548" s="312">
        <v>18</v>
      </c>
      <c r="K2548" s="312" t="s">
        <v>1215</v>
      </c>
      <c r="L2548" s="312" t="s">
        <v>1112</v>
      </c>
      <c r="M2548" s="312" t="s">
        <v>94</v>
      </c>
      <c r="N2548" s="313" t="s">
        <v>1927</v>
      </c>
      <c r="O2548" s="291"/>
    </row>
    <row r="2549" spans="1:15" ht="45">
      <c r="A2549" s="306">
        <v>440</v>
      </c>
      <c r="B2549" s="312" t="s">
        <v>1928</v>
      </c>
      <c r="C2549" s="312" t="s">
        <v>1212</v>
      </c>
      <c r="D2549" s="312" t="s">
        <v>1208</v>
      </c>
      <c r="E2549" s="312" t="s">
        <v>1208</v>
      </c>
      <c r="F2549" s="313">
        <v>8</v>
      </c>
      <c r="G2549" s="312" t="s">
        <v>1208</v>
      </c>
      <c r="H2549" s="312">
        <v>1</v>
      </c>
      <c r="I2549" s="312" t="s">
        <v>1213</v>
      </c>
      <c r="J2549" s="312">
        <v>20</v>
      </c>
      <c r="K2549" s="312" t="s">
        <v>1215</v>
      </c>
      <c r="L2549" s="312" t="s">
        <v>1112</v>
      </c>
      <c r="M2549" s="312" t="s">
        <v>94</v>
      </c>
      <c r="N2549" s="313" t="s">
        <v>1929</v>
      </c>
      <c r="O2549" s="291"/>
    </row>
    <row r="2550" spans="1:15" ht="45">
      <c r="A2550" s="306">
        <v>441</v>
      </c>
      <c r="B2550" s="312" t="s">
        <v>1930</v>
      </c>
      <c r="C2550" s="312" t="s">
        <v>1212</v>
      </c>
      <c r="D2550" s="312" t="s">
        <v>1208</v>
      </c>
      <c r="E2550" s="312" t="s">
        <v>1208</v>
      </c>
      <c r="F2550" s="313">
        <v>8</v>
      </c>
      <c r="G2550" s="312" t="s">
        <v>1208</v>
      </c>
      <c r="H2550" s="312">
        <v>1</v>
      </c>
      <c r="I2550" s="312" t="s">
        <v>1213</v>
      </c>
      <c r="J2550" s="312">
        <v>18</v>
      </c>
      <c r="K2550" s="312" t="s">
        <v>1215</v>
      </c>
      <c r="L2550" s="312" t="s">
        <v>1112</v>
      </c>
      <c r="M2550" s="312" t="s">
        <v>94</v>
      </c>
      <c r="N2550" s="313" t="s">
        <v>1931</v>
      </c>
      <c r="O2550" s="291"/>
    </row>
    <row r="2551" spans="1:15" ht="45">
      <c r="A2551" s="306">
        <v>442</v>
      </c>
      <c r="B2551" s="312" t="s">
        <v>1932</v>
      </c>
      <c r="C2551" s="312" t="s">
        <v>1212</v>
      </c>
      <c r="D2551" s="312" t="s">
        <v>1208</v>
      </c>
      <c r="E2551" s="312" t="s">
        <v>1208</v>
      </c>
      <c r="F2551" s="313">
        <v>8</v>
      </c>
      <c r="G2551" s="312" t="s">
        <v>1208</v>
      </c>
      <c r="H2551" s="312">
        <v>1</v>
      </c>
      <c r="I2551" s="312" t="s">
        <v>1213</v>
      </c>
      <c r="J2551" s="312">
        <v>18</v>
      </c>
      <c r="K2551" s="312" t="s">
        <v>1215</v>
      </c>
      <c r="L2551" s="312" t="s">
        <v>1112</v>
      </c>
      <c r="M2551" s="312" t="s">
        <v>94</v>
      </c>
      <c r="N2551" s="313" t="s">
        <v>1933</v>
      </c>
      <c r="O2551" s="291"/>
    </row>
    <row r="2552" spans="1:15" ht="45">
      <c r="A2552" s="306">
        <v>443</v>
      </c>
      <c r="B2552" s="312" t="s">
        <v>1934</v>
      </c>
      <c r="C2552" s="312" t="s">
        <v>1212</v>
      </c>
      <c r="D2552" s="312" t="s">
        <v>1208</v>
      </c>
      <c r="E2552" s="312" t="s">
        <v>1208</v>
      </c>
      <c r="F2552" s="313">
        <v>8</v>
      </c>
      <c r="G2552" s="312" t="s">
        <v>1208</v>
      </c>
      <c r="H2552" s="312">
        <v>1</v>
      </c>
      <c r="I2552" s="312" t="s">
        <v>1213</v>
      </c>
      <c r="J2552" s="312">
        <v>105</v>
      </c>
      <c r="K2552" s="312" t="s">
        <v>1215</v>
      </c>
      <c r="L2552" s="312" t="s">
        <v>1112</v>
      </c>
      <c r="M2552" s="312" t="s">
        <v>94</v>
      </c>
      <c r="N2552" s="313" t="s">
        <v>1935</v>
      </c>
      <c r="O2552" s="291"/>
    </row>
    <row r="2553" spans="1:15" ht="45">
      <c r="A2553" s="306">
        <v>444</v>
      </c>
      <c r="B2553" s="312" t="s">
        <v>1936</v>
      </c>
      <c r="C2553" s="312" t="s">
        <v>1212</v>
      </c>
      <c r="D2553" s="312" t="s">
        <v>1208</v>
      </c>
      <c r="E2553" s="312" t="s">
        <v>1208</v>
      </c>
      <c r="F2553" s="313">
        <v>8</v>
      </c>
      <c r="G2553" s="312" t="s">
        <v>1208</v>
      </c>
      <c r="H2553" s="312">
        <v>1</v>
      </c>
      <c r="I2553" s="312" t="s">
        <v>1213</v>
      </c>
      <c r="J2553" s="312">
        <v>51</v>
      </c>
      <c r="K2553" s="312" t="s">
        <v>1215</v>
      </c>
      <c r="L2553" s="312" t="s">
        <v>1112</v>
      </c>
      <c r="M2553" s="312" t="s">
        <v>94</v>
      </c>
      <c r="N2553" s="313" t="s">
        <v>1937</v>
      </c>
      <c r="O2553" s="291"/>
    </row>
    <row r="2554" spans="1:15" ht="45">
      <c r="A2554" s="306">
        <v>445</v>
      </c>
      <c r="B2554" s="312" t="s">
        <v>1938</v>
      </c>
      <c r="C2554" s="312" t="s">
        <v>1212</v>
      </c>
      <c r="D2554" s="312" t="s">
        <v>1208</v>
      </c>
      <c r="E2554" s="312" t="s">
        <v>1208</v>
      </c>
      <c r="F2554" s="313">
        <v>9</v>
      </c>
      <c r="G2554" s="312" t="s">
        <v>1208</v>
      </c>
      <c r="H2554" s="312">
        <v>1</v>
      </c>
      <c r="I2554" s="312" t="s">
        <v>1213</v>
      </c>
      <c r="J2554" s="312">
        <v>112</v>
      </c>
      <c r="K2554" s="312" t="s">
        <v>1215</v>
      </c>
      <c r="L2554" s="312" t="s">
        <v>1112</v>
      </c>
      <c r="M2554" s="312" t="s">
        <v>94</v>
      </c>
      <c r="N2554" s="313" t="s">
        <v>1939</v>
      </c>
      <c r="O2554" s="291"/>
    </row>
    <row r="2555" spans="1:15" ht="45">
      <c r="A2555" s="306">
        <v>446</v>
      </c>
      <c r="B2555" s="312" t="s">
        <v>1940</v>
      </c>
      <c r="C2555" s="312" t="s">
        <v>1212</v>
      </c>
      <c r="D2555" s="312" t="s">
        <v>1208</v>
      </c>
      <c r="E2555" s="312" t="s">
        <v>1208</v>
      </c>
      <c r="F2555" s="313">
        <v>9</v>
      </c>
      <c r="G2555" s="312" t="s">
        <v>1208</v>
      </c>
      <c r="H2555" s="312">
        <v>1</v>
      </c>
      <c r="I2555" s="312" t="s">
        <v>1213</v>
      </c>
      <c r="J2555" s="312">
        <v>48</v>
      </c>
      <c r="K2555" s="312" t="s">
        <v>1215</v>
      </c>
      <c r="L2555" s="312" t="s">
        <v>1112</v>
      </c>
      <c r="M2555" s="312" t="s">
        <v>94</v>
      </c>
      <c r="N2555" s="313" t="s">
        <v>1941</v>
      </c>
      <c r="O2555" s="291"/>
    </row>
    <row r="2556" spans="1:15" ht="45">
      <c r="A2556" s="306">
        <v>447</v>
      </c>
      <c r="B2556" s="312" t="s">
        <v>1942</v>
      </c>
      <c r="C2556" s="312" t="s">
        <v>1212</v>
      </c>
      <c r="D2556" s="312" t="s">
        <v>1208</v>
      </c>
      <c r="E2556" s="312" t="s">
        <v>1208</v>
      </c>
      <c r="F2556" s="313">
        <v>9</v>
      </c>
      <c r="G2556" s="312" t="s">
        <v>1208</v>
      </c>
      <c r="H2556" s="312">
        <v>1</v>
      </c>
      <c r="I2556" s="312" t="s">
        <v>1213</v>
      </c>
      <c r="J2556" s="312">
        <v>68</v>
      </c>
      <c r="K2556" s="312" t="s">
        <v>1215</v>
      </c>
      <c r="L2556" s="312" t="s">
        <v>1112</v>
      </c>
      <c r="M2556" s="312" t="s">
        <v>94</v>
      </c>
      <c r="N2556" s="313" t="s">
        <v>1943</v>
      </c>
      <c r="O2556" s="291"/>
    </row>
    <row r="2557" spans="1:15" ht="45">
      <c r="A2557" s="306">
        <v>448</v>
      </c>
      <c r="B2557" s="312" t="s">
        <v>1944</v>
      </c>
      <c r="C2557" s="312" t="s">
        <v>1212</v>
      </c>
      <c r="D2557" s="312" t="s">
        <v>1208</v>
      </c>
      <c r="E2557" s="312" t="s">
        <v>1208</v>
      </c>
      <c r="F2557" s="313">
        <v>9</v>
      </c>
      <c r="G2557" s="312" t="s">
        <v>1208</v>
      </c>
      <c r="H2557" s="312">
        <v>1</v>
      </c>
      <c r="I2557" s="312" t="s">
        <v>1213</v>
      </c>
      <c r="J2557" s="312">
        <v>123</v>
      </c>
      <c r="K2557" s="312" t="s">
        <v>1215</v>
      </c>
      <c r="L2557" s="312" t="s">
        <v>1112</v>
      </c>
      <c r="M2557" s="312" t="s">
        <v>94</v>
      </c>
      <c r="N2557" s="313" t="s">
        <v>1945</v>
      </c>
      <c r="O2557" s="291"/>
    </row>
    <row r="2558" spans="1:15" ht="45">
      <c r="A2558" s="306">
        <v>449</v>
      </c>
      <c r="B2558" s="312" t="s">
        <v>1946</v>
      </c>
      <c r="C2558" s="312" t="s">
        <v>1212</v>
      </c>
      <c r="D2558" s="312" t="s">
        <v>1208</v>
      </c>
      <c r="E2558" s="312" t="s">
        <v>1208</v>
      </c>
      <c r="F2558" s="313">
        <v>9</v>
      </c>
      <c r="G2558" s="312" t="s">
        <v>1208</v>
      </c>
      <c r="H2558" s="312">
        <v>1</v>
      </c>
      <c r="I2558" s="312" t="s">
        <v>1213</v>
      </c>
      <c r="J2558" s="312">
        <v>53</v>
      </c>
      <c r="K2558" s="312" t="s">
        <v>1215</v>
      </c>
      <c r="L2558" s="312" t="s">
        <v>1112</v>
      </c>
      <c r="M2558" s="312" t="s">
        <v>94</v>
      </c>
      <c r="N2558" s="313" t="s">
        <v>1947</v>
      </c>
      <c r="O2558" s="291"/>
    </row>
    <row r="2559" spans="1:15" ht="45">
      <c r="A2559" s="306">
        <v>450</v>
      </c>
      <c r="B2559" s="312" t="s">
        <v>1948</v>
      </c>
      <c r="C2559" s="312" t="s">
        <v>1212</v>
      </c>
      <c r="D2559" s="312" t="s">
        <v>1208</v>
      </c>
      <c r="E2559" s="312" t="s">
        <v>1208</v>
      </c>
      <c r="F2559" s="313">
        <v>9</v>
      </c>
      <c r="G2559" s="312" t="s">
        <v>1208</v>
      </c>
      <c r="H2559" s="312">
        <v>1</v>
      </c>
      <c r="I2559" s="312" t="s">
        <v>1213</v>
      </c>
      <c r="J2559" s="312">
        <v>65</v>
      </c>
      <c r="K2559" s="312" t="s">
        <v>1215</v>
      </c>
      <c r="L2559" s="312" t="s">
        <v>1112</v>
      </c>
      <c r="M2559" s="312" t="s">
        <v>94</v>
      </c>
      <c r="N2559" s="313" t="s">
        <v>1949</v>
      </c>
      <c r="O2559" s="291"/>
    </row>
    <row r="2560" spans="1:15" ht="45">
      <c r="A2560" s="306">
        <v>451</v>
      </c>
      <c r="B2560" s="312" t="s">
        <v>1950</v>
      </c>
      <c r="C2560" s="312" t="s">
        <v>1212</v>
      </c>
      <c r="D2560" s="312" t="s">
        <v>1208</v>
      </c>
      <c r="E2560" s="312" t="s">
        <v>1208</v>
      </c>
      <c r="F2560" s="313">
        <v>10</v>
      </c>
      <c r="G2560" s="312" t="s">
        <v>1208</v>
      </c>
      <c r="H2560" s="312">
        <v>1</v>
      </c>
      <c r="I2560" s="312" t="s">
        <v>1213</v>
      </c>
      <c r="J2560" s="312">
        <v>37</v>
      </c>
      <c r="K2560" s="312" t="s">
        <v>1215</v>
      </c>
      <c r="L2560" s="312" t="s">
        <v>1112</v>
      </c>
      <c r="M2560" s="312" t="s">
        <v>94</v>
      </c>
      <c r="N2560" s="313" t="s">
        <v>1951</v>
      </c>
      <c r="O2560" s="291"/>
    </row>
    <row r="2561" spans="1:15" ht="45">
      <c r="A2561" s="306">
        <v>452</v>
      </c>
      <c r="B2561" s="312" t="s">
        <v>1952</v>
      </c>
      <c r="C2561" s="312" t="s">
        <v>1212</v>
      </c>
      <c r="D2561" s="312" t="s">
        <v>1208</v>
      </c>
      <c r="E2561" s="312" t="s">
        <v>1208</v>
      </c>
      <c r="F2561" s="313">
        <v>10</v>
      </c>
      <c r="G2561" s="312" t="s">
        <v>1208</v>
      </c>
      <c r="H2561" s="312">
        <v>1</v>
      </c>
      <c r="I2561" s="312" t="s">
        <v>1213</v>
      </c>
      <c r="J2561" s="312">
        <v>27</v>
      </c>
      <c r="K2561" s="312" t="s">
        <v>1215</v>
      </c>
      <c r="L2561" s="312" t="s">
        <v>1112</v>
      </c>
      <c r="M2561" s="312" t="s">
        <v>94</v>
      </c>
      <c r="N2561" s="313" t="s">
        <v>1953</v>
      </c>
      <c r="O2561" s="291"/>
    </row>
    <row r="2562" spans="1:15" ht="45">
      <c r="A2562" s="306">
        <v>453</v>
      </c>
      <c r="B2562" s="312" t="s">
        <v>1954</v>
      </c>
      <c r="C2562" s="312" t="s">
        <v>1212</v>
      </c>
      <c r="D2562" s="312" t="s">
        <v>1208</v>
      </c>
      <c r="E2562" s="312" t="s">
        <v>1208</v>
      </c>
      <c r="F2562" s="313">
        <v>10</v>
      </c>
      <c r="G2562" s="312" t="s">
        <v>1208</v>
      </c>
      <c r="H2562" s="312">
        <v>1</v>
      </c>
      <c r="I2562" s="312" t="s">
        <v>1213</v>
      </c>
      <c r="J2562" s="312">
        <v>62</v>
      </c>
      <c r="K2562" s="312" t="s">
        <v>1215</v>
      </c>
      <c r="L2562" s="312" t="s">
        <v>1112</v>
      </c>
      <c r="M2562" s="312" t="s">
        <v>94</v>
      </c>
      <c r="N2562" s="313" t="s">
        <v>1955</v>
      </c>
      <c r="O2562" s="291"/>
    </row>
    <row r="2563" spans="1:15" ht="45">
      <c r="A2563" s="306">
        <v>454</v>
      </c>
      <c r="B2563" s="312" t="s">
        <v>1956</v>
      </c>
      <c r="C2563" s="312" t="s">
        <v>1212</v>
      </c>
      <c r="D2563" s="312" t="s">
        <v>1208</v>
      </c>
      <c r="E2563" s="312" t="s">
        <v>1208</v>
      </c>
      <c r="F2563" s="313">
        <v>10</v>
      </c>
      <c r="G2563" s="312" t="s">
        <v>1208</v>
      </c>
      <c r="H2563" s="312">
        <v>1</v>
      </c>
      <c r="I2563" s="312" t="s">
        <v>1213</v>
      </c>
      <c r="J2563" s="312">
        <v>17</v>
      </c>
      <c r="K2563" s="312" t="s">
        <v>1215</v>
      </c>
      <c r="L2563" s="312" t="s">
        <v>1112</v>
      </c>
      <c r="M2563" s="312" t="s">
        <v>94</v>
      </c>
      <c r="N2563" s="313" t="s">
        <v>1957</v>
      </c>
      <c r="O2563" s="291"/>
    </row>
    <row r="2564" spans="1:15" ht="45">
      <c r="A2564" s="306">
        <v>455</v>
      </c>
      <c r="B2564" s="312" t="s">
        <v>1958</v>
      </c>
      <c r="C2564" s="312" t="s">
        <v>1212</v>
      </c>
      <c r="D2564" s="312" t="s">
        <v>1208</v>
      </c>
      <c r="E2564" s="312" t="s">
        <v>1208</v>
      </c>
      <c r="F2564" s="313">
        <v>10</v>
      </c>
      <c r="G2564" s="312" t="s">
        <v>1208</v>
      </c>
      <c r="H2564" s="312">
        <v>1</v>
      </c>
      <c r="I2564" s="312" t="s">
        <v>1213</v>
      </c>
      <c r="J2564" s="312">
        <v>32</v>
      </c>
      <c r="K2564" s="312" t="s">
        <v>1215</v>
      </c>
      <c r="L2564" s="312" t="s">
        <v>1112</v>
      </c>
      <c r="M2564" s="312" t="s">
        <v>94</v>
      </c>
      <c r="N2564" s="313" t="s">
        <v>1959</v>
      </c>
      <c r="O2564" s="291"/>
    </row>
    <row r="2565" spans="1:15" ht="45">
      <c r="A2565" s="306">
        <v>456</v>
      </c>
      <c r="B2565" s="312" t="s">
        <v>1960</v>
      </c>
      <c r="C2565" s="312" t="s">
        <v>1212</v>
      </c>
      <c r="D2565" s="312" t="s">
        <v>1208</v>
      </c>
      <c r="E2565" s="312" t="s">
        <v>1208</v>
      </c>
      <c r="F2565" s="313">
        <v>10</v>
      </c>
      <c r="G2565" s="312" t="s">
        <v>1208</v>
      </c>
      <c r="H2565" s="312">
        <v>1</v>
      </c>
      <c r="I2565" s="312" t="s">
        <v>1213</v>
      </c>
      <c r="J2565" s="312">
        <v>72</v>
      </c>
      <c r="K2565" s="312" t="s">
        <v>1215</v>
      </c>
      <c r="L2565" s="312" t="s">
        <v>1112</v>
      </c>
      <c r="M2565" s="312" t="s">
        <v>94</v>
      </c>
      <c r="N2565" s="313" t="s">
        <v>1961</v>
      </c>
      <c r="O2565" s="291"/>
    </row>
    <row r="2566" spans="1:15" ht="45">
      <c r="A2566" s="306">
        <v>457</v>
      </c>
      <c r="B2566" s="312" t="s">
        <v>1962</v>
      </c>
      <c r="C2566" s="312" t="s">
        <v>1212</v>
      </c>
      <c r="D2566" s="312" t="s">
        <v>1208</v>
      </c>
      <c r="E2566" s="312" t="s">
        <v>1208</v>
      </c>
      <c r="F2566" s="313">
        <v>10</v>
      </c>
      <c r="G2566" s="312" t="s">
        <v>1208</v>
      </c>
      <c r="H2566" s="312">
        <v>1</v>
      </c>
      <c r="I2566" s="312" t="s">
        <v>1213</v>
      </c>
      <c r="J2566" s="312">
        <v>25</v>
      </c>
      <c r="K2566" s="312" t="s">
        <v>1215</v>
      </c>
      <c r="L2566" s="312" t="s">
        <v>1112</v>
      </c>
      <c r="M2566" s="312" t="s">
        <v>94</v>
      </c>
      <c r="N2566" s="313" t="s">
        <v>1963</v>
      </c>
      <c r="O2566" s="291"/>
    </row>
    <row r="2567" spans="1:15" ht="45">
      <c r="A2567" s="306">
        <v>458</v>
      </c>
      <c r="B2567" s="312" t="s">
        <v>1964</v>
      </c>
      <c r="C2567" s="312" t="s">
        <v>1212</v>
      </c>
      <c r="D2567" s="312" t="s">
        <v>1208</v>
      </c>
      <c r="E2567" s="312" t="s">
        <v>1208</v>
      </c>
      <c r="F2567" s="313">
        <v>10</v>
      </c>
      <c r="G2567" s="312" t="s">
        <v>1208</v>
      </c>
      <c r="H2567" s="312">
        <v>1</v>
      </c>
      <c r="I2567" s="312" t="s">
        <v>1213</v>
      </c>
      <c r="J2567" s="312">
        <v>76</v>
      </c>
      <c r="K2567" s="312" t="s">
        <v>1215</v>
      </c>
      <c r="L2567" s="312" t="s">
        <v>1112</v>
      </c>
      <c r="M2567" s="312" t="s">
        <v>94</v>
      </c>
      <c r="N2567" s="313" t="s">
        <v>1965</v>
      </c>
      <c r="O2567" s="291"/>
    </row>
    <row r="2568" spans="1:15" ht="45">
      <c r="A2568" s="306">
        <v>459</v>
      </c>
      <c r="B2568" s="312" t="s">
        <v>1966</v>
      </c>
      <c r="C2568" s="312" t="s">
        <v>1212</v>
      </c>
      <c r="D2568" s="312" t="s">
        <v>1208</v>
      </c>
      <c r="E2568" s="312" t="s">
        <v>1208</v>
      </c>
      <c r="F2568" s="313">
        <v>10</v>
      </c>
      <c r="G2568" s="312" t="s">
        <v>1208</v>
      </c>
      <c r="H2568" s="312">
        <v>1</v>
      </c>
      <c r="I2568" s="312" t="s">
        <v>1213</v>
      </c>
      <c r="J2568" s="312">
        <v>103</v>
      </c>
      <c r="K2568" s="312" t="s">
        <v>1215</v>
      </c>
      <c r="L2568" s="312" t="s">
        <v>1112</v>
      </c>
      <c r="M2568" s="312" t="s">
        <v>94</v>
      </c>
      <c r="N2568" s="313" t="s">
        <v>1967</v>
      </c>
      <c r="O2568" s="291"/>
    </row>
    <row r="2569" spans="1:15" ht="45">
      <c r="A2569" s="306">
        <v>460</v>
      </c>
      <c r="B2569" s="312" t="s">
        <v>1968</v>
      </c>
      <c r="C2569" s="312" t="s">
        <v>1212</v>
      </c>
      <c r="D2569" s="312" t="s">
        <v>1208</v>
      </c>
      <c r="E2569" s="312" t="s">
        <v>1208</v>
      </c>
      <c r="F2569" s="313">
        <v>11</v>
      </c>
      <c r="G2569" s="312" t="s">
        <v>1208</v>
      </c>
      <c r="H2569" s="312">
        <v>1</v>
      </c>
      <c r="I2569" s="312" t="s">
        <v>1213</v>
      </c>
      <c r="J2569" s="312">
        <v>48</v>
      </c>
      <c r="K2569" s="312" t="s">
        <v>1215</v>
      </c>
      <c r="L2569" s="312" t="s">
        <v>1112</v>
      </c>
      <c r="M2569" s="312" t="s">
        <v>94</v>
      </c>
      <c r="N2569" s="313" t="s">
        <v>1969</v>
      </c>
      <c r="O2569" s="291"/>
    </row>
    <row r="2570" spans="1:15" ht="45">
      <c r="A2570" s="306">
        <v>461</v>
      </c>
      <c r="B2570" s="312" t="s">
        <v>1970</v>
      </c>
      <c r="C2570" s="312" t="s">
        <v>1212</v>
      </c>
      <c r="D2570" s="312" t="s">
        <v>1208</v>
      </c>
      <c r="E2570" s="312" t="s">
        <v>1208</v>
      </c>
      <c r="F2570" s="313">
        <v>11</v>
      </c>
      <c r="G2570" s="312" t="s">
        <v>1208</v>
      </c>
      <c r="H2570" s="312">
        <v>1</v>
      </c>
      <c r="I2570" s="312" t="s">
        <v>1213</v>
      </c>
      <c r="J2570" s="312">
        <v>91</v>
      </c>
      <c r="K2570" s="312" t="s">
        <v>1215</v>
      </c>
      <c r="L2570" s="312" t="s">
        <v>1112</v>
      </c>
      <c r="M2570" s="312" t="s">
        <v>94</v>
      </c>
      <c r="N2570" s="313" t="s">
        <v>1971</v>
      </c>
      <c r="O2570" s="291"/>
    </row>
    <row r="2571" spans="1:15" ht="45">
      <c r="A2571" s="306">
        <v>462</v>
      </c>
      <c r="B2571" s="312" t="s">
        <v>1972</v>
      </c>
      <c r="C2571" s="312" t="s">
        <v>1212</v>
      </c>
      <c r="D2571" s="312" t="s">
        <v>1208</v>
      </c>
      <c r="E2571" s="312" t="s">
        <v>1208</v>
      </c>
      <c r="F2571" s="313">
        <v>11</v>
      </c>
      <c r="G2571" s="312" t="s">
        <v>1208</v>
      </c>
      <c r="H2571" s="312">
        <v>1</v>
      </c>
      <c r="I2571" s="312" t="s">
        <v>1213</v>
      </c>
      <c r="J2571" s="312">
        <v>119</v>
      </c>
      <c r="K2571" s="312" t="s">
        <v>1215</v>
      </c>
      <c r="L2571" s="312" t="s">
        <v>1112</v>
      </c>
      <c r="M2571" s="312" t="s">
        <v>94</v>
      </c>
      <c r="N2571" s="313" t="s">
        <v>1973</v>
      </c>
      <c r="O2571" s="291"/>
    </row>
    <row r="2572" spans="1:15" ht="45">
      <c r="A2572" s="306">
        <v>463</v>
      </c>
      <c r="B2572" s="312" t="s">
        <v>1974</v>
      </c>
      <c r="C2572" s="312" t="s">
        <v>1212</v>
      </c>
      <c r="D2572" s="312" t="s">
        <v>1208</v>
      </c>
      <c r="E2572" s="312" t="s">
        <v>1208</v>
      </c>
      <c r="F2572" s="313">
        <v>11</v>
      </c>
      <c r="G2572" s="312" t="s">
        <v>1208</v>
      </c>
      <c r="H2572" s="312">
        <v>1</v>
      </c>
      <c r="I2572" s="312" t="s">
        <v>1213</v>
      </c>
      <c r="J2572" s="312">
        <v>207</v>
      </c>
      <c r="K2572" s="312" t="s">
        <v>1215</v>
      </c>
      <c r="L2572" s="312" t="s">
        <v>1112</v>
      </c>
      <c r="M2572" s="312" t="s">
        <v>94</v>
      </c>
      <c r="N2572" s="313" t="s">
        <v>1975</v>
      </c>
      <c r="O2572" s="291"/>
    </row>
    <row r="2573" spans="1:15" ht="45">
      <c r="A2573" s="306">
        <v>464</v>
      </c>
      <c r="B2573" s="312" t="s">
        <v>1976</v>
      </c>
      <c r="C2573" s="312" t="s">
        <v>1212</v>
      </c>
      <c r="D2573" s="312" t="s">
        <v>1208</v>
      </c>
      <c r="E2573" s="312" t="s">
        <v>1208</v>
      </c>
      <c r="F2573" s="313">
        <v>11</v>
      </c>
      <c r="G2573" s="312" t="s">
        <v>1208</v>
      </c>
      <c r="H2573" s="312">
        <v>1</v>
      </c>
      <c r="I2573" s="312" t="s">
        <v>1213</v>
      </c>
      <c r="J2573" s="312">
        <v>104</v>
      </c>
      <c r="K2573" s="312" t="s">
        <v>1215</v>
      </c>
      <c r="L2573" s="312" t="s">
        <v>1112</v>
      </c>
      <c r="M2573" s="312" t="s">
        <v>94</v>
      </c>
      <c r="N2573" s="313" t="s">
        <v>1977</v>
      </c>
      <c r="O2573" s="291"/>
    </row>
    <row r="2574" spans="1:15" ht="45">
      <c r="A2574" s="306">
        <v>465</v>
      </c>
      <c r="B2574" s="312" t="s">
        <v>1978</v>
      </c>
      <c r="C2574" s="312" t="s">
        <v>1212</v>
      </c>
      <c r="D2574" s="312" t="s">
        <v>1208</v>
      </c>
      <c r="E2574" s="312" t="s">
        <v>1208</v>
      </c>
      <c r="F2574" s="313">
        <v>11</v>
      </c>
      <c r="G2574" s="312" t="s">
        <v>1208</v>
      </c>
      <c r="H2574" s="312">
        <v>1</v>
      </c>
      <c r="I2574" s="312" t="s">
        <v>1213</v>
      </c>
      <c r="J2574" s="312">
        <v>35</v>
      </c>
      <c r="K2574" s="312" t="s">
        <v>1215</v>
      </c>
      <c r="L2574" s="312" t="s">
        <v>1112</v>
      </c>
      <c r="M2574" s="312" t="s">
        <v>94</v>
      </c>
      <c r="N2574" s="313" t="s">
        <v>1979</v>
      </c>
      <c r="O2574" s="291"/>
    </row>
    <row r="2575" spans="1:15" ht="45">
      <c r="A2575" s="306">
        <v>466</v>
      </c>
      <c r="B2575" s="312" t="s">
        <v>1980</v>
      </c>
      <c r="C2575" s="312" t="s">
        <v>1212</v>
      </c>
      <c r="D2575" s="312" t="s">
        <v>1208</v>
      </c>
      <c r="E2575" s="312" t="s">
        <v>1208</v>
      </c>
      <c r="F2575" s="313">
        <v>11</v>
      </c>
      <c r="G2575" s="312" t="s">
        <v>1208</v>
      </c>
      <c r="H2575" s="312">
        <v>1</v>
      </c>
      <c r="I2575" s="312" t="s">
        <v>1213</v>
      </c>
      <c r="J2575" s="312">
        <v>83</v>
      </c>
      <c r="K2575" s="312" t="s">
        <v>1215</v>
      </c>
      <c r="L2575" s="312" t="s">
        <v>1112</v>
      </c>
      <c r="M2575" s="312" t="s">
        <v>94</v>
      </c>
      <c r="N2575" s="313" t="s">
        <v>1981</v>
      </c>
      <c r="O2575" s="291"/>
    </row>
    <row r="2576" spans="1:15" ht="45">
      <c r="A2576" s="306">
        <v>467</v>
      </c>
      <c r="B2576" s="312" t="s">
        <v>1982</v>
      </c>
      <c r="C2576" s="312" t="s">
        <v>1212</v>
      </c>
      <c r="D2576" s="312" t="s">
        <v>1208</v>
      </c>
      <c r="E2576" s="312" t="s">
        <v>1208</v>
      </c>
      <c r="F2576" s="313">
        <v>11</v>
      </c>
      <c r="G2576" s="312" t="s">
        <v>1208</v>
      </c>
      <c r="H2576" s="312">
        <v>1</v>
      </c>
      <c r="I2576" s="312" t="s">
        <v>1213</v>
      </c>
      <c r="J2576" s="312">
        <v>115</v>
      </c>
      <c r="K2576" s="312" t="s">
        <v>1215</v>
      </c>
      <c r="L2576" s="312" t="s">
        <v>1112</v>
      </c>
      <c r="M2576" s="312" t="s">
        <v>94</v>
      </c>
      <c r="N2576" s="313" t="s">
        <v>1983</v>
      </c>
      <c r="O2576" s="291"/>
    </row>
    <row r="2577" spans="1:15" ht="45">
      <c r="A2577" s="306">
        <v>468</v>
      </c>
      <c r="B2577" s="312" t="s">
        <v>1984</v>
      </c>
      <c r="C2577" s="312" t="s">
        <v>1212</v>
      </c>
      <c r="D2577" s="312" t="s">
        <v>1208</v>
      </c>
      <c r="E2577" s="312" t="s">
        <v>1208</v>
      </c>
      <c r="F2577" s="313">
        <v>11</v>
      </c>
      <c r="G2577" s="312" t="s">
        <v>1208</v>
      </c>
      <c r="H2577" s="312">
        <v>1</v>
      </c>
      <c r="I2577" s="312" t="s">
        <v>1213</v>
      </c>
      <c r="J2577" s="312">
        <v>64</v>
      </c>
      <c r="K2577" s="312" t="s">
        <v>1215</v>
      </c>
      <c r="L2577" s="312" t="s">
        <v>1112</v>
      </c>
      <c r="M2577" s="312" t="s">
        <v>94</v>
      </c>
      <c r="N2577" s="313" t="s">
        <v>1985</v>
      </c>
      <c r="O2577" s="291"/>
    </row>
    <row r="2578" spans="1:15" ht="45">
      <c r="A2578" s="306">
        <v>469</v>
      </c>
      <c r="B2578" s="312" t="s">
        <v>1986</v>
      </c>
      <c r="C2578" s="312" t="s">
        <v>1212</v>
      </c>
      <c r="D2578" s="312" t="s">
        <v>1208</v>
      </c>
      <c r="E2578" s="312" t="s">
        <v>1208</v>
      </c>
      <c r="F2578" s="313">
        <v>12</v>
      </c>
      <c r="G2578" s="312" t="s">
        <v>1208</v>
      </c>
      <c r="H2578" s="312">
        <v>1</v>
      </c>
      <c r="I2578" s="312" t="s">
        <v>1213</v>
      </c>
      <c r="J2578" s="312">
        <v>98</v>
      </c>
      <c r="K2578" s="312" t="s">
        <v>1215</v>
      </c>
      <c r="L2578" s="312" t="s">
        <v>1112</v>
      </c>
      <c r="M2578" s="312" t="s">
        <v>94</v>
      </c>
      <c r="N2578" s="313" t="s">
        <v>1987</v>
      </c>
      <c r="O2578" s="291"/>
    </row>
    <row r="2579" spans="1:15" ht="45">
      <c r="A2579" s="306">
        <v>470</v>
      </c>
      <c r="B2579" s="312" t="s">
        <v>1988</v>
      </c>
      <c r="C2579" s="312" t="s">
        <v>1212</v>
      </c>
      <c r="D2579" s="312" t="s">
        <v>1208</v>
      </c>
      <c r="E2579" s="312" t="s">
        <v>1208</v>
      </c>
      <c r="F2579" s="313">
        <v>12</v>
      </c>
      <c r="G2579" s="312" t="s">
        <v>1208</v>
      </c>
      <c r="H2579" s="312">
        <v>1</v>
      </c>
      <c r="I2579" s="312" t="s">
        <v>1213</v>
      </c>
      <c r="J2579" s="312">
        <v>55</v>
      </c>
      <c r="K2579" s="312" t="s">
        <v>1215</v>
      </c>
      <c r="L2579" s="312" t="s">
        <v>1112</v>
      </c>
      <c r="M2579" s="312" t="s">
        <v>94</v>
      </c>
      <c r="N2579" s="313" t="s">
        <v>1989</v>
      </c>
      <c r="O2579" s="291"/>
    </row>
    <row r="2580" spans="1:15" ht="45">
      <c r="A2580" s="306">
        <v>471</v>
      </c>
      <c r="B2580" s="312" t="s">
        <v>1990</v>
      </c>
      <c r="C2580" s="312" t="s">
        <v>1212</v>
      </c>
      <c r="D2580" s="312" t="s">
        <v>1208</v>
      </c>
      <c r="E2580" s="312" t="s">
        <v>1208</v>
      </c>
      <c r="F2580" s="313">
        <v>12</v>
      </c>
      <c r="G2580" s="312" t="s">
        <v>1208</v>
      </c>
      <c r="H2580" s="312">
        <v>1</v>
      </c>
      <c r="I2580" s="312" t="s">
        <v>1213</v>
      </c>
      <c r="J2580" s="312">
        <v>34</v>
      </c>
      <c r="K2580" s="312" t="s">
        <v>1215</v>
      </c>
      <c r="L2580" s="312" t="s">
        <v>1112</v>
      </c>
      <c r="M2580" s="312" t="s">
        <v>94</v>
      </c>
      <c r="N2580" s="313" t="s">
        <v>1991</v>
      </c>
      <c r="O2580" s="291"/>
    </row>
    <row r="2581" spans="1:15" ht="45">
      <c r="A2581" s="306">
        <v>472</v>
      </c>
      <c r="B2581" s="312" t="s">
        <v>1992</v>
      </c>
      <c r="C2581" s="312" t="s">
        <v>1212</v>
      </c>
      <c r="D2581" s="312" t="s">
        <v>1208</v>
      </c>
      <c r="E2581" s="312" t="s">
        <v>1208</v>
      </c>
      <c r="F2581" s="313">
        <v>12</v>
      </c>
      <c r="G2581" s="312" t="s">
        <v>1208</v>
      </c>
      <c r="H2581" s="312">
        <v>1</v>
      </c>
      <c r="I2581" s="312" t="s">
        <v>1213</v>
      </c>
      <c r="J2581" s="312">
        <v>55</v>
      </c>
      <c r="K2581" s="312" t="s">
        <v>1215</v>
      </c>
      <c r="L2581" s="312" t="s">
        <v>1112</v>
      </c>
      <c r="M2581" s="312" t="s">
        <v>94</v>
      </c>
      <c r="N2581" s="313" t="s">
        <v>1993</v>
      </c>
      <c r="O2581" s="291"/>
    </row>
    <row r="2582" spans="1:15" ht="45">
      <c r="A2582" s="306">
        <v>473</v>
      </c>
      <c r="B2582" s="312" t="s">
        <v>1994</v>
      </c>
      <c r="C2582" s="312" t="s">
        <v>1212</v>
      </c>
      <c r="D2582" s="312" t="s">
        <v>1208</v>
      </c>
      <c r="E2582" s="312" t="s">
        <v>1208</v>
      </c>
      <c r="F2582" s="313">
        <v>12</v>
      </c>
      <c r="G2582" s="312" t="s">
        <v>1208</v>
      </c>
      <c r="H2582" s="312">
        <v>1</v>
      </c>
      <c r="I2582" s="312" t="s">
        <v>1213</v>
      </c>
      <c r="J2582" s="312">
        <v>35</v>
      </c>
      <c r="K2582" s="312" t="s">
        <v>1215</v>
      </c>
      <c r="L2582" s="312" t="s">
        <v>1112</v>
      </c>
      <c r="M2582" s="312" t="s">
        <v>94</v>
      </c>
      <c r="N2582" s="313" t="s">
        <v>1995</v>
      </c>
      <c r="O2582" s="291"/>
    </row>
    <row r="2583" spans="1:15" ht="45">
      <c r="A2583" s="306">
        <v>474</v>
      </c>
      <c r="B2583" s="312" t="s">
        <v>1996</v>
      </c>
      <c r="C2583" s="312" t="s">
        <v>1212</v>
      </c>
      <c r="D2583" s="312" t="s">
        <v>1208</v>
      </c>
      <c r="E2583" s="312" t="s">
        <v>1208</v>
      </c>
      <c r="F2583" s="313">
        <v>12</v>
      </c>
      <c r="G2583" s="312" t="s">
        <v>1208</v>
      </c>
      <c r="H2583" s="312">
        <v>1</v>
      </c>
      <c r="I2583" s="312" t="s">
        <v>1213</v>
      </c>
      <c r="J2583" s="312">
        <v>170</v>
      </c>
      <c r="K2583" s="312" t="s">
        <v>1215</v>
      </c>
      <c r="L2583" s="312" t="s">
        <v>1112</v>
      </c>
      <c r="M2583" s="312" t="s">
        <v>94</v>
      </c>
      <c r="N2583" s="313" t="s">
        <v>1997</v>
      </c>
      <c r="O2583" s="291"/>
    </row>
    <row r="2584" spans="1:15" ht="45">
      <c r="A2584" s="306">
        <v>475</v>
      </c>
      <c r="B2584" s="312" t="s">
        <v>1998</v>
      </c>
      <c r="C2584" s="312" t="s">
        <v>1212</v>
      </c>
      <c r="D2584" s="312" t="s">
        <v>1208</v>
      </c>
      <c r="E2584" s="312" t="s">
        <v>1208</v>
      </c>
      <c r="F2584" s="313">
        <v>12</v>
      </c>
      <c r="G2584" s="312" t="s">
        <v>1208</v>
      </c>
      <c r="H2584" s="312">
        <v>1</v>
      </c>
      <c r="I2584" s="312" t="s">
        <v>1213</v>
      </c>
      <c r="J2584" s="312">
        <v>210</v>
      </c>
      <c r="K2584" s="312" t="s">
        <v>1215</v>
      </c>
      <c r="L2584" s="312" t="s">
        <v>1112</v>
      </c>
      <c r="M2584" s="312" t="s">
        <v>94</v>
      </c>
      <c r="N2584" s="313" t="s">
        <v>1999</v>
      </c>
      <c r="O2584" s="291"/>
    </row>
    <row r="2585" spans="1:15" ht="45">
      <c r="A2585" s="306">
        <v>476</v>
      </c>
      <c r="B2585" s="312" t="s">
        <v>2000</v>
      </c>
      <c r="C2585" s="312" t="s">
        <v>1212</v>
      </c>
      <c r="D2585" s="312" t="s">
        <v>1208</v>
      </c>
      <c r="E2585" s="312" t="s">
        <v>1208</v>
      </c>
      <c r="F2585" s="313">
        <v>13</v>
      </c>
      <c r="G2585" s="312" t="s">
        <v>1208</v>
      </c>
      <c r="H2585" s="312">
        <v>1</v>
      </c>
      <c r="I2585" s="312" t="s">
        <v>1213</v>
      </c>
      <c r="J2585" s="312">
        <v>48</v>
      </c>
      <c r="K2585" s="312" t="s">
        <v>1215</v>
      </c>
      <c r="L2585" s="312" t="s">
        <v>1112</v>
      </c>
      <c r="M2585" s="312" t="s">
        <v>94</v>
      </c>
      <c r="N2585" s="313" t="s">
        <v>2001</v>
      </c>
      <c r="O2585" s="291"/>
    </row>
    <row r="2586" spans="1:15" ht="45">
      <c r="A2586" s="306">
        <v>477</v>
      </c>
      <c r="B2586" s="312" t="s">
        <v>2002</v>
      </c>
      <c r="C2586" s="312" t="s">
        <v>1212</v>
      </c>
      <c r="D2586" s="312" t="s">
        <v>1208</v>
      </c>
      <c r="E2586" s="312" t="s">
        <v>1208</v>
      </c>
      <c r="F2586" s="313">
        <v>13</v>
      </c>
      <c r="G2586" s="312" t="s">
        <v>1208</v>
      </c>
      <c r="H2586" s="312">
        <v>1</v>
      </c>
      <c r="I2586" s="312" t="s">
        <v>1213</v>
      </c>
      <c r="J2586" s="312">
        <v>90</v>
      </c>
      <c r="K2586" s="312" t="s">
        <v>1215</v>
      </c>
      <c r="L2586" s="312" t="s">
        <v>1112</v>
      </c>
      <c r="M2586" s="312" t="s">
        <v>94</v>
      </c>
      <c r="N2586" s="313" t="s">
        <v>2003</v>
      </c>
      <c r="O2586" s="291"/>
    </row>
    <row r="2587" spans="1:15" ht="45">
      <c r="A2587" s="306">
        <v>478</v>
      </c>
      <c r="B2587" s="312" t="s">
        <v>2004</v>
      </c>
      <c r="C2587" s="312" t="s">
        <v>1212</v>
      </c>
      <c r="D2587" s="312" t="s">
        <v>1208</v>
      </c>
      <c r="E2587" s="312" t="s">
        <v>1208</v>
      </c>
      <c r="F2587" s="313">
        <v>13</v>
      </c>
      <c r="G2587" s="312" t="s">
        <v>1208</v>
      </c>
      <c r="H2587" s="312">
        <v>1</v>
      </c>
      <c r="I2587" s="312" t="s">
        <v>1213</v>
      </c>
      <c r="J2587" s="312">
        <v>64</v>
      </c>
      <c r="K2587" s="312" t="s">
        <v>1215</v>
      </c>
      <c r="L2587" s="312" t="s">
        <v>1112</v>
      </c>
      <c r="M2587" s="312" t="s">
        <v>94</v>
      </c>
      <c r="N2587" s="313" t="s">
        <v>2005</v>
      </c>
      <c r="O2587" s="291"/>
    </row>
    <row r="2588" spans="1:15" ht="45">
      <c r="A2588" s="306">
        <v>479</v>
      </c>
      <c r="B2588" s="312" t="s">
        <v>2006</v>
      </c>
      <c r="C2588" s="312" t="s">
        <v>1212</v>
      </c>
      <c r="D2588" s="312" t="s">
        <v>1208</v>
      </c>
      <c r="E2588" s="312" t="s">
        <v>1208</v>
      </c>
      <c r="F2588" s="313">
        <v>13</v>
      </c>
      <c r="G2588" s="312" t="s">
        <v>1208</v>
      </c>
      <c r="H2588" s="312">
        <v>1</v>
      </c>
      <c r="I2588" s="312" t="s">
        <v>1213</v>
      </c>
      <c r="J2588" s="312">
        <v>65</v>
      </c>
      <c r="K2588" s="312" t="s">
        <v>1215</v>
      </c>
      <c r="L2588" s="312" t="s">
        <v>1112</v>
      </c>
      <c r="M2588" s="312" t="s">
        <v>94</v>
      </c>
      <c r="N2588" s="313" t="s">
        <v>2007</v>
      </c>
      <c r="O2588" s="291"/>
    </row>
    <row r="2589" spans="1:15" ht="45">
      <c r="A2589" s="306">
        <v>480</v>
      </c>
      <c r="B2589" s="312" t="s">
        <v>2008</v>
      </c>
      <c r="C2589" s="312" t="s">
        <v>1212</v>
      </c>
      <c r="D2589" s="312" t="s">
        <v>1208</v>
      </c>
      <c r="E2589" s="312" t="s">
        <v>1208</v>
      </c>
      <c r="F2589" s="313">
        <v>13</v>
      </c>
      <c r="G2589" s="312" t="s">
        <v>1208</v>
      </c>
      <c r="H2589" s="312">
        <v>1</v>
      </c>
      <c r="I2589" s="312" t="s">
        <v>1213</v>
      </c>
      <c r="J2589" s="312">
        <v>110</v>
      </c>
      <c r="K2589" s="312" t="s">
        <v>1215</v>
      </c>
      <c r="L2589" s="312" t="s">
        <v>1112</v>
      </c>
      <c r="M2589" s="312" t="s">
        <v>94</v>
      </c>
      <c r="N2589" s="313" t="s">
        <v>2009</v>
      </c>
      <c r="O2589" s="291"/>
    </row>
    <row r="2590" spans="1:15" ht="45">
      <c r="A2590" s="306">
        <v>481</v>
      </c>
      <c r="B2590" s="312" t="s">
        <v>2010</v>
      </c>
      <c r="C2590" s="312" t="s">
        <v>1212</v>
      </c>
      <c r="D2590" s="312" t="s">
        <v>1208</v>
      </c>
      <c r="E2590" s="312" t="s">
        <v>1208</v>
      </c>
      <c r="F2590" s="313">
        <v>13</v>
      </c>
      <c r="G2590" s="312" t="s">
        <v>1208</v>
      </c>
      <c r="H2590" s="312">
        <v>1</v>
      </c>
      <c r="I2590" s="312" t="s">
        <v>1213</v>
      </c>
      <c r="J2590" s="312">
        <v>74</v>
      </c>
      <c r="K2590" s="312" t="s">
        <v>1215</v>
      </c>
      <c r="L2590" s="312" t="s">
        <v>1112</v>
      </c>
      <c r="M2590" s="312" t="s">
        <v>94</v>
      </c>
      <c r="N2590" s="313" t="s">
        <v>2011</v>
      </c>
      <c r="O2590" s="291"/>
    </row>
    <row r="2591" spans="1:15" ht="45">
      <c r="A2591" s="306">
        <v>482</v>
      </c>
      <c r="B2591" s="312" t="s">
        <v>2012</v>
      </c>
      <c r="C2591" s="312" t="s">
        <v>1212</v>
      </c>
      <c r="D2591" s="312" t="s">
        <v>1208</v>
      </c>
      <c r="E2591" s="312" t="s">
        <v>1208</v>
      </c>
      <c r="F2591" s="313">
        <v>13</v>
      </c>
      <c r="G2591" s="312" t="s">
        <v>1208</v>
      </c>
      <c r="H2591" s="312">
        <v>1</v>
      </c>
      <c r="I2591" s="312" t="s">
        <v>1213</v>
      </c>
      <c r="J2591" s="312">
        <v>150</v>
      </c>
      <c r="K2591" s="312" t="s">
        <v>1215</v>
      </c>
      <c r="L2591" s="312" t="s">
        <v>1112</v>
      </c>
      <c r="M2591" s="312" t="s">
        <v>94</v>
      </c>
      <c r="N2591" s="313" t="s">
        <v>2013</v>
      </c>
      <c r="O2591" s="291"/>
    </row>
    <row r="2592" spans="1:15" ht="45">
      <c r="A2592" s="306">
        <v>483</v>
      </c>
      <c r="B2592" s="312" t="s">
        <v>2014</v>
      </c>
      <c r="C2592" s="312" t="s">
        <v>1212</v>
      </c>
      <c r="D2592" s="312" t="s">
        <v>1208</v>
      </c>
      <c r="E2592" s="312" t="s">
        <v>1208</v>
      </c>
      <c r="F2592" s="313">
        <v>1</v>
      </c>
      <c r="G2592" s="312" t="s">
        <v>1208</v>
      </c>
      <c r="H2592" s="312">
        <v>1</v>
      </c>
      <c r="I2592" s="312" t="s">
        <v>1213</v>
      </c>
      <c r="J2592" s="312">
        <v>47</v>
      </c>
      <c r="K2592" s="312" t="s">
        <v>1215</v>
      </c>
      <c r="L2592" s="312" t="s">
        <v>1112</v>
      </c>
      <c r="M2592" s="312" t="s">
        <v>94</v>
      </c>
      <c r="N2592" s="313" t="s">
        <v>2015</v>
      </c>
      <c r="O2592" s="291"/>
    </row>
    <row r="2593" spans="1:15" ht="45">
      <c r="A2593" s="306">
        <v>484</v>
      </c>
      <c r="B2593" s="312" t="s">
        <v>2016</v>
      </c>
      <c r="C2593" s="312" t="s">
        <v>1212</v>
      </c>
      <c r="D2593" s="312" t="s">
        <v>1208</v>
      </c>
      <c r="E2593" s="312" t="s">
        <v>1208</v>
      </c>
      <c r="F2593" s="313">
        <v>1</v>
      </c>
      <c r="G2593" s="312" t="s">
        <v>1208</v>
      </c>
      <c r="H2593" s="312">
        <v>1</v>
      </c>
      <c r="I2593" s="312" t="s">
        <v>1213</v>
      </c>
      <c r="J2593" s="312">
        <v>72</v>
      </c>
      <c r="K2593" s="312" t="s">
        <v>1215</v>
      </c>
      <c r="L2593" s="312" t="s">
        <v>1112</v>
      </c>
      <c r="M2593" s="312" t="s">
        <v>94</v>
      </c>
      <c r="N2593" s="313" t="s">
        <v>2017</v>
      </c>
      <c r="O2593" s="291"/>
    </row>
    <row r="2594" spans="1:15" ht="45">
      <c r="A2594" s="306">
        <v>485</v>
      </c>
      <c r="B2594" s="312" t="s">
        <v>2018</v>
      </c>
      <c r="C2594" s="312" t="s">
        <v>1212</v>
      </c>
      <c r="D2594" s="312" t="s">
        <v>1208</v>
      </c>
      <c r="E2594" s="312" t="s">
        <v>1208</v>
      </c>
      <c r="F2594" s="313">
        <v>1</v>
      </c>
      <c r="G2594" s="312" t="s">
        <v>1208</v>
      </c>
      <c r="H2594" s="312">
        <v>1</v>
      </c>
      <c r="I2594" s="312" t="s">
        <v>1213</v>
      </c>
      <c r="J2594" s="312">
        <v>48</v>
      </c>
      <c r="K2594" s="312" t="s">
        <v>1215</v>
      </c>
      <c r="L2594" s="312" t="s">
        <v>1112</v>
      </c>
      <c r="M2594" s="312" t="s">
        <v>94</v>
      </c>
      <c r="N2594" s="313" t="s">
        <v>2019</v>
      </c>
      <c r="O2594" s="291"/>
    </row>
    <row r="2595" spans="1:15" ht="45">
      <c r="A2595" s="306">
        <v>486</v>
      </c>
      <c r="B2595" s="312" t="s">
        <v>2020</v>
      </c>
      <c r="C2595" s="312" t="s">
        <v>1212</v>
      </c>
      <c r="D2595" s="312" t="s">
        <v>1208</v>
      </c>
      <c r="E2595" s="312" t="s">
        <v>1208</v>
      </c>
      <c r="F2595" s="313">
        <v>1</v>
      </c>
      <c r="G2595" s="312" t="s">
        <v>1208</v>
      </c>
      <c r="H2595" s="312">
        <v>1</v>
      </c>
      <c r="I2595" s="312" t="s">
        <v>1213</v>
      </c>
      <c r="J2595" s="312">
        <v>39</v>
      </c>
      <c r="K2595" s="312" t="s">
        <v>1215</v>
      </c>
      <c r="L2595" s="312" t="s">
        <v>1112</v>
      </c>
      <c r="M2595" s="312" t="s">
        <v>94</v>
      </c>
      <c r="N2595" s="313" t="s">
        <v>2021</v>
      </c>
      <c r="O2595" s="291"/>
    </row>
    <row r="2596" spans="1:15" ht="45">
      <c r="A2596" s="306">
        <v>487</v>
      </c>
      <c r="B2596" s="312" t="s">
        <v>2022</v>
      </c>
      <c r="C2596" s="312" t="s">
        <v>1212</v>
      </c>
      <c r="D2596" s="312" t="s">
        <v>1208</v>
      </c>
      <c r="E2596" s="312" t="s">
        <v>1208</v>
      </c>
      <c r="F2596" s="313">
        <v>1</v>
      </c>
      <c r="G2596" s="312" t="s">
        <v>1208</v>
      </c>
      <c r="H2596" s="312">
        <v>1</v>
      </c>
      <c r="I2596" s="312" t="s">
        <v>1213</v>
      </c>
      <c r="J2596" s="312">
        <v>118</v>
      </c>
      <c r="K2596" s="312" t="s">
        <v>1215</v>
      </c>
      <c r="L2596" s="312" t="s">
        <v>1112</v>
      </c>
      <c r="M2596" s="312" t="s">
        <v>94</v>
      </c>
      <c r="N2596" s="313" t="s">
        <v>2023</v>
      </c>
      <c r="O2596" s="291"/>
    </row>
    <row r="2597" spans="1:15" ht="45">
      <c r="A2597" s="306">
        <v>488</v>
      </c>
      <c r="B2597" s="312" t="s">
        <v>2024</v>
      </c>
      <c r="C2597" s="312" t="s">
        <v>1212</v>
      </c>
      <c r="D2597" s="312" t="s">
        <v>1208</v>
      </c>
      <c r="E2597" s="312" t="s">
        <v>1208</v>
      </c>
      <c r="F2597" s="313">
        <v>1</v>
      </c>
      <c r="G2597" s="312" t="s">
        <v>1208</v>
      </c>
      <c r="H2597" s="312">
        <v>1</v>
      </c>
      <c r="I2597" s="312" t="s">
        <v>1213</v>
      </c>
      <c r="J2597" s="312">
        <v>35</v>
      </c>
      <c r="K2597" s="312" t="s">
        <v>1215</v>
      </c>
      <c r="L2597" s="312" t="s">
        <v>1112</v>
      </c>
      <c r="M2597" s="312" t="s">
        <v>94</v>
      </c>
      <c r="N2597" s="313" t="s">
        <v>2025</v>
      </c>
      <c r="O2597" s="291"/>
    </row>
    <row r="2598" spans="1:15" ht="45">
      <c r="A2598" s="306">
        <v>489</v>
      </c>
      <c r="B2598" s="312" t="s">
        <v>2026</v>
      </c>
      <c r="C2598" s="312" t="s">
        <v>1212</v>
      </c>
      <c r="D2598" s="312" t="s">
        <v>1208</v>
      </c>
      <c r="E2598" s="312" t="s">
        <v>1208</v>
      </c>
      <c r="F2598" s="313">
        <v>1</v>
      </c>
      <c r="G2598" s="312" t="s">
        <v>1208</v>
      </c>
      <c r="H2598" s="312">
        <v>1</v>
      </c>
      <c r="I2598" s="312" t="s">
        <v>1213</v>
      </c>
      <c r="J2598" s="312">
        <v>153</v>
      </c>
      <c r="K2598" s="312" t="s">
        <v>1215</v>
      </c>
      <c r="L2598" s="312" t="s">
        <v>1112</v>
      </c>
      <c r="M2598" s="312" t="s">
        <v>94</v>
      </c>
      <c r="N2598" s="313" t="s">
        <v>2027</v>
      </c>
      <c r="O2598" s="291"/>
    </row>
    <row r="2599" spans="1:15" ht="45">
      <c r="A2599" s="306">
        <v>490</v>
      </c>
      <c r="B2599" s="312" t="s">
        <v>2028</v>
      </c>
      <c r="C2599" s="312" t="s">
        <v>1212</v>
      </c>
      <c r="D2599" s="312" t="s">
        <v>1208</v>
      </c>
      <c r="E2599" s="312" t="s">
        <v>1208</v>
      </c>
      <c r="F2599" s="313">
        <v>1</v>
      </c>
      <c r="G2599" s="312" t="s">
        <v>1208</v>
      </c>
      <c r="H2599" s="312">
        <v>1</v>
      </c>
      <c r="I2599" s="312" t="s">
        <v>1213</v>
      </c>
      <c r="J2599" s="312">
        <v>51</v>
      </c>
      <c r="K2599" s="312" t="s">
        <v>1215</v>
      </c>
      <c r="L2599" s="312" t="s">
        <v>1112</v>
      </c>
      <c r="M2599" s="312" t="s">
        <v>94</v>
      </c>
      <c r="N2599" s="313" t="s">
        <v>2029</v>
      </c>
      <c r="O2599" s="291"/>
    </row>
    <row r="2600" spans="1:15" ht="45">
      <c r="A2600" s="306">
        <v>491</v>
      </c>
      <c r="B2600" s="312" t="s">
        <v>2030</v>
      </c>
      <c r="C2600" s="312" t="s">
        <v>1212</v>
      </c>
      <c r="D2600" s="312" t="s">
        <v>1208</v>
      </c>
      <c r="E2600" s="312" t="s">
        <v>1208</v>
      </c>
      <c r="F2600" s="313">
        <v>1</v>
      </c>
      <c r="G2600" s="312" t="s">
        <v>1208</v>
      </c>
      <c r="H2600" s="312">
        <v>1</v>
      </c>
      <c r="I2600" s="312" t="s">
        <v>1213</v>
      </c>
      <c r="J2600" s="312">
        <v>64</v>
      </c>
      <c r="K2600" s="312" t="s">
        <v>1215</v>
      </c>
      <c r="L2600" s="312" t="s">
        <v>1112</v>
      </c>
      <c r="M2600" s="312" t="s">
        <v>94</v>
      </c>
      <c r="N2600" s="313" t="s">
        <v>2031</v>
      </c>
      <c r="O2600" s="291"/>
    </row>
    <row r="2601" spans="1:15" ht="45">
      <c r="A2601" s="306">
        <v>492</v>
      </c>
      <c r="B2601" s="312" t="s">
        <v>2032</v>
      </c>
      <c r="C2601" s="312" t="s">
        <v>1212</v>
      </c>
      <c r="D2601" s="312" t="s">
        <v>1208</v>
      </c>
      <c r="E2601" s="312" t="s">
        <v>1208</v>
      </c>
      <c r="F2601" s="313">
        <v>1</v>
      </c>
      <c r="G2601" s="312" t="s">
        <v>1208</v>
      </c>
      <c r="H2601" s="312">
        <v>1</v>
      </c>
      <c r="I2601" s="312" t="s">
        <v>1213</v>
      </c>
      <c r="J2601" s="312">
        <v>48</v>
      </c>
      <c r="K2601" s="312" t="s">
        <v>1215</v>
      </c>
      <c r="L2601" s="312" t="s">
        <v>1112</v>
      </c>
      <c r="M2601" s="312" t="s">
        <v>94</v>
      </c>
      <c r="N2601" s="313" t="s">
        <v>2033</v>
      </c>
      <c r="O2601" s="291"/>
    </row>
    <row r="2602" spans="1:15" ht="45">
      <c r="A2602" s="306">
        <v>493</v>
      </c>
      <c r="B2602" s="312" t="s">
        <v>2034</v>
      </c>
      <c r="C2602" s="312" t="s">
        <v>1212</v>
      </c>
      <c r="D2602" s="312" t="s">
        <v>1208</v>
      </c>
      <c r="E2602" s="312" t="s">
        <v>1208</v>
      </c>
      <c r="F2602" s="313">
        <v>2</v>
      </c>
      <c r="G2602" s="312" t="s">
        <v>1208</v>
      </c>
      <c r="H2602" s="312">
        <v>1</v>
      </c>
      <c r="I2602" s="312" t="s">
        <v>1213</v>
      </c>
      <c r="J2602" s="312">
        <v>63</v>
      </c>
      <c r="K2602" s="312" t="s">
        <v>1215</v>
      </c>
      <c r="L2602" s="312" t="s">
        <v>1112</v>
      </c>
      <c r="M2602" s="312" t="s">
        <v>94</v>
      </c>
      <c r="N2602" s="313" t="s">
        <v>2035</v>
      </c>
      <c r="O2602" s="291"/>
    </row>
    <row r="2603" spans="1:15" ht="45">
      <c r="A2603" s="306">
        <v>494</v>
      </c>
      <c r="B2603" s="312" t="s">
        <v>2036</v>
      </c>
      <c r="C2603" s="312" t="s">
        <v>1212</v>
      </c>
      <c r="D2603" s="312" t="s">
        <v>1208</v>
      </c>
      <c r="E2603" s="312" t="s">
        <v>1208</v>
      </c>
      <c r="F2603" s="313">
        <v>2</v>
      </c>
      <c r="G2603" s="312" t="s">
        <v>1208</v>
      </c>
      <c r="H2603" s="312">
        <v>1</v>
      </c>
      <c r="I2603" s="312" t="s">
        <v>1213</v>
      </c>
      <c r="J2603" s="312">
        <v>57</v>
      </c>
      <c r="K2603" s="312" t="s">
        <v>1215</v>
      </c>
      <c r="L2603" s="312" t="s">
        <v>1112</v>
      </c>
      <c r="M2603" s="312" t="s">
        <v>94</v>
      </c>
      <c r="N2603" s="313" t="s">
        <v>2037</v>
      </c>
      <c r="O2603" s="291"/>
    </row>
    <row r="2604" spans="1:15" ht="45">
      <c r="A2604" s="306">
        <v>495</v>
      </c>
      <c r="B2604" s="312" t="s">
        <v>2038</v>
      </c>
      <c r="C2604" s="312" t="s">
        <v>1212</v>
      </c>
      <c r="D2604" s="312" t="s">
        <v>1208</v>
      </c>
      <c r="E2604" s="312" t="s">
        <v>1208</v>
      </c>
      <c r="F2604" s="313">
        <v>2</v>
      </c>
      <c r="G2604" s="312" t="s">
        <v>1208</v>
      </c>
      <c r="H2604" s="312">
        <v>1</v>
      </c>
      <c r="I2604" s="312" t="s">
        <v>1213</v>
      </c>
      <c r="J2604" s="312">
        <v>35</v>
      </c>
      <c r="K2604" s="312" t="s">
        <v>1215</v>
      </c>
      <c r="L2604" s="312" t="s">
        <v>1112</v>
      </c>
      <c r="M2604" s="312" t="s">
        <v>94</v>
      </c>
      <c r="N2604" s="313" t="s">
        <v>2039</v>
      </c>
      <c r="O2604" s="291"/>
    </row>
    <row r="2605" spans="1:15" ht="45">
      <c r="A2605" s="306">
        <v>496</v>
      </c>
      <c r="B2605" s="312" t="s">
        <v>2040</v>
      </c>
      <c r="C2605" s="312" t="s">
        <v>1212</v>
      </c>
      <c r="D2605" s="312" t="s">
        <v>1208</v>
      </c>
      <c r="E2605" s="312" t="s">
        <v>1208</v>
      </c>
      <c r="F2605" s="313">
        <v>2</v>
      </c>
      <c r="G2605" s="312" t="s">
        <v>1208</v>
      </c>
      <c r="H2605" s="312">
        <v>1</v>
      </c>
      <c r="I2605" s="312" t="s">
        <v>1213</v>
      </c>
      <c r="J2605" s="312">
        <v>65</v>
      </c>
      <c r="K2605" s="312" t="s">
        <v>1215</v>
      </c>
      <c r="L2605" s="312" t="s">
        <v>1112</v>
      </c>
      <c r="M2605" s="312" t="s">
        <v>94</v>
      </c>
      <c r="N2605" s="313" t="s">
        <v>2041</v>
      </c>
      <c r="O2605" s="291"/>
    </row>
    <row r="2606" spans="1:15" ht="45">
      <c r="A2606" s="306">
        <v>497</v>
      </c>
      <c r="B2606" s="312" t="s">
        <v>2042</v>
      </c>
      <c r="C2606" s="312" t="s">
        <v>1212</v>
      </c>
      <c r="D2606" s="312" t="s">
        <v>1208</v>
      </c>
      <c r="E2606" s="312" t="s">
        <v>1208</v>
      </c>
      <c r="F2606" s="313">
        <v>2</v>
      </c>
      <c r="G2606" s="312" t="s">
        <v>1208</v>
      </c>
      <c r="H2606" s="312">
        <v>1</v>
      </c>
      <c r="I2606" s="312" t="s">
        <v>1213</v>
      </c>
      <c r="J2606" s="312">
        <v>31</v>
      </c>
      <c r="K2606" s="312" t="s">
        <v>1215</v>
      </c>
      <c r="L2606" s="312" t="s">
        <v>1112</v>
      </c>
      <c r="M2606" s="312" t="s">
        <v>94</v>
      </c>
      <c r="N2606" s="313" t="s">
        <v>2043</v>
      </c>
      <c r="O2606" s="291"/>
    </row>
    <row r="2607" spans="1:15" ht="45">
      <c r="A2607" s="306">
        <v>498</v>
      </c>
      <c r="B2607" s="312" t="s">
        <v>2044</v>
      </c>
      <c r="C2607" s="312" t="s">
        <v>1212</v>
      </c>
      <c r="D2607" s="312" t="s">
        <v>1208</v>
      </c>
      <c r="E2607" s="312" t="s">
        <v>1208</v>
      </c>
      <c r="F2607" s="313">
        <v>2</v>
      </c>
      <c r="G2607" s="312" t="s">
        <v>1208</v>
      </c>
      <c r="H2607" s="312">
        <v>1</v>
      </c>
      <c r="I2607" s="312" t="s">
        <v>1213</v>
      </c>
      <c r="J2607" s="312">
        <v>80</v>
      </c>
      <c r="K2607" s="312" t="s">
        <v>1215</v>
      </c>
      <c r="L2607" s="312" t="s">
        <v>1112</v>
      </c>
      <c r="M2607" s="312" t="s">
        <v>94</v>
      </c>
      <c r="N2607" s="313" t="s">
        <v>2045</v>
      </c>
      <c r="O2607" s="291"/>
    </row>
    <row r="2608" spans="1:15" ht="45">
      <c r="A2608" s="306">
        <v>499</v>
      </c>
      <c r="B2608" s="312" t="s">
        <v>2046</v>
      </c>
      <c r="C2608" s="312" t="s">
        <v>1212</v>
      </c>
      <c r="D2608" s="312" t="s">
        <v>1208</v>
      </c>
      <c r="E2608" s="312" t="s">
        <v>1208</v>
      </c>
      <c r="F2608" s="313">
        <v>2</v>
      </c>
      <c r="G2608" s="312" t="s">
        <v>1208</v>
      </c>
      <c r="H2608" s="312">
        <v>1</v>
      </c>
      <c r="I2608" s="312" t="s">
        <v>1213</v>
      </c>
      <c r="J2608" s="312">
        <v>35</v>
      </c>
      <c r="K2608" s="312" t="s">
        <v>1215</v>
      </c>
      <c r="L2608" s="312" t="s">
        <v>1112</v>
      </c>
      <c r="M2608" s="312" t="s">
        <v>94</v>
      </c>
      <c r="N2608" s="313" t="s">
        <v>2047</v>
      </c>
      <c r="O2608" s="291"/>
    </row>
    <row r="2609" spans="1:15" ht="45">
      <c r="A2609" s="306">
        <v>500</v>
      </c>
      <c r="B2609" s="312" t="s">
        <v>2048</v>
      </c>
      <c r="C2609" s="312" t="s">
        <v>1212</v>
      </c>
      <c r="D2609" s="312" t="s">
        <v>1208</v>
      </c>
      <c r="E2609" s="312" t="s">
        <v>1208</v>
      </c>
      <c r="F2609" s="313">
        <v>2</v>
      </c>
      <c r="G2609" s="312" t="s">
        <v>1208</v>
      </c>
      <c r="H2609" s="312">
        <v>1</v>
      </c>
      <c r="I2609" s="312" t="s">
        <v>1213</v>
      </c>
      <c r="J2609" s="312">
        <v>39</v>
      </c>
      <c r="K2609" s="312" t="s">
        <v>1215</v>
      </c>
      <c r="L2609" s="312" t="s">
        <v>1112</v>
      </c>
      <c r="M2609" s="312" t="s">
        <v>94</v>
      </c>
      <c r="N2609" s="313" t="s">
        <v>2049</v>
      </c>
      <c r="O2609" s="291"/>
    </row>
    <row r="2610" spans="1:15" ht="45">
      <c r="A2610" s="306">
        <v>501</v>
      </c>
      <c r="B2610" s="312" t="s">
        <v>2050</v>
      </c>
      <c r="C2610" s="312" t="s">
        <v>1212</v>
      </c>
      <c r="D2610" s="312" t="s">
        <v>1208</v>
      </c>
      <c r="E2610" s="312" t="s">
        <v>1208</v>
      </c>
      <c r="F2610" s="313">
        <v>2</v>
      </c>
      <c r="G2610" s="312" t="s">
        <v>1208</v>
      </c>
      <c r="H2610" s="312">
        <v>1</v>
      </c>
      <c r="I2610" s="312" t="s">
        <v>1213</v>
      </c>
      <c r="J2610" s="312">
        <v>49</v>
      </c>
      <c r="K2610" s="312" t="s">
        <v>1215</v>
      </c>
      <c r="L2610" s="312" t="s">
        <v>1112</v>
      </c>
      <c r="M2610" s="312" t="s">
        <v>94</v>
      </c>
      <c r="N2610" s="313" t="s">
        <v>2051</v>
      </c>
      <c r="O2610" s="291"/>
    </row>
    <row r="2611" spans="1:15" ht="45">
      <c r="A2611" s="306">
        <v>502</v>
      </c>
      <c r="B2611" s="312" t="s">
        <v>2052</v>
      </c>
      <c r="C2611" s="312" t="s">
        <v>1212</v>
      </c>
      <c r="D2611" s="312" t="s">
        <v>1208</v>
      </c>
      <c r="E2611" s="312" t="s">
        <v>1208</v>
      </c>
      <c r="F2611" s="313">
        <v>2</v>
      </c>
      <c r="G2611" s="312" t="s">
        <v>1208</v>
      </c>
      <c r="H2611" s="312">
        <v>1</v>
      </c>
      <c r="I2611" s="312" t="s">
        <v>1213</v>
      </c>
      <c r="J2611" s="312">
        <v>40</v>
      </c>
      <c r="K2611" s="312" t="s">
        <v>1215</v>
      </c>
      <c r="L2611" s="312" t="s">
        <v>1112</v>
      </c>
      <c r="M2611" s="312" t="s">
        <v>94</v>
      </c>
      <c r="N2611" s="313" t="s">
        <v>2053</v>
      </c>
      <c r="O2611" s="291"/>
    </row>
    <row r="2612" spans="1:15" ht="45">
      <c r="A2612" s="306">
        <v>503</v>
      </c>
      <c r="B2612" s="312" t="s">
        <v>2054</v>
      </c>
      <c r="C2612" s="312" t="s">
        <v>1212</v>
      </c>
      <c r="D2612" s="312" t="s">
        <v>1208</v>
      </c>
      <c r="E2612" s="312" t="s">
        <v>1208</v>
      </c>
      <c r="F2612" s="313">
        <v>2</v>
      </c>
      <c r="G2612" s="312" t="s">
        <v>1208</v>
      </c>
      <c r="H2612" s="312">
        <v>1</v>
      </c>
      <c r="I2612" s="312" t="s">
        <v>1213</v>
      </c>
      <c r="J2612" s="312">
        <v>58</v>
      </c>
      <c r="K2612" s="312" t="s">
        <v>1215</v>
      </c>
      <c r="L2612" s="312" t="s">
        <v>1112</v>
      </c>
      <c r="M2612" s="312" t="s">
        <v>94</v>
      </c>
      <c r="N2612" s="313" t="s">
        <v>2055</v>
      </c>
      <c r="O2612" s="291"/>
    </row>
    <row r="2613" spans="1:15" ht="45">
      <c r="A2613" s="306">
        <v>504</v>
      </c>
      <c r="B2613" s="312" t="s">
        <v>2056</v>
      </c>
      <c r="C2613" s="312" t="s">
        <v>1212</v>
      </c>
      <c r="D2613" s="312" t="s">
        <v>1208</v>
      </c>
      <c r="E2613" s="312" t="s">
        <v>1208</v>
      </c>
      <c r="F2613" s="313">
        <v>2</v>
      </c>
      <c r="G2613" s="312" t="s">
        <v>1208</v>
      </c>
      <c r="H2613" s="312">
        <v>1</v>
      </c>
      <c r="I2613" s="312" t="s">
        <v>1213</v>
      </c>
      <c r="J2613" s="312">
        <v>40</v>
      </c>
      <c r="K2613" s="312" t="s">
        <v>1215</v>
      </c>
      <c r="L2613" s="312" t="s">
        <v>1112</v>
      </c>
      <c r="M2613" s="312" t="s">
        <v>94</v>
      </c>
      <c r="N2613" s="313" t="s">
        <v>2057</v>
      </c>
      <c r="O2613" s="291"/>
    </row>
    <row r="2614" spans="1:15" ht="45">
      <c r="A2614" s="306">
        <v>505</v>
      </c>
      <c r="B2614" s="312" t="s">
        <v>2058</v>
      </c>
      <c r="C2614" s="312" t="s">
        <v>1212</v>
      </c>
      <c r="D2614" s="312" t="s">
        <v>1208</v>
      </c>
      <c r="E2614" s="312" t="s">
        <v>1208</v>
      </c>
      <c r="F2614" s="313">
        <v>2</v>
      </c>
      <c r="G2614" s="312" t="s">
        <v>1208</v>
      </c>
      <c r="H2614" s="312">
        <v>1</v>
      </c>
      <c r="I2614" s="312" t="s">
        <v>1213</v>
      </c>
      <c r="J2614" s="312">
        <v>96</v>
      </c>
      <c r="K2614" s="312" t="s">
        <v>1215</v>
      </c>
      <c r="L2614" s="312" t="s">
        <v>1112</v>
      </c>
      <c r="M2614" s="312" t="s">
        <v>94</v>
      </c>
      <c r="N2614" s="313" t="s">
        <v>2059</v>
      </c>
      <c r="O2614" s="291"/>
    </row>
    <row r="2615" spans="1:15" ht="45">
      <c r="A2615" s="306">
        <v>506</v>
      </c>
      <c r="B2615" s="312" t="s">
        <v>2060</v>
      </c>
      <c r="C2615" s="312" t="s">
        <v>1212</v>
      </c>
      <c r="D2615" s="312" t="s">
        <v>1208</v>
      </c>
      <c r="E2615" s="312" t="s">
        <v>1208</v>
      </c>
      <c r="F2615" s="313">
        <v>3</v>
      </c>
      <c r="G2615" s="312" t="s">
        <v>1208</v>
      </c>
      <c r="H2615" s="312">
        <v>1</v>
      </c>
      <c r="I2615" s="312" t="s">
        <v>1213</v>
      </c>
      <c r="J2615" s="312">
        <v>111</v>
      </c>
      <c r="K2615" s="312" t="s">
        <v>1215</v>
      </c>
      <c r="L2615" s="312" t="s">
        <v>1112</v>
      </c>
      <c r="M2615" s="312" t="s">
        <v>94</v>
      </c>
      <c r="N2615" s="313" t="s">
        <v>2061</v>
      </c>
      <c r="O2615" s="291"/>
    </row>
    <row r="2616" spans="1:15" ht="45">
      <c r="A2616" s="306">
        <v>507</v>
      </c>
      <c r="B2616" s="312" t="s">
        <v>2062</v>
      </c>
      <c r="C2616" s="312" t="s">
        <v>1212</v>
      </c>
      <c r="D2616" s="312" t="s">
        <v>1208</v>
      </c>
      <c r="E2616" s="312" t="s">
        <v>1208</v>
      </c>
      <c r="F2616" s="313">
        <v>3</v>
      </c>
      <c r="G2616" s="312" t="s">
        <v>1208</v>
      </c>
      <c r="H2616" s="312">
        <v>1</v>
      </c>
      <c r="I2616" s="312" t="s">
        <v>1213</v>
      </c>
      <c r="J2616" s="312">
        <v>87</v>
      </c>
      <c r="K2616" s="312" t="s">
        <v>1215</v>
      </c>
      <c r="L2616" s="312" t="s">
        <v>1112</v>
      </c>
      <c r="M2616" s="312" t="s">
        <v>94</v>
      </c>
      <c r="N2616" s="313" t="s">
        <v>2063</v>
      </c>
      <c r="O2616" s="291"/>
    </row>
    <row r="2617" spans="1:15" ht="45">
      <c r="A2617" s="306">
        <v>508</v>
      </c>
      <c r="B2617" s="312" t="s">
        <v>2064</v>
      </c>
      <c r="C2617" s="312" t="s">
        <v>1212</v>
      </c>
      <c r="D2617" s="312" t="s">
        <v>1208</v>
      </c>
      <c r="E2617" s="312" t="s">
        <v>1208</v>
      </c>
      <c r="F2617" s="313">
        <v>3</v>
      </c>
      <c r="G2617" s="312" t="s">
        <v>1208</v>
      </c>
      <c r="H2617" s="312">
        <v>1</v>
      </c>
      <c r="I2617" s="312" t="s">
        <v>1213</v>
      </c>
      <c r="J2617" s="312">
        <v>55</v>
      </c>
      <c r="K2617" s="312" t="s">
        <v>1215</v>
      </c>
      <c r="L2617" s="312" t="s">
        <v>1112</v>
      </c>
      <c r="M2617" s="312" t="s">
        <v>94</v>
      </c>
      <c r="N2617" s="313" t="s">
        <v>2065</v>
      </c>
      <c r="O2617" s="291"/>
    </row>
    <row r="2618" spans="1:15" ht="45">
      <c r="A2618" s="306">
        <v>509</v>
      </c>
      <c r="B2618" s="312" t="s">
        <v>2066</v>
      </c>
      <c r="C2618" s="312" t="s">
        <v>1212</v>
      </c>
      <c r="D2618" s="312" t="s">
        <v>1208</v>
      </c>
      <c r="E2618" s="312" t="s">
        <v>1208</v>
      </c>
      <c r="F2618" s="313">
        <v>3</v>
      </c>
      <c r="G2618" s="312" t="s">
        <v>1208</v>
      </c>
      <c r="H2618" s="312">
        <v>1</v>
      </c>
      <c r="I2618" s="312" t="s">
        <v>1213</v>
      </c>
      <c r="J2618" s="312">
        <v>57</v>
      </c>
      <c r="K2618" s="312" t="s">
        <v>1215</v>
      </c>
      <c r="L2618" s="312" t="s">
        <v>1112</v>
      </c>
      <c r="M2618" s="312" t="s">
        <v>94</v>
      </c>
      <c r="N2618" s="313" t="s">
        <v>2067</v>
      </c>
      <c r="O2618" s="291"/>
    </row>
    <row r="2619" spans="1:15" ht="45">
      <c r="A2619" s="306">
        <v>510</v>
      </c>
      <c r="B2619" s="312" t="s">
        <v>2068</v>
      </c>
      <c r="C2619" s="312" t="s">
        <v>1212</v>
      </c>
      <c r="D2619" s="312" t="s">
        <v>1208</v>
      </c>
      <c r="E2619" s="312" t="s">
        <v>1208</v>
      </c>
      <c r="F2619" s="313">
        <v>3</v>
      </c>
      <c r="G2619" s="312" t="s">
        <v>1208</v>
      </c>
      <c r="H2619" s="312">
        <v>1</v>
      </c>
      <c r="I2619" s="312" t="s">
        <v>1213</v>
      </c>
      <c r="J2619" s="312">
        <v>86</v>
      </c>
      <c r="K2619" s="312" t="s">
        <v>1215</v>
      </c>
      <c r="L2619" s="312" t="s">
        <v>1112</v>
      </c>
      <c r="M2619" s="312" t="s">
        <v>94</v>
      </c>
      <c r="N2619" s="313" t="s">
        <v>2069</v>
      </c>
      <c r="O2619" s="291"/>
    </row>
    <row r="2620" spans="1:15" ht="45">
      <c r="A2620" s="306">
        <v>511</v>
      </c>
      <c r="B2620" s="312" t="s">
        <v>2070</v>
      </c>
      <c r="C2620" s="312" t="s">
        <v>1212</v>
      </c>
      <c r="D2620" s="312" t="s">
        <v>1208</v>
      </c>
      <c r="E2620" s="312" t="s">
        <v>1208</v>
      </c>
      <c r="F2620" s="313">
        <v>3</v>
      </c>
      <c r="G2620" s="312" t="s">
        <v>1208</v>
      </c>
      <c r="H2620" s="312">
        <v>1</v>
      </c>
      <c r="I2620" s="312" t="s">
        <v>1213</v>
      </c>
      <c r="J2620" s="312">
        <v>48</v>
      </c>
      <c r="K2620" s="312" t="s">
        <v>1215</v>
      </c>
      <c r="L2620" s="312" t="s">
        <v>1112</v>
      </c>
      <c r="M2620" s="312" t="s">
        <v>94</v>
      </c>
      <c r="N2620" s="313" t="s">
        <v>2071</v>
      </c>
      <c r="O2620" s="291"/>
    </row>
    <row r="2621" spans="1:15" ht="45">
      <c r="A2621" s="306">
        <v>512</v>
      </c>
      <c r="B2621" s="312" t="s">
        <v>2072</v>
      </c>
      <c r="C2621" s="312" t="s">
        <v>1212</v>
      </c>
      <c r="D2621" s="312" t="s">
        <v>1208</v>
      </c>
      <c r="E2621" s="312" t="s">
        <v>1208</v>
      </c>
      <c r="F2621" s="313">
        <v>3</v>
      </c>
      <c r="G2621" s="312" t="s">
        <v>1208</v>
      </c>
      <c r="H2621" s="312">
        <v>1</v>
      </c>
      <c r="I2621" s="312" t="s">
        <v>1213</v>
      </c>
      <c r="J2621" s="312">
        <v>58</v>
      </c>
      <c r="K2621" s="312" t="s">
        <v>1215</v>
      </c>
      <c r="L2621" s="312" t="s">
        <v>1112</v>
      </c>
      <c r="M2621" s="312" t="s">
        <v>94</v>
      </c>
      <c r="N2621" s="313" t="s">
        <v>2073</v>
      </c>
      <c r="O2621" s="291"/>
    </row>
    <row r="2622" spans="1:15" ht="45">
      <c r="A2622" s="306">
        <v>513</v>
      </c>
      <c r="B2622" s="312" t="s">
        <v>2074</v>
      </c>
      <c r="C2622" s="312" t="s">
        <v>1212</v>
      </c>
      <c r="D2622" s="312" t="s">
        <v>1208</v>
      </c>
      <c r="E2622" s="312" t="s">
        <v>1208</v>
      </c>
      <c r="F2622" s="313">
        <v>3</v>
      </c>
      <c r="G2622" s="312" t="s">
        <v>1208</v>
      </c>
      <c r="H2622" s="312">
        <v>1</v>
      </c>
      <c r="I2622" s="312" t="s">
        <v>1213</v>
      </c>
      <c r="J2622" s="312">
        <v>16</v>
      </c>
      <c r="K2622" s="312" t="s">
        <v>1215</v>
      </c>
      <c r="L2622" s="312" t="s">
        <v>1112</v>
      </c>
      <c r="M2622" s="312" t="s">
        <v>94</v>
      </c>
      <c r="N2622" s="313" t="s">
        <v>2075</v>
      </c>
      <c r="O2622" s="291"/>
    </row>
    <row r="2623" spans="1:15" ht="45">
      <c r="A2623" s="306">
        <v>514</v>
      </c>
      <c r="B2623" s="312" t="s">
        <v>2076</v>
      </c>
      <c r="C2623" s="312" t="s">
        <v>1212</v>
      </c>
      <c r="D2623" s="312" t="s">
        <v>1208</v>
      </c>
      <c r="E2623" s="312" t="s">
        <v>1208</v>
      </c>
      <c r="F2623" s="313">
        <v>3</v>
      </c>
      <c r="G2623" s="312" t="s">
        <v>1208</v>
      </c>
      <c r="H2623" s="312">
        <v>1</v>
      </c>
      <c r="I2623" s="312" t="s">
        <v>1213</v>
      </c>
      <c r="J2623" s="312">
        <v>82</v>
      </c>
      <c r="K2623" s="312" t="s">
        <v>1215</v>
      </c>
      <c r="L2623" s="312" t="s">
        <v>1112</v>
      </c>
      <c r="M2623" s="312" t="s">
        <v>94</v>
      </c>
      <c r="N2623" s="313" t="s">
        <v>2077</v>
      </c>
      <c r="O2623" s="291"/>
    </row>
    <row r="2624" spans="1:15" ht="45">
      <c r="A2624" s="306">
        <v>515</v>
      </c>
      <c r="B2624" s="312" t="s">
        <v>2078</v>
      </c>
      <c r="C2624" s="312" t="s">
        <v>1212</v>
      </c>
      <c r="D2624" s="312" t="s">
        <v>1208</v>
      </c>
      <c r="E2624" s="312" t="s">
        <v>1208</v>
      </c>
      <c r="F2624" s="313">
        <v>3</v>
      </c>
      <c r="G2624" s="312" t="s">
        <v>1208</v>
      </c>
      <c r="H2624" s="312">
        <v>1</v>
      </c>
      <c r="I2624" s="312" t="s">
        <v>1213</v>
      </c>
      <c r="J2624" s="312">
        <v>39</v>
      </c>
      <c r="K2624" s="312" t="s">
        <v>1215</v>
      </c>
      <c r="L2624" s="312" t="s">
        <v>1112</v>
      </c>
      <c r="M2624" s="312" t="s">
        <v>94</v>
      </c>
      <c r="N2624" s="313" t="s">
        <v>2079</v>
      </c>
      <c r="O2624" s="291"/>
    </row>
    <row r="2625" spans="1:15" ht="45">
      <c r="A2625" s="306">
        <v>516</v>
      </c>
      <c r="B2625" s="312" t="s">
        <v>2080</v>
      </c>
      <c r="C2625" s="312" t="s">
        <v>1212</v>
      </c>
      <c r="D2625" s="312" t="s">
        <v>1208</v>
      </c>
      <c r="E2625" s="312" t="s">
        <v>1208</v>
      </c>
      <c r="F2625" s="313">
        <v>3</v>
      </c>
      <c r="G2625" s="312" t="s">
        <v>1208</v>
      </c>
      <c r="H2625" s="312">
        <v>1</v>
      </c>
      <c r="I2625" s="312" t="s">
        <v>1213</v>
      </c>
      <c r="J2625" s="312">
        <v>163</v>
      </c>
      <c r="K2625" s="312" t="s">
        <v>1215</v>
      </c>
      <c r="L2625" s="312" t="s">
        <v>1112</v>
      </c>
      <c r="M2625" s="312" t="s">
        <v>94</v>
      </c>
      <c r="N2625" s="313" t="s">
        <v>2081</v>
      </c>
      <c r="O2625" s="291"/>
    </row>
    <row r="2626" spans="1:15" ht="45">
      <c r="A2626" s="306">
        <v>517</v>
      </c>
      <c r="B2626" s="312" t="s">
        <v>2082</v>
      </c>
      <c r="C2626" s="312" t="s">
        <v>1212</v>
      </c>
      <c r="D2626" s="312" t="s">
        <v>1208</v>
      </c>
      <c r="E2626" s="312" t="s">
        <v>1208</v>
      </c>
      <c r="F2626" s="313">
        <v>4</v>
      </c>
      <c r="G2626" s="312" t="s">
        <v>1208</v>
      </c>
      <c r="H2626" s="312">
        <v>1</v>
      </c>
      <c r="I2626" s="312" t="s">
        <v>1213</v>
      </c>
      <c r="J2626" s="312">
        <v>21</v>
      </c>
      <c r="K2626" s="312" t="s">
        <v>1215</v>
      </c>
      <c r="L2626" s="312" t="s">
        <v>1112</v>
      </c>
      <c r="M2626" s="312" t="s">
        <v>94</v>
      </c>
      <c r="N2626" s="313" t="s">
        <v>2083</v>
      </c>
      <c r="O2626" s="291"/>
    </row>
    <row r="2627" spans="1:15" ht="45">
      <c r="A2627" s="306">
        <v>518</v>
      </c>
      <c r="B2627" s="312" t="s">
        <v>2084</v>
      </c>
      <c r="C2627" s="312" t="s">
        <v>1212</v>
      </c>
      <c r="D2627" s="312" t="s">
        <v>1208</v>
      </c>
      <c r="E2627" s="312" t="s">
        <v>1208</v>
      </c>
      <c r="F2627" s="313">
        <v>4</v>
      </c>
      <c r="G2627" s="312" t="s">
        <v>1208</v>
      </c>
      <c r="H2627" s="312">
        <v>1</v>
      </c>
      <c r="I2627" s="312" t="s">
        <v>1213</v>
      </c>
      <c r="J2627" s="312">
        <v>27</v>
      </c>
      <c r="K2627" s="312" t="s">
        <v>1215</v>
      </c>
      <c r="L2627" s="312" t="s">
        <v>1112</v>
      </c>
      <c r="M2627" s="312" t="s">
        <v>94</v>
      </c>
      <c r="N2627" s="313" t="s">
        <v>2085</v>
      </c>
      <c r="O2627" s="291"/>
    </row>
    <row r="2628" spans="1:15" ht="45">
      <c r="A2628" s="306">
        <v>519</v>
      </c>
      <c r="B2628" s="312" t="s">
        <v>2086</v>
      </c>
      <c r="C2628" s="312" t="s">
        <v>1212</v>
      </c>
      <c r="D2628" s="312" t="s">
        <v>1208</v>
      </c>
      <c r="E2628" s="312" t="s">
        <v>1208</v>
      </c>
      <c r="F2628" s="313">
        <v>4</v>
      </c>
      <c r="G2628" s="312" t="s">
        <v>1208</v>
      </c>
      <c r="H2628" s="312">
        <v>1</v>
      </c>
      <c r="I2628" s="312" t="s">
        <v>1213</v>
      </c>
      <c r="J2628" s="312">
        <v>93</v>
      </c>
      <c r="K2628" s="312" t="s">
        <v>1215</v>
      </c>
      <c r="L2628" s="312" t="s">
        <v>1112</v>
      </c>
      <c r="M2628" s="312" t="s">
        <v>94</v>
      </c>
      <c r="N2628" s="313" t="s">
        <v>2087</v>
      </c>
      <c r="O2628" s="291"/>
    </row>
    <row r="2629" spans="1:15" ht="45">
      <c r="A2629" s="306">
        <v>520</v>
      </c>
      <c r="B2629" s="312" t="s">
        <v>2088</v>
      </c>
      <c r="C2629" s="312" t="s">
        <v>1212</v>
      </c>
      <c r="D2629" s="312" t="s">
        <v>1208</v>
      </c>
      <c r="E2629" s="312" t="s">
        <v>1208</v>
      </c>
      <c r="F2629" s="313">
        <v>4</v>
      </c>
      <c r="G2629" s="312" t="s">
        <v>1208</v>
      </c>
      <c r="H2629" s="312">
        <v>1</v>
      </c>
      <c r="I2629" s="312" t="s">
        <v>1213</v>
      </c>
      <c r="J2629" s="312">
        <v>78</v>
      </c>
      <c r="K2629" s="312" t="s">
        <v>1215</v>
      </c>
      <c r="L2629" s="312" t="s">
        <v>1112</v>
      </c>
      <c r="M2629" s="312" t="s">
        <v>94</v>
      </c>
      <c r="N2629" s="313" t="s">
        <v>2089</v>
      </c>
      <c r="O2629" s="291"/>
    </row>
    <row r="2630" spans="1:15" ht="45">
      <c r="A2630" s="306">
        <v>521</v>
      </c>
      <c r="B2630" s="312" t="s">
        <v>2090</v>
      </c>
      <c r="C2630" s="312" t="s">
        <v>1212</v>
      </c>
      <c r="D2630" s="312" t="s">
        <v>1208</v>
      </c>
      <c r="E2630" s="312" t="s">
        <v>1208</v>
      </c>
      <c r="F2630" s="313">
        <v>4</v>
      </c>
      <c r="G2630" s="312" t="s">
        <v>1208</v>
      </c>
      <c r="H2630" s="312">
        <v>1</v>
      </c>
      <c r="I2630" s="312" t="s">
        <v>1213</v>
      </c>
      <c r="J2630" s="312">
        <v>67</v>
      </c>
      <c r="K2630" s="312" t="s">
        <v>1215</v>
      </c>
      <c r="L2630" s="312" t="s">
        <v>1112</v>
      </c>
      <c r="M2630" s="312" t="s">
        <v>94</v>
      </c>
      <c r="N2630" s="313" t="s">
        <v>2091</v>
      </c>
      <c r="O2630" s="291"/>
    </row>
    <row r="2631" spans="1:15" ht="45">
      <c r="A2631" s="306">
        <v>522</v>
      </c>
      <c r="B2631" s="312" t="s">
        <v>2092</v>
      </c>
      <c r="C2631" s="312" t="s">
        <v>1212</v>
      </c>
      <c r="D2631" s="312" t="s">
        <v>1208</v>
      </c>
      <c r="E2631" s="312" t="s">
        <v>1208</v>
      </c>
      <c r="F2631" s="313">
        <v>4</v>
      </c>
      <c r="G2631" s="312" t="s">
        <v>1208</v>
      </c>
      <c r="H2631" s="312">
        <v>1</v>
      </c>
      <c r="I2631" s="312" t="s">
        <v>1213</v>
      </c>
      <c r="J2631" s="312">
        <v>131</v>
      </c>
      <c r="K2631" s="312" t="s">
        <v>1215</v>
      </c>
      <c r="L2631" s="312" t="s">
        <v>1112</v>
      </c>
      <c r="M2631" s="312" t="s">
        <v>94</v>
      </c>
      <c r="N2631" s="313" t="s">
        <v>2093</v>
      </c>
      <c r="O2631" s="291"/>
    </row>
    <row r="2632" spans="1:15" ht="45">
      <c r="A2632" s="306">
        <v>523</v>
      </c>
      <c r="B2632" s="312" t="s">
        <v>2094</v>
      </c>
      <c r="C2632" s="312" t="s">
        <v>1212</v>
      </c>
      <c r="D2632" s="312" t="s">
        <v>1208</v>
      </c>
      <c r="E2632" s="312" t="s">
        <v>1208</v>
      </c>
      <c r="F2632" s="313">
        <v>4</v>
      </c>
      <c r="G2632" s="312" t="s">
        <v>1208</v>
      </c>
      <c r="H2632" s="312">
        <v>1</v>
      </c>
      <c r="I2632" s="312" t="s">
        <v>1213</v>
      </c>
      <c r="J2632" s="312">
        <v>27</v>
      </c>
      <c r="K2632" s="312" t="s">
        <v>1215</v>
      </c>
      <c r="L2632" s="312" t="s">
        <v>1112</v>
      </c>
      <c r="M2632" s="312" t="s">
        <v>94</v>
      </c>
      <c r="N2632" s="313" t="s">
        <v>2095</v>
      </c>
      <c r="O2632" s="291"/>
    </row>
    <row r="2633" spans="1:15" ht="45">
      <c r="A2633" s="306">
        <v>524</v>
      </c>
      <c r="B2633" s="312" t="s">
        <v>2096</v>
      </c>
      <c r="C2633" s="312" t="s">
        <v>1212</v>
      </c>
      <c r="D2633" s="312" t="s">
        <v>1208</v>
      </c>
      <c r="E2633" s="312" t="s">
        <v>1208</v>
      </c>
      <c r="F2633" s="313">
        <v>4</v>
      </c>
      <c r="G2633" s="312" t="s">
        <v>1208</v>
      </c>
      <c r="H2633" s="312">
        <v>1</v>
      </c>
      <c r="I2633" s="312" t="s">
        <v>1213</v>
      </c>
      <c r="J2633" s="312">
        <v>54</v>
      </c>
      <c r="K2633" s="312" t="s">
        <v>1215</v>
      </c>
      <c r="L2633" s="312" t="s">
        <v>1112</v>
      </c>
      <c r="M2633" s="312" t="s">
        <v>94</v>
      </c>
      <c r="N2633" s="313" t="s">
        <v>2097</v>
      </c>
      <c r="O2633" s="291"/>
    </row>
    <row r="2634" spans="1:15" ht="45">
      <c r="A2634" s="306">
        <v>525</v>
      </c>
      <c r="B2634" s="312" t="s">
        <v>2098</v>
      </c>
      <c r="C2634" s="312" t="s">
        <v>1212</v>
      </c>
      <c r="D2634" s="312" t="s">
        <v>1208</v>
      </c>
      <c r="E2634" s="312" t="s">
        <v>1208</v>
      </c>
      <c r="F2634" s="313">
        <v>4</v>
      </c>
      <c r="G2634" s="312" t="s">
        <v>1208</v>
      </c>
      <c r="H2634" s="312">
        <v>1</v>
      </c>
      <c r="I2634" s="312" t="s">
        <v>1213</v>
      </c>
      <c r="J2634" s="312">
        <v>59</v>
      </c>
      <c r="K2634" s="312" t="s">
        <v>1215</v>
      </c>
      <c r="L2634" s="312" t="s">
        <v>1112</v>
      </c>
      <c r="M2634" s="312" t="s">
        <v>94</v>
      </c>
      <c r="N2634" s="313" t="s">
        <v>2099</v>
      </c>
      <c r="O2634" s="291"/>
    </row>
    <row r="2635" spans="1:15" ht="45">
      <c r="A2635" s="306">
        <v>526</v>
      </c>
      <c r="B2635" s="312" t="s">
        <v>2100</v>
      </c>
      <c r="C2635" s="312" t="s">
        <v>1212</v>
      </c>
      <c r="D2635" s="312" t="s">
        <v>1208</v>
      </c>
      <c r="E2635" s="312" t="s">
        <v>1208</v>
      </c>
      <c r="F2635" s="313">
        <v>4</v>
      </c>
      <c r="G2635" s="312" t="s">
        <v>1208</v>
      </c>
      <c r="H2635" s="312">
        <v>1</v>
      </c>
      <c r="I2635" s="312" t="s">
        <v>1213</v>
      </c>
      <c r="J2635" s="312">
        <v>67</v>
      </c>
      <c r="K2635" s="312" t="s">
        <v>1215</v>
      </c>
      <c r="L2635" s="312" t="s">
        <v>1112</v>
      </c>
      <c r="M2635" s="312" t="s">
        <v>94</v>
      </c>
      <c r="N2635" s="313" t="s">
        <v>2101</v>
      </c>
      <c r="O2635" s="291"/>
    </row>
    <row r="2636" spans="1:15" ht="45">
      <c r="A2636" s="306">
        <v>527</v>
      </c>
      <c r="B2636" s="312" t="s">
        <v>2102</v>
      </c>
      <c r="C2636" s="312" t="s">
        <v>1212</v>
      </c>
      <c r="D2636" s="312" t="s">
        <v>1208</v>
      </c>
      <c r="E2636" s="312" t="s">
        <v>1208</v>
      </c>
      <c r="F2636" s="313">
        <v>4</v>
      </c>
      <c r="G2636" s="312" t="s">
        <v>1208</v>
      </c>
      <c r="H2636" s="312">
        <v>1</v>
      </c>
      <c r="I2636" s="312" t="s">
        <v>1213</v>
      </c>
      <c r="J2636" s="312">
        <v>30</v>
      </c>
      <c r="K2636" s="312" t="s">
        <v>1215</v>
      </c>
      <c r="L2636" s="312" t="s">
        <v>1112</v>
      </c>
      <c r="M2636" s="312" t="s">
        <v>94</v>
      </c>
      <c r="N2636" s="313" t="s">
        <v>2103</v>
      </c>
      <c r="O2636" s="291"/>
    </row>
    <row r="2637" spans="1:15" ht="45">
      <c r="A2637" s="306">
        <v>528</v>
      </c>
      <c r="B2637" s="312" t="s">
        <v>2104</v>
      </c>
      <c r="C2637" s="312" t="s">
        <v>1212</v>
      </c>
      <c r="D2637" s="312" t="s">
        <v>1208</v>
      </c>
      <c r="E2637" s="312" t="s">
        <v>1208</v>
      </c>
      <c r="F2637" s="313">
        <v>4</v>
      </c>
      <c r="G2637" s="312" t="s">
        <v>1208</v>
      </c>
      <c r="H2637" s="312">
        <v>1</v>
      </c>
      <c r="I2637" s="312" t="s">
        <v>1213</v>
      </c>
      <c r="J2637" s="312">
        <v>49</v>
      </c>
      <c r="K2637" s="312" t="s">
        <v>1215</v>
      </c>
      <c r="L2637" s="312" t="s">
        <v>1112</v>
      </c>
      <c r="M2637" s="312" t="s">
        <v>94</v>
      </c>
      <c r="N2637" s="313" t="s">
        <v>2105</v>
      </c>
      <c r="O2637" s="291"/>
    </row>
    <row r="2638" spans="1:15" ht="45">
      <c r="A2638" s="306">
        <v>529</v>
      </c>
      <c r="B2638" s="312" t="s">
        <v>2106</v>
      </c>
      <c r="C2638" s="312" t="s">
        <v>1212</v>
      </c>
      <c r="D2638" s="312" t="s">
        <v>1208</v>
      </c>
      <c r="E2638" s="312" t="s">
        <v>1208</v>
      </c>
      <c r="F2638" s="313">
        <v>5</v>
      </c>
      <c r="G2638" s="312" t="s">
        <v>1208</v>
      </c>
      <c r="H2638" s="312">
        <v>1</v>
      </c>
      <c r="I2638" s="312" t="s">
        <v>1213</v>
      </c>
      <c r="J2638" s="312">
        <v>197</v>
      </c>
      <c r="K2638" s="312" t="s">
        <v>1215</v>
      </c>
      <c r="L2638" s="312" t="s">
        <v>1112</v>
      </c>
      <c r="M2638" s="312" t="s">
        <v>94</v>
      </c>
      <c r="N2638" s="313" t="s">
        <v>2107</v>
      </c>
      <c r="O2638" s="291"/>
    </row>
    <row r="2639" spans="1:15" ht="45">
      <c r="A2639" s="306">
        <v>530</v>
      </c>
      <c r="B2639" s="312" t="s">
        <v>2108</v>
      </c>
      <c r="C2639" s="312" t="s">
        <v>1212</v>
      </c>
      <c r="D2639" s="312" t="s">
        <v>1208</v>
      </c>
      <c r="E2639" s="312" t="s">
        <v>1208</v>
      </c>
      <c r="F2639" s="313">
        <v>5</v>
      </c>
      <c r="G2639" s="312" t="s">
        <v>1208</v>
      </c>
      <c r="H2639" s="312">
        <v>1</v>
      </c>
      <c r="I2639" s="312" t="s">
        <v>1213</v>
      </c>
      <c r="J2639" s="312">
        <v>83</v>
      </c>
      <c r="K2639" s="312" t="s">
        <v>1215</v>
      </c>
      <c r="L2639" s="312" t="s">
        <v>1112</v>
      </c>
      <c r="M2639" s="312" t="s">
        <v>94</v>
      </c>
      <c r="N2639" s="313" t="s">
        <v>2109</v>
      </c>
      <c r="O2639" s="291"/>
    </row>
    <row r="2640" spans="1:15" ht="45">
      <c r="A2640" s="306">
        <v>531</v>
      </c>
      <c r="B2640" s="312" t="s">
        <v>2110</v>
      </c>
      <c r="C2640" s="312" t="s">
        <v>1212</v>
      </c>
      <c r="D2640" s="312" t="s">
        <v>1208</v>
      </c>
      <c r="E2640" s="312" t="s">
        <v>1208</v>
      </c>
      <c r="F2640" s="313">
        <v>5</v>
      </c>
      <c r="G2640" s="312" t="s">
        <v>1208</v>
      </c>
      <c r="H2640" s="312">
        <v>1</v>
      </c>
      <c r="I2640" s="312" t="s">
        <v>1213</v>
      </c>
      <c r="J2640" s="312">
        <v>90</v>
      </c>
      <c r="K2640" s="312" t="s">
        <v>1215</v>
      </c>
      <c r="L2640" s="312" t="s">
        <v>1112</v>
      </c>
      <c r="M2640" s="312" t="s">
        <v>94</v>
      </c>
      <c r="N2640" s="313" t="s">
        <v>2111</v>
      </c>
      <c r="O2640" s="291"/>
    </row>
    <row r="2641" spans="1:15" ht="45">
      <c r="A2641" s="306">
        <v>532</v>
      </c>
      <c r="B2641" s="312" t="s">
        <v>2112</v>
      </c>
      <c r="C2641" s="312" t="s">
        <v>1212</v>
      </c>
      <c r="D2641" s="312" t="s">
        <v>1208</v>
      </c>
      <c r="E2641" s="312" t="s">
        <v>1208</v>
      </c>
      <c r="F2641" s="313">
        <v>5</v>
      </c>
      <c r="G2641" s="312" t="s">
        <v>1208</v>
      </c>
      <c r="H2641" s="312">
        <v>1</v>
      </c>
      <c r="I2641" s="312" t="s">
        <v>1213</v>
      </c>
      <c r="J2641" s="312">
        <v>82</v>
      </c>
      <c r="K2641" s="312" t="s">
        <v>1215</v>
      </c>
      <c r="L2641" s="312" t="s">
        <v>1112</v>
      </c>
      <c r="M2641" s="312" t="s">
        <v>94</v>
      </c>
      <c r="N2641" s="313" t="s">
        <v>2113</v>
      </c>
      <c r="O2641" s="291"/>
    </row>
    <row r="2642" spans="1:15" ht="45">
      <c r="A2642" s="306">
        <v>533</v>
      </c>
      <c r="B2642" s="312" t="s">
        <v>2114</v>
      </c>
      <c r="C2642" s="312" t="s">
        <v>1212</v>
      </c>
      <c r="D2642" s="312" t="s">
        <v>1208</v>
      </c>
      <c r="E2642" s="312" t="s">
        <v>1208</v>
      </c>
      <c r="F2642" s="313">
        <v>5</v>
      </c>
      <c r="G2642" s="312" t="s">
        <v>1208</v>
      </c>
      <c r="H2642" s="312">
        <v>1</v>
      </c>
      <c r="I2642" s="312" t="s">
        <v>1213</v>
      </c>
      <c r="J2642" s="312">
        <v>58</v>
      </c>
      <c r="K2642" s="312" t="s">
        <v>1215</v>
      </c>
      <c r="L2642" s="312" t="s">
        <v>1112</v>
      </c>
      <c r="M2642" s="312" t="s">
        <v>94</v>
      </c>
      <c r="N2642" s="313" t="s">
        <v>2115</v>
      </c>
      <c r="O2642" s="291"/>
    </row>
    <row r="2643" spans="1:15" ht="45">
      <c r="A2643" s="306">
        <v>534</v>
      </c>
      <c r="B2643" s="312" t="s">
        <v>2116</v>
      </c>
      <c r="C2643" s="312" t="s">
        <v>1212</v>
      </c>
      <c r="D2643" s="312" t="s">
        <v>1208</v>
      </c>
      <c r="E2643" s="312" t="s">
        <v>1208</v>
      </c>
      <c r="F2643" s="313">
        <v>5</v>
      </c>
      <c r="G2643" s="312" t="s">
        <v>1208</v>
      </c>
      <c r="H2643" s="312">
        <v>1</v>
      </c>
      <c r="I2643" s="312" t="s">
        <v>1213</v>
      </c>
      <c r="J2643" s="312">
        <v>82</v>
      </c>
      <c r="K2643" s="312" t="s">
        <v>1215</v>
      </c>
      <c r="L2643" s="312" t="s">
        <v>1112</v>
      </c>
      <c r="M2643" s="312" t="s">
        <v>94</v>
      </c>
      <c r="N2643" s="313" t="s">
        <v>2117</v>
      </c>
      <c r="O2643" s="291"/>
    </row>
    <row r="2644" spans="1:15" ht="45">
      <c r="A2644" s="306">
        <v>535</v>
      </c>
      <c r="B2644" s="312" t="s">
        <v>2118</v>
      </c>
      <c r="C2644" s="312" t="s">
        <v>1212</v>
      </c>
      <c r="D2644" s="312" t="s">
        <v>1208</v>
      </c>
      <c r="E2644" s="312" t="s">
        <v>1208</v>
      </c>
      <c r="F2644" s="313">
        <v>5</v>
      </c>
      <c r="G2644" s="312" t="s">
        <v>1208</v>
      </c>
      <c r="H2644" s="312">
        <v>1</v>
      </c>
      <c r="I2644" s="312" t="s">
        <v>1213</v>
      </c>
      <c r="J2644" s="312">
        <v>52</v>
      </c>
      <c r="K2644" s="312" t="s">
        <v>1215</v>
      </c>
      <c r="L2644" s="312" t="s">
        <v>1112</v>
      </c>
      <c r="M2644" s="312" t="s">
        <v>94</v>
      </c>
      <c r="N2644" s="313" t="s">
        <v>2119</v>
      </c>
      <c r="O2644" s="291"/>
    </row>
    <row r="2645" spans="1:15" ht="45">
      <c r="A2645" s="306">
        <v>536</v>
      </c>
      <c r="B2645" s="312" t="s">
        <v>2120</v>
      </c>
      <c r="C2645" s="312" t="s">
        <v>1212</v>
      </c>
      <c r="D2645" s="312" t="s">
        <v>1208</v>
      </c>
      <c r="E2645" s="312" t="s">
        <v>1208</v>
      </c>
      <c r="F2645" s="313">
        <v>5</v>
      </c>
      <c r="G2645" s="312" t="s">
        <v>1208</v>
      </c>
      <c r="H2645" s="312">
        <v>1</v>
      </c>
      <c r="I2645" s="312" t="s">
        <v>1213</v>
      </c>
      <c r="J2645" s="312">
        <v>26</v>
      </c>
      <c r="K2645" s="312" t="s">
        <v>1215</v>
      </c>
      <c r="L2645" s="312" t="s">
        <v>1112</v>
      </c>
      <c r="M2645" s="312" t="s">
        <v>94</v>
      </c>
      <c r="N2645" s="313" t="s">
        <v>2121</v>
      </c>
      <c r="O2645" s="291"/>
    </row>
    <row r="2646" spans="1:15" ht="45">
      <c r="A2646" s="306">
        <v>537</v>
      </c>
      <c r="B2646" s="312" t="s">
        <v>2122</v>
      </c>
      <c r="C2646" s="312" t="s">
        <v>1212</v>
      </c>
      <c r="D2646" s="312" t="s">
        <v>1208</v>
      </c>
      <c r="E2646" s="312" t="s">
        <v>1208</v>
      </c>
      <c r="F2646" s="313">
        <v>5</v>
      </c>
      <c r="G2646" s="312" t="s">
        <v>1208</v>
      </c>
      <c r="H2646" s="312">
        <v>1</v>
      </c>
      <c r="I2646" s="312" t="s">
        <v>1213</v>
      </c>
      <c r="J2646" s="312">
        <v>64</v>
      </c>
      <c r="K2646" s="312" t="s">
        <v>1215</v>
      </c>
      <c r="L2646" s="312" t="s">
        <v>1112</v>
      </c>
      <c r="M2646" s="312" t="s">
        <v>94</v>
      </c>
      <c r="N2646" s="313" t="s">
        <v>2123</v>
      </c>
      <c r="O2646" s="291"/>
    </row>
    <row r="2647" spans="1:15" ht="45">
      <c r="A2647" s="306">
        <v>538</v>
      </c>
      <c r="B2647" s="312" t="s">
        <v>2124</v>
      </c>
      <c r="C2647" s="312" t="s">
        <v>1212</v>
      </c>
      <c r="D2647" s="312" t="s">
        <v>1208</v>
      </c>
      <c r="E2647" s="312" t="s">
        <v>1208</v>
      </c>
      <c r="F2647" s="313">
        <v>5</v>
      </c>
      <c r="G2647" s="312" t="s">
        <v>1208</v>
      </c>
      <c r="H2647" s="312">
        <v>1</v>
      </c>
      <c r="I2647" s="312" t="s">
        <v>1213</v>
      </c>
      <c r="J2647" s="312">
        <v>67</v>
      </c>
      <c r="K2647" s="312" t="s">
        <v>1215</v>
      </c>
      <c r="L2647" s="312" t="s">
        <v>1112</v>
      </c>
      <c r="M2647" s="312" t="s">
        <v>94</v>
      </c>
      <c r="N2647" s="313" t="s">
        <v>2125</v>
      </c>
      <c r="O2647" s="291"/>
    </row>
    <row r="2648" spans="1:15" ht="45">
      <c r="A2648" s="306">
        <v>539</v>
      </c>
      <c r="B2648" s="312" t="s">
        <v>2126</v>
      </c>
      <c r="C2648" s="312" t="s">
        <v>1212</v>
      </c>
      <c r="D2648" s="312" t="s">
        <v>1208</v>
      </c>
      <c r="E2648" s="312" t="s">
        <v>1208</v>
      </c>
      <c r="F2648" s="313">
        <v>5</v>
      </c>
      <c r="G2648" s="312" t="s">
        <v>1208</v>
      </c>
      <c r="H2648" s="312">
        <v>1</v>
      </c>
      <c r="I2648" s="312" t="s">
        <v>1213</v>
      </c>
      <c r="J2648" s="312">
        <v>75</v>
      </c>
      <c r="K2648" s="312" t="s">
        <v>1215</v>
      </c>
      <c r="L2648" s="312" t="s">
        <v>1112</v>
      </c>
      <c r="M2648" s="312" t="s">
        <v>94</v>
      </c>
      <c r="N2648" s="313" t="s">
        <v>2127</v>
      </c>
      <c r="O2648" s="291"/>
    </row>
    <row r="2649" spans="1:15" ht="45">
      <c r="A2649" s="306">
        <v>540</v>
      </c>
      <c r="B2649" s="312" t="s">
        <v>2128</v>
      </c>
      <c r="C2649" s="312" t="s">
        <v>1212</v>
      </c>
      <c r="D2649" s="312" t="s">
        <v>1208</v>
      </c>
      <c r="E2649" s="312" t="s">
        <v>1208</v>
      </c>
      <c r="F2649" s="313">
        <v>6</v>
      </c>
      <c r="G2649" s="312" t="s">
        <v>1208</v>
      </c>
      <c r="H2649" s="312">
        <v>1</v>
      </c>
      <c r="I2649" s="312" t="s">
        <v>1213</v>
      </c>
      <c r="J2649" s="312">
        <v>86</v>
      </c>
      <c r="K2649" s="312" t="s">
        <v>1215</v>
      </c>
      <c r="L2649" s="312" t="s">
        <v>1112</v>
      </c>
      <c r="M2649" s="312" t="s">
        <v>94</v>
      </c>
      <c r="N2649" s="313" t="s">
        <v>2129</v>
      </c>
      <c r="O2649" s="291"/>
    </row>
    <row r="2650" spans="1:15" ht="45">
      <c r="A2650" s="306">
        <v>541</v>
      </c>
      <c r="B2650" s="312" t="s">
        <v>2130</v>
      </c>
      <c r="C2650" s="312" t="s">
        <v>1212</v>
      </c>
      <c r="D2650" s="312" t="s">
        <v>1208</v>
      </c>
      <c r="E2650" s="312" t="s">
        <v>1208</v>
      </c>
      <c r="F2650" s="313">
        <v>6</v>
      </c>
      <c r="G2650" s="312" t="s">
        <v>1208</v>
      </c>
      <c r="H2650" s="312">
        <v>1</v>
      </c>
      <c r="I2650" s="312" t="s">
        <v>1213</v>
      </c>
      <c r="J2650" s="312">
        <v>79</v>
      </c>
      <c r="K2650" s="312" t="s">
        <v>1215</v>
      </c>
      <c r="L2650" s="312" t="s">
        <v>1112</v>
      </c>
      <c r="M2650" s="312" t="s">
        <v>94</v>
      </c>
      <c r="N2650" s="313" t="s">
        <v>2131</v>
      </c>
      <c r="O2650" s="291"/>
    </row>
    <row r="2651" spans="1:15" ht="45">
      <c r="A2651" s="306">
        <v>542</v>
      </c>
      <c r="B2651" s="312" t="s">
        <v>2132</v>
      </c>
      <c r="C2651" s="312" t="s">
        <v>1212</v>
      </c>
      <c r="D2651" s="312" t="s">
        <v>1208</v>
      </c>
      <c r="E2651" s="312" t="s">
        <v>1208</v>
      </c>
      <c r="F2651" s="313">
        <v>6</v>
      </c>
      <c r="G2651" s="312" t="s">
        <v>1208</v>
      </c>
      <c r="H2651" s="312">
        <v>1</v>
      </c>
      <c r="I2651" s="312" t="s">
        <v>1213</v>
      </c>
      <c r="J2651" s="312">
        <v>43</v>
      </c>
      <c r="K2651" s="312" t="s">
        <v>1215</v>
      </c>
      <c r="L2651" s="312" t="s">
        <v>1112</v>
      </c>
      <c r="M2651" s="312" t="s">
        <v>94</v>
      </c>
      <c r="N2651" s="313" t="s">
        <v>2133</v>
      </c>
      <c r="O2651" s="291"/>
    </row>
    <row r="2652" spans="1:15" ht="45">
      <c r="A2652" s="306">
        <v>543</v>
      </c>
      <c r="B2652" s="312" t="s">
        <v>2134</v>
      </c>
      <c r="C2652" s="312" t="s">
        <v>1212</v>
      </c>
      <c r="D2652" s="312" t="s">
        <v>1208</v>
      </c>
      <c r="E2652" s="312" t="s">
        <v>1208</v>
      </c>
      <c r="F2652" s="313">
        <v>6</v>
      </c>
      <c r="G2652" s="312" t="s">
        <v>1208</v>
      </c>
      <c r="H2652" s="312">
        <v>1</v>
      </c>
      <c r="I2652" s="312" t="s">
        <v>1213</v>
      </c>
      <c r="J2652" s="312">
        <v>28</v>
      </c>
      <c r="K2652" s="312" t="s">
        <v>1215</v>
      </c>
      <c r="L2652" s="312" t="s">
        <v>1112</v>
      </c>
      <c r="M2652" s="312" t="s">
        <v>94</v>
      </c>
      <c r="N2652" s="313" t="s">
        <v>2135</v>
      </c>
      <c r="O2652" s="291"/>
    </row>
    <row r="2653" spans="1:15" ht="45">
      <c r="A2653" s="306">
        <v>544</v>
      </c>
      <c r="B2653" s="312" t="s">
        <v>2136</v>
      </c>
      <c r="C2653" s="312" t="s">
        <v>1212</v>
      </c>
      <c r="D2653" s="312" t="s">
        <v>1208</v>
      </c>
      <c r="E2653" s="312" t="s">
        <v>1208</v>
      </c>
      <c r="F2653" s="313">
        <v>6</v>
      </c>
      <c r="G2653" s="312" t="s">
        <v>1208</v>
      </c>
      <c r="H2653" s="312">
        <v>1</v>
      </c>
      <c r="I2653" s="312" t="s">
        <v>1213</v>
      </c>
      <c r="J2653" s="312">
        <v>90</v>
      </c>
      <c r="K2653" s="312" t="s">
        <v>1215</v>
      </c>
      <c r="L2653" s="312" t="s">
        <v>1112</v>
      </c>
      <c r="M2653" s="312" t="s">
        <v>94</v>
      </c>
      <c r="N2653" s="313" t="s">
        <v>2137</v>
      </c>
      <c r="O2653" s="291"/>
    </row>
    <row r="2654" spans="1:15" ht="45">
      <c r="A2654" s="306">
        <v>545</v>
      </c>
      <c r="B2654" s="312" t="s">
        <v>2138</v>
      </c>
      <c r="C2654" s="312" t="s">
        <v>1212</v>
      </c>
      <c r="D2654" s="312" t="s">
        <v>1208</v>
      </c>
      <c r="E2654" s="312" t="s">
        <v>1208</v>
      </c>
      <c r="F2654" s="313">
        <v>6</v>
      </c>
      <c r="G2654" s="312" t="s">
        <v>1208</v>
      </c>
      <c r="H2654" s="312">
        <v>1</v>
      </c>
      <c r="I2654" s="312" t="s">
        <v>1213</v>
      </c>
      <c r="J2654" s="312">
        <v>34</v>
      </c>
      <c r="K2654" s="312" t="s">
        <v>1215</v>
      </c>
      <c r="L2654" s="312" t="s">
        <v>1112</v>
      </c>
      <c r="M2654" s="312" t="s">
        <v>94</v>
      </c>
      <c r="N2654" s="313" t="s">
        <v>2139</v>
      </c>
      <c r="O2654" s="291"/>
    </row>
    <row r="2655" spans="1:15" ht="45">
      <c r="A2655" s="306">
        <v>546</v>
      </c>
      <c r="B2655" s="312" t="s">
        <v>2140</v>
      </c>
      <c r="C2655" s="312" t="s">
        <v>1212</v>
      </c>
      <c r="D2655" s="312" t="s">
        <v>1208</v>
      </c>
      <c r="E2655" s="312" t="s">
        <v>1208</v>
      </c>
      <c r="F2655" s="313">
        <v>6</v>
      </c>
      <c r="G2655" s="312" t="s">
        <v>1208</v>
      </c>
      <c r="H2655" s="312">
        <v>1</v>
      </c>
      <c r="I2655" s="312" t="s">
        <v>1213</v>
      </c>
      <c r="J2655" s="312">
        <v>154</v>
      </c>
      <c r="K2655" s="312" t="s">
        <v>1215</v>
      </c>
      <c r="L2655" s="312" t="s">
        <v>1112</v>
      </c>
      <c r="M2655" s="312" t="s">
        <v>94</v>
      </c>
      <c r="N2655" s="313" t="s">
        <v>2141</v>
      </c>
      <c r="O2655" s="291"/>
    </row>
    <row r="2656" spans="1:15" ht="45">
      <c r="A2656" s="306">
        <v>547</v>
      </c>
      <c r="B2656" s="312" t="s">
        <v>2142</v>
      </c>
      <c r="C2656" s="312" t="s">
        <v>1212</v>
      </c>
      <c r="D2656" s="312" t="s">
        <v>1208</v>
      </c>
      <c r="E2656" s="312" t="s">
        <v>1208</v>
      </c>
      <c r="F2656" s="313">
        <v>6</v>
      </c>
      <c r="G2656" s="312" t="s">
        <v>1208</v>
      </c>
      <c r="H2656" s="312">
        <v>1</v>
      </c>
      <c r="I2656" s="312" t="s">
        <v>1213</v>
      </c>
      <c r="J2656" s="312">
        <v>54</v>
      </c>
      <c r="K2656" s="312" t="s">
        <v>1215</v>
      </c>
      <c r="L2656" s="312" t="s">
        <v>1112</v>
      </c>
      <c r="M2656" s="312" t="s">
        <v>94</v>
      </c>
      <c r="N2656" s="313" t="s">
        <v>2143</v>
      </c>
      <c r="O2656" s="291"/>
    </row>
    <row r="2657" spans="1:15" ht="45">
      <c r="A2657" s="306">
        <v>548</v>
      </c>
      <c r="B2657" s="312" t="s">
        <v>2144</v>
      </c>
      <c r="C2657" s="312" t="s">
        <v>1212</v>
      </c>
      <c r="D2657" s="312" t="s">
        <v>1208</v>
      </c>
      <c r="E2657" s="312" t="s">
        <v>1208</v>
      </c>
      <c r="F2657" s="313">
        <v>6</v>
      </c>
      <c r="G2657" s="312" t="s">
        <v>1208</v>
      </c>
      <c r="H2657" s="312">
        <v>1</v>
      </c>
      <c r="I2657" s="312" t="s">
        <v>1213</v>
      </c>
      <c r="J2657" s="312">
        <v>49</v>
      </c>
      <c r="K2657" s="312" t="s">
        <v>1215</v>
      </c>
      <c r="L2657" s="312" t="s">
        <v>1112</v>
      </c>
      <c r="M2657" s="312" t="s">
        <v>94</v>
      </c>
      <c r="N2657" s="313" t="s">
        <v>2145</v>
      </c>
      <c r="O2657" s="291"/>
    </row>
    <row r="2658" spans="1:15" ht="45">
      <c r="A2658" s="306">
        <v>549</v>
      </c>
      <c r="B2658" s="312" t="s">
        <v>2146</v>
      </c>
      <c r="C2658" s="312" t="s">
        <v>1212</v>
      </c>
      <c r="D2658" s="312" t="s">
        <v>1208</v>
      </c>
      <c r="E2658" s="312" t="s">
        <v>1208</v>
      </c>
      <c r="F2658" s="313">
        <v>6</v>
      </c>
      <c r="G2658" s="312" t="s">
        <v>1208</v>
      </c>
      <c r="H2658" s="312">
        <v>1</v>
      </c>
      <c r="I2658" s="312" t="s">
        <v>1213</v>
      </c>
      <c r="J2658" s="312">
        <v>147</v>
      </c>
      <c r="K2658" s="312" t="s">
        <v>1215</v>
      </c>
      <c r="L2658" s="312" t="s">
        <v>1112</v>
      </c>
      <c r="M2658" s="312" t="s">
        <v>94</v>
      </c>
      <c r="N2658" s="313" t="s">
        <v>2147</v>
      </c>
      <c r="O2658" s="291"/>
    </row>
    <row r="2659" spans="1:15" ht="45">
      <c r="A2659" s="306">
        <v>550</v>
      </c>
      <c r="B2659" s="312" t="s">
        <v>2148</v>
      </c>
      <c r="C2659" s="312" t="s">
        <v>1212</v>
      </c>
      <c r="D2659" s="312" t="s">
        <v>1208</v>
      </c>
      <c r="E2659" s="312" t="s">
        <v>1208</v>
      </c>
      <c r="F2659" s="313">
        <v>6</v>
      </c>
      <c r="G2659" s="312" t="s">
        <v>1208</v>
      </c>
      <c r="H2659" s="312">
        <v>1</v>
      </c>
      <c r="I2659" s="312" t="s">
        <v>1213</v>
      </c>
      <c r="J2659" s="312">
        <v>36</v>
      </c>
      <c r="K2659" s="312" t="s">
        <v>1215</v>
      </c>
      <c r="L2659" s="312" t="s">
        <v>1112</v>
      </c>
      <c r="M2659" s="312" t="s">
        <v>94</v>
      </c>
      <c r="N2659" s="313" t="s">
        <v>2149</v>
      </c>
      <c r="O2659" s="291"/>
    </row>
    <row r="2660" spans="1:15" ht="45">
      <c r="A2660" s="306">
        <v>551</v>
      </c>
      <c r="B2660" s="312" t="s">
        <v>2150</v>
      </c>
      <c r="C2660" s="312" t="s">
        <v>1212</v>
      </c>
      <c r="D2660" s="312" t="s">
        <v>1208</v>
      </c>
      <c r="E2660" s="312" t="s">
        <v>1208</v>
      </c>
      <c r="F2660" s="313">
        <v>6</v>
      </c>
      <c r="G2660" s="312" t="s">
        <v>1208</v>
      </c>
      <c r="H2660" s="312">
        <v>1</v>
      </c>
      <c r="I2660" s="312" t="s">
        <v>1213</v>
      </c>
      <c r="J2660" s="312">
        <v>72</v>
      </c>
      <c r="K2660" s="312" t="s">
        <v>1215</v>
      </c>
      <c r="L2660" s="312" t="s">
        <v>1112</v>
      </c>
      <c r="M2660" s="312" t="s">
        <v>94</v>
      </c>
      <c r="N2660" s="313" t="s">
        <v>2151</v>
      </c>
      <c r="O2660" s="291"/>
    </row>
    <row r="2661" spans="1:15" ht="45">
      <c r="A2661" s="306">
        <v>552</v>
      </c>
      <c r="B2661" s="312" t="s">
        <v>2152</v>
      </c>
      <c r="C2661" s="312" t="s">
        <v>1212</v>
      </c>
      <c r="D2661" s="312" t="s">
        <v>1208</v>
      </c>
      <c r="E2661" s="312" t="s">
        <v>1208</v>
      </c>
      <c r="F2661" s="313">
        <v>7</v>
      </c>
      <c r="G2661" s="312" t="s">
        <v>1208</v>
      </c>
      <c r="H2661" s="312">
        <v>1</v>
      </c>
      <c r="I2661" s="312" t="s">
        <v>1213</v>
      </c>
      <c r="J2661" s="312">
        <v>50</v>
      </c>
      <c r="K2661" s="312" t="s">
        <v>1215</v>
      </c>
      <c r="L2661" s="312" t="s">
        <v>1112</v>
      </c>
      <c r="M2661" s="312" t="s">
        <v>94</v>
      </c>
      <c r="N2661" s="313" t="s">
        <v>2153</v>
      </c>
      <c r="O2661" s="291"/>
    </row>
    <row r="2662" spans="1:15" ht="45">
      <c r="A2662" s="306">
        <v>553</v>
      </c>
      <c r="B2662" s="312" t="s">
        <v>2154</v>
      </c>
      <c r="C2662" s="312" t="s">
        <v>1212</v>
      </c>
      <c r="D2662" s="312" t="s">
        <v>1208</v>
      </c>
      <c r="E2662" s="312" t="s">
        <v>1208</v>
      </c>
      <c r="F2662" s="313">
        <v>7</v>
      </c>
      <c r="G2662" s="312" t="s">
        <v>1208</v>
      </c>
      <c r="H2662" s="312">
        <v>1</v>
      </c>
      <c r="I2662" s="312" t="s">
        <v>1213</v>
      </c>
      <c r="J2662" s="312">
        <v>43</v>
      </c>
      <c r="K2662" s="312" t="s">
        <v>1215</v>
      </c>
      <c r="L2662" s="312" t="s">
        <v>1112</v>
      </c>
      <c r="M2662" s="312" t="s">
        <v>94</v>
      </c>
      <c r="N2662" s="313" t="s">
        <v>2155</v>
      </c>
      <c r="O2662" s="291"/>
    </row>
    <row r="2663" spans="1:15" ht="45">
      <c r="A2663" s="306">
        <v>554</v>
      </c>
      <c r="B2663" s="312" t="s">
        <v>2156</v>
      </c>
      <c r="C2663" s="312" t="s">
        <v>1212</v>
      </c>
      <c r="D2663" s="312" t="s">
        <v>1208</v>
      </c>
      <c r="E2663" s="312" t="s">
        <v>1208</v>
      </c>
      <c r="F2663" s="313">
        <v>7</v>
      </c>
      <c r="G2663" s="312" t="s">
        <v>1208</v>
      </c>
      <c r="H2663" s="312">
        <v>1</v>
      </c>
      <c r="I2663" s="312" t="s">
        <v>1213</v>
      </c>
      <c r="J2663" s="312">
        <v>49</v>
      </c>
      <c r="K2663" s="312" t="s">
        <v>1215</v>
      </c>
      <c r="L2663" s="312" t="s">
        <v>1112</v>
      </c>
      <c r="M2663" s="312" t="s">
        <v>94</v>
      </c>
      <c r="N2663" s="313" t="s">
        <v>2157</v>
      </c>
      <c r="O2663" s="291"/>
    </row>
    <row r="2664" spans="1:15" ht="45">
      <c r="A2664" s="306">
        <v>555</v>
      </c>
      <c r="B2664" s="312" t="s">
        <v>2158</v>
      </c>
      <c r="C2664" s="312" t="s">
        <v>1212</v>
      </c>
      <c r="D2664" s="312" t="s">
        <v>1208</v>
      </c>
      <c r="E2664" s="312" t="s">
        <v>1208</v>
      </c>
      <c r="F2664" s="313">
        <v>7</v>
      </c>
      <c r="G2664" s="312" t="s">
        <v>1208</v>
      </c>
      <c r="H2664" s="312">
        <v>1</v>
      </c>
      <c r="I2664" s="312" t="s">
        <v>1213</v>
      </c>
      <c r="J2664" s="312">
        <v>49</v>
      </c>
      <c r="K2664" s="312" t="s">
        <v>1215</v>
      </c>
      <c r="L2664" s="312" t="s">
        <v>1112</v>
      </c>
      <c r="M2664" s="312" t="s">
        <v>94</v>
      </c>
      <c r="N2664" s="313" t="s">
        <v>2159</v>
      </c>
      <c r="O2664" s="291"/>
    </row>
    <row r="2665" spans="1:15" ht="45">
      <c r="A2665" s="306">
        <v>556</v>
      </c>
      <c r="B2665" s="312" t="s">
        <v>2160</v>
      </c>
      <c r="C2665" s="312" t="s">
        <v>1212</v>
      </c>
      <c r="D2665" s="312" t="s">
        <v>1208</v>
      </c>
      <c r="E2665" s="312" t="s">
        <v>1208</v>
      </c>
      <c r="F2665" s="313">
        <v>7</v>
      </c>
      <c r="G2665" s="312" t="s">
        <v>1208</v>
      </c>
      <c r="H2665" s="312">
        <v>1</v>
      </c>
      <c r="I2665" s="312" t="s">
        <v>1213</v>
      </c>
      <c r="J2665" s="312">
        <v>67</v>
      </c>
      <c r="K2665" s="312" t="s">
        <v>1215</v>
      </c>
      <c r="L2665" s="312" t="s">
        <v>1112</v>
      </c>
      <c r="M2665" s="312" t="s">
        <v>94</v>
      </c>
      <c r="N2665" s="313" t="s">
        <v>2161</v>
      </c>
      <c r="O2665" s="291"/>
    </row>
    <row r="2666" spans="1:15" ht="45">
      <c r="A2666" s="306">
        <v>557</v>
      </c>
      <c r="B2666" s="312" t="s">
        <v>2162</v>
      </c>
      <c r="C2666" s="312" t="s">
        <v>1212</v>
      </c>
      <c r="D2666" s="312" t="s">
        <v>1208</v>
      </c>
      <c r="E2666" s="312" t="s">
        <v>1208</v>
      </c>
      <c r="F2666" s="313">
        <v>7</v>
      </c>
      <c r="G2666" s="312" t="s">
        <v>1208</v>
      </c>
      <c r="H2666" s="312">
        <v>1</v>
      </c>
      <c r="I2666" s="312" t="s">
        <v>1213</v>
      </c>
      <c r="J2666" s="312">
        <v>76</v>
      </c>
      <c r="K2666" s="312" t="s">
        <v>1215</v>
      </c>
      <c r="L2666" s="312" t="s">
        <v>1112</v>
      </c>
      <c r="M2666" s="312" t="s">
        <v>94</v>
      </c>
      <c r="N2666" s="313" t="s">
        <v>2163</v>
      </c>
      <c r="O2666" s="291"/>
    </row>
    <row r="2667" spans="1:15" ht="45">
      <c r="A2667" s="306">
        <v>558</v>
      </c>
      <c r="B2667" s="312" t="s">
        <v>2164</v>
      </c>
      <c r="C2667" s="312" t="s">
        <v>1212</v>
      </c>
      <c r="D2667" s="312" t="s">
        <v>1208</v>
      </c>
      <c r="E2667" s="312" t="s">
        <v>1208</v>
      </c>
      <c r="F2667" s="313">
        <v>7</v>
      </c>
      <c r="G2667" s="312" t="s">
        <v>1208</v>
      </c>
      <c r="H2667" s="316">
        <v>44621</v>
      </c>
      <c r="I2667" s="312" t="s">
        <v>1213</v>
      </c>
      <c r="J2667" s="312" t="s">
        <v>1250</v>
      </c>
      <c r="K2667" s="312" t="s">
        <v>1215</v>
      </c>
      <c r="L2667" s="312" t="s">
        <v>1112</v>
      </c>
      <c r="M2667" s="312" t="s">
        <v>94</v>
      </c>
      <c r="N2667" s="313" t="s">
        <v>2165</v>
      </c>
      <c r="O2667" s="291"/>
    </row>
    <row r="2668" spans="1:15" ht="45">
      <c r="A2668" s="306">
        <v>559</v>
      </c>
      <c r="B2668" s="312" t="s">
        <v>2166</v>
      </c>
      <c r="C2668" s="312" t="s">
        <v>1212</v>
      </c>
      <c r="D2668" s="312" t="s">
        <v>1208</v>
      </c>
      <c r="E2668" s="312" t="s">
        <v>1208</v>
      </c>
      <c r="F2668" s="313">
        <v>7</v>
      </c>
      <c r="G2668" s="312" t="s">
        <v>1208</v>
      </c>
      <c r="H2668" s="316">
        <v>44622</v>
      </c>
      <c r="I2668" s="312" t="s">
        <v>1213</v>
      </c>
      <c r="J2668" s="312" t="s">
        <v>1268</v>
      </c>
      <c r="K2668" s="312" t="s">
        <v>1215</v>
      </c>
      <c r="L2668" s="312" t="s">
        <v>1112</v>
      </c>
      <c r="M2668" s="312" t="s">
        <v>94</v>
      </c>
      <c r="N2668" s="313" t="s">
        <v>2165</v>
      </c>
      <c r="O2668" s="291"/>
    </row>
    <row r="2669" spans="1:15" ht="45">
      <c r="A2669" s="306">
        <v>560</v>
      </c>
      <c r="B2669" s="312" t="s">
        <v>2167</v>
      </c>
      <c r="C2669" s="312" t="s">
        <v>1212</v>
      </c>
      <c r="D2669" s="312" t="s">
        <v>1208</v>
      </c>
      <c r="E2669" s="312" t="s">
        <v>1208</v>
      </c>
      <c r="F2669" s="313">
        <v>7</v>
      </c>
      <c r="G2669" s="312" t="s">
        <v>1208</v>
      </c>
      <c r="H2669" s="316">
        <v>44623</v>
      </c>
      <c r="I2669" s="312" t="s">
        <v>1213</v>
      </c>
      <c r="J2669" s="312" t="s">
        <v>2168</v>
      </c>
      <c r="K2669" s="312" t="s">
        <v>1215</v>
      </c>
      <c r="L2669" s="312" t="s">
        <v>1112</v>
      </c>
      <c r="M2669" s="312" t="s">
        <v>94</v>
      </c>
      <c r="N2669" s="313" t="s">
        <v>2165</v>
      </c>
      <c r="O2669" s="291"/>
    </row>
    <row r="2670" spans="1:15" ht="45">
      <c r="A2670" s="306">
        <v>561</v>
      </c>
      <c r="B2670" s="312" t="s">
        <v>2169</v>
      </c>
      <c r="C2670" s="312" t="s">
        <v>1212</v>
      </c>
      <c r="D2670" s="312" t="s">
        <v>1208</v>
      </c>
      <c r="E2670" s="312" t="s">
        <v>1208</v>
      </c>
      <c r="F2670" s="313">
        <v>8</v>
      </c>
      <c r="G2670" s="312" t="s">
        <v>1208</v>
      </c>
      <c r="H2670" s="312">
        <v>1</v>
      </c>
      <c r="I2670" s="312" t="s">
        <v>1213</v>
      </c>
      <c r="J2670" s="312">
        <v>34</v>
      </c>
      <c r="K2670" s="312" t="s">
        <v>1215</v>
      </c>
      <c r="L2670" s="312" t="s">
        <v>1112</v>
      </c>
      <c r="M2670" s="312" t="s">
        <v>94</v>
      </c>
      <c r="N2670" s="313" t="s">
        <v>2170</v>
      </c>
      <c r="O2670" s="291"/>
    </row>
    <row r="2671" spans="1:15" ht="45">
      <c r="A2671" s="306">
        <v>562</v>
      </c>
      <c r="B2671" s="312" t="s">
        <v>2171</v>
      </c>
      <c r="C2671" s="312" t="s">
        <v>1212</v>
      </c>
      <c r="D2671" s="312" t="s">
        <v>1208</v>
      </c>
      <c r="E2671" s="312" t="s">
        <v>1208</v>
      </c>
      <c r="F2671" s="313">
        <v>8</v>
      </c>
      <c r="G2671" s="312" t="s">
        <v>1208</v>
      </c>
      <c r="H2671" s="312">
        <v>1</v>
      </c>
      <c r="I2671" s="312" t="s">
        <v>1213</v>
      </c>
      <c r="J2671" s="312">
        <v>93</v>
      </c>
      <c r="K2671" s="312" t="s">
        <v>1215</v>
      </c>
      <c r="L2671" s="312" t="s">
        <v>1112</v>
      </c>
      <c r="M2671" s="312" t="s">
        <v>94</v>
      </c>
      <c r="N2671" s="313" t="s">
        <v>2172</v>
      </c>
      <c r="O2671" s="291"/>
    </row>
    <row r="2672" spans="1:15" ht="45">
      <c r="A2672" s="306">
        <v>563</v>
      </c>
      <c r="B2672" s="312" t="s">
        <v>2173</v>
      </c>
      <c r="C2672" s="312" t="s">
        <v>1212</v>
      </c>
      <c r="D2672" s="312" t="s">
        <v>1208</v>
      </c>
      <c r="E2672" s="312" t="s">
        <v>1208</v>
      </c>
      <c r="F2672" s="313">
        <v>8</v>
      </c>
      <c r="G2672" s="312" t="s">
        <v>1208</v>
      </c>
      <c r="H2672" s="316">
        <v>44621</v>
      </c>
      <c r="I2672" s="312" t="s">
        <v>1213</v>
      </c>
      <c r="J2672" s="312" t="s">
        <v>1250</v>
      </c>
      <c r="K2672" s="312" t="s">
        <v>1215</v>
      </c>
      <c r="L2672" s="312" t="s">
        <v>1112</v>
      </c>
      <c r="M2672" s="312" t="s">
        <v>94</v>
      </c>
      <c r="N2672" s="313" t="s">
        <v>2174</v>
      </c>
      <c r="O2672" s="291"/>
    </row>
    <row r="2673" spans="1:15" ht="45">
      <c r="A2673" s="306">
        <v>564</v>
      </c>
      <c r="B2673" s="312" t="s">
        <v>2175</v>
      </c>
      <c r="C2673" s="312" t="s">
        <v>1212</v>
      </c>
      <c r="D2673" s="312" t="s">
        <v>1208</v>
      </c>
      <c r="E2673" s="312" t="s">
        <v>1208</v>
      </c>
      <c r="F2673" s="313">
        <v>8</v>
      </c>
      <c r="G2673" s="312" t="s">
        <v>1208</v>
      </c>
      <c r="H2673" s="316">
        <v>44622</v>
      </c>
      <c r="I2673" s="312" t="s">
        <v>1213</v>
      </c>
      <c r="J2673" s="312" t="s">
        <v>2176</v>
      </c>
      <c r="K2673" s="312" t="s">
        <v>1215</v>
      </c>
      <c r="L2673" s="312" t="s">
        <v>1112</v>
      </c>
      <c r="M2673" s="312" t="s">
        <v>94</v>
      </c>
      <c r="N2673" s="313" t="s">
        <v>2174</v>
      </c>
      <c r="O2673" s="291"/>
    </row>
    <row r="2674" spans="1:15" ht="45">
      <c r="A2674" s="306">
        <v>565</v>
      </c>
      <c r="B2674" s="312" t="s">
        <v>2177</v>
      </c>
      <c r="C2674" s="312" t="s">
        <v>1212</v>
      </c>
      <c r="D2674" s="312" t="s">
        <v>1208</v>
      </c>
      <c r="E2674" s="312" t="s">
        <v>1208</v>
      </c>
      <c r="F2674" s="313">
        <v>8</v>
      </c>
      <c r="G2674" s="312" t="s">
        <v>1208</v>
      </c>
      <c r="H2674" s="316">
        <v>44623</v>
      </c>
      <c r="I2674" s="312" t="s">
        <v>1213</v>
      </c>
      <c r="J2674" s="312">
        <v>448</v>
      </c>
      <c r="K2674" s="312" t="s">
        <v>1215</v>
      </c>
      <c r="L2674" s="312" t="s">
        <v>1112</v>
      </c>
      <c r="M2674" s="312" t="s">
        <v>94</v>
      </c>
      <c r="N2674" s="313" t="s">
        <v>2174</v>
      </c>
      <c r="O2674" s="291"/>
    </row>
    <row r="2675" spans="1:15" ht="45">
      <c r="A2675" s="306">
        <v>566</v>
      </c>
      <c r="B2675" s="312" t="s">
        <v>2178</v>
      </c>
      <c r="C2675" s="312" t="s">
        <v>1212</v>
      </c>
      <c r="D2675" s="312" t="s">
        <v>1208</v>
      </c>
      <c r="E2675" s="312" t="s">
        <v>1208</v>
      </c>
      <c r="F2675" s="313">
        <v>8</v>
      </c>
      <c r="G2675" s="312" t="s">
        <v>1208</v>
      </c>
      <c r="H2675" s="312">
        <v>1</v>
      </c>
      <c r="I2675" s="312" t="s">
        <v>1213</v>
      </c>
      <c r="J2675" s="312">
        <v>66</v>
      </c>
      <c r="K2675" s="312" t="s">
        <v>1215</v>
      </c>
      <c r="L2675" s="312" t="s">
        <v>1112</v>
      </c>
      <c r="M2675" s="312" t="s">
        <v>94</v>
      </c>
      <c r="N2675" s="313" t="s">
        <v>2179</v>
      </c>
      <c r="O2675" s="291"/>
    </row>
    <row r="2676" spans="1:15" ht="45">
      <c r="A2676" s="306">
        <v>567</v>
      </c>
      <c r="B2676" s="312" t="s">
        <v>2180</v>
      </c>
      <c r="C2676" s="312" t="s">
        <v>1212</v>
      </c>
      <c r="D2676" s="312" t="s">
        <v>1208</v>
      </c>
      <c r="E2676" s="312" t="s">
        <v>1208</v>
      </c>
      <c r="F2676" s="313">
        <v>8</v>
      </c>
      <c r="G2676" s="312" t="s">
        <v>1208</v>
      </c>
      <c r="H2676" s="312">
        <v>1</v>
      </c>
      <c r="I2676" s="312" t="s">
        <v>1213</v>
      </c>
      <c r="J2676" s="312">
        <v>85</v>
      </c>
      <c r="K2676" s="312" t="s">
        <v>1215</v>
      </c>
      <c r="L2676" s="312" t="s">
        <v>1112</v>
      </c>
      <c r="M2676" s="312" t="s">
        <v>94</v>
      </c>
      <c r="N2676" s="313" t="s">
        <v>2181</v>
      </c>
      <c r="O2676" s="291"/>
    </row>
    <row r="2677" spans="1:15" ht="45">
      <c r="A2677" s="306">
        <v>568</v>
      </c>
      <c r="B2677" s="312" t="s">
        <v>2182</v>
      </c>
      <c r="C2677" s="312" t="s">
        <v>1212</v>
      </c>
      <c r="D2677" s="312" t="s">
        <v>1208</v>
      </c>
      <c r="E2677" s="312" t="s">
        <v>1208</v>
      </c>
      <c r="F2677" s="313">
        <v>8</v>
      </c>
      <c r="G2677" s="312" t="s">
        <v>1208</v>
      </c>
      <c r="H2677" s="312">
        <v>1</v>
      </c>
      <c r="I2677" s="312" t="s">
        <v>1213</v>
      </c>
      <c r="J2677" s="312">
        <v>64</v>
      </c>
      <c r="K2677" s="312" t="s">
        <v>1215</v>
      </c>
      <c r="L2677" s="312" t="s">
        <v>1112</v>
      </c>
      <c r="M2677" s="312" t="s">
        <v>94</v>
      </c>
      <c r="N2677" s="313" t="s">
        <v>2183</v>
      </c>
      <c r="O2677" s="291"/>
    </row>
    <row r="2678" spans="1:15" ht="45">
      <c r="A2678" s="306">
        <v>569</v>
      </c>
      <c r="B2678" s="312" t="s">
        <v>2184</v>
      </c>
      <c r="C2678" s="312" t="s">
        <v>1212</v>
      </c>
      <c r="D2678" s="312" t="s">
        <v>1208</v>
      </c>
      <c r="E2678" s="312" t="s">
        <v>1208</v>
      </c>
      <c r="F2678" s="313">
        <v>8</v>
      </c>
      <c r="G2678" s="312" t="s">
        <v>1208</v>
      </c>
      <c r="H2678" s="312">
        <v>1</v>
      </c>
      <c r="I2678" s="312" t="s">
        <v>1213</v>
      </c>
      <c r="J2678" s="312">
        <v>53</v>
      </c>
      <c r="K2678" s="312" t="s">
        <v>1215</v>
      </c>
      <c r="L2678" s="312" t="s">
        <v>1112</v>
      </c>
      <c r="M2678" s="312" t="s">
        <v>94</v>
      </c>
      <c r="N2678" s="313" t="s">
        <v>2185</v>
      </c>
      <c r="O2678" s="291"/>
    </row>
    <row r="2679" spans="1:15" ht="45">
      <c r="A2679" s="306">
        <v>570</v>
      </c>
      <c r="B2679" s="312" t="s">
        <v>2186</v>
      </c>
      <c r="C2679" s="312" t="s">
        <v>1212</v>
      </c>
      <c r="D2679" s="312" t="s">
        <v>1208</v>
      </c>
      <c r="E2679" s="312" t="s">
        <v>1208</v>
      </c>
      <c r="F2679" s="313">
        <v>8</v>
      </c>
      <c r="G2679" s="312" t="s">
        <v>1208</v>
      </c>
      <c r="H2679" s="312">
        <v>1</v>
      </c>
      <c r="I2679" s="312" t="s">
        <v>1213</v>
      </c>
      <c r="J2679" s="312">
        <v>51</v>
      </c>
      <c r="K2679" s="312" t="s">
        <v>1215</v>
      </c>
      <c r="L2679" s="312" t="s">
        <v>1112</v>
      </c>
      <c r="M2679" s="312" t="s">
        <v>94</v>
      </c>
      <c r="N2679" s="313" t="s">
        <v>2187</v>
      </c>
      <c r="O2679" s="291"/>
    </row>
    <row r="2680" spans="1:15" ht="45">
      <c r="A2680" s="306">
        <v>571</v>
      </c>
      <c r="B2680" s="312" t="s">
        <v>2188</v>
      </c>
      <c r="C2680" s="312" t="s">
        <v>1212</v>
      </c>
      <c r="D2680" s="312" t="s">
        <v>1208</v>
      </c>
      <c r="E2680" s="312" t="s">
        <v>1208</v>
      </c>
      <c r="F2680" s="313">
        <v>9</v>
      </c>
      <c r="G2680" s="312" t="s">
        <v>1208</v>
      </c>
      <c r="H2680" s="312">
        <v>1</v>
      </c>
      <c r="I2680" s="312" t="s">
        <v>1213</v>
      </c>
      <c r="J2680" s="312">
        <v>59</v>
      </c>
      <c r="K2680" s="312" t="s">
        <v>1215</v>
      </c>
      <c r="L2680" s="312" t="s">
        <v>1112</v>
      </c>
      <c r="M2680" s="312" t="s">
        <v>94</v>
      </c>
      <c r="N2680" s="313" t="s">
        <v>2189</v>
      </c>
      <c r="O2680" s="291"/>
    </row>
    <row r="2681" spans="1:15" ht="45">
      <c r="A2681" s="306">
        <v>572</v>
      </c>
      <c r="B2681" s="312" t="s">
        <v>2190</v>
      </c>
      <c r="C2681" s="312" t="s">
        <v>1212</v>
      </c>
      <c r="D2681" s="312" t="s">
        <v>1208</v>
      </c>
      <c r="E2681" s="312" t="s">
        <v>1208</v>
      </c>
      <c r="F2681" s="313">
        <v>9</v>
      </c>
      <c r="G2681" s="312" t="s">
        <v>1208</v>
      </c>
      <c r="H2681" s="312">
        <v>1</v>
      </c>
      <c r="I2681" s="312" t="s">
        <v>1213</v>
      </c>
      <c r="J2681" s="312">
        <v>153</v>
      </c>
      <c r="K2681" s="312" t="s">
        <v>1215</v>
      </c>
      <c r="L2681" s="312" t="s">
        <v>1112</v>
      </c>
      <c r="M2681" s="312" t="s">
        <v>94</v>
      </c>
      <c r="N2681" s="313" t="s">
        <v>2191</v>
      </c>
      <c r="O2681" s="291"/>
    </row>
    <row r="2682" spans="1:15" ht="45">
      <c r="A2682" s="306">
        <v>573</v>
      </c>
      <c r="B2682" s="312" t="s">
        <v>2192</v>
      </c>
      <c r="C2682" s="312" t="s">
        <v>1212</v>
      </c>
      <c r="D2682" s="312" t="s">
        <v>1208</v>
      </c>
      <c r="E2682" s="312" t="s">
        <v>1208</v>
      </c>
      <c r="F2682" s="313">
        <v>9</v>
      </c>
      <c r="G2682" s="312" t="s">
        <v>1208</v>
      </c>
      <c r="H2682" s="312">
        <v>1</v>
      </c>
      <c r="I2682" s="312" t="s">
        <v>1213</v>
      </c>
      <c r="J2682" s="312">
        <v>174</v>
      </c>
      <c r="K2682" s="312" t="s">
        <v>1215</v>
      </c>
      <c r="L2682" s="312" t="s">
        <v>1112</v>
      </c>
      <c r="M2682" s="312" t="s">
        <v>94</v>
      </c>
      <c r="N2682" s="313" t="s">
        <v>2193</v>
      </c>
      <c r="O2682" s="291"/>
    </row>
    <row r="2683" spans="1:15" ht="45">
      <c r="A2683" s="306">
        <v>574</v>
      </c>
      <c r="B2683" s="312" t="s">
        <v>2194</v>
      </c>
      <c r="C2683" s="312" t="s">
        <v>1212</v>
      </c>
      <c r="D2683" s="312" t="s">
        <v>1208</v>
      </c>
      <c r="E2683" s="312" t="s">
        <v>1208</v>
      </c>
      <c r="F2683" s="313">
        <v>9</v>
      </c>
      <c r="G2683" s="312" t="s">
        <v>1208</v>
      </c>
      <c r="H2683" s="312">
        <v>1</v>
      </c>
      <c r="I2683" s="312" t="s">
        <v>1213</v>
      </c>
      <c r="J2683" s="312">
        <v>77</v>
      </c>
      <c r="K2683" s="312" t="s">
        <v>1215</v>
      </c>
      <c r="L2683" s="312" t="s">
        <v>1112</v>
      </c>
      <c r="M2683" s="312" t="s">
        <v>94</v>
      </c>
      <c r="N2683" s="313" t="s">
        <v>2195</v>
      </c>
      <c r="O2683" s="291"/>
    </row>
    <row r="2684" spans="1:15" ht="45">
      <c r="A2684" s="306">
        <v>575</v>
      </c>
      <c r="B2684" s="312" t="s">
        <v>2196</v>
      </c>
      <c r="C2684" s="312" t="s">
        <v>1212</v>
      </c>
      <c r="D2684" s="312" t="s">
        <v>1208</v>
      </c>
      <c r="E2684" s="312" t="s">
        <v>1208</v>
      </c>
      <c r="F2684" s="313">
        <v>9</v>
      </c>
      <c r="G2684" s="312" t="s">
        <v>1208</v>
      </c>
      <c r="H2684" s="312">
        <v>1</v>
      </c>
      <c r="I2684" s="312" t="s">
        <v>1213</v>
      </c>
      <c r="J2684" s="312">
        <v>38</v>
      </c>
      <c r="K2684" s="312" t="s">
        <v>1215</v>
      </c>
      <c r="L2684" s="312" t="s">
        <v>1112</v>
      </c>
      <c r="M2684" s="312" t="s">
        <v>94</v>
      </c>
      <c r="N2684" s="313" t="s">
        <v>2197</v>
      </c>
      <c r="O2684" s="291"/>
    </row>
    <row r="2685" spans="1:15" ht="45">
      <c r="A2685" s="306">
        <v>576</v>
      </c>
      <c r="B2685" s="312" t="s">
        <v>2198</v>
      </c>
      <c r="C2685" s="312" t="s">
        <v>1212</v>
      </c>
      <c r="D2685" s="312" t="s">
        <v>1208</v>
      </c>
      <c r="E2685" s="312" t="s">
        <v>1208</v>
      </c>
      <c r="F2685" s="313">
        <v>9</v>
      </c>
      <c r="G2685" s="312" t="s">
        <v>1208</v>
      </c>
      <c r="H2685" s="312">
        <v>1</v>
      </c>
      <c r="I2685" s="312" t="s">
        <v>1213</v>
      </c>
      <c r="J2685" s="312">
        <v>74</v>
      </c>
      <c r="K2685" s="312" t="s">
        <v>1215</v>
      </c>
      <c r="L2685" s="312" t="s">
        <v>1112</v>
      </c>
      <c r="M2685" s="312" t="s">
        <v>94</v>
      </c>
      <c r="N2685" s="313" t="s">
        <v>2199</v>
      </c>
      <c r="O2685" s="291"/>
    </row>
    <row r="2686" spans="1:15" ht="45">
      <c r="A2686" s="306">
        <v>577</v>
      </c>
      <c r="B2686" s="312" t="s">
        <v>2200</v>
      </c>
      <c r="C2686" s="312" t="s">
        <v>1212</v>
      </c>
      <c r="D2686" s="312" t="s">
        <v>1208</v>
      </c>
      <c r="E2686" s="312" t="s">
        <v>1208</v>
      </c>
      <c r="F2686" s="313">
        <v>9</v>
      </c>
      <c r="G2686" s="312" t="s">
        <v>1208</v>
      </c>
      <c r="H2686" s="312">
        <v>1</v>
      </c>
      <c r="I2686" s="312" t="s">
        <v>1213</v>
      </c>
      <c r="J2686" s="312">
        <v>138</v>
      </c>
      <c r="K2686" s="312" t="s">
        <v>1215</v>
      </c>
      <c r="L2686" s="312" t="s">
        <v>1112</v>
      </c>
      <c r="M2686" s="312" t="s">
        <v>94</v>
      </c>
      <c r="N2686" s="313" t="s">
        <v>2201</v>
      </c>
      <c r="O2686" s="291"/>
    </row>
    <row r="2687" spans="1:15" ht="45">
      <c r="A2687" s="306">
        <v>578</v>
      </c>
      <c r="B2687" s="312" t="s">
        <v>2202</v>
      </c>
      <c r="C2687" s="312" t="s">
        <v>1212</v>
      </c>
      <c r="D2687" s="312" t="s">
        <v>1208</v>
      </c>
      <c r="E2687" s="312" t="s">
        <v>1208</v>
      </c>
      <c r="F2687" s="313">
        <v>9</v>
      </c>
      <c r="G2687" s="312" t="s">
        <v>1208</v>
      </c>
      <c r="H2687" s="312">
        <v>1</v>
      </c>
      <c r="I2687" s="312" t="s">
        <v>1213</v>
      </c>
      <c r="J2687" s="312">
        <v>193</v>
      </c>
      <c r="K2687" s="312" t="s">
        <v>1215</v>
      </c>
      <c r="L2687" s="312" t="s">
        <v>1112</v>
      </c>
      <c r="M2687" s="312" t="s">
        <v>94</v>
      </c>
      <c r="N2687" s="313" t="s">
        <v>2203</v>
      </c>
      <c r="O2687" s="291"/>
    </row>
    <row r="2688" spans="1:15" ht="45">
      <c r="A2688" s="306">
        <v>579</v>
      </c>
      <c r="B2688" s="312" t="s">
        <v>2204</v>
      </c>
      <c r="C2688" s="312" t="s">
        <v>1212</v>
      </c>
      <c r="D2688" s="312" t="s">
        <v>1208</v>
      </c>
      <c r="E2688" s="312" t="s">
        <v>1208</v>
      </c>
      <c r="F2688" s="313">
        <v>9</v>
      </c>
      <c r="G2688" s="312" t="s">
        <v>1208</v>
      </c>
      <c r="H2688" s="312">
        <v>1</v>
      </c>
      <c r="I2688" s="312" t="s">
        <v>1213</v>
      </c>
      <c r="J2688" s="312">
        <v>45</v>
      </c>
      <c r="K2688" s="312" t="s">
        <v>1215</v>
      </c>
      <c r="L2688" s="312" t="s">
        <v>1112</v>
      </c>
      <c r="M2688" s="312" t="s">
        <v>94</v>
      </c>
      <c r="N2688" s="313" t="s">
        <v>2205</v>
      </c>
      <c r="O2688" s="291"/>
    </row>
    <row r="2689" spans="1:15" ht="45">
      <c r="A2689" s="306">
        <v>580</v>
      </c>
      <c r="B2689" s="312" t="s">
        <v>2206</v>
      </c>
      <c r="C2689" s="312" t="s">
        <v>1212</v>
      </c>
      <c r="D2689" s="312" t="s">
        <v>1208</v>
      </c>
      <c r="E2689" s="312" t="s">
        <v>1208</v>
      </c>
      <c r="F2689" s="313">
        <v>9</v>
      </c>
      <c r="G2689" s="312" t="s">
        <v>1208</v>
      </c>
      <c r="H2689" s="312">
        <v>1</v>
      </c>
      <c r="I2689" s="312" t="s">
        <v>1213</v>
      </c>
      <c r="J2689" s="312">
        <v>25</v>
      </c>
      <c r="K2689" s="312" t="s">
        <v>1215</v>
      </c>
      <c r="L2689" s="312" t="s">
        <v>1112</v>
      </c>
      <c r="M2689" s="312" t="s">
        <v>94</v>
      </c>
      <c r="N2689" s="313" t="s">
        <v>2207</v>
      </c>
      <c r="O2689" s="291"/>
    </row>
    <row r="2690" spans="1:15" ht="45">
      <c r="A2690" s="306">
        <v>581</v>
      </c>
      <c r="B2690" s="312" t="s">
        <v>2208</v>
      </c>
      <c r="C2690" s="312" t="s">
        <v>1212</v>
      </c>
      <c r="D2690" s="312" t="s">
        <v>1208</v>
      </c>
      <c r="E2690" s="312" t="s">
        <v>1208</v>
      </c>
      <c r="F2690" s="313">
        <v>9</v>
      </c>
      <c r="G2690" s="312" t="s">
        <v>1208</v>
      </c>
      <c r="H2690" s="312">
        <v>1</v>
      </c>
      <c r="I2690" s="312" t="s">
        <v>1213</v>
      </c>
      <c r="J2690" s="312">
        <v>71</v>
      </c>
      <c r="K2690" s="312" t="s">
        <v>1215</v>
      </c>
      <c r="L2690" s="312" t="s">
        <v>1112</v>
      </c>
      <c r="M2690" s="312" t="s">
        <v>94</v>
      </c>
      <c r="N2690" s="313" t="s">
        <v>2209</v>
      </c>
      <c r="O2690" s="291"/>
    </row>
    <row r="2691" spans="1:15" ht="45">
      <c r="A2691" s="306">
        <v>582</v>
      </c>
      <c r="B2691" s="312" t="s">
        <v>2210</v>
      </c>
      <c r="C2691" s="312" t="s">
        <v>1212</v>
      </c>
      <c r="D2691" s="312" t="s">
        <v>1208</v>
      </c>
      <c r="E2691" s="312" t="s">
        <v>1208</v>
      </c>
      <c r="F2691" s="313">
        <v>10</v>
      </c>
      <c r="G2691" s="312" t="s">
        <v>1208</v>
      </c>
      <c r="H2691" s="312">
        <v>1</v>
      </c>
      <c r="I2691" s="312" t="s">
        <v>1213</v>
      </c>
      <c r="J2691" s="312">
        <v>149</v>
      </c>
      <c r="K2691" s="312" t="s">
        <v>1215</v>
      </c>
      <c r="L2691" s="312" t="s">
        <v>1112</v>
      </c>
      <c r="M2691" s="312" t="s">
        <v>94</v>
      </c>
      <c r="N2691" s="313" t="s">
        <v>2211</v>
      </c>
      <c r="O2691" s="291"/>
    </row>
    <row r="2692" spans="1:15" ht="45">
      <c r="A2692" s="306">
        <v>583</v>
      </c>
      <c r="B2692" s="312" t="s">
        <v>2212</v>
      </c>
      <c r="C2692" s="312" t="s">
        <v>1212</v>
      </c>
      <c r="D2692" s="312" t="s">
        <v>1208</v>
      </c>
      <c r="E2692" s="312" t="s">
        <v>1208</v>
      </c>
      <c r="F2692" s="313">
        <v>10</v>
      </c>
      <c r="G2692" s="312" t="s">
        <v>1208</v>
      </c>
      <c r="H2692" s="312">
        <v>1</v>
      </c>
      <c r="I2692" s="312" t="s">
        <v>1213</v>
      </c>
      <c r="J2692" s="312">
        <v>159</v>
      </c>
      <c r="K2692" s="312" t="s">
        <v>1215</v>
      </c>
      <c r="L2692" s="312" t="s">
        <v>1112</v>
      </c>
      <c r="M2692" s="312" t="s">
        <v>94</v>
      </c>
      <c r="N2692" s="313" t="s">
        <v>2213</v>
      </c>
      <c r="O2692" s="291"/>
    </row>
    <row r="2693" spans="1:15" ht="45">
      <c r="A2693" s="306">
        <v>584</v>
      </c>
      <c r="B2693" s="312" t="s">
        <v>2214</v>
      </c>
      <c r="C2693" s="312" t="s">
        <v>1212</v>
      </c>
      <c r="D2693" s="312" t="s">
        <v>1208</v>
      </c>
      <c r="E2693" s="312" t="s">
        <v>1208</v>
      </c>
      <c r="F2693" s="313">
        <v>10</v>
      </c>
      <c r="G2693" s="312" t="s">
        <v>1208</v>
      </c>
      <c r="H2693" s="312">
        <v>1</v>
      </c>
      <c r="I2693" s="312" t="s">
        <v>1213</v>
      </c>
      <c r="J2693" s="312">
        <v>101</v>
      </c>
      <c r="K2693" s="312" t="s">
        <v>1215</v>
      </c>
      <c r="L2693" s="312" t="s">
        <v>1112</v>
      </c>
      <c r="M2693" s="312" t="s">
        <v>94</v>
      </c>
      <c r="N2693" s="313" t="s">
        <v>2215</v>
      </c>
      <c r="O2693" s="291"/>
    </row>
    <row r="2694" spans="1:15" ht="45">
      <c r="A2694" s="306">
        <v>585</v>
      </c>
      <c r="B2694" s="312" t="s">
        <v>2216</v>
      </c>
      <c r="C2694" s="312" t="s">
        <v>1212</v>
      </c>
      <c r="D2694" s="312" t="s">
        <v>1208</v>
      </c>
      <c r="E2694" s="312" t="s">
        <v>1208</v>
      </c>
      <c r="F2694" s="313">
        <v>10</v>
      </c>
      <c r="G2694" s="312" t="s">
        <v>1208</v>
      </c>
      <c r="H2694" s="312">
        <v>1</v>
      </c>
      <c r="I2694" s="312" t="s">
        <v>1213</v>
      </c>
      <c r="J2694" s="312">
        <v>62</v>
      </c>
      <c r="K2694" s="312" t="s">
        <v>1215</v>
      </c>
      <c r="L2694" s="312" t="s">
        <v>1112</v>
      </c>
      <c r="M2694" s="312" t="s">
        <v>94</v>
      </c>
      <c r="N2694" s="313" t="s">
        <v>2217</v>
      </c>
      <c r="O2694" s="291"/>
    </row>
    <row r="2695" spans="1:15" ht="45">
      <c r="A2695" s="306">
        <v>586</v>
      </c>
      <c r="B2695" s="312" t="s">
        <v>2218</v>
      </c>
      <c r="C2695" s="312" t="s">
        <v>1212</v>
      </c>
      <c r="D2695" s="312" t="s">
        <v>1208</v>
      </c>
      <c r="E2695" s="312" t="s">
        <v>1208</v>
      </c>
      <c r="F2695" s="313">
        <v>10</v>
      </c>
      <c r="G2695" s="312" t="s">
        <v>1208</v>
      </c>
      <c r="H2695" s="312">
        <v>1</v>
      </c>
      <c r="I2695" s="312" t="s">
        <v>1213</v>
      </c>
      <c r="J2695" s="312">
        <v>52</v>
      </c>
      <c r="K2695" s="312" t="s">
        <v>1215</v>
      </c>
      <c r="L2695" s="312" t="s">
        <v>1112</v>
      </c>
      <c r="M2695" s="312" t="s">
        <v>94</v>
      </c>
      <c r="N2695" s="313" t="s">
        <v>2219</v>
      </c>
      <c r="O2695" s="291"/>
    </row>
    <row r="2696" spans="1:15" ht="45">
      <c r="A2696" s="306">
        <v>587</v>
      </c>
      <c r="B2696" s="312" t="s">
        <v>2220</v>
      </c>
      <c r="C2696" s="312" t="s">
        <v>1212</v>
      </c>
      <c r="D2696" s="312" t="s">
        <v>1208</v>
      </c>
      <c r="E2696" s="312" t="s">
        <v>1208</v>
      </c>
      <c r="F2696" s="313">
        <v>10</v>
      </c>
      <c r="G2696" s="312" t="s">
        <v>1208</v>
      </c>
      <c r="H2696" s="312">
        <v>1</v>
      </c>
      <c r="I2696" s="312" t="s">
        <v>1213</v>
      </c>
      <c r="J2696" s="312">
        <v>156</v>
      </c>
      <c r="K2696" s="312" t="s">
        <v>1215</v>
      </c>
      <c r="L2696" s="312" t="s">
        <v>1112</v>
      </c>
      <c r="M2696" s="312" t="s">
        <v>94</v>
      </c>
      <c r="N2696" s="313" t="s">
        <v>2221</v>
      </c>
      <c r="O2696" s="291"/>
    </row>
    <row r="2697" spans="1:15" ht="45">
      <c r="A2697" s="306">
        <v>588</v>
      </c>
      <c r="B2697" s="312" t="s">
        <v>2222</v>
      </c>
      <c r="C2697" s="312" t="s">
        <v>1212</v>
      </c>
      <c r="D2697" s="312" t="s">
        <v>1208</v>
      </c>
      <c r="E2697" s="312" t="s">
        <v>1208</v>
      </c>
      <c r="F2697" s="313">
        <v>10</v>
      </c>
      <c r="G2697" s="312" t="s">
        <v>1208</v>
      </c>
      <c r="H2697" s="312">
        <v>1</v>
      </c>
      <c r="I2697" s="312" t="s">
        <v>1213</v>
      </c>
      <c r="J2697" s="312">
        <v>58</v>
      </c>
      <c r="K2697" s="312" t="s">
        <v>1215</v>
      </c>
      <c r="L2697" s="312" t="s">
        <v>1112</v>
      </c>
      <c r="M2697" s="312" t="s">
        <v>94</v>
      </c>
      <c r="N2697" s="313" t="s">
        <v>2223</v>
      </c>
      <c r="O2697" s="291"/>
    </row>
    <row r="2698" spans="1:15" ht="45">
      <c r="A2698" s="306">
        <v>589</v>
      </c>
      <c r="B2698" s="312" t="s">
        <v>2224</v>
      </c>
      <c r="C2698" s="312" t="s">
        <v>1212</v>
      </c>
      <c r="D2698" s="312" t="s">
        <v>1208</v>
      </c>
      <c r="E2698" s="312" t="s">
        <v>1208</v>
      </c>
      <c r="F2698" s="313">
        <v>11</v>
      </c>
      <c r="G2698" s="312" t="s">
        <v>1208</v>
      </c>
      <c r="H2698" s="312">
        <v>1</v>
      </c>
      <c r="I2698" s="312" t="s">
        <v>1213</v>
      </c>
      <c r="J2698" s="312">
        <v>107</v>
      </c>
      <c r="K2698" s="312" t="s">
        <v>1215</v>
      </c>
      <c r="L2698" s="312" t="s">
        <v>1112</v>
      </c>
      <c r="M2698" s="312" t="s">
        <v>94</v>
      </c>
      <c r="N2698" s="313" t="s">
        <v>2225</v>
      </c>
      <c r="O2698" s="291"/>
    </row>
    <row r="2699" spans="1:15" ht="45">
      <c r="A2699" s="306">
        <v>590</v>
      </c>
      <c r="B2699" s="312" t="s">
        <v>2226</v>
      </c>
      <c r="C2699" s="312" t="s">
        <v>1212</v>
      </c>
      <c r="D2699" s="312" t="s">
        <v>1208</v>
      </c>
      <c r="E2699" s="312" t="s">
        <v>1208</v>
      </c>
      <c r="F2699" s="313">
        <v>11</v>
      </c>
      <c r="G2699" s="312" t="s">
        <v>1208</v>
      </c>
      <c r="H2699" s="312">
        <v>1</v>
      </c>
      <c r="I2699" s="312" t="s">
        <v>1213</v>
      </c>
      <c r="J2699" s="312">
        <v>92</v>
      </c>
      <c r="K2699" s="312" t="s">
        <v>1215</v>
      </c>
      <c r="L2699" s="312" t="s">
        <v>1112</v>
      </c>
      <c r="M2699" s="312" t="s">
        <v>94</v>
      </c>
      <c r="N2699" s="313" t="s">
        <v>2227</v>
      </c>
      <c r="O2699" s="291"/>
    </row>
    <row r="2700" spans="1:15" ht="45">
      <c r="A2700" s="306">
        <v>591</v>
      </c>
      <c r="B2700" s="312" t="s">
        <v>2228</v>
      </c>
      <c r="C2700" s="312" t="s">
        <v>1212</v>
      </c>
      <c r="D2700" s="312" t="s">
        <v>1208</v>
      </c>
      <c r="E2700" s="312" t="s">
        <v>1208</v>
      </c>
      <c r="F2700" s="313">
        <v>11</v>
      </c>
      <c r="G2700" s="312" t="s">
        <v>1208</v>
      </c>
      <c r="H2700" s="312">
        <v>1</v>
      </c>
      <c r="I2700" s="312" t="s">
        <v>1213</v>
      </c>
      <c r="J2700" s="312">
        <v>130</v>
      </c>
      <c r="K2700" s="312" t="s">
        <v>1215</v>
      </c>
      <c r="L2700" s="312" t="s">
        <v>1112</v>
      </c>
      <c r="M2700" s="312" t="s">
        <v>94</v>
      </c>
      <c r="N2700" s="313" t="s">
        <v>2229</v>
      </c>
      <c r="O2700" s="291"/>
    </row>
    <row r="2701" spans="1:15" ht="45">
      <c r="A2701" s="306">
        <v>592</v>
      </c>
      <c r="B2701" s="312" t="s">
        <v>2230</v>
      </c>
      <c r="C2701" s="312" t="s">
        <v>1212</v>
      </c>
      <c r="D2701" s="312" t="s">
        <v>1208</v>
      </c>
      <c r="E2701" s="312" t="s">
        <v>1208</v>
      </c>
      <c r="F2701" s="313">
        <v>11</v>
      </c>
      <c r="G2701" s="312" t="s">
        <v>1208</v>
      </c>
      <c r="H2701" s="312">
        <v>1</v>
      </c>
      <c r="I2701" s="312" t="s">
        <v>1213</v>
      </c>
      <c r="J2701" s="312">
        <v>60</v>
      </c>
      <c r="K2701" s="312" t="s">
        <v>1215</v>
      </c>
      <c r="L2701" s="312" t="s">
        <v>1112</v>
      </c>
      <c r="M2701" s="312" t="s">
        <v>94</v>
      </c>
      <c r="N2701" s="313" t="s">
        <v>2231</v>
      </c>
      <c r="O2701" s="291"/>
    </row>
    <row r="2702" spans="1:15" ht="45">
      <c r="A2702" s="306">
        <v>593</v>
      </c>
      <c r="B2702" s="312" t="s">
        <v>2232</v>
      </c>
      <c r="C2702" s="312" t="s">
        <v>1212</v>
      </c>
      <c r="D2702" s="312" t="s">
        <v>1208</v>
      </c>
      <c r="E2702" s="312" t="s">
        <v>1208</v>
      </c>
      <c r="F2702" s="313">
        <v>11</v>
      </c>
      <c r="G2702" s="312" t="s">
        <v>1208</v>
      </c>
      <c r="H2702" s="312">
        <v>1</v>
      </c>
      <c r="I2702" s="312" t="s">
        <v>1213</v>
      </c>
      <c r="J2702" s="312">
        <v>89</v>
      </c>
      <c r="K2702" s="312" t="s">
        <v>1215</v>
      </c>
      <c r="L2702" s="312" t="s">
        <v>1112</v>
      </c>
      <c r="M2702" s="312" t="s">
        <v>94</v>
      </c>
      <c r="N2702" s="313" t="s">
        <v>2233</v>
      </c>
      <c r="O2702" s="291"/>
    </row>
    <row r="2703" spans="1:15" ht="45">
      <c r="A2703" s="306">
        <v>594</v>
      </c>
      <c r="B2703" s="312" t="s">
        <v>2234</v>
      </c>
      <c r="C2703" s="312" t="s">
        <v>1212</v>
      </c>
      <c r="D2703" s="312" t="s">
        <v>1208</v>
      </c>
      <c r="E2703" s="312" t="s">
        <v>1208</v>
      </c>
      <c r="F2703" s="313">
        <v>11</v>
      </c>
      <c r="G2703" s="312" t="s">
        <v>1208</v>
      </c>
      <c r="H2703" s="312">
        <v>1</v>
      </c>
      <c r="I2703" s="312" t="s">
        <v>1213</v>
      </c>
      <c r="J2703" s="312">
        <v>55</v>
      </c>
      <c r="K2703" s="312" t="s">
        <v>1215</v>
      </c>
      <c r="L2703" s="312" t="s">
        <v>1112</v>
      </c>
      <c r="M2703" s="312" t="s">
        <v>94</v>
      </c>
      <c r="N2703" s="313" t="s">
        <v>2235</v>
      </c>
      <c r="O2703" s="291"/>
    </row>
    <row r="2704" spans="1:15" ht="45">
      <c r="A2704" s="306">
        <v>595</v>
      </c>
      <c r="B2704" s="312" t="s">
        <v>2236</v>
      </c>
      <c r="C2704" s="312" t="s">
        <v>1212</v>
      </c>
      <c r="D2704" s="312" t="s">
        <v>1208</v>
      </c>
      <c r="E2704" s="312" t="s">
        <v>1208</v>
      </c>
      <c r="F2704" s="313">
        <v>11</v>
      </c>
      <c r="G2704" s="312" t="s">
        <v>1208</v>
      </c>
      <c r="H2704" s="312">
        <v>1</v>
      </c>
      <c r="I2704" s="312" t="s">
        <v>1213</v>
      </c>
      <c r="J2704" s="312">
        <v>63</v>
      </c>
      <c r="K2704" s="312" t="s">
        <v>1215</v>
      </c>
      <c r="L2704" s="312" t="s">
        <v>1112</v>
      </c>
      <c r="M2704" s="312" t="s">
        <v>94</v>
      </c>
      <c r="N2704" s="313" t="s">
        <v>2237</v>
      </c>
      <c r="O2704" s="291"/>
    </row>
    <row r="2705" spans="1:15" ht="45">
      <c r="A2705" s="306">
        <v>596</v>
      </c>
      <c r="B2705" s="312" t="s">
        <v>2238</v>
      </c>
      <c r="C2705" s="312" t="s">
        <v>1212</v>
      </c>
      <c r="D2705" s="312" t="s">
        <v>1208</v>
      </c>
      <c r="E2705" s="312" t="s">
        <v>1208</v>
      </c>
      <c r="F2705" s="313">
        <v>11</v>
      </c>
      <c r="G2705" s="312" t="s">
        <v>1208</v>
      </c>
      <c r="H2705" s="312">
        <v>1</v>
      </c>
      <c r="I2705" s="312" t="s">
        <v>1213</v>
      </c>
      <c r="J2705" s="312">
        <v>110</v>
      </c>
      <c r="K2705" s="312" t="s">
        <v>1215</v>
      </c>
      <c r="L2705" s="312" t="s">
        <v>1112</v>
      </c>
      <c r="M2705" s="312" t="s">
        <v>94</v>
      </c>
      <c r="N2705" s="313" t="s">
        <v>2239</v>
      </c>
      <c r="O2705" s="291"/>
    </row>
    <row r="2706" spans="1:15" ht="45">
      <c r="A2706" s="306">
        <v>597</v>
      </c>
      <c r="B2706" s="312" t="s">
        <v>2240</v>
      </c>
      <c r="C2706" s="312" t="s">
        <v>1212</v>
      </c>
      <c r="D2706" s="312" t="s">
        <v>1208</v>
      </c>
      <c r="E2706" s="312" t="s">
        <v>1208</v>
      </c>
      <c r="F2706" s="313">
        <v>11</v>
      </c>
      <c r="G2706" s="312" t="s">
        <v>1208</v>
      </c>
      <c r="H2706" s="312">
        <v>1</v>
      </c>
      <c r="I2706" s="312" t="s">
        <v>1213</v>
      </c>
      <c r="J2706" s="312">
        <v>57</v>
      </c>
      <c r="K2706" s="312" t="s">
        <v>1215</v>
      </c>
      <c r="L2706" s="312" t="s">
        <v>1112</v>
      </c>
      <c r="M2706" s="312" t="s">
        <v>94</v>
      </c>
      <c r="N2706" s="313" t="s">
        <v>2241</v>
      </c>
      <c r="O2706" s="291"/>
    </row>
    <row r="2707" spans="1:15" ht="45">
      <c r="A2707" s="306">
        <v>598</v>
      </c>
      <c r="B2707" s="312" t="s">
        <v>2242</v>
      </c>
      <c r="C2707" s="312" t="s">
        <v>1212</v>
      </c>
      <c r="D2707" s="312" t="s">
        <v>1208</v>
      </c>
      <c r="E2707" s="312" t="s">
        <v>1208</v>
      </c>
      <c r="F2707" s="313">
        <v>11</v>
      </c>
      <c r="G2707" s="312" t="s">
        <v>1208</v>
      </c>
      <c r="H2707" s="312">
        <v>1</v>
      </c>
      <c r="I2707" s="312" t="s">
        <v>1213</v>
      </c>
      <c r="J2707" s="312">
        <v>206</v>
      </c>
      <c r="K2707" s="312" t="s">
        <v>1215</v>
      </c>
      <c r="L2707" s="312" t="s">
        <v>1112</v>
      </c>
      <c r="M2707" s="312" t="s">
        <v>94</v>
      </c>
      <c r="N2707" s="313" t="s">
        <v>2243</v>
      </c>
      <c r="O2707" s="291"/>
    </row>
    <row r="2708" spans="1:15" ht="45">
      <c r="A2708" s="306">
        <v>599</v>
      </c>
      <c r="B2708" s="312" t="s">
        <v>2244</v>
      </c>
      <c r="C2708" s="312" t="s">
        <v>1212</v>
      </c>
      <c r="D2708" s="312" t="s">
        <v>1208</v>
      </c>
      <c r="E2708" s="312" t="s">
        <v>1208</v>
      </c>
      <c r="F2708" s="313">
        <v>1</v>
      </c>
      <c r="G2708" s="312" t="s">
        <v>1208</v>
      </c>
      <c r="H2708" s="312">
        <v>1</v>
      </c>
      <c r="I2708" s="312" t="s">
        <v>1213</v>
      </c>
      <c r="J2708" s="312">
        <v>55</v>
      </c>
      <c r="K2708" s="312" t="s">
        <v>1215</v>
      </c>
      <c r="L2708" s="312" t="s">
        <v>1112</v>
      </c>
      <c r="M2708" s="312" t="s">
        <v>94</v>
      </c>
      <c r="N2708" s="313" t="s">
        <v>2245</v>
      </c>
      <c r="O2708" s="291"/>
    </row>
    <row r="2709" spans="1:15" ht="45">
      <c r="A2709" s="306">
        <v>600</v>
      </c>
      <c r="B2709" s="312" t="s">
        <v>2246</v>
      </c>
      <c r="C2709" s="312" t="s">
        <v>1212</v>
      </c>
      <c r="D2709" s="312" t="s">
        <v>1208</v>
      </c>
      <c r="E2709" s="312" t="s">
        <v>1208</v>
      </c>
      <c r="F2709" s="313">
        <v>1</v>
      </c>
      <c r="G2709" s="312" t="s">
        <v>1208</v>
      </c>
      <c r="H2709" s="312">
        <v>1</v>
      </c>
      <c r="I2709" s="312" t="s">
        <v>1213</v>
      </c>
      <c r="J2709" s="312">
        <v>34</v>
      </c>
      <c r="K2709" s="312" t="s">
        <v>1215</v>
      </c>
      <c r="L2709" s="312" t="s">
        <v>1112</v>
      </c>
      <c r="M2709" s="312" t="s">
        <v>94</v>
      </c>
      <c r="N2709" s="313" t="s">
        <v>2247</v>
      </c>
      <c r="O2709" s="291"/>
    </row>
    <row r="2710" spans="1:15" ht="45">
      <c r="A2710" s="306">
        <v>601</v>
      </c>
      <c r="B2710" s="312" t="s">
        <v>2248</v>
      </c>
      <c r="C2710" s="312" t="s">
        <v>1212</v>
      </c>
      <c r="D2710" s="312" t="s">
        <v>1208</v>
      </c>
      <c r="E2710" s="312" t="s">
        <v>1208</v>
      </c>
      <c r="F2710" s="313">
        <v>1</v>
      </c>
      <c r="G2710" s="312" t="s">
        <v>1208</v>
      </c>
      <c r="H2710" s="312">
        <v>1</v>
      </c>
      <c r="I2710" s="312" t="s">
        <v>1213</v>
      </c>
      <c r="J2710" s="312">
        <v>134</v>
      </c>
      <c r="K2710" s="312" t="s">
        <v>1215</v>
      </c>
      <c r="L2710" s="312" t="s">
        <v>1112</v>
      </c>
      <c r="M2710" s="312" t="s">
        <v>94</v>
      </c>
      <c r="N2710" s="313" t="s">
        <v>2249</v>
      </c>
      <c r="O2710" s="291"/>
    </row>
    <row r="2711" spans="1:15" ht="45">
      <c r="A2711" s="306">
        <v>602</v>
      </c>
      <c r="B2711" s="312" t="s">
        <v>2250</v>
      </c>
      <c r="C2711" s="312" t="s">
        <v>1212</v>
      </c>
      <c r="D2711" s="312" t="s">
        <v>1208</v>
      </c>
      <c r="E2711" s="312" t="s">
        <v>1208</v>
      </c>
      <c r="F2711" s="313">
        <v>1</v>
      </c>
      <c r="G2711" s="312" t="s">
        <v>1208</v>
      </c>
      <c r="H2711" s="312">
        <v>1</v>
      </c>
      <c r="I2711" s="312" t="s">
        <v>1213</v>
      </c>
      <c r="J2711" s="312">
        <v>54</v>
      </c>
      <c r="K2711" s="312" t="s">
        <v>1215</v>
      </c>
      <c r="L2711" s="312" t="s">
        <v>1112</v>
      </c>
      <c r="M2711" s="312" t="s">
        <v>94</v>
      </c>
      <c r="N2711" s="313" t="s">
        <v>2251</v>
      </c>
      <c r="O2711" s="291"/>
    </row>
    <row r="2712" spans="1:15" ht="45">
      <c r="A2712" s="306">
        <v>603</v>
      </c>
      <c r="B2712" s="312" t="s">
        <v>2252</v>
      </c>
      <c r="C2712" s="312" t="s">
        <v>1212</v>
      </c>
      <c r="D2712" s="312" t="s">
        <v>1208</v>
      </c>
      <c r="E2712" s="312" t="s">
        <v>1208</v>
      </c>
      <c r="F2712" s="313">
        <v>1</v>
      </c>
      <c r="G2712" s="312" t="s">
        <v>1208</v>
      </c>
      <c r="H2712" s="312">
        <v>1</v>
      </c>
      <c r="I2712" s="312" t="s">
        <v>1213</v>
      </c>
      <c r="J2712" s="312">
        <v>88</v>
      </c>
      <c r="K2712" s="312" t="s">
        <v>1215</v>
      </c>
      <c r="L2712" s="312" t="s">
        <v>1112</v>
      </c>
      <c r="M2712" s="312" t="s">
        <v>94</v>
      </c>
      <c r="N2712" s="313" t="s">
        <v>2253</v>
      </c>
      <c r="O2712" s="291"/>
    </row>
    <row r="2713" spans="1:15" ht="45">
      <c r="A2713" s="306">
        <v>604</v>
      </c>
      <c r="B2713" s="312" t="s">
        <v>2254</v>
      </c>
      <c r="C2713" s="312" t="s">
        <v>1212</v>
      </c>
      <c r="D2713" s="312" t="s">
        <v>1208</v>
      </c>
      <c r="E2713" s="312" t="s">
        <v>1208</v>
      </c>
      <c r="F2713" s="313">
        <v>1</v>
      </c>
      <c r="G2713" s="312" t="s">
        <v>1208</v>
      </c>
      <c r="H2713" s="312">
        <v>1</v>
      </c>
      <c r="I2713" s="312" t="s">
        <v>1213</v>
      </c>
      <c r="J2713" s="312">
        <v>37</v>
      </c>
      <c r="K2713" s="312" t="s">
        <v>1215</v>
      </c>
      <c r="L2713" s="312" t="s">
        <v>1112</v>
      </c>
      <c r="M2713" s="312" t="s">
        <v>94</v>
      </c>
      <c r="N2713" s="313" t="s">
        <v>2255</v>
      </c>
      <c r="O2713" s="291"/>
    </row>
    <row r="2714" spans="1:15" ht="45">
      <c r="A2714" s="306">
        <v>605</v>
      </c>
      <c r="B2714" s="312" t="s">
        <v>2256</v>
      </c>
      <c r="C2714" s="312" t="s">
        <v>1212</v>
      </c>
      <c r="D2714" s="312" t="s">
        <v>1208</v>
      </c>
      <c r="E2714" s="312" t="s">
        <v>1208</v>
      </c>
      <c r="F2714" s="313">
        <v>1</v>
      </c>
      <c r="G2714" s="312" t="s">
        <v>1208</v>
      </c>
      <c r="H2714" s="312">
        <v>1</v>
      </c>
      <c r="I2714" s="312" t="s">
        <v>1213</v>
      </c>
      <c r="J2714" s="312">
        <v>150</v>
      </c>
      <c r="K2714" s="312" t="s">
        <v>1215</v>
      </c>
      <c r="L2714" s="312" t="s">
        <v>1112</v>
      </c>
      <c r="M2714" s="312" t="s">
        <v>94</v>
      </c>
      <c r="N2714" s="313" t="s">
        <v>2257</v>
      </c>
      <c r="O2714" s="291"/>
    </row>
    <row r="2715" spans="1:15" ht="45">
      <c r="A2715" s="306">
        <v>606</v>
      </c>
      <c r="B2715" s="312" t="s">
        <v>2258</v>
      </c>
      <c r="C2715" s="312" t="s">
        <v>1212</v>
      </c>
      <c r="D2715" s="312" t="s">
        <v>1208</v>
      </c>
      <c r="E2715" s="312" t="s">
        <v>1208</v>
      </c>
      <c r="F2715" s="313">
        <v>1</v>
      </c>
      <c r="G2715" s="312" t="s">
        <v>1208</v>
      </c>
      <c r="H2715" s="312">
        <v>1</v>
      </c>
      <c r="I2715" s="312" t="s">
        <v>1213</v>
      </c>
      <c r="J2715" s="312">
        <v>126</v>
      </c>
      <c r="K2715" s="312" t="s">
        <v>1215</v>
      </c>
      <c r="L2715" s="312" t="s">
        <v>1112</v>
      </c>
      <c r="M2715" s="312" t="s">
        <v>94</v>
      </c>
      <c r="N2715" s="313" t="s">
        <v>2257</v>
      </c>
      <c r="O2715" s="291"/>
    </row>
    <row r="2716" spans="1:15" ht="45">
      <c r="A2716" s="306">
        <v>607</v>
      </c>
      <c r="B2716" s="312" t="s">
        <v>2259</v>
      </c>
      <c r="C2716" s="312" t="s">
        <v>1212</v>
      </c>
      <c r="D2716" s="312" t="s">
        <v>1208</v>
      </c>
      <c r="E2716" s="312" t="s">
        <v>1208</v>
      </c>
      <c r="F2716" s="313">
        <v>1</v>
      </c>
      <c r="G2716" s="312" t="s">
        <v>1208</v>
      </c>
      <c r="H2716" s="316">
        <v>44621</v>
      </c>
      <c r="I2716" s="312" t="s">
        <v>1213</v>
      </c>
      <c r="J2716" s="312" t="s">
        <v>1250</v>
      </c>
      <c r="K2716" s="312" t="s">
        <v>1215</v>
      </c>
      <c r="L2716" s="312" t="s">
        <v>1112</v>
      </c>
      <c r="M2716" s="312" t="s">
        <v>94</v>
      </c>
      <c r="N2716" s="313" t="s">
        <v>2260</v>
      </c>
      <c r="O2716" s="291"/>
    </row>
    <row r="2717" spans="1:15" ht="45">
      <c r="A2717" s="306">
        <v>608</v>
      </c>
      <c r="B2717" s="312" t="s">
        <v>2261</v>
      </c>
      <c r="C2717" s="312" t="s">
        <v>1212</v>
      </c>
      <c r="D2717" s="312" t="s">
        <v>1208</v>
      </c>
      <c r="E2717" s="312" t="s">
        <v>1208</v>
      </c>
      <c r="F2717" s="313">
        <v>1</v>
      </c>
      <c r="G2717" s="312" t="s">
        <v>1208</v>
      </c>
      <c r="H2717" s="316">
        <v>44622</v>
      </c>
      <c r="I2717" s="312" t="s">
        <v>1213</v>
      </c>
      <c r="J2717" s="312" t="s">
        <v>1268</v>
      </c>
      <c r="K2717" s="312" t="s">
        <v>1215</v>
      </c>
      <c r="L2717" s="312" t="s">
        <v>1112</v>
      </c>
      <c r="M2717" s="312" t="s">
        <v>94</v>
      </c>
      <c r="N2717" s="313" t="s">
        <v>2260</v>
      </c>
      <c r="O2717" s="291"/>
    </row>
    <row r="2718" spans="1:15" ht="45">
      <c r="A2718" s="306">
        <v>609</v>
      </c>
      <c r="B2718" s="312" t="s">
        <v>2262</v>
      </c>
      <c r="C2718" s="312" t="s">
        <v>1212</v>
      </c>
      <c r="D2718" s="312" t="s">
        <v>1208</v>
      </c>
      <c r="E2718" s="312" t="s">
        <v>1208</v>
      </c>
      <c r="F2718" s="313">
        <v>1</v>
      </c>
      <c r="G2718" s="312" t="s">
        <v>1208</v>
      </c>
      <c r="H2718" s="316">
        <v>44623</v>
      </c>
      <c r="I2718" s="312" t="s">
        <v>1213</v>
      </c>
      <c r="J2718" s="312" t="s">
        <v>2263</v>
      </c>
      <c r="K2718" s="312" t="s">
        <v>1215</v>
      </c>
      <c r="L2718" s="312" t="s">
        <v>1112</v>
      </c>
      <c r="M2718" s="312" t="s">
        <v>94</v>
      </c>
      <c r="N2718" s="313" t="s">
        <v>2260</v>
      </c>
      <c r="O2718" s="291"/>
    </row>
    <row r="2719" spans="1:15" ht="45">
      <c r="A2719" s="306">
        <v>610</v>
      </c>
      <c r="B2719" s="312" t="s">
        <v>2264</v>
      </c>
      <c r="C2719" s="312" t="s">
        <v>1212</v>
      </c>
      <c r="D2719" s="312" t="s">
        <v>1208</v>
      </c>
      <c r="E2719" s="312" t="s">
        <v>1208</v>
      </c>
      <c r="F2719" s="313">
        <v>2</v>
      </c>
      <c r="G2719" s="312" t="s">
        <v>1208</v>
      </c>
      <c r="H2719" s="312">
        <v>1</v>
      </c>
      <c r="I2719" s="312" t="s">
        <v>1213</v>
      </c>
      <c r="J2719" s="312" t="s">
        <v>1208</v>
      </c>
      <c r="K2719" s="312" t="s">
        <v>1215</v>
      </c>
      <c r="L2719" s="312" t="s">
        <v>1112</v>
      </c>
      <c r="M2719" s="312" t="s">
        <v>94</v>
      </c>
      <c r="N2719" s="313" t="s">
        <v>2260</v>
      </c>
      <c r="O2719" s="291"/>
    </row>
    <row r="2720" spans="1:15" ht="45">
      <c r="A2720" s="306">
        <v>611</v>
      </c>
      <c r="B2720" s="312" t="s">
        <v>2265</v>
      </c>
      <c r="C2720" s="312" t="s">
        <v>1212</v>
      </c>
      <c r="D2720" s="312" t="s">
        <v>1208</v>
      </c>
      <c r="E2720" s="312" t="s">
        <v>1208</v>
      </c>
      <c r="F2720" s="313">
        <v>2</v>
      </c>
      <c r="G2720" s="312" t="s">
        <v>1208</v>
      </c>
      <c r="H2720" s="312">
        <v>1</v>
      </c>
      <c r="I2720" s="312" t="s">
        <v>1213</v>
      </c>
      <c r="J2720" s="312">
        <v>179</v>
      </c>
      <c r="K2720" s="312" t="s">
        <v>1215</v>
      </c>
      <c r="L2720" s="312" t="s">
        <v>1112</v>
      </c>
      <c r="M2720" s="312" t="s">
        <v>94</v>
      </c>
      <c r="N2720" s="313" t="s">
        <v>2266</v>
      </c>
      <c r="O2720" s="291"/>
    </row>
    <row r="2721" spans="1:15" ht="45">
      <c r="A2721" s="306">
        <v>612</v>
      </c>
      <c r="B2721" s="312" t="s">
        <v>2267</v>
      </c>
      <c r="C2721" s="312" t="s">
        <v>1212</v>
      </c>
      <c r="D2721" s="312" t="s">
        <v>1208</v>
      </c>
      <c r="E2721" s="312" t="s">
        <v>1208</v>
      </c>
      <c r="F2721" s="313">
        <v>2</v>
      </c>
      <c r="G2721" s="312" t="s">
        <v>1208</v>
      </c>
      <c r="H2721" s="312">
        <v>1</v>
      </c>
      <c r="I2721" s="312" t="s">
        <v>1213</v>
      </c>
      <c r="J2721" s="312">
        <v>140</v>
      </c>
      <c r="K2721" s="312" t="s">
        <v>1215</v>
      </c>
      <c r="L2721" s="312" t="s">
        <v>1112</v>
      </c>
      <c r="M2721" s="312" t="s">
        <v>94</v>
      </c>
      <c r="N2721" s="313" t="s">
        <v>2268</v>
      </c>
      <c r="O2721" s="291"/>
    </row>
    <row r="2722" spans="1:15" ht="45">
      <c r="A2722" s="306">
        <v>613</v>
      </c>
      <c r="B2722" s="312" t="s">
        <v>2269</v>
      </c>
      <c r="C2722" s="312" t="s">
        <v>1212</v>
      </c>
      <c r="D2722" s="312" t="s">
        <v>1208</v>
      </c>
      <c r="E2722" s="312" t="s">
        <v>1208</v>
      </c>
      <c r="F2722" s="313">
        <v>2</v>
      </c>
      <c r="G2722" s="312" t="s">
        <v>1208</v>
      </c>
      <c r="H2722" s="312">
        <v>1</v>
      </c>
      <c r="I2722" s="312" t="s">
        <v>1213</v>
      </c>
      <c r="J2722" s="312">
        <v>141</v>
      </c>
      <c r="K2722" s="312" t="s">
        <v>1215</v>
      </c>
      <c r="L2722" s="312" t="s">
        <v>1112</v>
      </c>
      <c r="M2722" s="312" t="s">
        <v>94</v>
      </c>
      <c r="N2722" s="313" t="s">
        <v>2270</v>
      </c>
      <c r="O2722" s="291"/>
    </row>
    <row r="2723" spans="1:15" ht="45">
      <c r="A2723" s="306">
        <v>614</v>
      </c>
      <c r="B2723" s="312" t="s">
        <v>2271</v>
      </c>
      <c r="C2723" s="312" t="s">
        <v>1212</v>
      </c>
      <c r="D2723" s="312" t="s">
        <v>1208</v>
      </c>
      <c r="E2723" s="312" t="s">
        <v>1208</v>
      </c>
      <c r="F2723" s="313">
        <v>2</v>
      </c>
      <c r="G2723" s="312" t="s">
        <v>1208</v>
      </c>
      <c r="H2723" s="312">
        <v>1</v>
      </c>
      <c r="I2723" s="312" t="s">
        <v>1213</v>
      </c>
      <c r="J2723" s="312">
        <v>79</v>
      </c>
      <c r="K2723" s="312" t="s">
        <v>1215</v>
      </c>
      <c r="L2723" s="312" t="s">
        <v>1112</v>
      </c>
      <c r="M2723" s="312" t="s">
        <v>94</v>
      </c>
      <c r="N2723" s="313" t="s">
        <v>2272</v>
      </c>
      <c r="O2723" s="291"/>
    </row>
    <row r="2724" spans="1:15" ht="45">
      <c r="A2724" s="306">
        <v>615</v>
      </c>
      <c r="B2724" s="312" t="s">
        <v>2273</v>
      </c>
      <c r="C2724" s="312" t="s">
        <v>1212</v>
      </c>
      <c r="D2724" s="312" t="s">
        <v>1208</v>
      </c>
      <c r="E2724" s="312" t="s">
        <v>1208</v>
      </c>
      <c r="F2724" s="313">
        <v>2</v>
      </c>
      <c r="G2724" s="312" t="s">
        <v>1208</v>
      </c>
      <c r="H2724" s="312">
        <v>1</v>
      </c>
      <c r="I2724" s="312" t="s">
        <v>1213</v>
      </c>
      <c r="J2724" s="312">
        <v>28</v>
      </c>
      <c r="K2724" s="312" t="s">
        <v>1215</v>
      </c>
      <c r="L2724" s="312" t="s">
        <v>1112</v>
      </c>
      <c r="M2724" s="312" t="s">
        <v>94</v>
      </c>
      <c r="N2724" s="313" t="s">
        <v>2274</v>
      </c>
      <c r="O2724" s="291"/>
    </row>
    <row r="2725" spans="1:15" ht="45">
      <c r="A2725" s="306">
        <v>616</v>
      </c>
      <c r="B2725" s="312" t="s">
        <v>2275</v>
      </c>
      <c r="C2725" s="312" t="s">
        <v>1212</v>
      </c>
      <c r="D2725" s="312" t="s">
        <v>1208</v>
      </c>
      <c r="E2725" s="312" t="s">
        <v>1208</v>
      </c>
      <c r="F2725" s="313">
        <v>2</v>
      </c>
      <c r="G2725" s="312" t="s">
        <v>1208</v>
      </c>
      <c r="H2725" s="312">
        <v>1</v>
      </c>
      <c r="I2725" s="312" t="s">
        <v>1213</v>
      </c>
      <c r="J2725" s="312">
        <v>89</v>
      </c>
      <c r="K2725" s="312" t="s">
        <v>1215</v>
      </c>
      <c r="L2725" s="312" t="s">
        <v>1112</v>
      </c>
      <c r="M2725" s="312" t="s">
        <v>94</v>
      </c>
      <c r="N2725" s="313" t="s">
        <v>2276</v>
      </c>
      <c r="O2725" s="291"/>
    </row>
    <row r="2726" spans="1:15" ht="45">
      <c r="A2726" s="306">
        <v>617</v>
      </c>
      <c r="B2726" s="312" t="s">
        <v>2277</v>
      </c>
      <c r="C2726" s="312" t="s">
        <v>1212</v>
      </c>
      <c r="D2726" s="312" t="s">
        <v>1208</v>
      </c>
      <c r="E2726" s="312" t="s">
        <v>1208</v>
      </c>
      <c r="F2726" s="313">
        <v>3</v>
      </c>
      <c r="G2726" s="312" t="s">
        <v>1208</v>
      </c>
      <c r="H2726" s="312">
        <v>1</v>
      </c>
      <c r="I2726" s="312" t="s">
        <v>1213</v>
      </c>
      <c r="J2726" s="312">
        <v>156</v>
      </c>
      <c r="K2726" s="312" t="s">
        <v>1215</v>
      </c>
      <c r="L2726" s="312" t="s">
        <v>1112</v>
      </c>
      <c r="M2726" s="312" t="s">
        <v>94</v>
      </c>
      <c r="N2726" s="313" t="s">
        <v>2278</v>
      </c>
      <c r="O2726" s="291"/>
    </row>
    <row r="2727" spans="1:15" ht="45">
      <c r="A2727" s="306">
        <v>618</v>
      </c>
      <c r="B2727" s="312" t="s">
        <v>2279</v>
      </c>
      <c r="C2727" s="312" t="s">
        <v>1212</v>
      </c>
      <c r="D2727" s="312" t="s">
        <v>1208</v>
      </c>
      <c r="E2727" s="312" t="s">
        <v>1208</v>
      </c>
      <c r="F2727" s="313">
        <v>3</v>
      </c>
      <c r="G2727" s="312" t="s">
        <v>1208</v>
      </c>
      <c r="H2727" s="312">
        <v>1</v>
      </c>
      <c r="I2727" s="312" t="s">
        <v>1213</v>
      </c>
      <c r="J2727" s="312">
        <v>12</v>
      </c>
      <c r="K2727" s="312" t="s">
        <v>1215</v>
      </c>
      <c r="L2727" s="312" t="s">
        <v>1112</v>
      </c>
      <c r="M2727" s="312" t="s">
        <v>94</v>
      </c>
      <c r="N2727" s="313" t="s">
        <v>2280</v>
      </c>
      <c r="O2727" s="291"/>
    </row>
    <row r="2728" spans="1:15" ht="45">
      <c r="A2728" s="306">
        <v>619</v>
      </c>
      <c r="B2728" s="312" t="s">
        <v>2281</v>
      </c>
      <c r="C2728" s="312" t="s">
        <v>1212</v>
      </c>
      <c r="D2728" s="312" t="s">
        <v>1208</v>
      </c>
      <c r="E2728" s="312" t="s">
        <v>1208</v>
      </c>
      <c r="F2728" s="313">
        <v>3</v>
      </c>
      <c r="G2728" s="312" t="s">
        <v>1208</v>
      </c>
      <c r="H2728" s="316">
        <v>44593</v>
      </c>
      <c r="I2728" s="312" t="s">
        <v>1213</v>
      </c>
      <c r="J2728" s="312" t="s">
        <v>1296</v>
      </c>
      <c r="K2728" s="312" t="s">
        <v>1215</v>
      </c>
      <c r="L2728" s="312" t="s">
        <v>1112</v>
      </c>
      <c r="M2728" s="312" t="s">
        <v>94</v>
      </c>
      <c r="N2728" s="313" t="s">
        <v>2282</v>
      </c>
      <c r="O2728" s="291"/>
    </row>
    <row r="2729" spans="1:15" ht="45">
      <c r="A2729" s="306">
        <v>620</v>
      </c>
      <c r="B2729" s="312" t="s">
        <v>2283</v>
      </c>
      <c r="C2729" s="312" t="s">
        <v>1212</v>
      </c>
      <c r="D2729" s="312" t="s">
        <v>1208</v>
      </c>
      <c r="E2729" s="312" t="s">
        <v>1208</v>
      </c>
      <c r="F2729" s="313">
        <v>3</v>
      </c>
      <c r="G2729" s="312" t="s">
        <v>1208</v>
      </c>
      <c r="H2729" s="316">
        <v>44594</v>
      </c>
      <c r="I2729" s="312" t="s">
        <v>1213</v>
      </c>
      <c r="J2729" s="312" t="s">
        <v>2284</v>
      </c>
      <c r="K2729" s="312" t="s">
        <v>1215</v>
      </c>
      <c r="L2729" s="312" t="s">
        <v>1112</v>
      </c>
      <c r="M2729" s="312" t="s">
        <v>94</v>
      </c>
      <c r="N2729" s="313" t="s">
        <v>2285</v>
      </c>
      <c r="O2729" s="291"/>
    </row>
    <row r="2730" spans="1:15" ht="45">
      <c r="A2730" s="306">
        <v>621</v>
      </c>
      <c r="B2730" s="312" t="s">
        <v>2286</v>
      </c>
      <c r="C2730" s="312" t="s">
        <v>1212</v>
      </c>
      <c r="D2730" s="312" t="s">
        <v>1208</v>
      </c>
      <c r="E2730" s="312" t="s">
        <v>1208</v>
      </c>
      <c r="F2730" s="313">
        <v>3</v>
      </c>
      <c r="G2730" s="312" t="s">
        <v>1208</v>
      </c>
      <c r="H2730" s="312">
        <v>1</v>
      </c>
      <c r="I2730" s="312" t="s">
        <v>1213</v>
      </c>
      <c r="J2730" s="312">
        <v>93</v>
      </c>
      <c r="K2730" s="312" t="s">
        <v>1215</v>
      </c>
      <c r="L2730" s="312" t="s">
        <v>1112</v>
      </c>
      <c r="M2730" s="312" t="s">
        <v>94</v>
      </c>
      <c r="N2730" s="313" t="s">
        <v>2287</v>
      </c>
      <c r="O2730" s="291"/>
    </row>
    <row r="2731" spans="1:15" ht="45">
      <c r="A2731" s="306">
        <v>622</v>
      </c>
      <c r="B2731" s="312" t="s">
        <v>2288</v>
      </c>
      <c r="C2731" s="312" t="s">
        <v>1212</v>
      </c>
      <c r="D2731" s="312" t="s">
        <v>1208</v>
      </c>
      <c r="E2731" s="312" t="s">
        <v>1208</v>
      </c>
      <c r="F2731" s="313">
        <v>3</v>
      </c>
      <c r="G2731" s="312" t="s">
        <v>1208</v>
      </c>
      <c r="H2731" s="312">
        <v>1</v>
      </c>
      <c r="I2731" s="312" t="s">
        <v>1213</v>
      </c>
      <c r="J2731" s="312">
        <v>25</v>
      </c>
      <c r="K2731" s="312" t="s">
        <v>1215</v>
      </c>
      <c r="L2731" s="312" t="s">
        <v>1112</v>
      </c>
      <c r="M2731" s="312" t="s">
        <v>94</v>
      </c>
      <c r="N2731" s="313" t="s">
        <v>2289</v>
      </c>
      <c r="O2731" s="291"/>
    </row>
    <row r="2732" spans="1:15" ht="45">
      <c r="A2732" s="306">
        <v>623</v>
      </c>
      <c r="B2732" s="312" t="s">
        <v>2290</v>
      </c>
      <c r="C2732" s="312" t="s">
        <v>1212</v>
      </c>
      <c r="D2732" s="312" t="s">
        <v>1208</v>
      </c>
      <c r="E2732" s="312" t="s">
        <v>1208</v>
      </c>
      <c r="F2732" s="313">
        <v>3</v>
      </c>
      <c r="G2732" s="312" t="s">
        <v>1208</v>
      </c>
      <c r="H2732" s="312">
        <v>1</v>
      </c>
      <c r="I2732" s="312" t="s">
        <v>1213</v>
      </c>
      <c r="J2732" s="312">
        <v>19</v>
      </c>
      <c r="K2732" s="312" t="s">
        <v>1215</v>
      </c>
      <c r="L2732" s="312" t="s">
        <v>1112</v>
      </c>
      <c r="M2732" s="312" t="s">
        <v>94</v>
      </c>
      <c r="N2732" s="313" t="s">
        <v>2291</v>
      </c>
      <c r="O2732" s="291"/>
    </row>
    <row r="2733" spans="1:15" ht="45">
      <c r="A2733" s="306">
        <v>624</v>
      </c>
      <c r="B2733" s="312" t="s">
        <v>2292</v>
      </c>
      <c r="C2733" s="312" t="s">
        <v>1212</v>
      </c>
      <c r="D2733" s="312" t="s">
        <v>1208</v>
      </c>
      <c r="E2733" s="312" t="s">
        <v>1208</v>
      </c>
      <c r="F2733" s="313">
        <v>3</v>
      </c>
      <c r="G2733" s="312" t="s">
        <v>1208</v>
      </c>
      <c r="H2733" s="312">
        <v>1</v>
      </c>
      <c r="I2733" s="312" t="s">
        <v>1213</v>
      </c>
      <c r="J2733" s="312">
        <v>29</v>
      </c>
      <c r="K2733" s="312" t="s">
        <v>1215</v>
      </c>
      <c r="L2733" s="312" t="s">
        <v>1112</v>
      </c>
      <c r="M2733" s="312" t="s">
        <v>94</v>
      </c>
      <c r="N2733" s="313" t="s">
        <v>2293</v>
      </c>
      <c r="O2733" s="291"/>
    </row>
    <row r="2734" spans="1:15" ht="45">
      <c r="A2734" s="306">
        <v>625</v>
      </c>
      <c r="B2734" s="312" t="s">
        <v>2294</v>
      </c>
      <c r="C2734" s="312" t="s">
        <v>1212</v>
      </c>
      <c r="D2734" s="312" t="s">
        <v>1208</v>
      </c>
      <c r="E2734" s="312" t="s">
        <v>1208</v>
      </c>
      <c r="F2734" s="313">
        <v>3</v>
      </c>
      <c r="G2734" s="312" t="s">
        <v>1208</v>
      </c>
      <c r="H2734" s="312">
        <v>1</v>
      </c>
      <c r="I2734" s="312" t="s">
        <v>1213</v>
      </c>
      <c r="J2734" s="312">
        <v>62</v>
      </c>
      <c r="K2734" s="312" t="s">
        <v>1215</v>
      </c>
      <c r="L2734" s="312" t="s">
        <v>1112</v>
      </c>
      <c r="M2734" s="312" t="s">
        <v>94</v>
      </c>
      <c r="N2734" s="313" t="s">
        <v>2295</v>
      </c>
      <c r="O2734" s="291"/>
    </row>
    <row r="2735" spans="1:15" ht="45">
      <c r="A2735" s="306">
        <v>626</v>
      </c>
      <c r="B2735" s="312" t="s">
        <v>2296</v>
      </c>
      <c r="C2735" s="312" t="s">
        <v>1212</v>
      </c>
      <c r="D2735" s="312" t="s">
        <v>1208</v>
      </c>
      <c r="E2735" s="312" t="s">
        <v>1208</v>
      </c>
      <c r="F2735" s="313">
        <v>3</v>
      </c>
      <c r="G2735" s="312" t="s">
        <v>1208</v>
      </c>
      <c r="H2735" s="312">
        <v>1</v>
      </c>
      <c r="I2735" s="312" t="s">
        <v>1213</v>
      </c>
      <c r="J2735" s="312">
        <v>16</v>
      </c>
      <c r="K2735" s="312" t="s">
        <v>1215</v>
      </c>
      <c r="L2735" s="312" t="s">
        <v>1112</v>
      </c>
      <c r="M2735" s="312" t="s">
        <v>94</v>
      </c>
      <c r="N2735" s="313" t="s">
        <v>2297</v>
      </c>
      <c r="O2735" s="291"/>
    </row>
    <row r="2736" spans="1:15" ht="45">
      <c r="A2736" s="306">
        <v>627</v>
      </c>
      <c r="B2736" s="312" t="s">
        <v>2298</v>
      </c>
      <c r="C2736" s="312" t="s">
        <v>1212</v>
      </c>
      <c r="D2736" s="312" t="s">
        <v>1208</v>
      </c>
      <c r="E2736" s="312" t="s">
        <v>1208</v>
      </c>
      <c r="F2736" s="313">
        <v>3</v>
      </c>
      <c r="G2736" s="312" t="s">
        <v>1208</v>
      </c>
      <c r="H2736" s="312">
        <v>1</v>
      </c>
      <c r="I2736" s="312" t="s">
        <v>1213</v>
      </c>
      <c r="J2736" s="312">
        <v>49</v>
      </c>
      <c r="K2736" s="312" t="s">
        <v>1215</v>
      </c>
      <c r="L2736" s="312" t="s">
        <v>1112</v>
      </c>
      <c r="M2736" s="312" t="s">
        <v>94</v>
      </c>
      <c r="N2736" s="313" t="s">
        <v>2299</v>
      </c>
      <c r="O2736" s="291"/>
    </row>
    <row r="2737" spans="1:15" ht="45">
      <c r="A2737" s="306">
        <v>628</v>
      </c>
      <c r="B2737" s="312" t="s">
        <v>2300</v>
      </c>
      <c r="C2737" s="312" t="s">
        <v>1212</v>
      </c>
      <c r="D2737" s="312" t="s">
        <v>1208</v>
      </c>
      <c r="E2737" s="312" t="s">
        <v>1208</v>
      </c>
      <c r="F2737" s="313">
        <v>3</v>
      </c>
      <c r="G2737" s="312" t="s">
        <v>1208</v>
      </c>
      <c r="H2737" s="312">
        <v>1</v>
      </c>
      <c r="I2737" s="312" t="s">
        <v>1213</v>
      </c>
      <c r="J2737" s="312">
        <v>69</v>
      </c>
      <c r="K2737" s="312" t="s">
        <v>1215</v>
      </c>
      <c r="L2737" s="312" t="s">
        <v>1112</v>
      </c>
      <c r="M2737" s="312" t="s">
        <v>94</v>
      </c>
      <c r="N2737" s="313" t="s">
        <v>2301</v>
      </c>
      <c r="O2737" s="291"/>
    </row>
    <row r="2738" spans="1:15" ht="45">
      <c r="A2738" s="306">
        <v>629</v>
      </c>
      <c r="B2738" s="312" t="s">
        <v>2302</v>
      </c>
      <c r="C2738" s="312" t="s">
        <v>1212</v>
      </c>
      <c r="D2738" s="312" t="s">
        <v>1208</v>
      </c>
      <c r="E2738" s="312" t="s">
        <v>1208</v>
      </c>
      <c r="F2738" s="313">
        <v>4</v>
      </c>
      <c r="G2738" s="312" t="s">
        <v>1208</v>
      </c>
      <c r="H2738" s="312">
        <v>1</v>
      </c>
      <c r="I2738" s="312" t="s">
        <v>1213</v>
      </c>
      <c r="J2738" s="312">
        <v>70</v>
      </c>
      <c r="K2738" s="312" t="s">
        <v>1215</v>
      </c>
      <c r="L2738" s="312" t="s">
        <v>1112</v>
      </c>
      <c r="M2738" s="312" t="s">
        <v>94</v>
      </c>
      <c r="N2738" s="313" t="s">
        <v>2303</v>
      </c>
      <c r="O2738" s="291"/>
    </row>
    <row r="2739" spans="1:15" ht="45">
      <c r="A2739" s="306">
        <v>630</v>
      </c>
      <c r="B2739" s="312" t="s">
        <v>2304</v>
      </c>
      <c r="C2739" s="312" t="s">
        <v>1212</v>
      </c>
      <c r="D2739" s="312" t="s">
        <v>1208</v>
      </c>
      <c r="E2739" s="312" t="s">
        <v>1208</v>
      </c>
      <c r="F2739" s="313">
        <v>4</v>
      </c>
      <c r="G2739" s="312" t="s">
        <v>1208</v>
      </c>
      <c r="H2739" s="312">
        <v>1</v>
      </c>
      <c r="I2739" s="312" t="s">
        <v>1213</v>
      </c>
      <c r="J2739" s="312">
        <v>74</v>
      </c>
      <c r="K2739" s="312" t="s">
        <v>1215</v>
      </c>
      <c r="L2739" s="312" t="s">
        <v>1112</v>
      </c>
      <c r="M2739" s="312" t="s">
        <v>94</v>
      </c>
      <c r="N2739" s="313" t="s">
        <v>2305</v>
      </c>
      <c r="O2739" s="291"/>
    </row>
    <row r="2740" spans="1:15" ht="45">
      <c r="A2740" s="306">
        <v>631</v>
      </c>
      <c r="B2740" s="312" t="s">
        <v>2306</v>
      </c>
      <c r="C2740" s="312" t="s">
        <v>1212</v>
      </c>
      <c r="D2740" s="312" t="s">
        <v>1208</v>
      </c>
      <c r="E2740" s="312" t="s">
        <v>1208</v>
      </c>
      <c r="F2740" s="313">
        <v>4</v>
      </c>
      <c r="G2740" s="312" t="s">
        <v>1208</v>
      </c>
      <c r="H2740" s="312">
        <v>1</v>
      </c>
      <c r="I2740" s="312" t="s">
        <v>1213</v>
      </c>
      <c r="J2740" s="312">
        <v>140</v>
      </c>
      <c r="K2740" s="312" t="s">
        <v>1215</v>
      </c>
      <c r="L2740" s="312" t="s">
        <v>1112</v>
      </c>
      <c r="M2740" s="312" t="s">
        <v>94</v>
      </c>
      <c r="N2740" s="313" t="s">
        <v>2307</v>
      </c>
      <c r="O2740" s="291"/>
    </row>
    <row r="2741" spans="1:15" ht="45">
      <c r="A2741" s="306">
        <v>632</v>
      </c>
      <c r="B2741" s="312" t="s">
        <v>2308</v>
      </c>
      <c r="C2741" s="312" t="s">
        <v>1212</v>
      </c>
      <c r="D2741" s="312" t="s">
        <v>1208</v>
      </c>
      <c r="E2741" s="312" t="s">
        <v>1208</v>
      </c>
      <c r="F2741" s="313">
        <v>4</v>
      </c>
      <c r="G2741" s="312" t="s">
        <v>1208</v>
      </c>
      <c r="H2741" s="312">
        <v>1</v>
      </c>
      <c r="I2741" s="312" t="s">
        <v>1213</v>
      </c>
      <c r="J2741" s="312">
        <v>47</v>
      </c>
      <c r="K2741" s="312" t="s">
        <v>1215</v>
      </c>
      <c r="L2741" s="312" t="s">
        <v>1112</v>
      </c>
      <c r="M2741" s="312" t="s">
        <v>94</v>
      </c>
      <c r="N2741" s="313" t="s">
        <v>2309</v>
      </c>
      <c r="O2741" s="291"/>
    </row>
    <row r="2742" spans="1:15" ht="45">
      <c r="A2742" s="306">
        <v>633</v>
      </c>
      <c r="B2742" s="312" t="s">
        <v>2310</v>
      </c>
      <c r="C2742" s="312" t="s">
        <v>1212</v>
      </c>
      <c r="D2742" s="312" t="s">
        <v>1208</v>
      </c>
      <c r="E2742" s="312" t="s">
        <v>1208</v>
      </c>
      <c r="F2742" s="313">
        <v>4</v>
      </c>
      <c r="G2742" s="312" t="s">
        <v>1208</v>
      </c>
      <c r="H2742" s="312">
        <v>1</v>
      </c>
      <c r="I2742" s="312" t="s">
        <v>1213</v>
      </c>
      <c r="J2742" s="312">
        <v>51</v>
      </c>
      <c r="K2742" s="312" t="s">
        <v>1215</v>
      </c>
      <c r="L2742" s="312" t="s">
        <v>1112</v>
      </c>
      <c r="M2742" s="312" t="s">
        <v>94</v>
      </c>
      <c r="N2742" s="313" t="s">
        <v>2311</v>
      </c>
      <c r="O2742" s="291"/>
    </row>
    <row r="2743" spans="1:15" ht="45">
      <c r="A2743" s="306">
        <v>634</v>
      </c>
      <c r="B2743" s="312" t="s">
        <v>2312</v>
      </c>
      <c r="C2743" s="312" t="s">
        <v>1212</v>
      </c>
      <c r="D2743" s="312" t="s">
        <v>1208</v>
      </c>
      <c r="E2743" s="312" t="s">
        <v>1208</v>
      </c>
      <c r="F2743" s="313">
        <v>4</v>
      </c>
      <c r="G2743" s="312" t="s">
        <v>1208</v>
      </c>
      <c r="H2743" s="312">
        <v>1</v>
      </c>
      <c r="I2743" s="312" t="s">
        <v>1213</v>
      </c>
      <c r="J2743" s="312">
        <v>42</v>
      </c>
      <c r="K2743" s="312" t="s">
        <v>1215</v>
      </c>
      <c r="L2743" s="312" t="s">
        <v>1112</v>
      </c>
      <c r="M2743" s="312" t="s">
        <v>94</v>
      </c>
      <c r="N2743" s="313" t="s">
        <v>2313</v>
      </c>
      <c r="O2743" s="291"/>
    </row>
    <row r="2744" spans="1:15" ht="45">
      <c r="A2744" s="306">
        <v>635</v>
      </c>
      <c r="B2744" s="312" t="s">
        <v>2314</v>
      </c>
      <c r="C2744" s="312" t="s">
        <v>1212</v>
      </c>
      <c r="D2744" s="312" t="s">
        <v>1208</v>
      </c>
      <c r="E2744" s="312" t="s">
        <v>1208</v>
      </c>
      <c r="F2744" s="313">
        <v>4</v>
      </c>
      <c r="G2744" s="312" t="s">
        <v>1208</v>
      </c>
      <c r="H2744" s="312">
        <v>1</v>
      </c>
      <c r="I2744" s="312" t="s">
        <v>1213</v>
      </c>
      <c r="J2744" s="312">
        <v>36</v>
      </c>
      <c r="K2744" s="312" t="s">
        <v>1215</v>
      </c>
      <c r="L2744" s="312" t="s">
        <v>1112</v>
      </c>
      <c r="M2744" s="312" t="s">
        <v>94</v>
      </c>
      <c r="N2744" s="313" t="s">
        <v>2315</v>
      </c>
      <c r="O2744" s="291"/>
    </row>
    <row r="2745" spans="1:15" ht="45">
      <c r="A2745" s="306">
        <v>636</v>
      </c>
      <c r="B2745" s="312" t="s">
        <v>2316</v>
      </c>
      <c r="C2745" s="312" t="s">
        <v>1212</v>
      </c>
      <c r="D2745" s="312" t="s">
        <v>1208</v>
      </c>
      <c r="E2745" s="312" t="s">
        <v>1208</v>
      </c>
      <c r="F2745" s="313">
        <v>4</v>
      </c>
      <c r="G2745" s="312" t="s">
        <v>1208</v>
      </c>
      <c r="H2745" s="312">
        <v>1</v>
      </c>
      <c r="I2745" s="312" t="s">
        <v>1213</v>
      </c>
      <c r="J2745" s="312">
        <v>37</v>
      </c>
      <c r="K2745" s="312" t="s">
        <v>1215</v>
      </c>
      <c r="L2745" s="312" t="s">
        <v>1112</v>
      </c>
      <c r="M2745" s="312" t="s">
        <v>94</v>
      </c>
      <c r="N2745" s="313" t="s">
        <v>2317</v>
      </c>
      <c r="O2745" s="291"/>
    </row>
    <row r="2746" spans="1:15" ht="45">
      <c r="A2746" s="306">
        <v>637</v>
      </c>
      <c r="B2746" s="312" t="s">
        <v>2318</v>
      </c>
      <c r="C2746" s="312" t="s">
        <v>1212</v>
      </c>
      <c r="D2746" s="312" t="s">
        <v>1208</v>
      </c>
      <c r="E2746" s="312" t="s">
        <v>1208</v>
      </c>
      <c r="F2746" s="313">
        <v>4</v>
      </c>
      <c r="G2746" s="312" t="s">
        <v>1208</v>
      </c>
      <c r="H2746" s="312">
        <v>1</v>
      </c>
      <c r="I2746" s="312" t="s">
        <v>1213</v>
      </c>
      <c r="J2746" s="312">
        <v>41</v>
      </c>
      <c r="K2746" s="312" t="s">
        <v>1215</v>
      </c>
      <c r="L2746" s="312" t="s">
        <v>1112</v>
      </c>
      <c r="M2746" s="312" t="s">
        <v>94</v>
      </c>
      <c r="N2746" s="313" t="s">
        <v>2319</v>
      </c>
      <c r="O2746" s="291"/>
    </row>
    <row r="2747" spans="1:15" ht="45">
      <c r="A2747" s="306">
        <v>638</v>
      </c>
      <c r="B2747" s="312" t="s">
        <v>2320</v>
      </c>
      <c r="C2747" s="312" t="s">
        <v>1212</v>
      </c>
      <c r="D2747" s="312" t="s">
        <v>1208</v>
      </c>
      <c r="E2747" s="312" t="s">
        <v>1208</v>
      </c>
      <c r="F2747" s="313">
        <v>4</v>
      </c>
      <c r="G2747" s="312" t="s">
        <v>1208</v>
      </c>
      <c r="H2747" s="312">
        <v>1</v>
      </c>
      <c r="I2747" s="312" t="s">
        <v>1213</v>
      </c>
      <c r="J2747" s="312">
        <v>41</v>
      </c>
      <c r="K2747" s="312" t="s">
        <v>1215</v>
      </c>
      <c r="L2747" s="312" t="s">
        <v>1112</v>
      </c>
      <c r="M2747" s="312" t="s">
        <v>94</v>
      </c>
      <c r="N2747" s="313" t="s">
        <v>2321</v>
      </c>
      <c r="O2747" s="291"/>
    </row>
    <row r="2748" spans="1:15" ht="45">
      <c r="A2748" s="306">
        <v>639</v>
      </c>
      <c r="B2748" s="312" t="s">
        <v>2322</v>
      </c>
      <c r="C2748" s="312" t="s">
        <v>1212</v>
      </c>
      <c r="D2748" s="312" t="s">
        <v>1208</v>
      </c>
      <c r="E2748" s="312" t="s">
        <v>1208</v>
      </c>
      <c r="F2748" s="313">
        <v>4</v>
      </c>
      <c r="G2748" s="312" t="s">
        <v>1208</v>
      </c>
      <c r="H2748" s="312">
        <v>1</v>
      </c>
      <c r="I2748" s="312" t="s">
        <v>1213</v>
      </c>
      <c r="J2748" s="312">
        <v>30</v>
      </c>
      <c r="K2748" s="312" t="s">
        <v>1215</v>
      </c>
      <c r="L2748" s="312" t="s">
        <v>1112</v>
      </c>
      <c r="M2748" s="312" t="s">
        <v>94</v>
      </c>
      <c r="N2748" s="313" t="s">
        <v>2323</v>
      </c>
      <c r="O2748" s="291"/>
    </row>
    <row r="2749" spans="1:15" ht="45">
      <c r="A2749" s="306">
        <v>640</v>
      </c>
      <c r="B2749" s="312" t="s">
        <v>2324</v>
      </c>
      <c r="C2749" s="312" t="s">
        <v>1212</v>
      </c>
      <c r="D2749" s="312" t="s">
        <v>1208</v>
      </c>
      <c r="E2749" s="312" t="s">
        <v>1208</v>
      </c>
      <c r="F2749" s="313">
        <v>4</v>
      </c>
      <c r="G2749" s="312" t="s">
        <v>1208</v>
      </c>
      <c r="H2749" s="312">
        <v>1</v>
      </c>
      <c r="I2749" s="312" t="s">
        <v>1213</v>
      </c>
      <c r="J2749" s="312">
        <v>22</v>
      </c>
      <c r="K2749" s="312" t="s">
        <v>1215</v>
      </c>
      <c r="L2749" s="312" t="s">
        <v>1112</v>
      </c>
      <c r="M2749" s="312" t="s">
        <v>94</v>
      </c>
      <c r="N2749" s="313" t="s">
        <v>2325</v>
      </c>
      <c r="O2749" s="291"/>
    </row>
    <row r="2750" spans="1:15" ht="45">
      <c r="A2750" s="306">
        <v>641</v>
      </c>
      <c r="B2750" s="312" t="s">
        <v>2326</v>
      </c>
      <c r="C2750" s="312" t="s">
        <v>1212</v>
      </c>
      <c r="D2750" s="312" t="s">
        <v>1208</v>
      </c>
      <c r="E2750" s="312" t="s">
        <v>1208</v>
      </c>
      <c r="F2750" s="313">
        <v>5</v>
      </c>
      <c r="G2750" s="312" t="s">
        <v>1208</v>
      </c>
      <c r="H2750" s="312">
        <v>1</v>
      </c>
      <c r="I2750" s="312" t="s">
        <v>1213</v>
      </c>
      <c r="J2750" s="312">
        <v>101</v>
      </c>
      <c r="K2750" s="312" t="s">
        <v>1215</v>
      </c>
      <c r="L2750" s="312" t="s">
        <v>1112</v>
      </c>
      <c r="M2750" s="312" t="s">
        <v>94</v>
      </c>
      <c r="N2750" s="313" t="s">
        <v>2327</v>
      </c>
      <c r="O2750" s="291"/>
    </row>
    <row r="2751" spans="1:15" ht="45">
      <c r="A2751" s="306">
        <v>642</v>
      </c>
      <c r="B2751" s="312" t="s">
        <v>2328</v>
      </c>
      <c r="C2751" s="312" t="s">
        <v>1212</v>
      </c>
      <c r="D2751" s="312" t="s">
        <v>1208</v>
      </c>
      <c r="E2751" s="312" t="s">
        <v>1208</v>
      </c>
      <c r="F2751" s="313">
        <v>5</v>
      </c>
      <c r="G2751" s="312" t="s">
        <v>1208</v>
      </c>
      <c r="H2751" s="312">
        <v>1</v>
      </c>
      <c r="I2751" s="312" t="s">
        <v>1213</v>
      </c>
      <c r="J2751" s="312">
        <v>34</v>
      </c>
      <c r="K2751" s="312" t="s">
        <v>1215</v>
      </c>
      <c r="L2751" s="312" t="s">
        <v>1112</v>
      </c>
      <c r="M2751" s="312" t="s">
        <v>94</v>
      </c>
      <c r="N2751" s="313" t="s">
        <v>2329</v>
      </c>
      <c r="O2751" s="291"/>
    </row>
    <row r="2752" spans="1:15" ht="45">
      <c r="A2752" s="306">
        <v>643</v>
      </c>
      <c r="B2752" s="312" t="s">
        <v>2330</v>
      </c>
      <c r="C2752" s="312" t="s">
        <v>1212</v>
      </c>
      <c r="D2752" s="312" t="s">
        <v>1208</v>
      </c>
      <c r="E2752" s="312" t="s">
        <v>1208</v>
      </c>
      <c r="F2752" s="313">
        <v>5</v>
      </c>
      <c r="G2752" s="312" t="s">
        <v>1208</v>
      </c>
      <c r="H2752" s="316">
        <v>44593</v>
      </c>
      <c r="I2752" s="312" t="s">
        <v>1213</v>
      </c>
      <c r="J2752" s="312" t="s">
        <v>1250</v>
      </c>
      <c r="K2752" s="312" t="s">
        <v>1215</v>
      </c>
      <c r="L2752" s="312" t="s">
        <v>1112</v>
      </c>
      <c r="M2752" s="312" t="s">
        <v>94</v>
      </c>
      <c r="N2752" s="313" t="s">
        <v>2331</v>
      </c>
      <c r="O2752" s="291"/>
    </row>
    <row r="2753" spans="1:15" ht="45">
      <c r="A2753" s="306">
        <v>644</v>
      </c>
      <c r="B2753" s="312" t="s">
        <v>2332</v>
      </c>
      <c r="C2753" s="312" t="s">
        <v>1212</v>
      </c>
      <c r="D2753" s="312" t="s">
        <v>1208</v>
      </c>
      <c r="E2753" s="312" t="s">
        <v>1208</v>
      </c>
      <c r="F2753" s="313">
        <v>5</v>
      </c>
      <c r="G2753" s="312" t="s">
        <v>1208</v>
      </c>
      <c r="H2753" s="316">
        <v>44594</v>
      </c>
      <c r="I2753" s="312" t="s">
        <v>1213</v>
      </c>
      <c r="J2753" s="312" t="s">
        <v>2333</v>
      </c>
      <c r="K2753" s="312" t="s">
        <v>1215</v>
      </c>
      <c r="L2753" s="312" t="s">
        <v>1112</v>
      </c>
      <c r="M2753" s="312" t="s">
        <v>94</v>
      </c>
      <c r="N2753" s="313" t="s">
        <v>2334</v>
      </c>
      <c r="O2753" s="291"/>
    </row>
    <row r="2754" spans="1:15" ht="45">
      <c r="A2754" s="306">
        <v>645</v>
      </c>
      <c r="B2754" s="312" t="s">
        <v>2335</v>
      </c>
      <c r="C2754" s="312" t="s">
        <v>1212</v>
      </c>
      <c r="D2754" s="312" t="s">
        <v>1208</v>
      </c>
      <c r="E2754" s="312" t="s">
        <v>1208</v>
      </c>
      <c r="F2754" s="313">
        <v>5</v>
      </c>
      <c r="G2754" s="312" t="s">
        <v>1208</v>
      </c>
      <c r="H2754" s="312">
        <v>1</v>
      </c>
      <c r="I2754" s="312" t="s">
        <v>1213</v>
      </c>
      <c r="J2754" s="312">
        <v>23</v>
      </c>
      <c r="K2754" s="312" t="s">
        <v>1215</v>
      </c>
      <c r="L2754" s="312" t="s">
        <v>1112</v>
      </c>
      <c r="M2754" s="312" t="s">
        <v>94</v>
      </c>
      <c r="N2754" s="313" t="s">
        <v>2336</v>
      </c>
      <c r="O2754" s="291"/>
    </row>
    <row r="2755" spans="1:15" ht="45">
      <c r="A2755" s="306">
        <v>646</v>
      </c>
      <c r="B2755" s="312" t="s">
        <v>2337</v>
      </c>
      <c r="C2755" s="312" t="s">
        <v>1212</v>
      </c>
      <c r="D2755" s="312" t="s">
        <v>1208</v>
      </c>
      <c r="E2755" s="312" t="s">
        <v>1208</v>
      </c>
      <c r="F2755" s="313">
        <v>5</v>
      </c>
      <c r="G2755" s="312" t="s">
        <v>1208</v>
      </c>
      <c r="H2755" s="312">
        <v>1</v>
      </c>
      <c r="I2755" s="312" t="s">
        <v>1213</v>
      </c>
      <c r="J2755" s="312">
        <v>221</v>
      </c>
      <c r="K2755" s="312" t="s">
        <v>1215</v>
      </c>
      <c r="L2755" s="312" t="s">
        <v>1112</v>
      </c>
      <c r="M2755" s="312" t="s">
        <v>94</v>
      </c>
      <c r="N2755" s="313" t="s">
        <v>2338</v>
      </c>
      <c r="O2755" s="291"/>
    </row>
    <row r="2756" spans="1:15" ht="45">
      <c r="A2756" s="306">
        <v>647</v>
      </c>
      <c r="B2756" s="312" t="s">
        <v>2339</v>
      </c>
      <c r="C2756" s="312" t="s">
        <v>1212</v>
      </c>
      <c r="D2756" s="312" t="s">
        <v>1208</v>
      </c>
      <c r="E2756" s="312" t="s">
        <v>1208</v>
      </c>
      <c r="F2756" s="313">
        <v>5</v>
      </c>
      <c r="G2756" s="312" t="s">
        <v>1208</v>
      </c>
      <c r="H2756" s="312">
        <v>1</v>
      </c>
      <c r="I2756" s="312" t="s">
        <v>1213</v>
      </c>
      <c r="J2756" s="312">
        <v>61</v>
      </c>
      <c r="K2756" s="312" t="s">
        <v>1215</v>
      </c>
      <c r="L2756" s="312" t="s">
        <v>1112</v>
      </c>
      <c r="M2756" s="312" t="s">
        <v>94</v>
      </c>
      <c r="N2756" s="313" t="s">
        <v>2340</v>
      </c>
      <c r="O2756" s="291"/>
    </row>
    <row r="2757" spans="1:15" ht="45">
      <c r="A2757" s="306">
        <v>648</v>
      </c>
      <c r="B2757" s="312" t="s">
        <v>2341</v>
      </c>
      <c r="C2757" s="312" t="s">
        <v>1212</v>
      </c>
      <c r="D2757" s="312" t="s">
        <v>1208</v>
      </c>
      <c r="E2757" s="312" t="s">
        <v>1208</v>
      </c>
      <c r="F2757" s="313">
        <v>5</v>
      </c>
      <c r="G2757" s="312" t="s">
        <v>1208</v>
      </c>
      <c r="H2757" s="312">
        <v>1</v>
      </c>
      <c r="I2757" s="312" t="s">
        <v>1213</v>
      </c>
      <c r="J2757" s="312">
        <v>123</v>
      </c>
      <c r="K2757" s="312" t="s">
        <v>1215</v>
      </c>
      <c r="L2757" s="312" t="s">
        <v>1112</v>
      </c>
      <c r="M2757" s="312" t="s">
        <v>94</v>
      </c>
      <c r="N2757" s="313" t="s">
        <v>2342</v>
      </c>
      <c r="O2757" s="291"/>
    </row>
    <row r="2758" spans="1:15" ht="45">
      <c r="A2758" s="306">
        <v>649</v>
      </c>
      <c r="B2758" s="312" t="s">
        <v>2343</v>
      </c>
      <c r="C2758" s="312" t="s">
        <v>1212</v>
      </c>
      <c r="D2758" s="312" t="s">
        <v>1208</v>
      </c>
      <c r="E2758" s="312" t="s">
        <v>1208</v>
      </c>
      <c r="F2758" s="313">
        <v>5</v>
      </c>
      <c r="G2758" s="312" t="s">
        <v>1208</v>
      </c>
      <c r="H2758" s="312">
        <v>1</v>
      </c>
      <c r="I2758" s="312" t="s">
        <v>1213</v>
      </c>
      <c r="J2758" s="312">
        <v>57</v>
      </c>
      <c r="K2758" s="312" t="s">
        <v>1215</v>
      </c>
      <c r="L2758" s="312" t="s">
        <v>1112</v>
      </c>
      <c r="M2758" s="312" t="s">
        <v>94</v>
      </c>
      <c r="N2758" s="313" t="s">
        <v>2344</v>
      </c>
      <c r="O2758" s="291"/>
    </row>
    <row r="2759" spans="1:15" ht="45">
      <c r="A2759" s="306">
        <v>650</v>
      </c>
      <c r="B2759" s="312" t="s">
        <v>2345</v>
      </c>
      <c r="C2759" s="312" t="s">
        <v>1212</v>
      </c>
      <c r="D2759" s="312" t="s">
        <v>1208</v>
      </c>
      <c r="E2759" s="312" t="s">
        <v>1208</v>
      </c>
      <c r="F2759" s="313">
        <v>6</v>
      </c>
      <c r="G2759" s="312" t="s">
        <v>1208</v>
      </c>
      <c r="H2759" s="312">
        <v>1</v>
      </c>
      <c r="I2759" s="312" t="s">
        <v>1213</v>
      </c>
      <c r="J2759" s="312">
        <v>175</v>
      </c>
      <c r="K2759" s="312" t="s">
        <v>1215</v>
      </c>
      <c r="L2759" s="312" t="s">
        <v>1112</v>
      </c>
      <c r="M2759" s="312" t="s">
        <v>94</v>
      </c>
      <c r="N2759" s="313" t="s">
        <v>2346</v>
      </c>
      <c r="O2759" s="291"/>
    </row>
    <row r="2760" spans="1:15" ht="45">
      <c r="A2760" s="306">
        <v>651</v>
      </c>
      <c r="B2760" s="312" t="s">
        <v>2347</v>
      </c>
      <c r="C2760" s="312" t="s">
        <v>1212</v>
      </c>
      <c r="D2760" s="312" t="s">
        <v>1208</v>
      </c>
      <c r="E2760" s="312" t="s">
        <v>1208</v>
      </c>
      <c r="F2760" s="313">
        <v>6</v>
      </c>
      <c r="G2760" s="312" t="s">
        <v>1208</v>
      </c>
      <c r="H2760" s="312">
        <v>1</v>
      </c>
      <c r="I2760" s="312" t="s">
        <v>1213</v>
      </c>
      <c r="J2760" s="312">
        <v>67</v>
      </c>
      <c r="K2760" s="312" t="s">
        <v>1215</v>
      </c>
      <c r="L2760" s="312" t="s">
        <v>1112</v>
      </c>
      <c r="M2760" s="312" t="s">
        <v>94</v>
      </c>
      <c r="N2760" s="313" t="s">
        <v>2348</v>
      </c>
      <c r="O2760" s="291"/>
    </row>
    <row r="2761" spans="1:15" ht="45">
      <c r="A2761" s="306">
        <v>652</v>
      </c>
      <c r="B2761" s="312" t="s">
        <v>2349</v>
      </c>
      <c r="C2761" s="312" t="s">
        <v>1212</v>
      </c>
      <c r="D2761" s="312" t="s">
        <v>1208</v>
      </c>
      <c r="E2761" s="312" t="s">
        <v>1208</v>
      </c>
      <c r="F2761" s="313">
        <v>6</v>
      </c>
      <c r="G2761" s="312" t="s">
        <v>1208</v>
      </c>
      <c r="H2761" s="312">
        <v>1</v>
      </c>
      <c r="I2761" s="312" t="s">
        <v>1213</v>
      </c>
      <c r="J2761" s="312">
        <v>27</v>
      </c>
      <c r="K2761" s="312" t="s">
        <v>1215</v>
      </c>
      <c r="L2761" s="312" t="s">
        <v>1112</v>
      </c>
      <c r="M2761" s="312" t="s">
        <v>94</v>
      </c>
      <c r="N2761" s="313" t="s">
        <v>2350</v>
      </c>
      <c r="O2761" s="291"/>
    </row>
    <row r="2762" spans="1:15" ht="45">
      <c r="A2762" s="306">
        <v>653</v>
      </c>
      <c r="B2762" s="312" t="s">
        <v>2351</v>
      </c>
      <c r="C2762" s="312" t="s">
        <v>1212</v>
      </c>
      <c r="D2762" s="312" t="s">
        <v>1208</v>
      </c>
      <c r="E2762" s="312" t="s">
        <v>1208</v>
      </c>
      <c r="F2762" s="313">
        <v>6</v>
      </c>
      <c r="G2762" s="312" t="s">
        <v>1208</v>
      </c>
      <c r="H2762" s="312">
        <v>1</v>
      </c>
      <c r="I2762" s="312" t="s">
        <v>1213</v>
      </c>
      <c r="J2762" s="312">
        <v>75</v>
      </c>
      <c r="K2762" s="312" t="s">
        <v>1215</v>
      </c>
      <c r="L2762" s="312" t="s">
        <v>1112</v>
      </c>
      <c r="M2762" s="312" t="s">
        <v>94</v>
      </c>
      <c r="N2762" s="313" t="s">
        <v>2352</v>
      </c>
      <c r="O2762" s="291"/>
    </row>
    <row r="2763" spans="1:15" ht="45">
      <c r="A2763" s="306">
        <v>654</v>
      </c>
      <c r="B2763" s="312" t="s">
        <v>2353</v>
      </c>
      <c r="C2763" s="312" t="s">
        <v>1212</v>
      </c>
      <c r="D2763" s="312" t="s">
        <v>1208</v>
      </c>
      <c r="E2763" s="312" t="s">
        <v>1208</v>
      </c>
      <c r="F2763" s="313">
        <v>6</v>
      </c>
      <c r="G2763" s="312" t="s">
        <v>1208</v>
      </c>
      <c r="H2763" s="312">
        <v>1</v>
      </c>
      <c r="I2763" s="312" t="s">
        <v>1213</v>
      </c>
      <c r="J2763" s="312">
        <v>20</v>
      </c>
      <c r="K2763" s="312" t="s">
        <v>1215</v>
      </c>
      <c r="L2763" s="312" t="s">
        <v>1112</v>
      </c>
      <c r="M2763" s="312" t="s">
        <v>94</v>
      </c>
      <c r="N2763" s="313" t="s">
        <v>2354</v>
      </c>
      <c r="O2763" s="291"/>
    </row>
    <row r="2764" spans="1:15" ht="45">
      <c r="A2764" s="306">
        <v>655</v>
      </c>
      <c r="B2764" s="312" t="s">
        <v>2355</v>
      </c>
      <c r="C2764" s="312" t="s">
        <v>1212</v>
      </c>
      <c r="D2764" s="312" t="s">
        <v>1208</v>
      </c>
      <c r="E2764" s="312" t="s">
        <v>1208</v>
      </c>
      <c r="F2764" s="313">
        <v>6</v>
      </c>
      <c r="G2764" s="312" t="s">
        <v>1208</v>
      </c>
      <c r="H2764" s="312">
        <v>1</v>
      </c>
      <c r="I2764" s="312" t="s">
        <v>1213</v>
      </c>
      <c r="J2764" s="312">
        <v>104</v>
      </c>
      <c r="K2764" s="312" t="s">
        <v>1215</v>
      </c>
      <c r="L2764" s="312" t="s">
        <v>1112</v>
      </c>
      <c r="M2764" s="312" t="s">
        <v>94</v>
      </c>
      <c r="N2764" s="313" t="s">
        <v>2356</v>
      </c>
      <c r="O2764" s="291"/>
    </row>
    <row r="2765" spans="1:15" ht="45">
      <c r="A2765" s="306">
        <v>656</v>
      </c>
      <c r="B2765" s="312" t="s">
        <v>2357</v>
      </c>
      <c r="C2765" s="312" t="s">
        <v>1212</v>
      </c>
      <c r="D2765" s="312" t="s">
        <v>1208</v>
      </c>
      <c r="E2765" s="312" t="s">
        <v>1208</v>
      </c>
      <c r="F2765" s="313">
        <v>6</v>
      </c>
      <c r="G2765" s="312" t="s">
        <v>1208</v>
      </c>
      <c r="H2765" s="312">
        <v>1</v>
      </c>
      <c r="I2765" s="312" t="s">
        <v>1213</v>
      </c>
      <c r="J2765" s="312">
        <v>37</v>
      </c>
      <c r="K2765" s="312" t="s">
        <v>1215</v>
      </c>
      <c r="L2765" s="312" t="s">
        <v>1112</v>
      </c>
      <c r="M2765" s="312" t="s">
        <v>94</v>
      </c>
      <c r="N2765" s="313" t="s">
        <v>2358</v>
      </c>
      <c r="O2765" s="291"/>
    </row>
    <row r="2766" spans="1:15" ht="45">
      <c r="A2766" s="306">
        <v>657</v>
      </c>
      <c r="B2766" s="312" t="s">
        <v>2359</v>
      </c>
      <c r="C2766" s="312" t="s">
        <v>1212</v>
      </c>
      <c r="D2766" s="312" t="s">
        <v>1208</v>
      </c>
      <c r="E2766" s="312" t="s">
        <v>1208</v>
      </c>
      <c r="F2766" s="313">
        <v>6</v>
      </c>
      <c r="G2766" s="312" t="s">
        <v>1208</v>
      </c>
      <c r="H2766" s="312">
        <v>1</v>
      </c>
      <c r="I2766" s="312" t="s">
        <v>1213</v>
      </c>
      <c r="J2766" s="312">
        <v>32</v>
      </c>
      <c r="K2766" s="312" t="s">
        <v>1215</v>
      </c>
      <c r="L2766" s="312" t="s">
        <v>1112</v>
      </c>
      <c r="M2766" s="312" t="s">
        <v>94</v>
      </c>
      <c r="N2766" s="313" t="s">
        <v>2360</v>
      </c>
      <c r="O2766" s="291"/>
    </row>
    <row r="2767" spans="1:15" ht="45">
      <c r="A2767" s="306">
        <v>658</v>
      </c>
      <c r="B2767" s="312" t="s">
        <v>2361</v>
      </c>
      <c r="C2767" s="312" t="s">
        <v>1212</v>
      </c>
      <c r="D2767" s="312" t="s">
        <v>1208</v>
      </c>
      <c r="E2767" s="312" t="s">
        <v>1208</v>
      </c>
      <c r="F2767" s="313">
        <v>6</v>
      </c>
      <c r="G2767" s="312" t="s">
        <v>1208</v>
      </c>
      <c r="H2767" s="312">
        <v>1</v>
      </c>
      <c r="I2767" s="312" t="s">
        <v>1213</v>
      </c>
      <c r="J2767" s="312">
        <v>43</v>
      </c>
      <c r="K2767" s="312" t="s">
        <v>1215</v>
      </c>
      <c r="L2767" s="312" t="s">
        <v>1112</v>
      </c>
      <c r="M2767" s="312" t="s">
        <v>94</v>
      </c>
      <c r="N2767" s="313" t="s">
        <v>2362</v>
      </c>
      <c r="O2767" s="291"/>
    </row>
    <row r="2768" spans="1:15" ht="45">
      <c r="A2768" s="306">
        <v>659</v>
      </c>
      <c r="B2768" s="312" t="s">
        <v>2363</v>
      </c>
      <c r="C2768" s="312" t="s">
        <v>1212</v>
      </c>
      <c r="D2768" s="312" t="s">
        <v>1208</v>
      </c>
      <c r="E2768" s="312" t="s">
        <v>1208</v>
      </c>
      <c r="F2768" s="313">
        <v>6</v>
      </c>
      <c r="G2768" s="312" t="s">
        <v>1208</v>
      </c>
      <c r="H2768" s="312">
        <v>1</v>
      </c>
      <c r="I2768" s="312" t="s">
        <v>1213</v>
      </c>
      <c r="J2768" s="312">
        <v>76</v>
      </c>
      <c r="K2768" s="312" t="s">
        <v>1215</v>
      </c>
      <c r="L2768" s="312" t="s">
        <v>1112</v>
      </c>
      <c r="M2768" s="312" t="s">
        <v>94</v>
      </c>
      <c r="N2768" s="313" t="s">
        <v>2364</v>
      </c>
      <c r="O2768" s="291"/>
    </row>
    <row r="2769" spans="1:15" ht="45">
      <c r="A2769" s="306">
        <v>660</v>
      </c>
      <c r="B2769" s="312" t="s">
        <v>2365</v>
      </c>
      <c r="C2769" s="312" t="s">
        <v>1212</v>
      </c>
      <c r="D2769" s="312" t="s">
        <v>1208</v>
      </c>
      <c r="E2769" s="312" t="s">
        <v>1208</v>
      </c>
      <c r="F2769" s="313">
        <v>6</v>
      </c>
      <c r="G2769" s="312" t="s">
        <v>1208</v>
      </c>
      <c r="H2769" s="312">
        <v>1</v>
      </c>
      <c r="I2769" s="312" t="s">
        <v>1213</v>
      </c>
      <c r="J2769" s="312">
        <v>44</v>
      </c>
      <c r="K2769" s="312" t="s">
        <v>1215</v>
      </c>
      <c r="L2769" s="312" t="s">
        <v>1112</v>
      </c>
      <c r="M2769" s="312" t="s">
        <v>94</v>
      </c>
      <c r="N2769" s="313" t="s">
        <v>2366</v>
      </c>
      <c r="O2769" s="291"/>
    </row>
    <row r="2770" spans="1:15" ht="45">
      <c r="A2770" s="306">
        <v>661</v>
      </c>
      <c r="B2770" s="312" t="s">
        <v>2367</v>
      </c>
      <c r="C2770" s="312" t="s">
        <v>1212</v>
      </c>
      <c r="D2770" s="312" t="s">
        <v>1208</v>
      </c>
      <c r="E2770" s="312" t="s">
        <v>1208</v>
      </c>
      <c r="F2770" s="313">
        <v>6</v>
      </c>
      <c r="G2770" s="312" t="s">
        <v>1208</v>
      </c>
      <c r="H2770" s="312">
        <v>1</v>
      </c>
      <c r="I2770" s="312" t="s">
        <v>1213</v>
      </c>
      <c r="J2770" s="312">
        <v>69</v>
      </c>
      <c r="K2770" s="312" t="s">
        <v>1215</v>
      </c>
      <c r="L2770" s="312" t="s">
        <v>1112</v>
      </c>
      <c r="M2770" s="312" t="s">
        <v>94</v>
      </c>
      <c r="N2770" s="313" t="s">
        <v>2368</v>
      </c>
      <c r="O2770" s="291"/>
    </row>
    <row r="2771" spans="1:15" ht="45">
      <c r="A2771" s="306">
        <v>662</v>
      </c>
      <c r="B2771" s="312" t="s">
        <v>2369</v>
      </c>
      <c r="C2771" s="312" t="s">
        <v>1212</v>
      </c>
      <c r="D2771" s="312" t="s">
        <v>1208</v>
      </c>
      <c r="E2771" s="312" t="s">
        <v>1208</v>
      </c>
      <c r="F2771" s="313">
        <v>7</v>
      </c>
      <c r="G2771" s="312" t="s">
        <v>1208</v>
      </c>
      <c r="H2771" s="312">
        <v>1</v>
      </c>
      <c r="I2771" s="312" t="s">
        <v>1213</v>
      </c>
      <c r="J2771" s="312">
        <v>73</v>
      </c>
      <c r="K2771" s="312" t="s">
        <v>1215</v>
      </c>
      <c r="L2771" s="312" t="s">
        <v>1112</v>
      </c>
      <c r="M2771" s="312" t="s">
        <v>94</v>
      </c>
      <c r="N2771" s="313" t="s">
        <v>2370</v>
      </c>
      <c r="O2771" s="291"/>
    </row>
    <row r="2772" spans="1:15" ht="45">
      <c r="A2772" s="306">
        <v>663</v>
      </c>
      <c r="B2772" s="312" t="s">
        <v>2371</v>
      </c>
      <c r="C2772" s="312" t="s">
        <v>1212</v>
      </c>
      <c r="D2772" s="312" t="s">
        <v>1208</v>
      </c>
      <c r="E2772" s="312" t="s">
        <v>1208</v>
      </c>
      <c r="F2772" s="313">
        <v>7</v>
      </c>
      <c r="G2772" s="312" t="s">
        <v>1208</v>
      </c>
      <c r="H2772" s="312">
        <v>1</v>
      </c>
      <c r="I2772" s="312" t="s">
        <v>1213</v>
      </c>
      <c r="J2772" s="312">
        <v>59</v>
      </c>
      <c r="K2772" s="312" t="s">
        <v>1215</v>
      </c>
      <c r="L2772" s="312" t="s">
        <v>1112</v>
      </c>
      <c r="M2772" s="312" t="s">
        <v>94</v>
      </c>
      <c r="N2772" s="313" t="s">
        <v>2372</v>
      </c>
      <c r="O2772" s="291"/>
    </row>
    <row r="2773" spans="1:15" ht="45">
      <c r="A2773" s="306">
        <v>664</v>
      </c>
      <c r="B2773" s="312" t="s">
        <v>2373</v>
      </c>
      <c r="C2773" s="312" t="s">
        <v>1212</v>
      </c>
      <c r="D2773" s="312" t="s">
        <v>1208</v>
      </c>
      <c r="E2773" s="312" t="s">
        <v>1208</v>
      </c>
      <c r="F2773" s="313">
        <v>7</v>
      </c>
      <c r="G2773" s="312" t="s">
        <v>1208</v>
      </c>
      <c r="H2773" s="312">
        <v>1</v>
      </c>
      <c r="I2773" s="312" t="s">
        <v>1213</v>
      </c>
      <c r="J2773" s="312">
        <v>17</v>
      </c>
      <c r="K2773" s="312" t="s">
        <v>1215</v>
      </c>
      <c r="L2773" s="312" t="s">
        <v>1112</v>
      </c>
      <c r="M2773" s="312" t="s">
        <v>94</v>
      </c>
      <c r="N2773" s="313" t="s">
        <v>2374</v>
      </c>
      <c r="O2773" s="291"/>
    </row>
    <row r="2774" spans="1:15" ht="45">
      <c r="A2774" s="306">
        <v>665</v>
      </c>
      <c r="B2774" s="312" t="s">
        <v>2375</v>
      </c>
      <c r="C2774" s="312" t="s">
        <v>1212</v>
      </c>
      <c r="D2774" s="312" t="s">
        <v>1208</v>
      </c>
      <c r="E2774" s="312" t="s">
        <v>1208</v>
      </c>
      <c r="F2774" s="313">
        <v>7</v>
      </c>
      <c r="G2774" s="312" t="s">
        <v>1208</v>
      </c>
      <c r="H2774" s="312">
        <v>1</v>
      </c>
      <c r="I2774" s="312" t="s">
        <v>1213</v>
      </c>
      <c r="J2774" s="312">
        <v>25</v>
      </c>
      <c r="K2774" s="312" t="s">
        <v>1215</v>
      </c>
      <c r="L2774" s="312" t="s">
        <v>1112</v>
      </c>
      <c r="M2774" s="312" t="s">
        <v>94</v>
      </c>
      <c r="N2774" s="313" t="s">
        <v>2376</v>
      </c>
      <c r="O2774" s="291"/>
    </row>
    <row r="2775" spans="1:15" ht="45">
      <c r="A2775" s="306">
        <v>666</v>
      </c>
      <c r="B2775" s="312" t="s">
        <v>2377</v>
      </c>
      <c r="C2775" s="312" t="s">
        <v>1212</v>
      </c>
      <c r="D2775" s="312" t="s">
        <v>1208</v>
      </c>
      <c r="E2775" s="312" t="s">
        <v>1208</v>
      </c>
      <c r="F2775" s="313">
        <v>7</v>
      </c>
      <c r="G2775" s="312" t="s">
        <v>1208</v>
      </c>
      <c r="H2775" s="312">
        <v>1</v>
      </c>
      <c r="I2775" s="312" t="s">
        <v>1213</v>
      </c>
      <c r="J2775" s="312">
        <v>41</v>
      </c>
      <c r="K2775" s="312" t="s">
        <v>1215</v>
      </c>
      <c r="L2775" s="312" t="s">
        <v>1112</v>
      </c>
      <c r="M2775" s="312" t="s">
        <v>94</v>
      </c>
      <c r="N2775" s="313" t="s">
        <v>2378</v>
      </c>
      <c r="O2775" s="291"/>
    </row>
    <row r="2776" spans="1:15" ht="45">
      <c r="A2776" s="306">
        <v>667</v>
      </c>
      <c r="B2776" s="312" t="s">
        <v>2379</v>
      </c>
      <c r="C2776" s="312" t="s">
        <v>1212</v>
      </c>
      <c r="D2776" s="312" t="s">
        <v>1208</v>
      </c>
      <c r="E2776" s="312" t="s">
        <v>1208</v>
      </c>
      <c r="F2776" s="313">
        <v>7</v>
      </c>
      <c r="G2776" s="312" t="s">
        <v>1208</v>
      </c>
      <c r="H2776" s="312">
        <v>1</v>
      </c>
      <c r="I2776" s="312" t="s">
        <v>1213</v>
      </c>
      <c r="J2776" s="312">
        <v>61</v>
      </c>
      <c r="K2776" s="312" t="s">
        <v>1215</v>
      </c>
      <c r="L2776" s="312" t="s">
        <v>1112</v>
      </c>
      <c r="M2776" s="312" t="s">
        <v>94</v>
      </c>
      <c r="N2776" s="313" t="s">
        <v>2380</v>
      </c>
      <c r="O2776" s="291"/>
    </row>
    <row r="2777" spans="1:15" ht="45">
      <c r="A2777" s="306">
        <v>668</v>
      </c>
      <c r="B2777" s="312" t="s">
        <v>2381</v>
      </c>
      <c r="C2777" s="312" t="s">
        <v>1212</v>
      </c>
      <c r="D2777" s="312" t="s">
        <v>1208</v>
      </c>
      <c r="E2777" s="312" t="s">
        <v>1208</v>
      </c>
      <c r="F2777" s="313">
        <v>7</v>
      </c>
      <c r="G2777" s="312" t="s">
        <v>1208</v>
      </c>
      <c r="H2777" s="312">
        <v>1</v>
      </c>
      <c r="I2777" s="312" t="s">
        <v>1213</v>
      </c>
      <c r="J2777" s="312">
        <v>103</v>
      </c>
      <c r="K2777" s="312" t="s">
        <v>1215</v>
      </c>
      <c r="L2777" s="312" t="s">
        <v>1112</v>
      </c>
      <c r="M2777" s="312" t="s">
        <v>94</v>
      </c>
      <c r="N2777" s="313" t="s">
        <v>2382</v>
      </c>
      <c r="O2777" s="291"/>
    </row>
    <row r="2778" spans="1:15" ht="45">
      <c r="A2778" s="306">
        <v>669</v>
      </c>
      <c r="B2778" s="312" t="s">
        <v>2383</v>
      </c>
      <c r="C2778" s="312" t="s">
        <v>1212</v>
      </c>
      <c r="D2778" s="312" t="s">
        <v>1208</v>
      </c>
      <c r="E2778" s="312" t="s">
        <v>1208</v>
      </c>
      <c r="F2778" s="313">
        <v>7</v>
      </c>
      <c r="G2778" s="312" t="s">
        <v>1208</v>
      </c>
      <c r="H2778" s="312">
        <v>1</v>
      </c>
      <c r="I2778" s="312" t="s">
        <v>1213</v>
      </c>
      <c r="J2778" s="312">
        <v>47</v>
      </c>
      <c r="K2778" s="312" t="s">
        <v>1215</v>
      </c>
      <c r="L2778" s="312" t="s">
        <v>1112</v>
      </c>
      <c r="M2778" s="312" t="s">
        <v>94</v>
      </c>
      <c r="N2778" s="313" t="s">
        <v>2384</v>
      </c>
      <c r="O2778" s="291"/>
    </row>
    <row r="2779" spans="1:15" ht="45">
      <c r="A2779" s="306">
        <v>670</v>
      </c>
      <c r="B2779" s="312" t="s">
        <v>2385</v>
      </c>
      <c r="C2779" s="312" t="s">
        <v>1212</v>
      </c>
      <c r="D2779" s="312" t="s">
        <v>1208</v>
      </c>
      <c r="E2779" s="312" t="s">
        <v>1208</v>
      </c>
      <c r="F2779" s="313">
        <v>7</v>
      </c>
      <c r="G2779" s="312" t="s">
        <v>1208</v>
      </c>
      <c r="H2779" s="312">
        <v>1</v>
      </c>
      <c r="I2779" s="312" t="s">
        <v>1213</v>
      </c>
      <c r="J2779" s="312">
        <v>69</v>
      </c>
      <c r="K2779" s="312" t="s">
        <v>1215</v>
      </c>
      <c r="L2779" s="312" t="s">
        <v>1112</v>
      </c>
      <c r="M2779" s="312" t="s">
        <v>94</v>
      </c>
      <c r="N2779" s="313" t="s">
        <v>2386</v>
      </c>
      <c r="O2779" s="291"/>
    </row>
    <row r="2780" spans="1:15" ht="45">
      <c r="A2780" s="306">
        <v>671</v>
      </c>
      <c r="B2780" s="312" t="s">
        <v>2387</v>
      </c>
      <c r="C2780" s="312" t="s">
        <v>1212</v>
      </c>
      <c r="D2780" s="312" t="s">
        <v>1208</v>
      </c>
      <c r="E2780" s="312" t="s">
        <v>1208</v>
      </c>
      <c r="F2780" s="313">
        <v>7</v>
      </c>
      <c r="G2780" s="312" t="s">
        <v>1208</v>
      </c>
      <c r="H2780" s="312">
        <v>1</v>
      </c>
      <c r="I2780" s="312" t="s">
        <v>1213</v>
      </c>
      <c r="J2780" s="312">
        <v>204</v>
      </c>
      <c r="K2780" s="312" t="s">
        <v>1215</v>
      </c>
      <c r="L2780" s="312" t="s">
        <v>1112</v>
      </c>
      <c r="M2780" s="312" t="s">
        <v>94</v>
      </c>
      <c r="N2780" s="313" t="s">
        <v>2388</v>
      </c>
      <c r="O2780" s="291"/>
    </row>
    <row r="2781" spans="1:15" ht="45">
      <c r="A2781" s="306">
        <v>672</v>
      </c>
      <c r="B2781" s="312" t="s">
        <v>2389</v>
      </c>
      <c r="C2781" s="312" t="s">
        <v>1212</v>
      </c>
      <c r="D2781" s="312" t="s">
        <v>1208</v>
      </c>
      <c r="E2781" s="312" t="s">
        <v>1208</v>
      </c>
      <c r="F2781" s="313">
        <v>7</v>
      </c>
      <c r="G2781" s="312" t="s">
        <v>1208</v>
      </c>
      <c r="H2781" s="312">
        <v>1</v>
      </c>
      <c r="I2781" s="312" t="s">
        <v>1213</v>
      </c>
      <c r="J2781" s="312">
        <v>223</v>
      </c>
      <c r="K2781" s="312" t="s">
        <v>1215</v>
      </c>
      <c r="L2781" s="312" t="s">
        <v>1112</v>
      </c>
      <c r="M2781" s="312" t="s">
        <v>94</v>
      </c>
      <c r="N2781" s="313" t="s">
        <v>2390</v>
      </c>
      <c r="O2781" s="291"/>
    </row>
    <row r="2782" spans="1:15" ht="45">
      <c r="A2782" s="306">
        <v>673</v>
      </c>
      <c r="B2782" s="312" t="s">
        <v>2391</v>
      </c>
      <c r="C2782" s="312" t="s">
        <v>1212</v>
      </c>
      <c r="D2782" s="312" t="s">
        <v>1208</v>
      </c>
      <c r="E2782" s="312" t="s">
        <v>1208</v>
      </c>
      <c r="F2782" s="313">
        <v>7</v>
      </c>
      <c r="G2782" s="312" t="s">
        <v>1208</v>
      </c>
      <c r="H2782" s="312">
        <v>1</v>
      </c>
      <c r="I2782" s="312" t="s">
        <v>1213</v>
      </c>
      <c r="J2782" s="312">
        <v>25</v>
      </c>
      <c r="K2782" s="312" t="s">
        <v>1215</v>
      </c>
      <c r="L2782" s="312" t="s">
        <v>1112</v>
      </c>
      <c r="M2782" s="312" t="s">
        <v>94</v>
      </c>
      <c r="N2782" s="313" t="s">
        <v>2392</v>
      </c>
      <c r="O2782" s="291"/>
    </row>
    <row r="2783" spans="1:15" ht="45">
      <c r="A2783" s="306">
        <v>674</v>
      </c>
      <c r="B2783" s="312" t="s">
        <v>2393</v>
      </c>
      <c r="C2783" s="312" t="s">
        <v>1212</v>
      </c>
      <c r="D2783" s="312" t="s">
        <v>1208</v>
      </c>
      <c r="E2783" s="312" t="s">
        <v>1208</v>
      </c>
      <c r="F2783" s="313">
        <v>8</v>
      </c>
      <c r="G2783" s="312" t="s">
        <v>1208</v>
      </c>
      <c r="H2783" s="312">
        <v>1</v>
      </c>
      <c r="I2783" s="312" t="s">
        <v>1213</v>
      </c>
      <c r="J2783" s="312">
        <v>53</v>
      </c>
      <c r="K2783" s="312" t="s">
        <v>1215</v>
      </c>
      <c r="L2783" s="312" t="s">
        <v>1112</v>
      </c>
      <c r="M2783" s="312" t="s">
        <v>94</v>
      </c>
      <c r="N2783" s="313" t="s">
        <v>2394</v>
      </c>
      <c r="O2783" s="291"/>
    </row>
    <row r="2784" spans="1:15" ht="45">
      <c r="A2784" s="306">
        <v>675</v>
      </c>
      <c r="B2784" s="312" t="s">
        <v>2395</v>
      </c>
      <c r="C2784" s="312" t="s">
        <v>1212</v>
      </c>
      <c r="D2784" s="312" t="s">
        <v>1208</v>
      </c>
      <c r="E2784" s="312" t="s">
        <v>1208</v>
      </c>
      <c r="F2784" s="313">
        <v>8</v>
      </c>
      <c r="G2784" s="312" t="s">
        <v>1208</v>
      </c>
      <c r="H2784" s="312">
        <v>1</v>
      </c>
      <c r="I2784" s="312" t="s">
        <v>1213</v>
      </c>
      <c r="J2784" s="312">
        <v>54</v>
      </c>
      <c r="K2784" s="312" t="s">
        <v>1215</v>
      </c>
      <c r="L2784" s="312" t="s">
        <v>1112</v>
      </c>
      <c r="M2784" s="312" t="s">
        <v>94</v>
      </c>
      <c r="N2784" s="313" t="s">
        <v>2396</v>
      </c>
      <c r="O2784" s="291"/>
    </row>
    <row r="2785" spans="1:15" ht="45">
      <c r="A2785" s="306">
        <v>676</v>
      </c>
      <c r="B2785" s="312" t="s">
        <v>2397</v>
      </c>
      <c r="C2785" s="312" t="s">
        <v>1212</v>
      </c>
      <c r="D2785" s="312" t="s">
        <v>1208</v>
      </c>
      <c r="E2785" s="312" t="s">
        <v>1208</v>
      </c>
      <c r="F2785" s="313">
        <v>8</v>
      </c>
      <c r="G2785" s="312" t="s">
        <v>1208</v>
      </c>
      <c r="H2785" s="312">
        <v>1</v>
      </c>
      <c r="I2785" s="312" t="s">
        <v>1213</v>
      </c>
      <c r="J2785" s="312">
        <v>47</v>
      </c>
      <c r="K2785" s="312" t="s">
        <v>1215</v>
      </c>
      <c r="L2785" s="312" t="s">
        <v>1112</v>
      </c>
      <c r="M2785" s="312" t="s">
        <v>94</v>
      </c>
      <c r="N2785" s="313" t="s">
        <v>2398</v>
      </c>
      <c r="O2785" s="291"/>
    </row>
    <row r="2786" spans="1:15" ht="45">
      <c r="A2786" s="306">
        <v>677</v>
      </c>
      <c r="B2786" s="312" t="s">
        <v>2399</v>
      </c>
      <c r="C2786" s="312" t="s">
        <v>1212</v>
      </c>
      <c r="D2786" s="312" t="s">
        <v>1208</v>
      </c>
      <c r="E2786" s="312" t="s">
        <v>1208</v>
      </c>
      <c r="F2786" s="313">
        <v>8</v>
      </c>
      <c r="G2786" s="312" t="s">
        <v>1208</v>
      </c>
      <c r="H2786" s="312">
        <v>1</v>
      </c>
      <c r="I2786" s="312" t="s">
        <v>1213</v>
      </c>
      <c r="J2786" s="312">
        <v>97</v>
      </c>
      <c r="K2786" s="312" t="s">
        <v>1215</v>
      </c>
      <c r="L2786" s="312" t="s">
        <v>1112</v>
      </c>
      <c r="M2786" s="312" t="s">
        <v>94</v>
      </c>
      <c r="N2786" s="313" t="s">
        <v>2400</v>
      </c>
      <c r="O2786" s="291"/>
    </row>
    <row r="2787" spans="1:15" ht="45">
      <c r="A2787" s="306">
        <v>678</v>
      </c>
      <c r="B2787" s="312" t="s">
        <v>2401</v>
      </c>
      <c r="C2787" s="312" t="s">
        <v>1212</v>
      </c>
      <c r="D2787" s="312" t="s">
        <v>1208</v>
      </c>
      <c r="E2787" s="312" t="s">
        <v>1208</v>
      </c>
      <c r="F2787" s="313">
        <v>8</v>
      </c>
      <c r="G2787" s="312" t="s">
        <v>1208</v>
      </c>
      <c r="H2787" s="312">
        <v>1</v>
      </c>
      <c r="I2787" s="312" t="s">
        <v>1213</v>
      </c>
      <c r="J2787" s="312">
        <v>87</v>
      </c>
      <c r="K2787" s="312" t="s">
        <v>1215</v>
      </c>
      <c r="L2787" s="312" t="s">
        <v>1112</v>
      </c>
      <c r="M2787" s="312" t="s">
        <v>94</v>
      </c>
      <c r="N2787" s="313" t="s">
        <v>2402</v>
      </c>
      <c r="O2787" s="291"/>
    </row>
    <row r="2788" spans="1:15" ht="45">
      <c r="A2788" s="306">
        <v>679</v>
      </c>
      <c r="B2788" s="312" t="s">
        <v>2403</v>
      </c>
      <c r="C2788" s="312" t="s">
        <v>1212</v>
      </c>
      <c r="D2788" s="312" t="s">
        <v>1208</v>
      </c>
      <c r="E2788" s="312" t="s">
        <v>1208</v>
      </c>
      <c r="F2788" s="313">
        <v>8</v>
      </c>
      <c r="G2788" s="312" t="s">
        <v>1208</v>
      </c>
      <c r="H2788" s="312">
        <v>1</v>
      </c>
      <c r="I2788" s="312" t="s">
        <v>1213</v>
      </c>
      <c r="J2788" s="312">
        <v>74</v>
      </c>
      <c r="K2788" s="312" t="s">
        <v>1215</v>
      </c>
      <c r="L2788" s="312" t="s">
        <v>1112</v>
      </c>
      <c r="M2788" s="312" t="s">
        <v>94</v>
      </c>
      <c r="N2788" s="313" t="s">
        <v>2404</v>
      </c>
      <c r="O2788" s="291"/>
    </row>
    <row r="2789" spans="1:15" ht="45">
      <c r="A2789" s="306">
        <v>680</v>
      </c>
      <c r="B2789" s="312" t="s">
        <v>2405</v>
      </c>
      <c r="C2789" s="312" t="s">
        <v>1212</v>
      </c>
      <c r="D2789" s="312" t="s">
        <v>1208</v>
      </c>
      <c r="E2789" s="312" t="s">
        <v>1208</v>
      </c>
      <c r="F2789" s="313">
        <v>8</v>
      </c>
      <c r="G2789" s="312" t="s">
        <v>1208</v>
      </c>
      <c r="H2789" s="312">
        <v>1</v>
      </c>
      <c r="I2789" s="312" t="s">
        <v>1213</v>
      </c>
      <c r="J2789" s="312">
        <v>80</v>
      </c>
      <c r="K2789" s="312" t="s">
        <v>1215</v>
      </c>
      <c r="L2789" s="312" t="s">
        <v>1112</v>
      </c>
      <c r="M2789" s="312" t="s">
        <v>94</v>
      </c>
      <c r="N2789" s="313" t="s">
        <v>2406</v>
      </c>
      <c r="O2789" s="291"/>
    </row>
    <row r="2790" spans="1:15" ht="45">
      <c r="A2790" s="306">
        <v>681</v>
      </c>
      <c r="B2790" s="312" t="s">
        <v>2407</v>
      </c>
      <c r="C2790" s="312" t="s">
        <v>1212</v>
      </c>
      <c r="D2790" s="312" t="s">
        <v>1208</v>
      </c>
      <c r="E2790" s="312" t="s">
        <v>1208</v>
      </c>
      <c r="F2790" s="313">
        <v>8</v>
      </c>
      <c r="G2790" s="312" t="s">
        <v>1208</v>
      </c>
      <c r="H2790" s="312">
        <v>1</v>
      </c>
      <c r="I2790" s="312" t="s">
        <v>1213</v>
      </c>
      <c r="J2790" s="312">
        <v>117</v>
      </c>
      <c r="K2790" s="312" t="s">
        <v>1215</v>
      </c>
      <c r="L2790" s="312" t="s">
        <v>1112</v>
      </c>
      <c r="M2790" s="312" t="s">
        <v>94</v>
      </c>
      <c r="N2790" s="313" t="s">
        <v>2408</v>
      </c>
      <c r="O2790" s="291"/>
    </row>
    <row r="2791" spans="1:15" ht="45">
      <c r="A2791" s="306">
        <v>682</v>
      </c>
      <c r="B2791" s="312" t="s">
        <v>2409</v>
      </c>
      <c r="C2791" s="312" t="s">
        <v>1212</v>
      </c>
      <c r="D2791" s="312" t="s">
        <v>1208</v>
      </c>
      <c r="E2791" s="312" t="s">
        <v>1208</v>
      </c>
      <c r="F2791" s="313">
        <v>8</v>
      </c>
      <c r="G2791" s="312" t="s">
        <v>1208</v>
      </c>
      <c r="H2791" s="312">
        <v>1</v>
      </c>
      <c r="I2791" s="312" t="s">
        <v>1213</v>
      </c>
      <c r="J2791" s="312">
        <v>106</v>
      </c>
      <c r="K2791" s="312" t="s">
        <v>1215</v>
      </c>
      <c r="L2791" s="312" t="s">
        <v>1112</v>
      </c>
      <c r="M2791" s="312" t="s">
        <v>94</v>
      </c>
      <c r="N2791" s="313" t="s">
        <v>2410</v>
      </c>
      <c r="O2791" s="291"/>
    </row>
    <row r="2792" spans="1:15" ht="45">
      <c r="A2792" s="306">
        <v>683</v>
      </c>
      <c r="B2792" s="312" t="s">
        <v>2411</v>
      </c>
      <c r="C2792" s="312" t="s">
        <v>1212</v>
      </c>
      <c r="D2792" s="312" t="s">
        <v>1208</v>
      </c>
      <c r="E2792" s="312" t="s">
        <v>1208</v>
      </c>
      <c r="F2792" s="313">
        <v>8</v>
      </c>
      <c r="G2792" s="312" t="s">
        <v>1208</v>
      </c>
      <c r="H2792" s="312">
        <v>1</v>
      </c>
      <c r="I2792" s="312" t="s">
        <v>1213</v>
      </c>
      <c r="J2792" s="312">
        <v>93</v>
      </c>
      <c r="K2792" s="312" t="s">
        <v>1215</v>
      </c>
      <c r="L2792" s="312" t="s">
        <v>1112</v>
      </c>
      <c r="M2792" s="312" t="s">
        <v>94</v>
      </c>
      <c r="N2792" s="313" t="s">
        <v>2412</v>
      </c>
      <c r="O2792" s="291"/>
    </row>
    <row r="2793" spans="1:15" ht="45">
      <c r="A2793" s="306">
        <v>684</v>
      </c>
      <c r="B2793" s="312" t="s">
        <v>2413</v>
      </c>
      <c r="C2793" s="312" t="s">
        <v>1212</v>
      </c>
      <c r="D2793" s="312" t="s">
        <v>1208</v>
      </c>
      <c r="E2793" s="312" t="s">
        <v>1208</v>
      </c>
      <c r="F2793" s="313">
        <v>9</v>
      </c>
      <c r="G2793" s="312" t="s">
        <v>1208</v>
      </c>
      <c r="H2793" s="316">
        <v>44621</v>
      </c>
      <c r="I2793" s="312" t="s">
        <v>1213</v>
      </c>
      <c r="J2793" s="312" t="s">
        <v>1250</v>
      </c>
      <c r="K2793" s="312" t="s">
        <v>1215</v>
      </c>
      <c r="L2793" s="312" t="s">
        <v>1112</v>
      </c>
      <c r="M2793" s="312" t="s">
        <v>94</v>
      </c>
      <c r="N2793" s="313" t="s">
        <v>2414</v>
      </c>
      <c r="O2793" s="291"/>
    </row>
    <row r="2794" spans="1:15" ht="45">
      <c r="A2794" s="306">
        <v>685</v>
      </c>
      <c r="B2794" s="312" t="s">
        <v>2415</v>
      </c>
      <c r="C2794" s="312" t="s">
        <v>1212</v>
      </c>
      <c r="D2794" s="312" t="s">
        <v>1208</v>
      </c>
      <c r="E2794" s="312" t="s">
        <v>1208</v>
      </c>
      <c r="F2794" s="313">
        <v>9</v>
      </c>
      <c r="G2794" s="312" t="s">
        <v>1208</v>
      </c>
      <c r="H2794" s="316">
        <v>44622</v>
      </c>
      <c r="I2794" s="312" t="s">
        <v>1213</v>
      </c>
      <c r="J2794" s="312" t="s">
        <v>1268</v>
      </c>
      <c r="K2794" s="312" t="s">
        <v>1215</v>
      </c>
      <c r="L2794" s="312" t="s">
        <v>1112</v>
      </c>
      <c r="M2794" s="312" t="s">
        <v>94</v>
      </c>
      <c r="N2794" s="313" t="s">
        <v>2414</v>
      </c>
      <c r="O2794" s="291"/>
    </row>
    <row r="2795" spans="1:15" ht="45">
      <c r="A2795" s="306">
        <v>686</v>
      </c>
      <c r="B2795" s="312" t="s">
        <v>2416</v>
      </c>
      <c r="C2795" s="312" t="s">
        <v>1212</v>
      </c>
      <c r="D2795" s="312" t="s">
        <v>1208</v>
      </c>
      <c r="E2795" s="312" t="s">
        <v>1208</v>
      </c>
      <c r="F2795" s="313">
        <v>9</v>
      </c>
      <c r="G2795" s="312" t="s">
        <v>1208</v>
      </c>
      <c r="H2795" s="316">
        <v>44623</v>
      </c>
      <c r="I2795" s="312" t="s">
        <v>1213</v>
      </c>
      <c r="J2795" s="312" t="s">
        <v>2417</v>
      </c>
      <c r="K2795" s="312" t="s">
        <v>1215</v>
      </c>
      <c r="L2795" s="312" t="s">
        <v>1112</v>
      </c>
      <c r="M2795" s="312" t="s">
        <v>94</v>
      </c>
      <c r="N2795" s="313" t="s">
        <v>2414</v>
      </c>
      <c r="O2795" s="291"/>
    </row>
    <row r="2796" spans="1:15" ht="45">
      <c r="A2796" s="306">
        <v>687</v>
      </c>
      <c r="B2796" s="312" t="s">
        <v>2418</v>
      </c>
      <c r="C2796" s="312" t="s">
        <v>1212</v>
      </c>
      <c r="D2796" s="312" t="s">
        <v>1208</v>
      </c>
      <c r="E2796" s="312" t="s">
        <v>1208</v>
      </c>
      <c r="F2796" s="313">
        <v>9</v>
      </c>
      <c r="G2796" s="312" t="s">
        <v>1208</v>
      </c>
      <c r="H2796" s="312">
        <v>1</v>
      </c>
      <c r="I2796" s="312" t="s">
        <v>1213</v>
      </c>
      <c r="J2796" s="312">
        <v>156</v>
      </c>
      <c r="K2796" s="312" t="s">
        <v>1215</v>
      </c>
      <c r="L2796" s="312" t="s">
        <v>1112</v>
      </c>
      <c r="M2796" s="312" t="s">
        <v>94</v>
      </c>
      <c r="N2796" s="313" t="s">
        <v>2419</v>
      </c>
      <c r="O2796" s="291"/>
    </row>
    <row r="2797" spans="1:15" ht="45">
      <c r="A2797" s="306">
        <v>688</v>
      </c>
      <c r="B2797" s="312" t="s">
        <v>2420</v>
      </c>
      <c r="C2797" s="312" t="s">
        <v>1212</v>
      </c>
      <c r="D2797" s="312" t="s">
        <v>1208</v>
      </c>
      <c r="E2797" s="312" t="s">
        <v>1208</v>
      </c>
      <c r="F2797" s="313">
        <v>9</v>
      </c>
      <c r="G2797" s="312" t="s">
        <v>1208</v>
      </c>
      <c r="H2797" s="312">
        <v>1</v>
      </c>
      <c r="I2797" s="312" t="s">
        <v>1213</v>
      </c>
      <c r="J2797" s="312">
        <v>38</v>
      </c>
      <c r="K2797" s="312" t="s">
        <v>1215</v>
      </c>
      <c r="L2797" s="312" t="s">
        <v>1112</v>
      </c>
      <c r="M2797" s="312" t="s">
        <v>94</v>
      </c>
      <c r="N2797" s="313" t="s">
        <v>2421</v>
      </c>
      <c r="O2797" s="291"/>
    </row>
    <row r="2798" spans="1:15" ht="45">
      <c r="A2798" s="306">
        <v>689</v>
      </c>
      <c r="B2798" s="312" t="s">
        <v>2422</v>
      </c>
      <c r="C2798" s="312" t="s">
        <v>1212</v>
      </c>
      <c r="D2798" s="312" t="s">
        <v>1208</v>
      </c>
      <c r="E2798" s="312" t="s">
        <v>1208</v>
      </c>
      <c r="F2798" s="313">
        <v>9</v>
      </c>
      <c r="G2798" s="312" t="s">
        <v>1208</v>
      </c>
      <c r="H2798" s="312">
        <v>1</v>
      </c>
      <c r="I2798" s="312" t="s">
        <v>1213</v>
      </c>
      <c r="J2798" s="312">
        <v>120</v>
      </c>
      <c r="K2798" s="312" t="s">
        <v>1215</v>
      </c>
      <c r="L2798" s="312" t="s">
        <v>1112</v>
      </c>
      <c r="M2798" s="312" t="s">
        <v>94</v>
      </c>
      <c r="N2798" s="313" t="s">
        <v>2423</v>
      </c>
      <c r="O2798" s="291"/>
    </row>
    <row r="2799" spans="1:15" ht="45">
      <c r="A2799" s="306">
        <v>690</v>
      </c>
      <c r="B2799" s="312" t="s">
        <v>2424</v>
      </c>
      <c r="C2799" s="312" t="s">
        <v>1212</v>
      </c>
      <c r="D2799" s="312" t="s">
        <v>1208</v>
      </c>
      <c r="E2799" s="312" t="s">
        <v>1208</v>
      </c>
      <c r="F2799" s="313">
        <v>9</v>
      </c>
      <c r="G2799" s="312" t="s">
        <v>1208</v>
      </c>
      <c r="H2799" s="312">
        <v>1</v>
      </c>
      <c r="I2799" s="312" t="s">
        <v>1213</v>
      </c>
      <c r="J2799" s="312">
        <v>29</v>
      </c>
      <c r="K2799" s="312" t="s">
        <v>1215</v>
      </c>
      <c r="L2799" s="312" t="s">
        <v>1112</v>
      </c>
      <c r="M2799" s="312" t="s">
        <v>94</v>
      </c>
      <c r="N2799" s="313" t="s">
        <v>2425</v>
      </c>
      <c r="O2799" s="291"/>
    </row>
    <row r="2800" spans="1:15" ht="45">
      <c r="A2800" s="306">
        <v>691</v>
      </c>
      <c r="B2800" s="312" t="s">
        <v>2426</v>
      </c>
      <c r="C2800" s="312" t="s">
        <v>1212</v>
      </c>
      <c r="D2800" s="312" t="s">
        <v>1208</v>
      </c>
      <c r="E2800" s="312" t="s">
        <v>1208</v>
      </c>
      <c r="F2800" s="313">
        <v>10</v>
      </c>
      <c r="G2800" s="312" t="s">
        <v>1208</v>
      </c>
      <c r="H2800" s="316">
        <v>44593</v>
      </c>
      <c r="I2800" s="312" t="s">
        <v>1213</v>
      </c>
      <c r="J2800" s="312" t="s">
        <v>1250</v>
      </c>
      <c r="K2800" s="312" t="s">
        <v>1215</v>
      </c>
      <c r="L2800" s="312" t="s">
        <v>1112</v>
      </c>
      <c r="M2800" s="312" t="s">
        <v>94</v>
      </c>
      <c r="N2800" s="313" t="s">
        <v>2427</v>
      </c>
      <c r="O2800" s="291"/>
    </row>
    <row r="2801" spans="1:15" ht="45">
      <c r="A2801" s="306">
        <v>692</v>
      </c>
      <c r="B2801" s="312" t="s">
        <v>2428</v>
      </c>
      <c r="C2801" s="312" t="s">
        <v>1212</v>
      </c>
      <c r="D2801" s="312" t="s">
        <v>1208</v>
      </c>
      <c r="E2801" s="312" t="s">
        <v>1208</v>
      </c>
      <c r="F2801" s="313">
        <v>10</v>
      </c>
      <c r="G2801" s="312" t="s">
        <v>1208</v>
      </c>
      <c r="H2801" s="316">
        <v>44594</v>
      </c>
      <c r="I2801" s="312" t="s">
        <v>1213</v>
      </c>
      <c r="J2801" s="312" t="s">
        <v>2429</v>
      </c>
      <c r="K2801" s="312" t="s">
        <v>1215</v>
      </c>
      <c r="L2801" s="312" t="s">
        <v>1112</v>
      </c>
      <c r="M2801" s="312" t="s">
        <v>94</v>
      </c>
      <c r="N2801" s="313" t="s">
        <v>2427</v>
      </c>
      <c r="O2801" s="291"/>
    </row>
    <row r="2802" spans="1:15" ht="45">
      <c r="A2802" s="306">
        <v>693</v>
      </c>
      <c r="B2802" s="312" t="s">
        <v>2430</v>
      </c>
      <c r="C2802" s="312" t="s">
        <v>1212</v>
      </c>
      <c r="D2802" s="312" t="s">
        <v>1208</v>
      </c>
      <c r="E2802" s="312" t="s">
        <v>1208</v>
      </c>
      <c r="F2802" s="313">
        <v>10</v>
      </c>
      <c r="G2802" s="312" t="s">
        <v>1208</v>
      </c>
      <c r="H2802" s="312">
        <v>1</v>
      </c>
      <c r="I2802" s="312" t="s">
        <v>1213</v>
      </c>
      <c r="J2802" s="312">
        <v>48</v>
      </c>
      <c r="K2802" s="312" t="s">
        <v>1215</v>
      </c>
      <c r="L2802" s="312" t="s">
        <v>1112</v>
      </c>
      <c r="M2802" s="312" t="s">
        <v>94</v>
      </c>
      <c r="N2802" s="313" t="s">
        <v>2431</v>
      </c>
      <c r="O2802" s="291"/>
    </row>
    <row r="2803" spans="1:15" ht="45">
      <c r="A2803" s="306">
        <v>694</v>
      </c>
      <c r="B2803" s="312" t="s">
        <v>2432</v>
      </c>
      <c r="C2803" s="312" t="s">
        <v>1212</v>
      </c>
      <c r="D2803" s="312" t="s">
        <v>1208</v>
      </c>
      <c r="E2803" s="312" t="s">
        <v>1208</v>
      </c>
      <c r="F2803" s="313">
        <v>10</v>
      </c>
      <c r="G2803" s="312" t="s">
        <v>1208</v>
      </c>
      <c r="H2803" s="312">
        <v>1</v>
      </c>
      <c r="I2803" s="312" t="s">
        <v>1213</v>
      </c>
      <c r="J2803" s="312">
        <v>86</v>
      </c>
      <c r="K2803" s="312" t="s">
        <v>1215</v>
      </c>
      <c r="L2803" s="312" t="s">
        <v>1112</v>
      </c>
      <c r="M2803" s="312" t="s">
        <v>94</v>
      </c>
      <c r="N2803" s="313" t="s">
        <v>2433</v>
      </c>
      <c r="O2803" s="291"/>
    </row>
    <row r="2804" spans="1:15" ht="45">
      <c r="A2804" s="306">
        <v>695</v>
      </c>
      <c r="B2804" s="312" t="s">
        <v>2434</v>
      </c>
      <c r="C2804" s="312" t="s">
        <v>1212</v>
      </c>
      <c r="D2804" s="312" t="s">
        <v>1208</v>
      </c>
      <c r="E2804" s="312" t="s">
        <v>1208</v>
      </c>
      <c r="F2804" s="313">
        <v>10</v>
      </c>
      <c r="G2804" s="312" t="s">
        <v>1208</v>
      </c>
      <c r="H2804" s="312">
        <v>1</v>
      </c>
      <c r="I2804" s="312" t="s">
        <v>1213</v>
      </c>
      <c r="J2804" s="312">
        <v>92</v>
      </c>
      <c r="K2804" s="312" t="s">
        <v>1215</v>
      </c>
      <c r="L2804" s="312" t="s">
        <v>1112</v>
      </c>
      <c r="M2804" s="312" t="s">
        <v>94</v>
      </c>
      <c r="N2804" s="313" t="s">
        <v>2435</v>
      </c>
      <c r="O2804" s="291"/>
    </row>
    <row r="2805" spans="1:15" ht="45">
      <c r="A2805" s="306">
        <v>696</v>
      </c>
      <c r="B2805" s="312" t="s">
        <v>2436</v>
      </c>
      <c r="C2805" s="312" t="s">
        <v>1212</v>
      </c>
      <c r="D2805" s="312" t="s">
        <v>1208</v>
      </c>
      <c r="E2805" s="312" t="s">
        <v>1208</v>
      </c>
      <c r="F2805" s="313">
        <v>10</v>
      </c>
      <c r="G2805" s="312" t="s">
        <v>1208</v>
      </c>
      <c r="H2805" s="312">
        <v>1</v>
      </c>
      <c r="I2805" s="312" t="s">
        <v>1213</v>
      </c>
      <c r="J2805" s="312">
        <v>78</v>
      </c>
      <c r="K2805" s="312" t="s">
        <v>1215</v>
      </c>
      <c r="L2805" s="312" t="s">
        <v>1112</v>
      </c>
      <c r="M2805" s="312" t="s">
        <v>94</v>
      </c>
      <c r="N2805" s="313" t="s">
        <v>2437</v>
      </c>
      <c r="O2805" s="291"/>
    </row>
    <row r="2806" spans="1:15" ht="45">
      <c r="A2806" s="306">
        <v>697</v>
      </c>
      <c r="B2806" s="312" t="s">
        <v>2438</v>
      </c>
      <c r="C2806" s="312" t="s">
        <v>1212</v>
      </c>
      <c r="D2806" s="312" t="s">
        <v>1208</v>
      </c>
      <c r="E2806" s="312" t="s">
        <v>1208</v>
      </c>
      <c r="F2806" s="313">
        <v>10</v>
      </c>
      <c r="G2806" s="312" t="s">
        <v>1208</v>
      </c>
      <c r="H2806" s="312">
        <v>1</v>
      </c>
      <c r="I2806" s="312" t="s">
        <v>1213</v>
      </c>
      <c r="J2806" s="312">
        <v>75</v>
      </c>
      <c r="K2806" s="312" t="s">
        <v>1215</v>
      </c>
      <c r="L2806" s="312" t="s">
        <v>1112</v>
      </c>
      <c r="M2806" s="312" t="s">
        <v>94</v>
      </c>
      <c r="N2806" s="313" t="s">
        <v>2439</v>
      </c>
      <c r="O2806" s="291"/>
    </row>
    <row r="2807" spans="1:15" ht="45">
      <c r="A2807" s="306">
        <v>698</v>
      </c>
      <c r="B2807" s="312" t="s">
        <v>2440</v>
      </c>
      <c r="C2807" s="312" t="s">
        <v>1212</v>
      </c>
      <c r="D2807" s="312" t="s">
        <v>1208</v>
      </c>
      <c r="E2807" s="312" t="s">
        <v>1208</v>
      </c>
      <c r="F2807" s="313">
        <v>10</v>
      </c>
      <c r="G2807" s="312" t="s">
        <v>1208</v>
      </c>
      <c r="H2807" s="312">
        <v>1</v>
      </c>
      <c r="I2807" s="312" t="s">
        <v>1213</v>
      </c>
      <c r="J2807" s="312">
        <v>109</v>
      </c>
      <c r="K2807" s="312" t="s">
        <v>1215</v>
      </c>
      <c r="L2807" s="312" t="s">
        <v>1112</v>
      </c>
      <c r="M2807" s="312" t="s">
        <v>94</v>
      </c>
      <c r="N2807" s="313" t="s">
        <v>2441</v>
      </c>
      <c r="O2807" s="291"/>
    </row>
    <row r="2808" spans="1:15" ht="45">
      <c r="A2808" s="306">
        <v>699</v>
      </c>
      <c r="B2808" s="312" t="s">
        <v>2442</v>
      </c>
      <c r="C2808" s="312" t="s">
        <v>1212</v>
      </c>
      <c r="D2808" s="312" t="s">
        <v>1208</v>
      </c>
      <c r="E2808" s="312" t="s">
        <v>1208</v>
      </c>
      <c r="F2808" s="313">
        <v>10</v>
      </c>
      <c r="G2808" s="312" t="s">
        <v>1208</v>
      </c>
      <c r="H2808" s="312">
        <v>1</v>
      </c>
      <c r="I2808" s="312" t="s">
        <v>1213</v>
      </c>
      <c r="J2808" s="312">
        <v>92</v>
      </c>
      <c r="K2808" s="312" t="s">
        <v>1215</v>
      </c>
      <c r="L2808" s="312" t="s">
        <v>1112</v>
      </c>
      <c r="M2808" s="312" t="s">
        <v>94</v>
      </c>
      <c r="N2808" s="313" t="s">
        <v>2443</v>
      </c>
      <c r="O2808" s="291"/>
    </row>
    <row r="2809" spans="1:15" ht="45">
      <c r="A2809" s="306">
        <v>700</v>
      </c>
      <c r="B2809" s="312" t="s">
        <v>2444</v>
      </c>
      <c r="C2809" s="312" t="s">
        <v>1212</v>
      </c>
      <c r="D2809" s="312" t="s">
        <v>1208</v>
      </c>
      <c r="E2809" s="312" t="s">
        <v>1208</v>
      </c>
      <c r="F2809" s="313">
        <v>11</v>
      </c>
      <c r="G2809" s="312" t="s">
        <v>1208</v>
      </c>
      <c r="H2809" s="312">
        <v>1</v>
      </c>
      <c r="I2809" s="312" t="s">
        <v>1213</v>
      </c>
      <c r="J2809" s="312">
        <v>15</v>
      </c>
      <c r="K2809" s="312" t="s">
        <v>1215</v>
      </c>
      <c r="L2809" s="312" t="s">
        <v>1112</v>
      </c>
      <c r="M2809" s="312" t="s">
        <v>94</v>
      </c>
      <c r="N2809" s="313" t="s">
        <v>2445</v>
      </c>
      <c r="O2809" s="291"/>
    </row>
    <row r="2810" spans="1:15" ht="45">
      <c r="A2810" s="306">
        <v>701</v>
      </c>
      <c r="B2810" s="312" t="s">
        <v>2446</v>
      </c>
      <c r="C2810" s="312" t="s">
        <v>1212</v>
      </c>
      <c r="D2810" s="312" t="s">
        <v>1208</v>
      </c>
      <c r="E2810" s="312" t="s">
        <v>1208</v>
      </c>
      <c r="F2810" s="313">
        <v>11</v>
      </c>
      <c r="G2810" s="312" t="s">
        <v>1208</v>
      </c>
      <c r="H2810" s="312">
        <v>1</v>
      </c>
      <c r="I2810" s="312" t="s">
        <v>1213</v>
      </c>
      <c r="J2810" s="312">
        <v>16</v>
      </c>
      <c r="K2810" s="312" t="s">
        <v>1215</v>
      </c>
      <c r="L2810" s="312" t="s">
        <v>1112</v>
      </c>
      <c r="M2810" s="312" t="s">
        <v>94</v>
      </c>
      <c r="N2810" s="313" t="s">
        <v>2447</v>
      </c>
      <c r="O2810" s="291"/>
    </row>
    <row r="2811" spans="1:15" ht="45">
      <c r="A2811" s="306">
        <v>702</v>
      </c>
      <c r="B2811" s="312" t="s">
        <v>2448</v>
      </c>
      <c r="C2811" s="312" t="s">
        <v>1212</v>
      </c>
      <c r="D2811" s="312" t="s">
        <v>1208</v>
      </c>
      <c r="E2811" s="312" t="s">
        <v>1208</v>
      </c>
      <c r="F2811" s="313">
        <v>11</v>
      </c>
      <c r="G2811" s="312" t="s">
        <v>1208</v>
      </c>
      <c r="H2811" s="312">
        <v>1</v>
      </c>
      <c r="I2811" s="312" t="s">
        <v>1213</v>
      </c>
      <c r="J2811" s="312">
        <v>74</v>
      </c>
      <c r="K2811" s="312" t="s">
        <v>1215</v>
      </c>
      <c r="L2811" s="312" t="s">
        <v>1112</v>
      </c>
      <c r="M2811" s="312" t="s">
        <v>94</v>
      </c>
      <c r="N2811" s="313" t="s">
        <v>2449</v>
      </c>
      <c r="O2811" s="291"/>
    </row>
    <row r="2812" spans="1:15" ht="45">
      <c r="A2812" s="306">
        <v>703</v>
      </c>
      <c r="B2812" s="312" t="s">
        <v>2450</v>
      </c>
      <c r="C2812" s="312" t="s">
        <v>1212</v>
      </c>
      <c r="D2812" s="312" t="s">
        <v>1208</v>
      </c>
      <c r="E2812" s="312" t="s">
        <v>1208</v>
      </c>
      <c r="F2812" s="313">
        <v>11</v>
      </c>
      <c r="G2812" s="312" t="s">
        <v>1208</v>
      </c>
      <c r="H2812" s="312">
        <v>1</v>
      </c>
      <c r="I2812" s="312" t="s">
        <v>1213</v>
      </c>
      <c r="J2812" s="312">
        <v>19</v>
      </c>
      <c r="K2812" s="312" t="s">
        <v>1215</v>
      </c>
      <c r="L2812" s="312" t="s">
        <v>1112</v>
      </c>
      <c r="M2812" s="312" t="s">
        <v>94</v>
      </c>
      <c r="N2812" s="313" t="s">
        <v>2451</v>
      </c>
      <c r="O2812" s="291"/>
    </row>
    <row r="2813" spans="1:15" ht="45">
      <c r="A2813" s="306">
        <v>704</v>
      </c>
      <c r="B2813" s="312" t="s">
        <v>2452</v>
      </c>
      <c r="C2813" s="312" t="s">
        <v>1212</v>
      </c>
      <c r="D2813" s="312" t="s">
        <v>1208</v>
      </c>
      <c r="E2813" s="312" t="s">
        <v>1208</v>
      </c>
      <c r="F2813" s="313">
        <v>11</v>
      </c>
      <c r="G2813" s="312" t="s">
        <v>1208</v>
      </c>
      <c r="H2813" s="312">
        <v>1</v>
      </c>
      <c r="I2813" s="312" t="s">
        <v>1213</v>
      </c>
      <c r="J2813" s="312">
        <v>18</v>
      </c>
      <c r="K2813" s="312" t="s">
        <v>1215</v>
      </c>
      <c r="L2813" s="312" t="s">
        <v>1112</v>
      </c>
      <c r="M2813" s="312" t="s">
        <v>94</v>
      </c>
      <c r="N2813" s="313" t="s">
        <v>2453</v>
      </c>
      <c r="O2813" s="291"/>
    </row>
    <row r="2814" spans="1:15" ht="45">
      <c r="A2814" s="306">
        <v>705</v>
      </c>
      <c r="B2814" s="312" t="s">
        <v>2454</v>
      </c>
      <c r="C2814" s="312" t="s">
        <v>1212</v>
      </c>
      <c r="D2814" s="312" t="s">
        <v>1208</v>
      </c>
      <c r="E2814" s="312" t="s">
        <v>1208</v>
      </c>
      <c r="F2814" s="313">
        <v>11</v>
      </c>
      <c r="G2814" s="312" t="s">
        <v>1208</v>
      </c>
      <c r="H2814" s="312">
        <v>1</v>
      </c>
      <c r="I2814" s="312" t="s">
        <v>1213</v>
      </c>
      <c r="J2814" s="312">
        <v>31</v>
      </c>
      <c r="K2814" s="312" t="s">
        <v>1215</v>
      </c>
      <c r="L2814" s="312" t="s">
        <v>1112</v>
      </c>
      <c r="M2814" s="312" t="s">
        <v>94</v>
      </c>
      <c r="N2814" s="313" t="s">
        <v>2455</v>
      </c>
      <c r="O2814" s="291"/>
    </row>
    <row r="2815" spans="1:15" ht="45">
      <c r="A2815" s="306">
        <v>706</v>
      </c>
      <c r="B2815" s="312" t="s">
        <v>2456</v>
      </c>
      <c r="C2815" s="312" t="s">
        <v>1212</v>
      </c>
      <c r="D2815" s="312" t="s">
        <v>1208</v>
      </c>
      <c r="E2815" s="312" t="s">
        <v>1208</v>
      </c>
      <c r="F2815" s="313">
        <v>11</v>
      </c>
      <c r="G2815" s="312" t="s">
        <v>1208</v>
      </c>
      <c r="H2815" s="312">
        <v>1</v>
      </c>
      <c r="I2815" s="312" t="s">
        <v>1213</v>
      </c>
      <c r="J2815" s="312">
        <v>92</v>
      </c>
      <c r="K2815" s="312" t="s">
        <v>1215</v>
      </c>
      <c r="L2815" s="312" t="s">
        <v>1112</v>
      </c>
      <c r="M2815" s="312" t="s">
        <v>94</v>
      </c>
      <c r="N2815" s="313" t="s">
        <v>2457</v>
      </c>
      <c r="O2815" s="291"/>
    </row>
    <row r="2816" spans="1:15" ht="45">
      <c r="A2816" s="306">
        <v>707</v>
      </c>
      <c r="B2816" s="312" t="s">
        <v>2458</v>
      </c>
      <c r="C2816" s="312" t="s">
        <v>1212</v>
      </c>
      <c r="D2816" s="312" t="s">
        <v>1208</v>
      </c>
      <c r="E2816" s="312" t="s">
        <v>1208</v>
      </c>
      <c r="F2816" s="313">
        <v>11</v>
      </c>
      <c r="G2816" s="312" t="s">
        <v>1208</v>
      </c>
      <c r="H2816" s="312">
        <v>1</v>
      </c>
      <c r="I2816" s="312" t="s">
        <v>1213</v>
      </c>
      <c r="J2816" s="312">
        <v>48</v>
      </c>
      <c r="K2816" s="312" t="s">
        <v>1215</v>
      </c>
      <c r="L2816" s="312" t="s">
        <v>1112</v>
      </c>
      <c r="M2816" s="312" t="s">
        <v>94</v>
      </c>
      <c r="N2816" s="313" t="s">
        <v>2459</v>
      </c>
      <c r="O2816" s="291"/>
    </row>
    <row r="2817" spans="1:15" ht="45">
      <c r="A2817" s="306">
        <v>708</v>
      </c>
      <c r="B2817" s="312" t="s">
        <v>2460</v>
      </c>
      <c r="C2817" s="312" t="s">
        <v>1212</v>
      </c>
      <c r="D2817" s="312" t="s">
        <v>1208</v>
      </c>
      <c r="E2817" s="312" t="s">
        <v>1208</v>
      </c>
      <c r="F2817" s="313">
        <v>11</v>
      </c>
      <c r="G2817" s="312" t="s">
        <v>1208</v>
      </c>
      <c r="H2817" s="312">
        <v>1</v>
      </c>
      <c r="I2817" s="312" t="s">
        <v>1213</v>
      </c>
      <c r="J2817" s="312">
        <v>24</v>
      </c>
      <c r="K2817" s="312" t="s">
        <v>1215</v>
      </c>
      <c r="L2817" s="312" t="s">
        <v>1112</v>
      </c>
      <c r="M2817" s="312" t="s">
        <v>94</v>
      </c>
      <c r="N2817" s="313" t="s">
        <v>2461</v>
      </c>
      <c r="O2817" s="291"/>
    </row>
    <row r="2818" spans="1:15" ht="45">
      <c r="A2818" s="306">
        <v>709</v>
      </c>
      <c r="B2818" s="312" t="s">
        <v>2462</v>
      </c>
      <c r="C2818" s="312" t="s">
        <v>1212</v>
      </c>
      <c r="D2818" s="312" t="s">
        <v>1208</v>
      </c>
      <c r="E2818" s="312" t="s">
        <v>1208</v>
      </c>
      <c r="F2818" s="313">
        <v>11</v>
      </c>
      <c r="G2818" s="312" t="s">
        <v>1208</v>
      </c>
      <c r="H2818" s="312">
        <v>1</v>
      </c>
      <c r="I2818" s="312" t="s">
        <v>1213</v>
      </c>
      <c r="J2818" s="312">
        <v>23</v>
      </c>
      <c r="K2818" s="312" t="s">
        <v>1215</v>
      </c>
      <c r="L2818" s="312" t="s">
        <v>1112</v>
      </c>
      <c r="M2818" s="312" t="s">
        <v>94</v>
      </c>
      <c r="N2818" s="313" t="s">
        <v>2463</v>
      </c>
      <c r="O2818" s="291"/>
    </row>
    <row r="2819" spans="1:15" ht="45">
      <c r="A2819" s="306">
        <v>710</v>
      </c>
      <c r="B2819" s="312" t="s">
        <v>2464</v>
      </c>
      <c r="C2819" s="312" t="s">
        <v>1212</v>
      </c>
      <c r="D2819" s="312" t="s">
        <v>1208</v>
      </c>
      <c r="E2819" s="312" t="s">
        <v>1208</v>
      </c>
      <c r="F2819" s="313">
        <v>11</v>
      </c>
      <c r="G2819" s="312" t="s">
        <v>1208</v>
      </c>
      <c r="H2819" s="312">
        <v>1</v>
      </c>
      <c r="I2819" s="312" t="s">
        <v>1213</v>
      </c>
      <c r="J2819" s="312">
        <v>17</v>
      </c>
      <c r="K2819" s="312" t="s">
        <v>1215</v>
      </c>
      <c r="L2819" s="312" t="s">
        <v>1112</v>
      </c>
      <c r="M2819" s="312" t="s">
        <v>94</v>
      </c>
      <c r="N2819" s="313" t="s">
        <v>2465</v>
      </c>
      <c r="O2819" s="291"/>
    </row>
    <row r="2820" spans="1:15" ht="45">
      <c r="A2820" s="306">
        <v>711</v>
      </c>
      <c r="B2820" s="312" t="s">
        <v>2466</v>
      </c>
      <c r="C2820" s="312" t="s">
        <v>1212</v>
      </c>
      <c r="D2820" s="312" t="s">
        <v>1208</v>
      </c>
      <c r="E2820" s="312" t="s">
        <v>1208</v>
      </c>
      <c r="F2820" s="313">
        <v>11</v>
      </c>
      <c r="G2820" s="312" t="s">
        <v>1208</v>
      </c>
      <c r="H2820" s="312">
        <v>1</v>
      </c>
      <c r="I2820" s="312" t="s">
        <v>1213</v>
      </c>
      <c r="J2820" s="312">
        <v>106</v>
      </c>
      <c r="K2820" s="312" t="s">
        <v>1215</v>
      </c>
      <c r="L2820" s="312" t="s">
        <v>1112</v>
      </c>
      <c r="M2820" s="312" t="s">
        <v>94</v>
      </c>
      <c r="N2820" s="313" t="s">
        <v>2467</v>
      </c>
      <c r="O2820" s="291"/>
    </row>
    <row r="2821" spans="1:15" ht="45">
      <c r="A2821" s="306">
        <v>712</v>
      </c>
      <c r="B2821" s="312" t="s">
        <v>2468</v>
      </c>
      <c r="C2821" s="312" t="s">
        <v>1212</v>
      </c>
      <c r="D2821" s="312" t="s">
        <v>1208</v>
      </c>
      <c r="E2821" s="312" t="s">
        <v>1208</v>
      </c>
      <c r="F2821" s="313">
        <v>11</v>
      </c>
      <c r="G2821" s="312" t="s">
        <v>1208</v>
      </c>
      <c r="H2821" s="312">
        <v>1</v>
      </c>
      <c r="I2821" s="312" t="s">
        <v>1213</v>
      </c>
      <c r="J2821" s="312">
        <v>51</v>
      </c>
      <c r="K2821" s="312" t="s">
        <v>1215</v>
      </c>
      <c r="L2821" s="312" t="s">
        <v>1112</v>
      </c>
      <c r="M2821" s="312" t="s">
        <v>94</v>
      </c>
      <c r="N2821" s="313" t="s">
        <v>2469</v>
      </c>
      <c r="O2821" s="291"/>
    </row>
    <row r="2822" spans="1:15" ht="45">
      <c r="A2822" s="306">
        <v>713</v>
      </c>
      <c r="B2822" s="312" t="s">
        <v>2470</v>
      </c>
      <c r="C2822" s="312" t="s">
        <v>1212</v>
      </c>
      <c r="D2822" s="312" t="s">
        <v>1208</v>
      </c>
      <c r="E2822" s="312" t="s">
        <v>1208</v>
      </c>
      <c r="F2822" s="313">
        <v>11</v>
      </c>
      <c r="G2822" s="312" t="s">
        <v>1208</v>
      </c>
      <c r="H2822" s="312">
        <v>1</v>
      </c>
      <c r="I2822" s="312" t="s">
        <v>1213</v>
      </c>
      <c r="J2822" s="312">
        <v>32</v>
      </c>
      <c r="K2822" s="312" t="s">
        <v>1215</v>
      </c>
      <c r="L2822" s="312" t="s">
        <v>1112</v>
      </c>
      <c r="M2822" s="312" t="s">
        <v>94</v>
      </c>
      <c r="N2822" s="313" t="s">
        <v>2471</v>
      </c>
      <c r="O2822" s="291"/>
    </row>
    <row r="2823" spans="1:15" ht="45">
      <c r="A2823" s="306">
        <v>714</v>
      </c>
      <c r="B2823" s="312" t="s">
        <v>2472</v>
      </c>
      <c r="C2823" s="312" t="s">
        <v>1212</v>
      </c>
      <c r="D2823" s="312" t="s">
        <v>1208</v>
      </c>
      <c r="E2823" s="312" t="s">
        <v>1208</v>
      </c>
      <c r="F2823" s="313">
        <v>11</v>
      </c>
      <c r="G2823" s="312" t="s">
        <v>1208</v>
      </c>
      <c r="H2823" s="312">
        <v>1</v>
      </c>
      <c r="I2823" s="312" t="s">
        <v>1213</v>
      </c>
      <c r="J2823" s="312">
        <v>29</v>
      </c>
      <c r="K2823" s="312" t="s">
        <v>1215</v>
      </c>
      <c r="L2823" s="312" t="s">
        <v>1112</v>
      </c>
      <c r="M2823" s="312" t="s">
        <v>94</v>
      </c>
      <c r="N2823" s="313" t="s">
        <v>2473</v>
      </c>
      <c r="O2823" s="291"/>
    </row>
    <row r="2824" spans="1:15" ht="45">
      <c r="A2824" s="306">
        <v>715</v>
      </c>
      <c r="B2824" s="312" t="s">
        <v>2474</v>
      </c>
      <c r="C2824" s="312" t="s">
        <v>1212</v>
      </c>
      <c r="D2824" s="312" t="s">
        <v>1208</v>
      </c>
      <c r="E2824" s="312" t="s">
        <v>1208</v>
      </c>
      <c r="F2824" s="313">
        <v>12</v>
      </c>
      <c r="G2824" s="312" t="s">
        <v>1208</v>
      </c>
      <c r="H2824" s="312">
        <v>1</v>
      </c>
      <c r="I2824" s="312" t="s">
        <v>1213</v>
      </c>
      <c r="J2824" s="312">
        <v>65</v>
      </c>
      <c r="K2824" s="312" t="s">
        <v>1215</v>
      </c>
      <c r="L2824" s="312" t="s">
        <v>1112</v>
      </c>
      <c r="M2824" s="312" t="s">
        <v>94</v>
      </c>
      <c r="N2824" s="313" t="s">
        <v>2475</v>
      </c>
      <c r="O2824" s="291"/>
    </row>
    <row r="2825" spans="1:15" ht="45">
      <c r="A2825" s="306">
        <v>716</v>
      </c>
      <c r="B2825" s="312" t="s">
        <v>2476</v>
      </c>
      <c r="C2825" s="312" t="s">
        <v>1212</v>
      </c>
      <c r="D2825" s="312" t="s">
        <v>1208</v>
      </c>
      <c r="E2825" s="312" t="s">
        <v>1208</v>
      </c>
      <c r="F2825" s="313">
        <v>12</v>
      </c>
      <c r="G2825" s="312" t="s">
        <v>1208</v>
      </c>
      <c r="H2825" s="312">
        <v>1</v>
      </c>
      <c r="I2825" s="312" t="s">
        <v>1213</v>
      </c>
      <c r="J2825" s="312">
        <v>80</v>
      </c>
      <c r="K2825" s="312" t="s">
        <v>1215</v>
      </c>
      <c r="L2825" s="312" t="s">
        <v>1112</v>
      </c>
      <c r="M2825" s="312" t="s">
        <v>94</v>
      </c>
      <c r="N2825" s="313" t="s">
        <v>2477</v>
      </c>
      <c r="O2825" s="291"/>
    </row>
    <row r="2826" spans="1:15" ht="45">
      <c r="A2826" s="306">
        <v>717</v>
      </c>
      <c r="B2826" s="312" t="s">
        <v>2478</v>
      </c>
      <c r="C2826" s="312" t="s">
        <v>1212</v>
      </c>
      <c r="D2826" s="312" t="s">
        <v>1208</v>
      </c>
      <c r="E2826" s="312" t="s">
        <v>1208</v>
      </c>
      <c r="F2826" s="313">
        <v>12</v>
      </c>
      <c r="G2826" s="312" t="s">
        <v>1208</v>
      </c>
      <c r="H2826" s="312">
        <v>1</v>
      </c>
      <c r="I2826" s="312" t="s">
        <v>1213</v>
      </c>
      <c r="J2826" s="312">
        <v>23</v>
      </c>
      <c r="K2826" s="312" t="s">
        <v>1215</v>
      </c>
      <c r="L2826" s="312" t="s">
        <v>1112</v>
      </c>
      <c r="M2826" s="312" t="s">
        <v>94</v>
      </c>
      <c r="N2826" s="313" t="s">
        <v>2479</v>
      </c>
      <c r="O2826" s="291"/>
    </row>
    <row r="2827" spans="1:15" ht="45">
      <c r="A2827" s="306">
        <v>718</v>
      </c>
      <c r="B2827" s="312" t="s">
        <v>2480</v>
      </c>
      <c r="C2827" s="312" t="s">
        <v>1212</v>
      </c>
      <c r="D2827" s="312" t="s">
        <v>1208</v>
      </c>
      <c r="E2827" s="312" t="s">
        <v>1208</v>
      </c>
      <c r="F2827" s="313">
        <v>12</v>
      </c>
      <c r="G2827" s="312" t="s">
        <v>1208</v>
      </c>
      <c r="H2827" s="312">
        <v>1</v>
      </c>
      <c r="I2827" s="312" t="s">
        <v>1213</v>
      </c>
      <c r="J2827" s="312">
        <v>83</v>
      </c>
      <c r="K2827" s="312" t="s">
        <v>1215</v>
      </c>
      <c r="L2827" s="312" t="s">
        <v>1112</v>
      </c>
      <c r="M2827" s="312" t="s">
        <v>94</v>
      </c>
      <c r="N2827" s="313" t="s">
        <v>2481</v>
      </c>
      <c r="O2827" s="291"/>
    </row>
    <row r="2828" spans="1:15" ht="45">
      <c r="A2828" s="306">
        <v>719</v>
      </c>
      <c r="B2828" s="312" t="s">
        <v>2482</v>
      </c>
      <c r="C2828" s="312" t="s">
        <v>1212</v>
      </c>
      <c r="D2828" s="312" t="s">
        <v>1208</v>
      </c>
      <c r="E2828" s="312" t="s">
        <v>1208</v>
      </c>
      <c r="F2828" s="313">
        <v>12</v>
      </c>
      <c r="G2828" s="312" t="s">
        <v>1208</v>
      </c>
      <c r="H2828" s="312">
        <v>1</v>
      </c>
      <c r="I2828" s="312" t="s">
        <v>1213</v>
      </c>
      <c r="J2828" s="312">
        <v>28</v>
      </c>
      <c r="K2828" s="312" t="s">
        <v>1215</v>
      </c>
      <c r="L2828" s="312" t="s">
        <v>1112</v>
      </c>
      <c r="M2828" s="312" t="s">
        <v>94</v>
      </c>
      <c r="N2828" s="313" t="s">
        <v>2483</v>
      </c>
      <c r="O2828" s="291"/>
    </row>
    <row r="2829" spans="1:15" ht="45">
      <c r="A2829" s="306">
        <v>720</v>
      </c>
      <c r="B2829" s="312" t="s">
        <v>2484</v>
      </c>
      <c r="C2829" s="312" t="s">
        <v>1212</v>
      </c>
      <c r="D2829" s="312" t="s">
        <v>1208</v>
      </c>
      <c r="E2829" s="312" t="s">
        <v>1208</v>
      </c>
      <c r="F2829" s="313">
        <v>12</v>
      </c>
      <c r="G2829" s="312" t="s">
        <v>1208</v>
      </c>
      <c r="H2829" s="312">
        <v>1</v>
      </c>
      <c r="I2829" s="312" t="s">
        <v>1213</v>
      </c>
      <c r="J2829" s="312">
        <v>180</v>
      </c>
      <c r="K2829" s="312" t="s">
        <v>1215</v>
      </c>
      <c r="L2829" s="312" t="s">
        <v>1112</v>
      </c>
      <c r="M2829" s="312" t="s">
        <v>94</v>
      </c>
      <c r="N2829" s="313" t="s">
        <v>2485</v>
      </c>
      <c r="O2829" s="291"/>
    </row>
    <row r="2830" spans="1:15" ht="45">
      <c r="A2830" s="306">
        <v>721</v>
      </c>
      <c r="B2830" s="312" t="s">
        <v>2486</v>
      </c>
      <c r="C2830" s="312" t="s">
        <v>1212</v>
      </c>
      <c r="D2830" s="312" t="s">
        <v>1208</v>
      </c>
      <c r="E2830" s="312" t="s">
        <v>1208</v>
      </c>
      <c r="F2830" s="313">
        <v>12</v>
      </c>
      <c r="G2830" s="312" t="s">
        <v>1208</v>
      </c>
      <c r="H2830" s="312">
        <v>1</v>
      </c>
      <c r="I2830" s="312" t="s">
        <v>1213</v>
      </c>
      <c r="J2830" s="312">
        <v>30</v>
      </c>
      <c r="K2830" s="312" t="s">
        <v>1215</v>
      </c>
      <c r="L2830" s="312" t="s">
        <v>1112</v>
      </c>
      <c r="M2830" s="312" t="s">
        <v>94</v>
      </c>
      <c r="N2830" s="313" t="s">
        <v>2487</v>
      </c>
      <c r="O2830" s="291"/>
    </row>
    <row r="2831" spans="1:15" ht="45">
      <c r="A2831" s="306">
        <v>722</v>
      </c>
      <c r="B2831" s="312" t="s">
        <v>2488</v>
      </c>
      <c r="C2831" s="312" t="s">
        <v>1212</v>
      </c>
      <c r="D2831" s="312" t="s">
        <v>1208</v>
      </c>
      <c r="E2831" s="312" t="s">
        <v>1208</v>
      </c>
      <c r="F2831" s="313">
        <v>12</v>
      </c>
      <c r="G2831" s="312" t="s">
        <v>1208</v>
      </c>
      <c r="H2831" s="312">
        <v>1</v>
      </c>
      <c r="I2831" s="312" t="s">
        <v>1213</v>
      </c>
      <c r="J2831" s="312">
        <v>132</v>
      </c>
      <c r="K2831" s="312" t="s">
        <v>1215</v>
      </c>
      <c r="L2831" s="312" t="s">
        <v>1112</v>
      </c>
      <c r="M2831" s="312" t="s">
        <v>94</v>
      </c>
      <c r="N2831" s="313" t="s">
        <v>2489</v>
      </c>
      <c r="O2831" s="291"/>
    </row>
    <row r="2832" spans="1:15" ht="45">
      <c r="A2832" s="306">
        <v>723</v>
      </c>
      <c r="B2832" s="312" t="s">
        <v>2490</v>
      </c>
      <c r="C2832" s="312" t="s">
        <v>1212</v>
      </c>
      <c r="D2832" s="312" t="s">
        <v>1208</v>
      </c>
      <c r="E2832" s="312" t="s">
        <v>1208</v>
      </c>
      <c r="F2832" s="313">
        <v>12</v>
      </c>
      <c r="G2832" s="312" t="s">
        <v>1208</v>
      </c>
      <c r="H2832" s="312">
        <v>1</v>
      </c>
      <c r="I2832" s="312" t="s">
        <v>1213</v>
      </c>
      <c r="J2832" s="312">
        <v>27</v>
      </c>
      <c r="K2832" s="312" t="s">
        <v>1215</v>
      </c>
      <c r="L2832" s="312" t="s">
        <v>1112</v>
      </c>
      <c r="M2832" s="312" t="s">
        <v>94</v>
      </c>
      <c r="N2832" s="313" t="s">
        <v>2491</v>
      </c>
      <c r="O2832" s="291"/>
    </row>
    <row r="2833" spans="1:15" ht="45">
      <c r="A2833" s="306">
        <v>724</v>
      </c>
      <c r="B2833" s="312" t="s">
        <v>2492</v>
      </c>
      <c r="C2833" s="312" t="s">
        <v>1212</v>
      </c>
      <c r="D2833" s="312" t="s">
        <v>1208</v>
      </c>
      <c r="E2833" s="312" t="s">
        <v>1208</v>
      </c>
      <c r="F2833" s="313">
        <v>12</v>
      </c>
      <c r="G2833" s="312" t="s">
        <v>1208</v>
      </c>
      <c r="H2833" s="312">
        <v>1</v>
      </c>
      <c r="I2833" s="312" t="s">
        <v>1213</v>
      </c>
      <c r="J2833" s="312">
        <v>59</v>
      </c>
      <c r="K2833" s="312" t="s">
        <v>1215</v>
      </c>
      <c r="L2833" s="312" t="s">
        <v>1112</v>
      </c>
      <c r="M2833" s="312" t="s">
        <v>94</v>
      </c>
      <c r="N2833" s="313" t="s">
        <v>2493</v>
      </c>
      <c r="O2833" s="291"/>
    </row>
    <row r="2834" spans="1:15" ht="45">
      <c r="A2834" s="306">
        <v>725</v>
      </c>
      <c r="B2834" s="312" t="s">
        <v>2494</v>
      </c>
      <c r="C2834" s="312" t="s">
        <v>1212</v>
      </c>
      <c r="D2834" s="312" t="s">
        <v>1208</v>
      </c>
      <c r="E2834" s="312" t="s">
        <v>1208</v>
      </c>
      <c r="F2834" s="313">
        <v>1</v>
      </c>
      <c r="G2834" s="312" t="s">
        <v>1208</v>
      </c>
      <c r="H2834" s="312">
        <v>1</v>
      </c>
      <c r="I2834" s="312" t="s">
        <v>1213</v>
      </c>
      <c r="J2834" s="312">
        <v>32</v>
      </c>
      <c r="K2834" s="312" t="s">
        <v>1215</v>
      </c>
      <c r="L2834" s="312" t="s">
        <v>1112</v>
      </c>
      <c r="M2834" s="312" t="s">
        <v>94</v>
      </c>
      <c r="N2834" s="313" t="s">
        <v>2495</v>
      </c>
      <c r="O2834" s="291"/>
    </row>
    <row r="2835" spans="1:15" ht="45">
      <c r="A2835" s="306">
        <v>726</v>
      </c>
      <c r="B2835" s="312" t="s">
        <v>2496</v>
      </c>
      <c r="C2835" s="312" t="s">
        <v>1212</v>
      </c>
      <c r="D2835" s="312" t="s">
        <v>1208</v>
      </c>
      <c r="E2835" s="312" t="s">
        <v>1208</v>
      </c>
      <c r="F2835" s="313">
        <v>1</v>
      </c>
      <c r="G2835" s="312" t="s">
        <v>1208</v>
      </c>
      <c r="H2835" s="312">
        <v>1</v>
      </c>
      <c r="I2835" s="312" t="s">
        <v>1213</v>
      </c>
      <c r="J2835" s="312">
        <v>88</v>
      </c>
      <c r="K2835" s="312" t="s">
        <v>1215</v>
      </c>
      <c r="L2835" s="312" t="s">
        <v>1112</v>
      </c>
      <c r="M2835" s="312" t="s">
        <v>94</v>
      </c>
      <c r="N2835" s="313" t="s">
        <v>2497</v>
      </c>
      <c r="O2835" s="291"/>
    </row>
    <row r="2836" spans="1:15" ht="45">
      <c r="A2836" s="306">
        <v>727</v>
      </c>
      <c r="B2836" s="312" t="s">
        <v>2498</v>
      </c>
      <c r="C2836" s="312" t="s">
        <v>1212</v>
      </c>
      <c r="D2836" s="312" t="s">
        <v>1208</v>
      </c>
      <c r="E2836" s="312" t="s">
        <v>1208</v>
      </c>
      <c r="F2836" s="313">
        <v>1</v>
      </c>
      <c r="G2836" s="312" t="s">
        <v>1208</v>
      </c>
      <c r="H2836" s="312">
        <v>1</v>
      </c>
      <c r="I2836" s="312" t="s">
        <v>1213</v>
      </c>
      <c r="J2836" s="312">
        <v>23</v>
      </c>
      <c r="K2836" s="312" t="s">
        <v>1215</v>
      </c>
      <c r="L2836" s="312" t="s">
        <v>1112</v>
      </c>
      <c r="M2836" s="312" t="s">
        <v>94</v>
      </c>
      <c r="N2836" s="313" t="s">
        <v>2499</v>
      </c>
      <c r="O2836" s="291"/>
    </row>
    <row r="2837" spans="1:15" ht="45">
      <c r="A2837" s="306">
        <v>728</v>
      </c>
      <c r="B2837" s="312" t="s">
        <v>2500</v>
      </c>
      <c r="C2837" s="312" t="s">
        <v>1212</v>
      </c>
      <c r="D2837" s="312" t="s">
        <v>1208</v>
      </c>
      <c r="E2837" s="312" t="s">
        <v>1208</v>
      </c>
      <c r="F2837" s="313">
        <v>1</v>
      </c>
      <c r="G2837" s="312" t="s">
        <v>1208</v>
      </c>
      <c r="H2837" s="312">
        <v>1</v>
      </c>
      <c r="I2837" s="312" t="s">
        <v>1213</v>
      </c>
      <c r="J2837" s="312">
        <v>21</v>
      </c>
      <c r="K2837" s="312" t="s">
        <v>1215</v>
      </c>
      <c r="L2837" s="312" t="s">
        <v>1112</v>
      </c>
      <c r="M2837" s="312" t="s">
        <v>94</v>
      </c>
      <c r="N2837" s="313" t="s">
        <v>2501</v>
      </c>
      <c r="O2837" s="291"/>
    </row>
    <row r="2838" spans="1:15" ht="45">
      <c r="A2838" s="306">
        <v>729</v>
      </c>
      <c r="B2838" s="312" t="s">
        <v>2502</v>
      </c>
      <c r="C2838" s="312" t="s">
        <v>1212</v>
      </c>
      <c r="D2838" s="312" t="s">
        <v>1208</v>
      </c>
      <c r="E2838" s="312" t="s">
        <v>1208</v>
      </c>
      <c r="F2838" s="313">
        <v>1</v>
      </c>
      <c r="G2838" s="312" t="s">
        <v>1208</v>
      </c>
      <c r="H2838" s="312">
        <v>1</v>
      </c>
      <c r="I2838" s="312" t="s">
        <v>1213</v>
      </c>
      <c r="J2838" s="312">
        <v>76</v>
      </c>
      <c r="K2838" s="312" t="s">
        <v>1215</v>
      </c>
      <c r="L2838" s="312" t="s">
        <v>1112</v>
      </c>
      <c r="M2838" s="312" t="s">
        <v>94</v>
      </c>
      <c r="N2838" s="313" t="s">
        <v>2503</v>
      </c>
      <c r="O2838" s="291"/>
    </row>
    <row r="2839" spans="1:15" ht="45">
      <c r="A2839" s="306">
        <v>730</v>
      </c>
      <c r="B2839" s="312" t="s">
        <v>2504</v>
      </c>
      <c r="C2839" s="312" t="s">
        <v>1212</v>
      </c>
      <c r="D2839" s="312" t="s">
        <v>1208</v>
      </c>
      <c r="E2839" s="312" t="s">
        <v>1208</v>
      </c>
      <c r="F2839" s="313">
        <v>1</v>
      </c>
      <c r="G2839" s="312" t="s">
        <v>1208</v>
      </c>
      <c r="H2839" s="312">
        <v>1</v>
      </c>
      <c r="I2839" s="312" t="s">
        <v>1213</v>
      </c>
      <c r="J2839" s="312">
        <v>57</v>
      </c>
      <c r="K2839" s="312" t="s">
        <v>1215</v>
      </c>
      <c r="L2839" s="312" t="s">
        <v>1112</v>
      </c>
      <c r="M2839" s="312" t="s">
        <v>94</v>
      </c>
      <c r="N2839" s="313" t="s">
        <v>2505</v>
      </c>
      <c r="O2839" s="291"/>
    </row>
    <row r="2840" spans="1:15" ht="45">
      <c r="A2840" s="306">
        <v>731</v>
      </c>
      <c r="B2840" s="312" t="s">
        <v>2506</v>
      </c>
      <c r="C2840" s="312" t="s">
        <v>1212</v>
      </c>
      <c r="D2840" s="312" t="s">
        <v>1208</v>
      </c>
      <c r="E2840" s="312" t="s">
        <v>1208</v>
      </c>
      <c r="F2840" s="313">
        <v>1</v>
      </c>
      <c r="G2840" s="312" t="s">
        <v>1208</v>
      </c>
      <c r="H2840" s="312">
        <v>1</v>
      </c>
      <c r="I2840" s="312" t="s">
        <v>1213</v>
      </c>
      <c r="J2840" s="312">
        <v>79</v>
      </c>
      <c r="K2840" s="312" t="s">
        <v>1215</v>
      </c>
      <c r="L2840" s="312" t="s">
        <v>1112</v>
      </c>
      <c r="M2840" s="312" t="s">
        <v>94</v>
      </c>
      <c r="N2840" s="313" t="s">
        <v>2507</v>
      </c>
      <c r="O2840" s="291"/>
    </row>
    <row r="2841" spans="1:15" ht="45">
      <c r="A2841" s="306">
        <v>732</v>
      </c>
      <c r="B2841" s="312" t="s">
        <v>2508</v>
      </c>
      <c r="C2841" s="312" t="s">
        <v>1212</v>
      </c>
      <c r="D2841" s="312" t="s">
        <v>1208</v>
      </c>
      <c r="E2841" s="312" t="s">
        <v>1208</v>
      </c>
      <c r="F2841" s="313">
        <v>1</v>
      </c>
      <c r="G2841" s="312" t="s">
        <v>1208</v>
      </c>
      <c r="H2841" s="312">
        <v>1</v>
      </c>
      <c r="I2841" s="312" t="s">
        <v>1213</v>
      </c>
      <c r="J2841" s="312">
        <v>40</v>
      </c>
      <c r="K2841" s="312" t="s">
        <v>1215</v>
      </c>
      <c r="L2841" s="312" t="s">
        <v>1112</v>
      </c>
      <c r="M2841" s="312" t="s">
        <v>94</v>
      </c>
      <c r="N2841" s="313" t="s">
        <v>2509</v>
      </c>
      <c r="O2841" s="291"/>
    </row>
    <row r="2842" spans="1:15" ht="45">
      <c r="A2842" s="306">
        <v>733</v>
      </c>
      <c r="B2842" s="312" t="s">
        <v>2510</v>
      </c>
      <c r="C2842" s="312" t="s">
        <v>1212</v>
      </c>
      <c r="D2842" s="312" t="s">
        <v>1208</v>
      </c>
      <c r="E2842" s="312" t="s">
        <v>1208</v>
      </c>
      <c r="F2842" s="313">
        <v>1</v>
      </c>
      <c r="G2842" s="312" t="s">
        <v>1208</v>
      </c>
      <c r="H2842" s="312">
        <v>1</v>
      </c>
      <c r="I2842" s="312" t="s">
        <v>1213</v>
      </c>
      <c r="J2842" s="312">
        <v>139</v>
      </c>
      <c r="K2842" s="312" t="s">
        <v>1215</v>
      </c>
      <c r="L2842" s="312" t="s">
        <v>1112</v>
      </c>
      <c r="M2842" s="312" t="s">
        <v>94</v>
      </c>
      <c r="N2842" s="313" t="s">
        <v>2511</v>
      </c>
      <c r="O2842" s="291"/>
    </row>
    <row r="2843" spans="1:15" ht="45">
      <c r="A2843" s="306">
        <v>734</v>
      </c>
      <c r="B2843" s="312" t="s">
        <v>2512</v>
      </c>
      <c r="C2843" s="312" t="s">
        <v>1212</v>
      </c>
      <c r="D2843" s="312" t="s">
        <v>1208</v>
      </c>
      <c r="E2843" s="312" t="s">
        <v>1208</v>
      </c>
      <c r="F2843" s="313">
        <v>1</v>
      </c>
      <c r="G2843" s="312" t="s">
        <v>1208</v>
      </c>
      <c r="H2843" s="312">
        <v>1</v>
      </c>
      <c r="I2843" s="312" t="s">
        <v>1213</v>
      </c>
      <c r="J2843" s="312">
        <v>201</v>
      </c>
      <c r="K2843" s="312" t="s">
        <v>1215</v>
      </c>
      <c r="L2843" s="312" t="s">
        <v>1112</v>
      </c>
      <c r="M2843" s="312" t="s">
        <v>94</v>
      </c>
      <c r="N2843" s="313" t="s">
        <v>2513</v>
      </c>
      <c r="O2843" s="291"/>
    </row>
    <row r="2844" spans="1:15" ht="45">
      <c r="A2844" s="306">
        <v>735</v>
      </c>
      <c r="B2844" s="312" t="s">
        <v>2514</v>
      </c>
      <c r="C2844" s="312" t="s">
        <v>1212</v>
      </c>
      <c r="D2844" s="312" t="s">
        <v>1208</v>
      </c>
      <c r="E2844" s="312" t="s">
        <v>1208</v>
      </c>
      <c r="F2844" s="313">
        <v>2</v>
      </c>
      <c r="G2844" s="312" t="s">
        <v>1208</v>
      </c>
      <c r="H2844" s="312">
        <v>1</v>
      </c>
      <c r="I2844" s="312" t="s">
        <v>1213</v>
      </c>
      <c r="J2844" s="312">
        <v>22</v>
      </c>
      <c r="K2844" s="312" t="s">
        <v>1215</v>
      </c>
      <c r="L2844" s="312" t="s">
        <v>1112</v>
      </c>
      <c r="M2844" s="312" t="s">
        <v>94</v>
      </c>
      <c r="N2844" s="313" t="s">
        <v>2515</v>
      </c>
      <c r="O2844" s="291"/>
    </row>
    <row r="2845" spans="1:15" ht="45">
      <c r="A2845" s="306">
        <v>736</v>
      </c>
      <c r="B2845" s="312" t="s">
        <v>2516</v>
      </c>
      <c r="C2845" s="312" t="s">
        <v>1212</v>
      </c>
      <c r="D2845" s="312" t="s">
        <v>1208</v>
      </c>
      <c r="E2845" s="312" t="s">
        <v>1208</v>
      </c>
      <c r="F2845" s="313">
        <v>2</v>
      </c>
      <c r="G2845" s="312" t="s">
        <v>1208</v>
      </c>
      <c r="H2845" s="312">
        <v>1</v>
      </c>
      <c r="I2845" s="312" t="s">
        <v>1213</v>
      </c>
      <c r="J2845" s="312">
        <v>50</v>
      </c>
      <c r="K2845" s="312" t="s">
        <v>1215</v>
      </c>
      <c r="L2845" s="312" t="s">
        <v>1112</v>
      </c>
      <c r="M2845" s="312" t="s">
        <v>94</v>
      </c>
      <c r="N2845" s="313" t="s">
        <v>2517</v>
      </c>
      <c r="O2845" s="291"/>
    </row>
    <row r="2846" spans="1:15" ht="45">
      <c r="A2846" s="306">
        <v>737</v>
      </c>
      <c r="B2846" s="312" t="s">
        <v>2518</v>
      </c>
      <c r="C2846" s="312" t="s">
        <v>1212</v>
      </c>
      <c r="D2846" s="312" t="s">
        <v>1208</v>
      </c>
      <c r="E2846" s="312" t="s">
        <v>1208</v>
      </c>
      <c r="F2846" s="313">
        <v>2</v>
      </c>
      <c r="G2846" s="312" t="s">
        <v>1208</v>
      </c>
      <c r="H2846" s="312">
        <v>1</v>
      </c>
      <c r="I2846" s="312" t="s">
        <v>1213</v>
      </c>
      <c r="J2846" s="312">
        <v>51</v>
      </c>
      <c r="K2846" s="312" t="s">
        <v>1215</v>
      </c>
      <c r="L2846" s="312" t="s">
        <v>1112</v>
      </c>
      <c r="M2846" s="312" t="s">
        <v>94</v>
      </c>
      <c r="N2846" s="313" t="s">
        <v>2519</v>
      </c>
      <c r="O2846" s="291"/>
    </row>
    <row r="2847" spans="1:15" ht="45">
      <c r="A2847" s="306">
        <v>738</v>
      </c>
      <c r="B2847" s="312" t="s">
        <v>2518</v>
      </c>
      <c r="C2847" s="312" t="s">
        <v>1212</v>
      </c>
      <c r="D2847" s="312" t="s">
        <v>1208</v>
      </c>
      <c r="E2847" s="312" t="s">
        <v>1208</v>
      </c>
      <c r="F2847" s="313">
        <v>2</v>
      </c>
      <c r="G2847" s="312" t="s">
        <v>1208</v>
      </c>
      <c r="H2847" s="312">
        <v>1</v>
      </c>
      <c r="I2847" s="312" t="s">
        <v>1213</v>
      </c>
      <c r="J2847" s="312">
        <v>39</v>
      </c>
      <c r="K2847" s="312" t="s">
        <v>1215</v>
      </c>
      <c r="L2847" s="312" t="s">
        <v>1112</v>
      </c>
      <c r="M2847" s="312" t="s">
        <v>94</v>
      </c>
      <c r="N2847" s="313" t="s">
        <v>2520</v>
      </c>
      <c r="O2847" s="291"/>
    </row>
    <row r="2848" spans="1:15" ht="45">
      <c r="A2848" s="306">
        <v>739</v>
      </c>
      <c r="B2848" s="312" t="s">
        <v>2521</v>
      </c>
      <c r="C2848" s="312" t="s">
        <v>1212</v>
      </c>
      <c r="D2848" s="312" t="s">
        <v>1208</v>
      </c>
      <c r="E2848" s="312" t="s">
        <v>1208</v>
      </c>
      <c r="F2848" s="313">
        <v>2</v>
      </c>
      <c r="G2848" s="312" t="s">
        <v>1208</v>
      </c>
      <c r="H2848" s="312">
        <v>1</v>
      </c>
      <c r="I2848" s="312" t="s">
        <v>1213</v>
      </c>
      <c r="J2848" s="312">
        <v>56</v>
      </c>
      <c r="K2848" s="312" t="s">
        <v>1215</v>
      </c>
      <c r="L2848" s="312" t="s">
        <v>1112</v>
      </c>
      <c r="M2848" s="312" t="s">
        <v>94</v>
      </c>
      <c r="N2848" s="313" t="s">
        <v>2522</v>
      </c>
      <c r="O2848" s="291"/>
    </row>
    <row r="2849" spans="1:15" ht="45">
      <c r="A2849" s="306">
        <v>740</v>
      </c>
      <c r="B2849" s="312" t="s">
        <v>2523</v>
      </c>
      <c r="C2849" s="312" t="s">
        <v>1212</v>
      </c>
      <c r="D2849" s="312" t="s">
        <v>1208</v>
      </c>
      <c r="E2849" s="312" t="s">
        <v>1208</v>
      </c>
      <c r="F2849" s="313">
        <v>2</v>
      </c>
      <c r="G2849" s="312" t="s">
        <v>1208</v>
      </c>
      <c r="H2849" s="312">
        <v>1</v>
      </c>
      <c r="I2849" s="312" t="s">
        <v>1213</v>
      </c>
      <c r="J2849" s="312">
        <v>70</v>
      </c>
      <c r="K2849" s="312" t="s">
        <v>1215</v>
      </c>
      <c r="L2849" s="312" t="s">
        <v>1112</v>
      </c>
      <c r="M2849" s="312" t="s">
        <v>94</v>
      </c>
      <c r="N2849" s="313" t="s">
        <v>2524</v>
      </c>
      <c r="O2849" s="291"/>
    </row>
    <row r="2850" spans="1:15" ht="45">
      <c r="A2850" s="306">
        <v>741</v>
      </c>
      <c r="B2850" s="312" t="s">
        <v>2525</v>
      </c>
      <c r="C2850" s="312" t="s">
        <v>1212</v>
      </c>
      <c r="D2850" s="312" t="s">
        <v>1208</v>
      </c>
      <c r="E2850" s="312" t="s">
        <v>1208</v>
      </c>
      <c r="F2850" s="313">
        <v>2</v>
      </c>
      <c r="G2850" s="312" t="s">
        <v>1208</v>
      </c>
      <c r="H2850" s="312">
        <v>1</v>
      </c>
      <c r="I2850" s="312" t="s">
        <v>1213</v>
      </c>
      <c r="J2850" s="312">
        <v>54</v>
      </c>
      <c r="K2850" s="312" t="s">
        <v>1215</v>
      </c>
      <c r="L2850" s="312" t="s">
        <v>1112</v>
      </c>
      <c r="M2850" s="312" t="s">
        <v>94</v>
      </c>
      <c r="N2850" s="313" t="s">
        <v>2526</v>
      </c>
      <c r="O2850" s="291"/>
    </row>
    <row r="2851" spans="1:15" ht="45">
      <c r="A2851" s="306">
        <v>742</v>
      </c>
      <c r="B2851" s="312" t="s">
        <v>2527</v>
      </c>
      <c r="C2851" s="312" t="s">
        <v>1212</v>
      </c>
      <c r="D2851" s="312" t="s">
        <v>1208</v>
      </c>
      <c r="E2851" s="312" t="s">
        <v>1208</v>
      </c>
      <c r="F2851" s="313">
        <v>2</v>
      </c>
      <c r="G2851" s="312" t="s">
        <v>1208</v>
      </c>
      <c r="H2851" s="312">
        <v>1</v>
      </c>
      <c r="I2851" s="312" t="s">
        <v>1213</v>
      </c>
      <c r="J2851" s="312">
        <v>121</v>
      </c>
      <c r="K2851" s="312" t="s">
        <v>1215</v>
      </c>
      <c r="L2851" s="312" t="s">
        <v>1112</v>
      </c>
      <c r="M2851" s="312" t="s">
        <v>94</v>
      </c>
      <c r="N2851" s="313" t="s">
        <v>2528</v>
      </c>
      <c r="O2851" s="291"/>
    </row>
    <row r="2852" spans="1:15" ht="45">
      <c r="A2852" s="306">
        <v>743</v>
      </c>
      <c r="B2852" s="312" t="s">
        <v>2529</v>
      </c>
      <c r="C2852" s="312" t="s">
        <v>1212</v>
      </c>
      <c r="D2852" s="312" t="s">
        <v>1208</v>
      </c>
      <c r="E2852" s="312" t="s">
        <v>1208</v>
      </c>
      <c r="F2852" s="313">
        <v>2</v>
      </c>
      <c r="G2852" s="312" t="s">
        <v>1208</v>
      </c>
      <c r="H2852" s="312">
        <v>1</v>
      </c>
      <c r="I2852" s="312" t="s">
        <v>1213</v>
      </c>
      <c r="J2852" s="312">
        <v>47</v>
      </c>
      <c r="K2852" s="312" t="s">
        <v>1215</v>
      </c>
      <c r="L2852" s="312" t="s">
        <v>1112</v>
      </c>
      <c r="M2852" s="312" t="s">
        <v>94</v>
      </c>
      <c r="N2852" s="313" t="s">
        <v>2530</v>
      </c>
      <c r="O2852" s="291"/>
    </row>
    <row r="2853" spans="1:15" ht="45">
      <c r="A2853" s="306">
        <v>744</v>
      </c>
      <c r="B2853" s="312" t="s">
        <v>2531</v>
      </c>
      <c r="C2853" s="312" t="s">
        <v>1212</v>
      </c>
      <c r="D2853" s="312" t="s">
        <v>1208</v>
      </c>
      <c r="E2853" s="312" t="s">
        <v>1208</v>
      </c>
      <c r="F2853" s="313">
        <v>2</v>
      </c>
      <c r="G2853" s="312" t="s">
        <v>1208</v>
      </c>
      <c r="H2853" s="312">
        <v>1</v>
      </c>
      <c r="I2853" s="312" t="s">
        <v>1213</v>
      </c>
      <c r="J2853" s="312">
        <v>23</v>
      </c>
      <c r="K2853" s="312" t="s">
        <v>1215</v>
      </c>
      <c r="L2853" s="312" t="s">
        <v>1112</v>
      </c>
      <c r="M2853" s="312" t="s">
        <v>94</v>
      </c>
      <c r="N2853" s="313" t="s">
        <v>2532</v>
      </c>
      <c r="O2853" s="291"/>
    </row>
    <row r="2854" spans="1:15" ht="45">
      <c r="A2854" s="306">
        <v>745</v>
      </c>
      <c r="B2854" s="312" t="s">
        <v>2533</v>
      </c>
      <c r="C2854" s="312" t="s">
        <v>1212</v>
      </c>
      <c r="D2854" s="312" t="s">
        <v>1208</v>
      </c>
      <c r="E2854" s="312" t="s">
        <v>1208</v>
      </c>
      <c r="F2854" s="313">
        <v>3</v>
      </c>
      <c r="G2854" s="312" t="s">
        <v>1208</v>
      </c>
      <c r="H2854" s="316">
        <v>44593</v>
      </c>
      <c r="I2854" s="312" t="s">
        <v>1213</v>
      </c>
      <c r="J2854" s="312" t="s">
        <v>1250</v>
      </c>
      <c r="K2854" s="312" t="s">
        <v>1215</v>
      </c>
      <c r="L2854" s="312" t="s">
        <v>1112</v>
      </c>
      <c r="M2854" s="312" t="s">
        <v>94</v>
      </c>
      <c r="N2854" s="313" t="s">
        <v>2534</v>
      </c>
      <c r="O2854" s="291"/>
    </row>
    <row r="2855" spans="1:15" ht="45">
      <c r="A2855" s="306">
        <v>746</v>
      </c>
      <c r="B2855" s="312" t="s">
        <v>2535</v>
      </c>
      <c r="C2855" s="312" t="s">
        <v>1212</v>
      </c>
      <c r="D2855" s="312" t="s">
        <v>1208</v>
      </c>
      <c r="E2855" s="312" t="s">
        <v>1208</v>
      </c>
      <c r="F2855" s="313">
        <v>3</v>
      </c>
      <c r="G2855" s="312" t="s">
        <v>1208</v>
      </c>
      <c r="H2855" s="316">
        <v>44594</v>
      </c>
      <c r="I2855" s="312" t="s">
        <v>1213</v>
      </c>
      <c r="J2855" s="312" t="s">
        <v>2536</v>
      </c>
      <c r="K2855" s="312" t="s">
        <v>1215</v>
      </c>
      <c r="L2855" s="312" t="s">
        <v>1112</v>
      </c>
      <c r="M2855" s="312" t="s">
        <v>94</v>
      </c>
      <c r="N2855" s="313" t="s">
        <v>2534</v>
      </c>
      <c r="O2855" s="291"/>
    </row>
    <row r="2856" spans="1:15" ht="45">
      <c r="A2856" s="306">
        <v>747</v>
      </c>
      <c r="B2856" s="312" t="s">
        <v>2537</v>
      </c>
      <c r="C2856" s="312" t="s">
        <v>1212</v>
      </c>
      <c r="D2856" s="312" t="s">
        <v>1208</v>
      </c>
      <c r="E2856" s="312" t="s">
        <v>1208</v>
      </c>
      <c r="F2856" s="313">
        <v>3</v>
      </c>
      <c r="G2856" s="312" t="s">
        <v>1208</v>
      </c>
      <c r="H2856" s="312">
        <v>1</v>
      </c>
      <c r="I2856" s="312" t="s">
        <v>1213</v>
      </c>
      <c r="J2856" s="312">
        <v>140</v>
      </c>
      <c r="K2856" s="312" t="s">
        <v>1215</v>
      </c>
      <c r="L2856" s="312" t="s">
        <v>1112</v>
      </c>
      <c r="M2856" s="312" t="s">
        <v>94</v>
      </c>
      <c r="N2856" s="313" t="s">
        <v>2538</v>
      </c>
      <c r="O2856" s="291"/>
    </row>
    <row r="2857" spans="1:15" ht="45">
      <c r="A2857" s="306">
        <v>748</v>
      </c>
      <c r="B2857" s="312" t="s">
        <v>2539</v>
      </c>
      <c r="C2857" s="312" t="s">
        <v>1212</v>
      </c>
      <c r="D2857" s="312" t="s">
        <v>1208</v>
      </c>
      <c r="E2857" s="312" t="s">
        <v>1208</v>
      </c>
      <c r="F2857" s="313">
        <v>3</v>
      </c>
      <c r="G2857" s="312" t="s">
        <v>1208</v>
      </c>
      <c r="H2857" s="312">
        <v>1</v>
      </c>
      <c r="I2857" s="312" t="s">
        <v>1213</v>
      </c>
      <c r="J2857" s="312">
        <v>12</v>
      </c>
      <c r="K2857" s="312" t="s">
        <v>1215</v>
      </c>
      <c r="L2857" s="312" t="s">
        <v>1112</v>
      </c>
      <c r="M2857" s="312" t="s">
        <v>94</v>
      </c>
      <c r="N2857" s="313" t="s">
        <v>2540</v>
      </c>
      <c r="O2857" s="291"/>
    </row>
    <row r="2858" spans="1:15" ht="45">
      <c r="A2858" s="306">
        <v>749</v>
      </c>
      <c r="B2858" s="312" t="s">
        <v>2541</v>
      </c>
      <c r="C2858" s="312" t="s">
        <v>1212</v>
      </c>
      <c r="D2858" s="312" t="s">
        <v>1208</v>
      </c>
      <c r="E2858" s="312" t="s">
        <v>1208</v>
      </c>
      <c r="F2858" s="313">
        <v>3</v>
      </c>
      <c r="G2858" s="312" t="s">
        <v>1208</v>
      </c>
      <c r="H2858" s="312">
        <v>1</v>
      </c>
      <c r="I2858" s="312" t="s">
        <v>1213</v>
      </c>
      <c r="J2858" s="312">
        <v>190</v>
      </c>
      <c r="K2858" s="312" t="s">
        <v>1215</v>
      </c>
      <c r="L2858" s="312" t="s">
        <v>1112</v>
      </c>
      <c r="M2858" s="312" t="s">
        <v>94</v>
      </c>
      <c r="N2858" s="313" t="s">
        <v>2542</v>
      </c>
      <c r="O2858" s="291"/>
    </row>
    <row r="2859" spans="1:15" ht="45">
      <c r="A2859" s="306">
        <v>750</v>
      </c>
      <c r="B2859" s="312" t="s">
        <v>2543</v>
      </c>
      <c r="C2859" s="312" t="s">
        <v>1212</v>
      </c>
      <c r="D2859" s="312" t="s">
        <v>1208</v>
      </c>
      <c r="E2859" s="312" t="s">
        <v>1208</v>
      </c>
      <c r="F2859" s="313">
        <v>3</v>
      </c>
      <c r="G2859" s="312" t="s">
        <v>1208</v>
      </c>
      <c r="H2859" s="312">
        <v>1</v>
      </c>
      <c r="I2859" s="312" t="s">
        <v>1213</v>
      </c>
      <c r="J2859" s="312">
        <v>37</v>
      </c>
      <c r="K2859" s="312" t="s">
        <v>1215</v>
      </c>
      <c r="L2859" s="312" t="s">
        <v>1112</v>
      </c>
      <c r="M2859" s="312" t="s">
        <v>94</v>
      </c>
      <c r="N2859" s="313" t="s">
        <v>2544</v>
      </c>
      <c r="O2859" s="291"/>
    </row>
    <row r="2860" spans="1:15" ht="45">
      <c r="A2860" s="306">
        <v>751</v>
      </c>
      <c r="B2860" s="312" t="s">
        <v>2545</v>
      </c>
      <c r="C2860" s="312" t="s">
        <v>1212</v>
      </c>
      <c r="D2860" s="312" t="s">
        <v>1208</v>
      </c>
      <c r="E2860" s="312" t="s">
        <v>1208</v>
      </c>
      <c r="F2860" s="313">
        <v>3</v>
      </c>
      <c r="G2860" s="312" t="s">
        <v>1208</v>
      </c>
      <c r="H2860" s="312">
        <v>1</v>
      </c>
      <c r="I2860" s="312" t="s">
        <v>1213</v>
      </c>
      <c r="J2860" s="312">
        <v>71</v>
      </c>
      <c r="K2860" s="312" t="s">
        <v>1215</v>
      </c>
      <c r="L2860" s="312" t="s">
        <v>1112</v>
      </c>
      <c r="M2860" s="312" t="s">
        <v>94</v>
      </c>
      <c r="N2860" s="313" t="s">
        <v>2546</v>
      </c>
      <c r="O2860" s="291"/>
    </row>
    <row r="2861" spans="1:15" ht="45">
      <c r="A2861" s="306">
        <v>752</v>
      </c>
      <c r="B2861" s="312" t="s">
        <v>2547</v>
      </c>
      <c r="C2861" s="312" t="s">
        <v>1212</v>
      </c>
      <c r="D2861" s="312" t="s">
        <v>1208</v>
      </c>
      <c r="E2861" s="312" t="s">
        <v>1208</v>
      </c>
      <c r="F2861" s="313">
        <v>3</v>
      </c>
      <c r="G2861" s="312" t="s">
        <v>1208</v>
      </c>
      <c r="H2861" s="312">
        <v>1</v>
      </c>
      <c r="I2861" s="312" t="s">
        <v>1213</v>
      </c>
      <c r="J2861" s="312">
        <v>49</v>
      </c>
      <c r="K2861" s="312" t="s">
        <v>1215</v>
      </c>
      <c r="L2861" s="312" t="s">
        <v>1112</v>
      </c>
      <c r="M2861" s="312" t="s">
        <v>94</v>
      </c>
      <c r="N2861" s="313" t="s">
        <v>2548</v>
      </c>
      <c r="O2861" s="291"/>
    </row>
    <row r="2862" spans="1:15" ht="45">
      <c r="A2862" s="306">
        <v>753</v>
      </c>
      <c r="B2862" s="312" t="s">
        <v>2549</v>
      </c>
      <c r="C2862" s="312" t="s">
        <v>1212</v>
      </c>
      <c r="D2862" s="312" t="s">
        <v>1208</v>
      </c>
      <c r="E2862" s="312" t="s">
        <v>1208</v>
      </c>
      <c r="F2862" s="313">
        <v>3</v>
      </c>
      <c r="G2862" s="312" t="s">
        <v>1208</v>
      </c>
      <c r="H2862" s="312">
        <v>1</v>
      </c>
      <c r="I2862" s="312" t="s">
        <v>1213</v>
      </c>
      <c r="J2862" s="312">
        <v>30</v>
      </c>
      <c r="K2862" s="312" t="s">
        <v>1215</v>
      </c>
      <c r="L2862" s="312" t="s">
        <v>1112</v>
      </c>
      <c r="M2862" s="312" t="s">
        <v>94</v>
      </c>
      <c r="N2862" s="313" t="s">
        <v>2550</v>
      </c>
      <c r="O2862" s="291"/>
    </row>
    <row r="2863" spans="1:15" ht="45">
      <c r="A2863" s="306">
        <v>754</v>
      </c>
      <c r="B2863" s="312" t="s">
        <v>2551</v>
      </c>
      <c r="C2863" s="312" t="s">
        <v>1212</v>
      </c>
      <c r="D2863" s="312" t="s">
        <v>1208</v>
      </c>
      <c r="E2863" s="312" t="s">
        <v>1208</v>
      </c>
      <c r="F2863" s="313">
        <v>4</v>
      </c>
      <c r="G2863" s="312" t="s">
        <v>1208</v>
      </c>
      <c r="H2863" s="312">
        <v>1</v>
      </c>
      <c r="I2863" s="312" t="s">
        <v>1213</v>
      </c>
      <c r="J2863" s="312">
        <v>50</v>
      </c>
      <c r="K2863" s="312" t="s">
        <v>1215</v>
      </c>
      <c r="L2863" s="312" t="s">
        <v>1112</v>
      </c>
      <c r="M2863" s="312" t="s">
        <v>94</v>
      </c>
      <c r="N2863" s="313" t="s">
        <v>2552</v>
      </c>
      <c r="O2863" s="291"/>
    </row>
    <row r="2864" spans="1:15" ht="45">
      <c r="A2864" s="306">
        <v>755</v>
      </c>
      <c r="B2864" s="312" t="s">
        <v>2553</v>
      </c>
      <c r="C2864" s="312" t="s">
        <v>1212</v>
      </c>
      <c r="D2864" s="312" t="s">
        <v>1208</v>
      </c>
      <c r="E2864" s="312" t="s">
        <v>1208</v>
      </c>
      <c r="F2864" s="313">
        <v>4</v>
      </c>
      <c r="G2864" s="312" t="s">
        <v>1208</v>
      </c>
      <c r="H2864" s="312">
        <v>1</v>
      </c>
      <c r="I2864" s="312" t="s">
        <v>1213</v>
      </c>
      <c r="J2864" s="312">
        <v>232</v>
      </c>
      <c r="K2864" s="312" t="s">
        <v>1215</v>
      </c>
      <c r="L2864" s="312" t="s">
        <v>1112</v>
      </c>
      <c r="M2864" s="312" t="s">
        <v>94</v>
      </c>
      <c r="N2864" s="313" t="s">
        <v>2554</v>
      </c>
      <c r="O2864" s="291"/>
    </row>
    <row r="2865" spans="1:15" ht="45">
      <c r="A2865" s="306">
        <v>756</v>
      </c>
      <c r="B2865" s="312" t="s">
        <v>2555</v>
      </c>
      <c r="C2865" s="312" t="s">
        <v>1212</v>
      </c>
      <c r="D2865" s="312" t="s">
        <v>1208</v>
      </c>
      <c r="E2865" s="312" t="s">
        <v>1208</v>
      </c>
      <c r="F2865" s="313">
        <v>4</v>
      </c>
      <c r="G2865" s="312" t="s">
        <v>1208</v>
      </c>
      <c r="H2865" s="312">
        <v>1</v>
      </c>
      <c r="I2865" s="312" t="s">
        <v>1213</v>
      </c>
      <c r="J2865" s="312">
        <v>76</v>
      </c>
      <c r="K2865" s="312" t="s">
        <v>1215</v>
      </c>
      <c r="L2865" s="312" t="s">
        <v>1112</v>
      </c>
      <c r="M2865" s="312" t="s">
        <v>94</v>
      </c>
      <c r="N2865" s="313" t="s">
        <v>2556</v>
      </c>
      <c r="O2865" s="291"/>
    </row>
    <row r="2866" spans="1:15" ht="45">
      <c r="A2866" s="306">
        <v>757</v>
      </c>
      <c r="B2866" s="312" t="s">
        <v>2557</v>
      </c>
      <c r="C2866" s="312" t="s">
        <v>1212</v>
      </c>
      <c r="D2866" s="312" t="s">
        <v>1208</v>
      </c>
      <c r="E2866" s="312" t="s">
        <v>1208</v>
      </c>
      <c r="F2866" s="313">
        <v>4</v>
      </c>
      <c r="G2866" s="312" t="s">
        <v>1208</v>
      </c>
      <c r="H2866" s="312">
        <v>1</v>
      </c>
      <c r="I2866" s="312" t="s">
        <v>1213</v>
      </c>
      <c r="J2866" s="312" t="s">
        <v>1208</v>
      </c>
      <c r="K2866" s="312" t="s">
        <v>1215</v>
      </c>
      <c r="L2866" s="312" t="s">
        <v>1112</v>
      </c>
      <c r="M2866" s="312" t="s">
        <v>94</v>
      </c>
      <c r="N2866" s="313" t="s">
        <v>2558</v>
      </c>
      <c r="O2866" s="291"/>
    </row>
    <row r="2867" spans="1:15" ht="45">
      <c r="A2867" s="306">
        <v>758</v>
      </c>
      <c r="B2867" s="312" t="s">
        <v>2559</v>
      </c>
      <c r="C2867" s="312" t="s">
        <v>1212</v>
      </c>
      <c r="D2867" s="312" t="s">
        <v>1208</v>
      </c>
      <c r="E2867" s="312" t="s">
        <v>1208</v>
      </c>
      <c r="F2867" s="313">
        <v>4</v>
      </c>
      <c r="G2867" s="312" t="s">
        <v>1208</v>
      </c>
      <c r="H2867" s="312">
        <v>1</v>
      </c>
      <c r="I2867" s="312" t="s">
        <v>1213</v>
      </c>
      <c r="J2867" s="312">
        <v>56</v>
      </c>
      <c r="K2867" s="312" t="s">
        <v>1215</v>
      </c>
      <c r="L2867" s="312" t="s">
        <v>1112</v>
      </c>
      <c r="M2867" s="312" t="s">
        <v>94</v>
      </c>
      <c r="N2867" s="313" t="s">
        <v>2560</v>
      </c>
      <c r="O2867" s="291"/>
    </row>
    <row r="2868" spans="1:15" ht="45">
      <c r="A2868" s="306">
        <v>759</v>
      </c>
      <c r="B2868" s="312" t="s">
        <v>2561</v>
      </c>
      <c r="C2868" s="312" t="s">
        <v>1212</v>
      </c>
      <c r="D2868" s="312" t="s">
        <v>1208</v>
      </c>
      <c r="E2868" s="312" t="s">
        <v>1208</v>
      </c>
      <c r="F2868" s="313">
        <v>4</v>
      </c>
      <c r="G2868" s="312" t="s">
        <v>1208</v>
      </c>
      <c r="H2868" s="312">
        <v>1</v>
      </c>
      <c r="I2868" s="312" t="s">
        <v>1213</v>
      </c>
      <c r="J2868" s="312">
        <v>115</v>
      </c>
      <c r="K2868" s="312" t="s">
        <v>1215</v>
      </c>
      <c r="L2868" s="312" t="s">
        <v>1112</v>
      </c>
      <c r="M2868" s="312" t="s">
        <v>94</v>
      </c>
      <c r="N2868" s="313" t="s">
        <v>2562</v>
      </c>
      <c r="O2868" s="291"/>
    </row>
    <row r="2869" spans="1:15" ht="45">
      <c r="A2869" s="306">
        <v>760</v>
      </c>
      <c r="B2869" s="312" t="s">
        <v>2561</v>
      </c>
      <c r="C2869" s="312" t="s">
        <v>1212</v>
      </c>
      <c r="D2869" s="312" t="s">
        <v>1208</v>
      </c>
      <c r="E2869" s="312" t="s">
        <v>1208</v>
      </c>
      <c r="F2869" s="313">
        <v>4</v>
      </c>
      <c r="G2869" s="312" t="s">
        <v>1208</v>
      </c>
      <c r="H2869" s="316">
        <v>44593</v>
      </c>
      <c r="I2869" s="312" t="s">
        <v>1213</v>
      </c>
      <c r="J2869" s="312" t="s">
        <v>2563</v>
      </c>
      <c r="K2869" s="312" t="s">
        <v>1215</v>
      </c>
      <c r="L2869" s="312" t="s">
        <v>1112</v>
      </c>
      <c r="M2869" s="312" t="s">
        <v>94</v>
      </c>
      <c r="N2869" s="313" t="s">
        <v>2564</v>
      </c>
      <c r="O2869" s="291"/>
    </row>
    <row r="2870" spans="1:15" ht="45">
      <c r="A2870" s="306">
        <v>761</v>
      </c>
      <c r="B2870" s="312" t="s">
        <v>2561</v>
      </c>
      <c r="C2870" s="312" t="s">
        <v>1212</v>
      </c>
      <c r="D2870" s="312" t="s">
        <v>1208</v>
      </c>
      <c r="E2870" s="312" t="s">
        <v>1208</v>
      </c>
      <c r="F2870" s="313">
        <v>4</v>
      </c>
      <c r="G2870" s="312" t="s">
        <v>1208</v>
      </c>
      <c r="H2870" s="316">
        <v>44594</v>
      </c>
      <c r="I2870" s="312" t="s">
        <v>1213</v>
      </c>
      <c r="J2870" s="312" t="s">
        <v>2565</v>
      </c>
      <c r="K2870" s="312" t="s">
        <v>1215</v>
      </c>
      <c r="L2870" s="312" t="s">
        <v>1112</v>
      </c>
      <c r="M2870" s="312" t="s">
        <v>94</v>
      </c>
      <c r="N2870" s="313" t="s">
        <v>2564</v>
      </c>
      <c r="O2870" s="291"/>
    </row>
    <row r="2871" spans="1:15" ht="45">
      <c r="A2871" s="306">
        <v>762</v>
      </c>
      <c r="B2871" s="312" t="s">
        <v>2566</v>
      </c>
      <c r="C2871" s="312" t="s">
        <v>1212</v>
      </c>
      <c r="D2871" s="312" t="s">
        <v>1208</v>
      </c>
      <c r="E2871" s="312" t="s">
        <v>1208</v>
      </c>
      <c r="F2871" s="313">
        <v>4</v>
      </c>
      <c r="G2871" s="312" t="s">
        <v>1208</v>
      </c>
      <c r="H2871" s="312">
        <v>1</v>
      </c>
      <c r="I2871" s="312" t="s">
        <v>1213</v>
      </c>
      <c r="J2871" s="312">
        <v>28</v>
      </c>
      <c r="K2871" s="312" t="s">
        <v>1215</v>
      </c>
      <c r="L2871" s="312" t="s">
        <v>1112</v>
      </c>
      <c r="M2871" s="312" t="s">
        <v>94</v>
      </c>
      <c r="N2871" s="313" t="s">
        <v>2567</v>
      </c>
      <c r="O2871" s="291"/>
    </row>
    <row r="2872" spans="1:15" ht="45">
      <c r="A2872" s="306">
        <v>763</v>
      </c>
      <c r="B2872" s="312" t="s">
        <v>2568</v>
      </c>
      <c r="C2872" s="312" t="s">
        <v>1212</v>
      </c>
      <c r="D2872" s="312" t="s">
        <v>1208</v>
      </c>
      <c r="E2872" s="312" t="s">
        <v>1208</v>
      </c>
      <c r="F2872" s="313">
        <v>4</v>
      </c>
      <c r="G2872" s="312" t="s">
        <v>1208</v>
      </c>
      <c r="H2872" s="312">
        <v>1</v>
      </c>
      <c r="I2872" s="312" t="s">
        <v>1213</v>
      </c>
      <c r="J2872" s="312">
        <v>112</v>
      </c>
      <c r="K2872" s="312" t="s">
        <v>1215</v>
      </c>
      <c r="L2872" s="312" t="s">
        <v>1112</v>
      </c>
      <c r="M2872" s="312" t="s">
        <v>94</v>
      </c>
      <c r="N2872" s="313" t="s">
        <v>2569</v>
      </c>
      <c r="O2872" s="291"/>
    </row>
    <row r="2873" spans="1:15" ht="45">
      <c r="A2873" s="306">
        <v>764</v>
      </c>
      <c r="B2873" s="312" t="s">
        <v>2570</v>
      </c>
      <c r="C2873" s="312" t="s">
        <v>1212</v>
      </c>
      <c r="D2873" s="312" t="s">
        <v>1208</v>
      </c>
      <c r="E2873" s="312" t="s">
        <v>1208</v>
      </c>
      <c r="F2873" s="313">
        <v>5</v>
      </c>
      <c r="G2873" s="312" t="s">
        <v>1208</v>
      </c>
      <c r="H2873" s="312">
        <v>1</v>
      </c>
      <c r="I2873" s="312" t="s">
        <v>1213</v>
      </c>
      <c r="J2873" s="312">
        <v>53</v>
      </c>
      <c r="K2873" s="312" t="s">
        <v>1215</v>
      </c>
      <c r="L2873" s="312" t="s">
        <v>1112</v>
      </c>
      <c r="M2873" s="312" t="s">
        <v>94</v>
      </c>
      <c r="N2873" s="313" t="s">
        <v>2571</v>
      </c>
      <c r="O2873" s="291"/>
    </row>
    <row r="2874" spans="1:15" ht="45">
      <c r="A2874" s="306">
        <v>765</v>
      </c>
      <c r="B2874" s="312" t="s">
        <v>2572</v>
      </c>
      <c r="C2874" s="312" t="s">
        <v>1212</v>
      </c>
      <c r="D2874" s="312" t="s">
        <v>1208</v>
      </c>
      <c r="E2874" s="312" t="s">
        <v>1208</v>
      </c>
      <c r="F2874" s="313">
        <v>5</v>
      </c>
      <c r="G2874" s="312" t="s">
        <v>1208</v>
      </c>
      <c r="H2874" s="312">
        <v>1</v>
      </c>
      <c r="I2874" s="312" t="s">
        <v>1213</v>
      </c>
      <c r="J2874" s="312">
        <v>125</v>
      </c>
      <c r="K2874" s="312" t="s">
        <v>1215</v>
      </c>
      <c r="L2874" s="312" t="s">
        <v>1112</v>
      </c>
      <c r="M2874" s="312" t="s">
        <v>94</v>
      </c>
      <c r="N2874" s="313" t="s">
        <v>2573</v>
      </c>
      <c r="O2874" s="291"/>
    </row>
    <row r="2875" spans="1:15" ht="45">
      <c r="A2875" s="306">
        <v>766</v>
      </c>
      <c r="B2875" s="312" t="s">
        <v>2574</v>
      </c>
      <c r="C2875" s="312" t="s">
        <v>1212</v>
      </c>
      <c r="D2875" s="312" t="s">
        <v>1208</v>
      </c>
      <c r="E2875" s="312" t="s">
        <v>1208</v>
      </c>
      <c r="F2875" s="313">
        <v>5</v>
      </c>
      <c r="G2875" s="312" t="s">
        <v>1208</v>
      </c>
      <c r="H2875" s="312">
        <v>1</v>
      </c>
      <c r="I2875" s="312" t="s">
        <v>1213</v>
      </c>
      <c r="J2875" s="312">
        <v>70</v>
      </c>
      <c r="K2875" s="312" t="s">
        <v>1215</v>
      </c>
      <c r="L2875" s="312" t="s">
        <v>1112</v>
      </c>
      <c r="M2875" s="312" t="s">
        <v>94</v>
      </c>
      <c r="N2875" s="313" t="s">
        <v>2575</v>
      </c>
      <c r="O2875" s="291"/>
    </row>
    <row r="2876" spans="1:15" ht="45">
      <c r="A2876" s="306">
        <v>767</v>
      </c>
      <c r="B2876" s="312" t="s">
        <v>2576</v>
      </c>
      <c r="C2876" s="312" t="s">
        <v>1212</v>
      </c>
      <c r="D2876" s="312" t="s">
        <v>1208</v>
      </c>
      <c r="E2876" s="312" t="s">
        <v>1208</v>
      </c>
      <c r="F2876" s="313">
        <v>5</v>
      </c>
      <c r="G2876" s="312" t="s">
        <v>1208</v>
      </c>
      <c r="H2876" s="312">
        <v>1</v>
      </c>
      <c r="I2876" s="312" t="s">
        <v>1213</v>
      </c>
      <c r="J2876" s="312">
        <v>102</v>
      </c>
      <c r="K2876" s="312" t="s">
        <v>1215</v>
      </c>
      <c r="L2876" s="312" t="s">
        <v>1112</v>
      </c>
      <c r="M2876" s="312" t="s">
        <v>94</v>
      </c>
      <c r="N2876" s="313" t="s">
        <v>2577</v>
      </c>
      <c r="O2876" s="291"/>
    </row>
    <row r="2877" spans="1:15" ht="45">
      <c r="A2877" s="306">
        <v>768</v>
      </c>
      <c r="B2877" s="312" t="s">
        <v>2578</v>
      </c>
      <c r="C2877" s="312" t="s">
        <v>1212</v>
      </c>
      <c r="D2877" s="312" t="s">
        <v>1208</v>
      </c>
      <c r="E2877" s="312" t="s">
        <v>1208</v>
      </c>
      <c r="F2877" s="313">
        <v>5</v>
      </c>
      <c r="G2877" s="312" t="s">
        <v>1208</v>
      </c>
      <c r="H2877" s="312">
        <v>1</v>
      </c>
      <c r="I2877" s="312" t="s">
        <v>1213</v>
      </c>
      <c r="J2877" s="312">
        <v>53</v>
      </c>
      <c r="K2877" s="312" t="s">
        <v>1215</v>
      </c>
      <c r="L2877" s="312" t="s">
        <v>1112</v>
      </c>
      <c r="M2877" s="312" t="s">
        <v>94</v>
      </c>
      <c r="N2877" s="313" t="s">
        <v>2579</v>
      </c>
      <c r="O2877" s="291"/>
    </row>
    <row r="2878" spans="1:15" ht="45">
      <c r="A2878" s="306">
        <v>769</v>
      </c>
      <c r="B2878" s="312" t="s">
        <v>2580</v>
      </c>
      <c r="C2878" s="312" t="s">
        <v>1212</v>
      </c>
      <c r="D2878" s="312" t="s">
        <v>1208</v>
      </c>
      <c r="E2878" s="312" t="s">
        <v>1208</v>
      </c>
      <c r="F2878" s="313">
        <v>5</v>
      </c>
      <c r="G2878" s="312" t="s">
        <v>1208</v>
      </c>
      <c r="H2878" s="316">
        <v>44593</v>
      </c>
      <c r="I2878" s="312" t="s">
        <v>1213</v>
      </c>
      <c r="J2878" s="312" t="s">
        <v>1250</v>
      </c>
      <c r="K2878" s="312" t="s">
        <v>1215</v>
      </c>
      <c r="L2878" s="312" t="s">
        <v>1112</v>
      </c>
      <c r="M2878" s="312" t="s">
        <v>94</v>
      </c>
      <c r="N2878" s="313" t="s">
        <v>2581</v>
      </c>
      <c r="O2878" s="291"/>
    </row>
    <row r="2879" spans="1:15" ht="45">
      <c r="A2879" s="306">
        <v>770</v>
      </c>
      <c r="B2879" s="312" t="s">
        <v>2582</v>
      </c>
      <c r="C2879" s="312" t="s">
        <v>1212</v>
      </c>
      <c r="D2879" s="312" t="s">
        <v>1208</v>
      </c>
      <c r="E2879" s="312" t="s">
        <v>1208</v>
      </c>
      <c r="F2879" s="313">
        <v>5</v>
      </c>
      <c r="G2879" s="312" t="s">
        <v>1208</v>
      </c>
      <c r="H2879" s="316">
        <v>44594</v>
      </c>
      <c r="I2879" s="312" t="s">
        <v>1213</v>
      </c>
      <c r="J2879" s="312" t="s">
        <v>1268</v>
      </c>
      <c r="K2879" s="312" t="s">
        <v>1215</v>
      </c>
      <c r="L2879" s="312" t="s">
        <v>1112</v>
      </c>
      <c r="M2879" s="312" t="s">
        <v>94</v>
      </c>
      <c r="N2879" s="313" t="s">
        <v>2581</v>
      </c>
      <c r="O2879" s="291"/>
    </row>
    <row r="2880" spans="1:15" ht="45">
      <c r="A2880" s="306">
        <v>771</v>
      </c>
      <c r="B2880" s="312" t="s">
        <v>2583</v>
      </c>
      <c r="C2880" s="312" t="s">
        <v>1212</v>
      </c>
      <c r="D2880" s="312" t="s">
        <v>1208</v>
      </c>
      <c r="E2880" s="312" t="s">
        <v>1208</v>
      </c>
      <c r="F2880" s="313">
        <v>6</v>
      </c>
      <c r="G2880" s="312" t="s">
        <v>1208</v>
      </c>
      <c r="H2880" s="312">
        <v>1</v>
      </c>
      <c r="I2880" s="312" t="s">
        <v>1213</v>
      </c>
      <c r="J2880" s="312">
        <v>70</v>
      </c>
      <c r="K2880" s="312" t="s">
        <v>1215</v>
      </c>
      <c r="L2880" s="312" t="s">
        <v>1112</v>
      </c>
      <c r="M2880" s="312" t="s">
        <v>94</v>
      </c>
      <c r="N2880" s="313" t="s">
        <v>2584</v>
      </c>
      <c r="O2880" s="291"/>
    </row>
    <row r="2881" spans="1:15" ht="45">
      <c r="A2881" s="306">
        <v>772</v>
      </c>
      <c r="B2881" s="312" t="s">
        <v>2585</v>
      </c>
      <c r="C2881" s="312" t="s">
        <v>1212</v>
      </c>
      <c r="D2881" s="312" t="s">
        <v>1208</v>
      </c>
      <c r="E2881" s="312" t="s">
        <v>1208</v>
      </c>
      <c r="F2881" s="313">
        <v>6</v>
      </c>
      <c r="G2881" s="312" t="s">
        <v>1208</v>
      </c>
      <c r="H2881" s="312">
        <v>1</v>
      </c>
      <c r="I2881" s="312" t="s">
        <v>1213</v>
      </c>
      <c r="J2881" s="312">
        <v>22</v>
      </c>
      <c r="K2881" s="312" t="s">
        <v>1215</v>
      </c>
      <c r="L2881" s="312" t="s">
        <v>1112</v>
      </c>
      <c r="M2881" s="312" t="s">
        <v>94</v>
      </c>
      <c r="N2881" s="313" t="s">
        <v>2586</v>
      </c>
      <c r="O2881" s="291"/>
    </row>
    <row r="2882" spans="1:15" ht="45">
      <c r="A2882" s="306">
        <v>773</v>
      </c>
      <c r="B2882" s="312" t="s">
        <v>2587</v>
      </c>
      <c r="C2882" s="312" t="s">
        <v>1212</v>
      </c>
      <c r="D2882" s="312" t="s">
        <v>1208</v>
      </c>
      <c r="E2882" s="312" t="s">
        <v>1208</v>
      </c>
      <c r="F2882" s="313">
        <v>6</v>
      </c>
      <c r="G2882" s="312" t="s">
        <v>1208</v>
      </c>
      <c r="H2882" s="312">
        <v>1</v>
      </c>
      <c r="I2882" s="312" t="s">
        <v>1213</v>
      </c>
      <c r="J2882" s="312">
        <v>63</v>
      </c>
      <c r="K2882" s="312" t="s">
        <v>1215</v>
      </c>
      <c r="L2882" s="312" t="s">
        <v>1112</v>
      </c>
      <c r="M2882" s="312" t="s">
        <v>94</v>
      </c>
      <c r="N2882" s="313" t="s">
        <v>2588</v>
      </c>
      <c r="O2882" s="291"/>
    </row>
    <row r="2883" spans="1:15" ht="45">
      <c r="A2883" s="306">
        <v>774</v>
      </c>
      <c r="B2883" s="312" t="s">
        <v>2589</v>
      </c>
      <c r="C2883" s="312" t="s">
        <v>1212</v>
      </c>
      <c r="D2883" s="312" t="s">
        <v>1208</v>
      </c>
      <c r="E2883" s="312" t="s">
        <v>1208</v>
      </c>
      <c r="F2883" s="313">
        <v>6</v>
      </c>
      <c r="G2883" s="312" t="s">
        <v>1208</v>
      </c>
      <c r="H2883" s="312">
        <v>1</v>
      </c>
      <c r="I2883" s="312" t="s">
        <v>1213</v>
      </c>
      <c r="J2883" s="312">
        <v>24</v>
      </c>
      <c r="K2883" s="312" t="s">
        <v>1215</v>
      </c>
      <c r="L2883" s="312" t="s">
        <v>1112</v>
      </c>
      <c r="M2883" s="312" t="s">
        <v>94</v>
      </c>
      <c r="N2883" s="313" t="s">
        <v>2590</v>
      </c>
      <c r="O2883" s="291"/>
    </row>
    <row r="2884" spans="1:15" ht="45">
      <c r="A2884" s="306">
        <v>775</v>
      </c>
      <c r="B2884" s="312" t="s">
        <v>2591</v>
      </c>
      <c r="C2884" s="312" t="s">
        <v>1212</v>
      </c>
      <c r="D2884" s="312" t="s">
        <v>1208</v>
      </c>
      <c r="E2884" s="312" t="s">
        <v>1208</v>
      </c>
      <c r="F2884" s="313">
        <v>6</v>
      </c>
      <c r="G2884" s="312" t="s">
        <v>1208</v>
      </c>
      <c r="H2884" s="312">
        <v>1</v>
      </c>
      <c r="I2884" s="312" t="s">
        <v>1213</v>
      </c>
      <c r="J2884" s="312">
        <v>12</v>
      </c>
      <c r="K2884" s="312" t="s">
        <v>1215</v>
      </c>
      <c r="L2884" s="312" t="s">
        <v>1112</v>
      </c>
      <c r="M2884" s="312" t="s">
        <v>94</v>
      </c>
      <c r="N2884" s="313" t="s">
        <v>2592</v>
      </c>
      <c r="O2884" s="291"/>
    </row>
    <row r="2885" spans="1:15" ht="45">
      <c r="A2885" s="306">
        <v>776</v>
      </c>
      <c r="B2885" s="312" t="s">
        <v>2593</v>
      </c>
      <c r="C2885" s="312" t="s">
        <v>1212</v>
      </c>
      <c r="D2885" s="312" t="s">
        <v>1208</v>
      </c>
      <c r="E2885" s="312" t="s">
        <v>1208</v>
      </c>
      <c r="F2885" s="313">
        <v>6</v>
      </c>
      <c r="G2885" s="312" t="s">
        <v>1208</v>
      </c>
      <c r="H2885" s="312">
        <v>1</v>
      </c>
      <c r="I2885" s="312" t="s">
        <v>1213</v>
      </c>
      <c r="J2885" s="312">
        <v>50</v>
      </c>
      <c r="K2885" s="312" t="s">
        <v>1215</v>
      </c>
      <c r="L2885" s="312" t="s">
        <v>1112</v>
      </c>
      <c r="M2885" s="312" t="s">
        <v>94</v>
      </c>
      <c r="N2885" s="313" t="s">
        <v>2594</v>
      </c>
      <c r="O2885" s="291"/>
    </row>
    <row r="2886" spans="1:15" ht="45">
      <c r="A2886" s="306">
        <v>777</v>
      </c>
      <c r="B2886" s="312" t="s">
        <v>2595</v>
      </c>
      <c r="C2886" s="312" t="s">
        <v>1212</v>
      </c>
      <c r="D2886" s="312" t="s">
        <v>1208</v>
      </c>
      <c r="E2886" s="312" t="s">
        <v>1208</v>
      </c>
      <c r="F2886" s="313">
        <v>6</v>
      </c>
      <c r="G2886" s="312" t="s">
        <v>1208</v>
      </c>
      <c r="H2886" s="312">
        <v>1</v>
      </c>
      <c r="I2886" s="312" t="s">
        <v>1213</v>
      </c>
      <c r="J2886" s="312">
        <v>95</v>
      </c>
      <c r="K2886" s="312" t="s">
        <v>1215</v>
      </c>
      <c r="L2886" s="312" t="s">
        <v>1112</v>
      </c>
      <c r="M2886" s="312" t="s">
        <v>94</v>
      </c>
      <c r="N2886" s="313" t="s">
        <v>2596</v>
      </c>
      <c r="O2886" s="291"/>
    </row>
    <row r="2887" spans="1:15" ht="45">
      <c r="A2887" s="306">
        <v>778</v>
      </c>
      <c r="B2887" s="312" t="s">
        <v>2597</v>
      </c>
      <c r="C2887" s="312" t="s">
        <v>1212</v>
      </c>
      <c r="D2887" s="312" t="s">
        <v>1208</v>
      </c>
      <c r="E2887" s="312" t="s">
        <v>1208</v>
      </c>
      <c r="F2887" s="313">
        <v>6</v>
      </c>
      <c r="G2887" s="312" t="s">
        <v>1208</v>
      </c>
      <c r="H2887" s="312">
        <v>1</v>
      </c>
      <c r="I2887" s="312" t="s">
        <v>1213</v>
      </c>
      <c r="J2887" s="312">
        <v>124</v>
      </c>
      <c r="K2887" s="312" t="s">
        <v>1215</v>
      </c>
      <c r="L2887" s="312" t="s">
        <v>1112</v>
      </c>
      <c r="M2887" s="312" t="s">
        <v>94</v>
      </c>
      <c r="N2887" s="313" t="s">
        <v>2598</v>
      </c>
      <c r="O2887" s="291"/>
    </row>
    <row r="2888" spans="1:15" ht="45">
      <c r="A2888" s="306">
        <v>779</v>
      </c>
      <c r="B2888" s="312" t="s">
        <v>2599</v>
      </c>
      <c r="C2888" s="312" t="s">
        <v>1212</v>
      </c>
      <c r="D2888" s="312" t="s">
        <v>1208</v>
      </c>
      <c r="E2888" s="312" t="s">
        <v>1208</v>
      </c>
      <c r="F2888" s="313">
        <v>6</v>
      </c>
      <c r="G2888" s="312" t="s">
        <v>1208</v>
      </c>
      <c r="H2888" s="312">
        <v>1</v>
      </c>
      <c r="I2888" s="312" t="s">
        <v>1213</v>
      </c>
      <c r="J2888" s="312">
        <v>71</v>
      </c>
      <c r="K2888" s="312" t="s">
        <v>1215</v>
      </c>
      <c r="L2888" s="312" t="s">
        <v>1112</v>
      </c>
      <c r="M2888" s="312" t="s">
        <v>94</v>
      </c>
      <c r="N2888" s="313" t="s">
        <v>2600</v>
      </c>
      <c r="O2888" s="291"/>
    </row>
    <row r="2889" spans="1:15" ht="45">
      <c r="A2889" s="306">
        <v>780</v>
      </c>
      <c r="B2889" s="312" t="s">
        <v>2601</v>
      </c>
      <c r="C2889" s="312" t="s">
        <v>1212</v>
      </c>
      <c r="D2889" s="312" t="s">
        <v>1208</v>
      </c>
      <c r="E2889" s="312" t="s">
        <v>1208</v>
      </c>
      <c r="F2889" s="313">
        <v>6</v>
      </c>
      <c r="G2889" s="312" t="s">
        <v>1208</v>
      </c>
      <c r="H2889" s="312">
        <v>1</v>
      </c>
      <c r="I2889" s="312" t="s">
        <v>1213</v>
      </c>
      <c r="J2889" s="312">
        <v>89</v>
      </c>
      <c r="K2889" s="312" t="s">
        <v>1215</v>
      </c>
      <c r="L2889" s="312" t="s">
        <v>1112</v>
      </c>
      <c r="M2889" s="312" t="s">
        <v>94</v>
      </c>
      <c r="N2889" s="313" t="s">
        <v>2602</v>
      </c>
      <c r="O2889" s="291"/>
    </row>
    <row r="2890" spans="1:15" ht="45">
      <c r="A2890" s="306">
        <v>781</v>
      </c>
      <c r="B2890" s="312" t="s">
        <v>2603</v>
      </c>
      <c r="C2890" s="312" t="s">
        <v>1212</v>
      </c>
      <c r="D2890" s="312" t="s">
        <v>1208</v>
      </c>
      <c r="E2890" s="312" t="s">
        <v>1208</v>
      </c>
      <c r="F2890" s="313">
        <v>7</v>
      </c>
      <c r="G2890" s="312" t="s">
        <v>1208</v>
      </c>
      <c r="H2890" s="312">
        <v>1</v>
      </c>
      <c r="I2890" s="312" t="s">
        <v>1213</v>
      </c>
      <c r="J2890" s="312">
        <v>53</v>
      </c>
      <c r="K2890" s="312" t="s">
        <v>1215</v>
      </c>
      <c r="L2890" s="312" t="s">
        <v>1112</v>
      </c>
      <c r="M2890" s="312" t="s">
        <v>94</v>
      </c>
      <c r="N2890" s="313" t="s">
        <v>2604</v>
      </c>
      <c r="O2890" s="291"/>
    </row>
    <row r="2891" spans="1:15" ht="45">
      <c r="A2891" s="306">
        <v>782</v>
      </c>
      <c r="B2891" s="312" t="s">
        <v>2605</v>
      </c>
      <c r="C2891" s="312" t="s">
        <v>1212</v>
      </c>
      <c r="D2891" s="312" t="s">
        <v>1208</v>
      </c>
      <c r="E2891" s="312" t="s">
        <v>1208</v>
      </c>
      <c r="F2891" s="313">
        <v>7</v>
      </c>
      <c r="G2891" s="312" t="s">
        <v>1208</v>
      </c>
      <c r="H2891" s="312">
        <v>1</v>
      </c>
      <c r="I2891" s="312" t="s">
        <v>1213</v>
      </c>
      <c r="J2891" s="312">
        <v>40</v>
      </c>
      <c r="K2891" s="312" t="s">
        <v>1215</v>
      </c>
      <c r="L2891" s="312" t="s">
        <v>1112</v>
      </c>
      <c r="M2891" s="312" t="s">
        <v>94</v>
      </c>
      <c r="N2891" s="313" t="s">
        <v>2606</v>
      </c>
      <c r="O2891" s="291"/>
    </row>
    <row r="2892" spans="1:15" ht="45">
      <c r="A2892" s="306">
        <v>783</v>
      </c>
      <c r="B2892" s="312" t="s">
        <v>2607</v>
      </c>
      <c r="C2892" s="312" t="s">
        <v>1212</v>
      </c>
      <c r="D2892" s="312" t="s">
        <v>1208</v>
      </c>
      <c r="E2892" s="312" t="s">
        <v>1208</v>
      </c>
      <c r="F2892" s="313">
        <v>7</v>
      </c>
      <c r="G2892" s="312" t="s">
        <v>1208</v>
      </c>
      <c r="H2892" s="312">
        <v>1</v>
      </c>
      <c r="I2892" s="312" t="s">
        <v>1213</v>
      </c>
      <c r="J2892" s="312">
        <v>36</v>
      </c>
      <c r="K2892" s="312" t="s">
        <v>1215</v>
      </c>
      <c r="L2892" s="312" t="s">
        <v>1112</v>
      </c>
      <c r="M2892" s="312" t="s">
        <v>94</v>
      </c>
      <c r="N2892" s="313" t="s">
        <v>2608</v>
      </c>
      <c r="O2892" s="291"/>
    </row>
    <row r="2893" spans="1:15" ht="45">
      <c r="A2893" s="306">
        <v>784</v>
      </c>
      <c r="B2893" s="312" t="s">
        <v>2609</v>
      </c>
      <c r="C2893" s="312" t="s">
        <v>1212</v>
      </c>
      <c r="D2893" s="312" t="s">
        <v>1208</v>
      </c>
      <c r="E2893" s="312" t="s">
        <v>1208</v>
      </c>
      <c r="F2893" s="313">
        <v>7</v>
      </c>
      <c r="G2893" s="312" t="s">
        <v>1208</v>
      </c>
      <c r="H2893" s="316">
        <v>44593</v>
      </c>
      <c r="I2893" s="312" t="s">
        <v>1213</v>
      </c>
      <c r="J2893" s="312" t="s">
        <v>1246</v>
      </c>
      <c r="K2893" s="312" t="s">
        <v>1215</v>
      </c>
      <c r="L2893" s="312" t="s">
        <v>1112</v>
      </c>
      <c r="M2893" s="312" t="s">
        <v>94</v>
      </c>
      <c r="N2893" s="313" t="s">
        <v>2610</v>
      </c>
      <c r="O2893" s="291"/>
    </row>
    <row r="2894" spans="1:15" ht="45">
      <c r="A2894" s="306">
        <v>785</v>
      </c>
      <c r="B2894" s="312" t="s">
        <v>2611</v>
      </c>
      <c r="C2894" s="312" t="s">
        <v>1212</v>
      </c>
      <c r="D2894" s="312" t="s">
        <v>1208</v>
      </c>
      <c r="E2894" s="312" t="s">
        <v>1208</v>
      </c>
      <c r="F2894" s="313">
        <v>7</v>
      </c>
      <c r="G2894" s="312" t="s">
        <v>1208</v>
      </c>
      <c r="H2894" s="316">
        <v>44594</v>
      </c>
      <c r="I2894" s="312" t="s">
        <v>1213</v>
      </c>
      <c r="J2894" s="312" t="s">
        <v>2612</v>
      </c>
      <c r="K2894" s="312" t="s">
        <v>1215</v>
      </c>
      <c r="L2894" s="312" t="s">
        <v>1112</v>
      </c>
      <c r="M2894" s="312" t="s">
        <v>94</v>
      </c>
      <c r="N2894" s="313" t="s">
        <v>2610</v>
      </c>
      <c r="O2894" s="291"/>
    </row>
    <row r="2895" spans="1:15" ht="45">
      <c r="A2895" s="306">
        <v>786</v>
      </c>
      <c r="B2895" s="312" t="s">
        <v>2613</v>
      </c>
      <c r="C2895" s="312" t="s">
        <v>1212</v>
      </c>
      <c r="D2895" s="312" t="s">
        <v>1208</v>
      </c>
      <c r="E2895" s="312" t="s">
        <v>1208</v>
      </c>
      <c r="F2895" s="313">
        <v>7</v>
      </c>
      <c r="G2895" s="312" t="s">
        <v>1208</v>
      </c>
      <c r="H2895" s="312">
        <v>1</v>
      </c>
      <c r="I2895" s="312" t="s">
        <v>1213</v>
      </c>
      <c r="J2895" s="312">
        <v>28</v>
      </c>
      <c r="K2895" s="312" t="s">
        <v>1215</v>
      </c>
      <c r="L2895" s="312" t="s">
        <v>1112</v>
      </c>
      <c r="M2895" s="312" t="s">
        <v>94</v>
      </c>
      <c r="N2895" s="313" t="s">
        <v>2614</v>
      </c>
      <c r="O2895" s="291"/>
    </row>
    <row r="2896" spans="1:15" ht="45">
      <c r="A2896" s="306">
        <v>787</v>
      </c>
      <c r="B2896" s="312" t="s">
        <v>2615</v>
      </c>
      <c r="C2896" s="312" t="s">
        <v>1212</v>
      </c>
      <c r="D2896" s="312" t="s">
        <v>1208</v>
      </c>
      <c r="E2896" s="312" t="s">
        <v>1208</v>
      </c>
      <c r="F2896" s="313">
        <v>7</v>
      </c>
      <c r="G2896" s="312" t="s">
        <v>1208</v>
      </c>
      <c r="H2896" s="312">
        <v>1</v>
      </c>
      <c r="I2896" s="312" t="s">
        <v>1213</v>
      </c>
      <c r="J2896" s="312">
        <v>96</v>
      </c>
      <c r="K2896" s="312" t="s">
        <v>1215</v>
      </c>
      <c r="L2896" s="312" t="s">
        <v>1112</v>
      </c>
      <c r="M2896" s="312" t="s">
        <v>94</v>
      </c>
      <c r="N2896" s="313" t="s">
        <v>2616</v>
      </c>
      <c r="O2896" s="291"/>
    </row>
    <row r="2897" spans="1:15" ht="45">
      <c r="A2897" s="306">
        <v>788</v>
      </c>
      <c r="B2897" s="312" t="s">
        <v>2617</v>
      </c>
      <c r="C2897" s="312" t="s">
        <v>1212</v>
      </c>
      <c r="D2897" s="312" t="s">
        <v>1208</v>
      </c>
      <c r="E2897" s="312" t="s">
        <v>1208</v>
      </c>
      <c r="F2897" s="313">
        <v>7</v>
      </c>
      <c r="G2897" s="312" t="s">
        <v>1208</v>
      </c>
      <c r="H2897" s="312">
        <v>1</v>
      </c>
      <c r="I2897" s="312" t="s">
        <v>1213</v>
      </c>
      <c r="J2897" s="312">
        <v>54</v>
      </c>
      <c r="K2897" s="312" t="s">
        <v>1215</v>
      </c>
      <c r="L2897" s="312" t="s">
        <v>1112</v>
      </c>
      <c r="M2897" s="312" t="s">
        <v>94</v>
      </c>
      <c r="N2897" s="313" t="s">
        <v>2618</v>
      </c>
      <c r="O2897" s="291"/>
    </row>
    <row r="2898" spans="1:15" ht="45">
      <c r="A2898" s="306">
        <v>789</v>
      </c>
      <c r="B2898" s="312" t="s">
        <v>2619</v>
      </c>
      <c r="C2898" s="312" t="s">
        <v>1212</v>
      </c>
      <c r="D2898" s="312" t="s">
        <v>1208</v>
      </c>
      <c r="E2898" s="312" t="s">
        <v>1208</v>
      </c>
      <c r="F2898" s="313">
        <v>7</v>
      </c>
      <c r="G2898" s="312" t="s">
        <v>1208</v>
      </c>
      <c r="H2898" s="312">
        <v>1</v>
      </c>
      <c r="I2898" s="312" t="s">
        <v>1213</v>
      </c>
      <c r="J2898" s="312">
        <v>53</v>
      </c>
      <c r="K2898" s="312" t="s">
        <v>1215</v>
      </c>
      <c r="L2898" s="312" t="s">
        <v>1112</v>
      </c>
      <c r="M2898" s="312" t="s">
        <v>94</v>
      </c>
      <c r="N2898" s="313" t="s">
        <v>2620</v>
      </c>
      <c r="O2898" s="291"/>
    </row>
    <row r="2899" spans="1:15" ht="45">
      <c r="A2899" s="306">
        <v>790</v>
      </c>
      <c r="B2899" s="312" t="s">
        <v>2621</v>
      </c>
      <c r="C2899" s="312" t="s">
        <v>1212</v>
      </c>
      <c r="D2899" s="312" t="s">
        <v>1208</v>
      </c>
      <c r="E2899" s="312" t="s">
        <v>1208</v>
      </c>
      <c r="F2899" s="313">
        <v>8</v>
      </c>
      <c r="G2899" s="312" t="s">
        <v>1208</v>
      </c>
      <c r="H2899" s="312">
        <v>1</v>
      </c>
      <c r="I2899" s="312" t="s">
        <v>1213</v>
      </c>
      <c r="J2899" s="312">
        <v>199</v>
      </c>
      <c r="K2899" s="312" t="s">
        <v>1215</v>
      </c>
      <c r="L2899" s="312" t="s">
        <v>1112</v>
      </c>
      <c r="M2899" s="312" t="s">
        <v>94</v>
      </c>
      <c r="N2899" s="313" t="s">
        <v>2622</v>
      </c>
      <c r="O2899" s="291"/>
    </row>
    <row r="2900" spans="1:15" ht="45">
      <c r="A2900" s="306">
        <v>791</v>
      </c>
      <c r="B2900" s="312" t="s">
        <v>2623</v>
      </c>
      <c r="C2900" s="312" t="s">
        <v>1212</v>
      </c>
      <c r="D2900" s="312" t="s">
        <v>1208</v>
      </c>
      <c r="E2900" s="312" t="s">
        <v>1208</v>
      </c>
      <c r="F2900" s="313">
        <v>8</v>
      </c>
      <c r="G2900" s="312" t="s">
        <v>1208</v>
      </c>
      <c r="H2900" s="312">
        <v>1</v>
      </c>
      <c r="I2900" s="312" t="s">
        <v>1213</v>
      </c>
      <c r="J2900" s="312">
        <v>87</v>
      </c>
      <c r="K2900" s="312" t="s">
        <v>1215</v>
      </c>
      <c r="L2900" s="312" t="s">
        <v>1112</v>
      </c>
      <c r="M2900" s="312" t="s">
        <v>94</v>
      </c>
      <c r="N2900" s="313" t="s">
        <v>2624</v>
      </c>
      <c r="O2900" s="291"/>
    </row>
    <row r="2901" spans="1:15" ht="45">
      <c r="A2901" s="306">
        <v>792</v>
      </c>
      <c r="B2901" s="312" t="s">
        <v>2625</v>
      </c>
      <c r="C2901" s="312" t="s">
        <v>1212</v>
      </c>
      <c r="D2901" s="312" t="s">
        <v>1208</v>
      </c>
      <c r="E2901" s="312" t="s">
        <v>1208</v>
      </c>
      <c r="F2901" s="262">
        <v>1</v>
      </c>
      <c r="G2901" s="312" t="s">
        <v>1208</v>
      </c>
      <c r="H2901" s="312">
        <v>1</v>
      </c>
      <c r="I2901" s="312" t="s">
        <v>1213</v>
      </c>
      <c r="J2901" s="312">
        <v>74</v>
      </c>
      <c r="K2901" s="312" t="s">
        <v>1215</v>
      </c>
      <c r="L2901" s="312" t="s">
        <v>1112</v>
      </c>
      <c r="M2901" s="312" t="s">
        <v>94</v>
      </c>
      <c r="N2901" s="313" t="s">
        <v>2626</v>
      </c>
      <c r="O2901" s="291"/>
    </row>
    <row r="2902" spans="1:15" ht="45">
      <c r="A2902" s="306" t="s">
        <v>1208</v>
      </c>
      <c r="B2902" s="312" t="s">
        <v>1208</v>
      </c>
      <c r="C2902" s="312" t="s">
        <v>1212</v>
      </c>
      <c r="D2902" s="312" t="s">
        <v>1208</v>
      </c>
      <c r="E2902" s="312" t="s">
        <v>1208</v>
      </c>
      <c r="F2902" s="262">
        <v>1</v>
      </c>
      <c r="G2902" s="312" t="s">
        <v>1208</v>
      </c>
      <c r="H2902" s="312">
        <v>1</v>
      </c>
      <c r="I2902" s="312" t="s">
        <v>1213</v>
      </c>
      <c r="J2902" s="312" t="s">
        <v>1208</v>
      </c>
      <c r="K2902" s="312" t="s">
        <v>1215</v>
      </c>
      <c r="L2902" s="312" t="s">
        <v>1112</v>
      </c>
      <c r="M2902" s="312" t="s">
        <v>94</v>
      </c>
      <c r="N2902" s="313" t="s">
        <v>2627</v>
      </c>
      <c r="O2902" s="291"/>
    </row>
    <row r="2903" spans="1:15" ht="45">
      <c r="A2903" s="306">
        <v>793</v>
      </c>
      <c r="B2903" s="312" t="s">
        <v>2628</v>
      </c>
      <c r="C2903" s="312" t="s">
        <v>1212</v>
      </c>
      <c r="D2903" s="312" t="s">
        <v>1208</v>
      </c>
      <c r="E2903" s="312" t="s">
        <v>1208</v>
      </c>
      <c r="F2903" s="262">
        <v>1</v>
      </c>
      <c r="G2903" s="312" t="s">
        <v>1208</v>
      </c>
      <c r="H2903" s="312">
        <v>1</v>
      </c>
      <c r="I2903" s="312" t="s">
        <v>1213</v>
      </c>
      <c r="J2903" s="312">
        <v>63</v>
      </c>
      <c r="K2903" s="312" t="s">
        <v>1215</v>
      </c>
      <c r="L2903" s="312" t="s">
        <v>1112</v>
      </c>
      <c r="M2903" s="312" t="s">
        <v>94</v>
      </c>
      <c r="N2903" s="313" t="s">
        <v>2629</v>
      </c>
      <c r="O2903" s="291"/>
    </row>
    <row r="2904" spans="1:15" ht="45">
      <c r="A2904" s="306">
        <v>794</v>
      </c>
      <c r="B2904" s="312" t="s">
        <v>2630</v>
      </c>
      <c r="C2904" s="312" t="s">
        <v>1212</v>
      </c>
      <c r="D2904" s="312" t="s">
        <v>1208</v>
      </c>
      <c r="E2904" s="312" t="s">
        <v>1208</v>
      </c>
      <c r="F2904" s="262">
        <v>1</v>
      </c>
      <c r="G2904" s="312" t="s">
        <v>1208</v>
      </c>
      <c r="H2904" s="312">
        <v>1</v>
      </c>
      <c r="I2904" s="312" t="s">
        <v>1213</v>
      </c>
      <c r="J2904" s="312">
        <v>67</v>
      </c>
      <c r="K2904" s="312" t="s">
        <v>1215</v>
      </c>
      <c r="L2904" s="312" t="s">
        <v>1112</v>
      </c>
      <c r="M2904" s="312" t="s">
        <v>94</v>
      </c>
      <c r="N2904" s="313" t="s">
        <v>2631</v>
      </c>
      <c r="O2904" s="291"/>
    </row>
    <row r="2905" spans="1:15" ht="45">
      <c r="A2905" s="306">
        <v>795</v>
      </c>
      <c r="B2905" s="312" t="s">
        <v>2632</v>
      </c>
      <c r="C2905" s="312" t="s">
        <v>1212</v>
      </c>
      <c r="D2905" s="312" t="s">
        <v>1208</v>
      </c>
      <c r="E2905" s="312" t="s">
        <v>1208</v>
      </c>
      <c r="F2905" s="262">
        <v>1</v>
      </c>
      <c r="G2905" s="312" t="s">
        <v>1208</v>
      </c>
      <c r="H2905" s="312">
        <v>1</v>
      </c>
      <c r="I2905" s="312" t="s">
        <v>1213</v>
      </c>
      <c r="J2905" s="312">
        <v>61</v>
      </c>
      <c r="K2905" s="312" t="s">
        <v>1215</v>
      </c>
      <c r="L2905" s="312" t="s">
        <v>1112</v>
      </c>
      <c r="M2905" s="312" t="s">
        <v>94</v>
      </c>
      <c r="N2905" s="313" t="s">
        <v>2633</v>
      </c>
      <c r="O2905" s="291"/>
    </row>
    <row r="2906" spans="1:15" ht="45">
      <c r="A2906" s="306">
        <v>796</v>
      </c>
      <c r="B2906" s="312" t="s">
        <v>2634</v>
      </c>
      <c r="C2906" s="312" t="s">
        <v>1212</v>
      </c>
      <c r="D2906" s="312" t="s">
        <v>1208</v>
      </c>
      <c r="E2906" s="312" t="s">
        <v>1208</v>
      </c>
      <c r="F2906" s="262">
        <v>1</v>
      </c>
      <c r="G2906" s="312" t="s">
        <v>1208</v>
      </c>
      <c r="H2906" s="312">
        <v>1</v>
      </c>
      <c r="I2906" s="312" t="s">
        <v>1213</v>
      </c>
      <c r="J2906" s="312">
        <v>79</v>
      </c>
      <c r="K2906" s="312" t="s">
        <v>1215</v>
      </c>
      <c r="L2906" s="312" t="s">
        <v>1112</v>
      </c>
      <c r="M2906" s="312" t="s">
        <v>94</v>
      </c>
      <c r="N2906" s="313" t="s">
        <v>2635</v>
      </c>
      <c r="O2906" s="291"/>
    </row>
    <row r="2907" spans="1:15" ht="45">
      <c r="A2907" s="306">
        <v>797</v>
      </c>
      <c r="B2907" s="312" t="s">
        <v>2636</v>
      </c>
      <c r="C2907" s="312" t="s">
        <v>1212</v>
      </c>
      <c r="D2907" s="312" t="s">
        <v>1208</v>
      </c>
      <c r="E2907" s="312" t="s">
        <v>1208</v>
      </c>
      <c r="F2907" s="262">
        <v>1</v>
      </c>
      <c r="G2907" s="312" t="s">
        <v>1208</v>
      </c>
      <c r="H2907" s="312">
        <v>1</v>
      </c>
      <c r="I2907" s="312" t="s">
        <v>1213</v>
      </c>
      <c r="J2907" s="312">
        <v>87</v>
      </c>
      <c r="K2907" s="312" t="s">
        <v>1215</v>
      </c>
      <c r="L2907" s="312" t="s">
        <v>1112</v>
      </c>
      <c r="M2907" s="312" t="s">
        <v>94</v>
      </c>
      <c r="N2907" s="313" t="s">
        <v>2637</v>
      </c>
      <c r="O2907" s="291"/>
    </row>
    <row r="2908" spans="1:15" ht="45">
      <c r="A2908" s="306">
        <v>798</v>
      </c>
      <c r="B2908" s="312" t="s">
        <v>2638</v>
      </c>
      <c r="C2908" s="312" t="s">
        <v>1212</v>
      </c>
      <c r="D2908" s="312" t="s">
        <v>1208</v>
      </c>
      <c r="E2908" s="312" t="s">
        <v>1208</v>
      </c>
      <c r="F2908" s="262">
        <v>1</v>
      </c>
      <c r="G2908" s="312" t="s">
        <v>1208</v>
      </c>
      <c r="H2908" s="312">
        <v>1</v>
      </c>
      <c r="I2908" s="312" t="s">
        <v>1213</v>
      </c>
      <c r="J2908" s="312">
        <v>71</v>
      </c>
      <c r="K2908" s="312" t="s">
        <v>1215</v>
      </c>
      <c r="L2908" s="312" t="s">
        <v>1112</v>
      </c>
      <c r="M2908" s="312" t="s">
        <v>94</v>
      </c>
      <c r="N2908" s="313" t="s">
        <v>2639</v>
      </c>
      <c r="O2908" s="291"/>
    </row>
    <row r="2909" spans="1:15" ht="45">
      <c r="A2909" s="306">
        <v>799</v>
      </c>
      <c r="B2909" s="312" t="s">
        <v>2640</v>
      </c>
      <c r="C2909" s="312" t="s">
        <v>1212</v>
      </c>
      <c r="D2909" s="312" t="s">
        <v>1208</v>
      </c>
      <c r="E2909" s="312" t="s">
        <v>1208</v>
      </c>
      <c r="F2909" s="262">
        <v>1</v>
      </c>
      <c r="G2909" s="312" t="s">
        <v>1208</v>
      </c>
      <c r="H2909" s="316">
        <v>44593</v>
      </c>
      <c r="I2909" s="312" t="s">
        <v>1213</v>
      </c>
      <c r="J2909" s="312" t="s">
        <v>2641</v>
      </c>
      <c r="K2909" s="312" t="s">
        <v>1215</v>
      </c>
      <c r="L2909" s="312" t="s">
        <v>1112</v>
      </c>
      <c r="M2909" s="312" t="s">
        <v>94</v>
      </c>
      <c r="N2909" s="313" t="s">
        <v>2642</v>
      </c>
      <c r="O2909" s="291"/>
    </row>
    <row r="2910" spans="1:15" ht="45">
      <c r="A2910" s="306">
        <v>800</v>
      </c>
      <c r="B2910" s="312" t="s">
        <v>2643</v>
      </c>
      <c r="C2910" s="312" t="s">
        <v>1212</v>
      </c>
      <c r="D2910" s="312" t="s">
        <v>1208</v>
      </c>
      <c r="E2910" s="312" t="s">
        <v>1208</v>
      </c>
      <c r="F2910" s="262">
        <v>1</v>
      </c>
      <c r="G2910" s="312" t="s">
        <v>1208</v>
      </c>
      <c r="H2910" s="316">
        <v>44594</v>
      </c>
      <c r="I2910" s="312" t="s">
        <v>1213</v>
      </c>
      <c r="J2910" s="312" t="s">
        <v>2644</v>
      </c>
      <c r="K2910" s="312" t="s">
        <v>1215</v>
      </c>
      <c r="L2910" s="312" t="s">
        <v>1112</v>
      </c>
      <c r="M2910" s="312" t="s">
        <v>94</v>
      </c>
      <c r="N2910" s="313" t="s">
        <v>2642</v>
      </c>
      <c r="O2910" s="291"/>
    </row>
    <row r="2911" spans="1:15" ht="45">
      <c r="A2911" s="306">
        <v>801</v>
      </c>
      <c r="B2911" s="312" t="s">
        <v>2645</v>
      </c>
      <c r="C2911" s="312" t="s">
        <v>1212</v>
      </c>
      <c r="D2911" s="312" t="s">
        <v>1208</v>
      </c>
      <c r="E2911" s="312" t="s">
        <v>1208</v>
      </c>
      <c r="F2911" s="262">
        <v>2</v>
      </c>
      <c r="G2911" s="312" t="s">
        <v>1208</v>
      </c>
      <c r="H2911" s="312">
        <v>1</v>
      </c>
      <c r="I2911" s="312" t="s">
        <v>1213</v>
      </c>
      <c r="J2911" s="312">
        <v>122</v>
      </c>
      <c r="K2911" s="312" t="s">
        <v>1215</v>
      </c>
      <c r="L2911" s="312" t="s">
        <v>1112</v>
      </c>
      <c r="M2911" s="312" t="s">
        <v>94</v>
      </c>
      <c r="N2911" s="313" t="s">
        <v>2646</v>
      </c>
      <c r="O2911" s="291"/>
    </row>
    <row r="2912" spans="1:15" ht="45">
      <c r="A2912" s="306">
        <v>802</v>
      </c>
      <c r="B2912" s="312" t="s">
        <v>2647</v>
      </c>
      <c r="C2912" s="312" t="s">
        <v>1212</v>
      </c>
      <c r="D2912" s="312" t="s">
        <v>1208</v>
      </c>
      <c r="E2912" s="312" t="s">
        <v>1208</v>
      </c>
      <c r="F2912" s="262">
        <v>2</v>
      </c>
      <c r="G2912" s="312" t="s">
        <v>1208</v>
      </c>
      <c r="H2912" s="312">
        <v>1</v>
      </c>
      <c r="I2912" s="312" t="s">
        <v>1213</v>
      </c>
      <c r="J2912" s="312">
        <v>136</v>
      </c>
      <c r="K2912" s="312" t="s">
        <v>1215</v>
      </c>
      <c r="L2912" s="312" t="s">
        <v>1112</v>
      </c>
      <c r="M2912" s="312" t="s">
        <v>94</v>
      </c>
      <c r="N2912" s="313" t="s">
        <v>2648</v>
      </c>
      <c r="O2912" s="291"/>
    </row>
    <row r="2913" spans="1:15" ht="45">
      <c r="A2913" s="306">
        <v>803</v>
      </c>
      <c r="B2913" s="312" t="s">
        <v>2649</v>
      </c>
      <c r="C2913" s="312" t="s">
        <v>1212</v>
      </c>
      <c r="D2913" s="312" t="s">
        <v>1208</v>
      </c>
      <c r="E2913" s="312" t="s">
        <v>1208</v>
      </c>
      <c r="F2913" s="262">
        <v>2</v>
      </c>
      <c r="G2913" s="312" t="s">
        <v>1208</v>
      </c>
      <c r="H2913" s="312">
        <v>1</v>
      </c>
      <c r="I2913" s="312" t="s">
        <v>1213</v>
      </c>
      <c r="J2913" s="312">
        <v>50</v>
      </c>
      <c r="K2913" s="312" t="s">
        <v>1215</v>
      </c>
      <c r="L2913" s="312" t="s">
        <v>1112</v>
      </c>
      <c r="M2913" s="312" t="s">
        <v>94</v>
      </c>
      <c r="N2913" s="313" t="s">
        <v>2650</v>
      </c>
      <c r="O2913" s="291"/>
    </row>
    <row r="2914" spans="1:15" ht="45">
      <c r="A2914" s="306">
        <v>804</v>
      </c>
      <c r="B2914" s="312" t="s">
        <v>2651</v>
      </c>
      <c r="C2914" s="312" t="s">
        <v>1212</v>
      </c>
      <c r="D2914" s="312" t="s">
        <v>1208</v>
      </c>
      <c r="E2914" s="312" t="s">
        <v>1208</v>
      </c>
      <c r="F2914" s="262">
        <v>2</v>
      </c>
      <c r="G2914" s="312" t="s">
        <v>1208</v>
      </c>
      <c r="H2914" s="316">
        <v>44621</v>
      </c>
      <c r="I2914" s="312" t="s">
        <v>1213</v>
      </c>
      <c r="J2914" s="312" t="s">
        <v>1250</v>
      </c>
      <c r="K2914" s="312" t="s">
        <v>1215</v>
      </c>
      <c r="L2914" s="312" t="s">
        <v>1112</v>
      </c>
      <c r="M2914" s="312" t="s">
        <v>94</v>
      </c>
      <c r="N2914" s="313" t="s">
        <v>2652</v>
      </c>
      <c r="O2914" s="291"/>
    </row>
    <row r="2915" spans="1:15" ht="45">
      <c r="A2915" s="306">
        <v>805</v>
      </c>
      <c r="B2915" s="312" t="s">
        <v>2653</v>
      </c>
      <c r="C2915" s="312" t="s">
        <v>1212</v>
      </c>
      <c r="D2915" s="312" t="s">
        <v>1208</v>
      </c>
      <c r="E2915" s="312" t="s">
        <v>1208</v>
      </c>
      <c r="F2915" s="262">
        <v>2</v>
      </c>
      <c r="G2915" s="312" t="s">
        <v>1208</v>
      </c>
      <c r="H2915" s="316">
        <v>44622</v>
      </c>
      <c r="I2915" s="312" t="s">
        <v>1213</v>
      </c>
      <c r="J2915" s="312" t="s">
        <v>2654</v>
      </c>
      <c r="K2915" s="312" t="s">
        <v>1215</v>
      </c>
      <c r="L2915" s="312" t="s">
        <v>1112</v>
      </c>
      <c r="M2915" s="312" t="s">
        <v>94</v>
      </c>
      <c r="N2915" s="313" t="s">
        <v>2652</v>
      </c>
      <c r="O2915" s="291"/>
    </row>
    <row r="2916" spans="1:15" ht="45">
      <c r="A2916" s="306">
        <v>806</v>
      </c>
      <c r="B2916" s="312" t="s">
        <v>2655</v>
      </c>
      <c r="C2916" s="312" t="s">
        <v>1212</v>
      </c>
      <c r="D2916" s="312" t="s">
        <v>1208</v>
      </c>
      <c r="E2916" s="312" t="s">
        <v>1208</v>
      </c>
      <c r="F2916" s="262">
        <v>2</v>
      </c>
      <c r="G2916" s="312" t="s">
        <v>1208</v>
      </c>
      <c r="H2916" s="316">
        <v>44623</v>
      </c>
      <c r="I2916" s="312" t="s">
        <v>1213</v>
      </c>
      <c r="J2916" s="312" t="s">
        <v>2656</v>
      </c>
      <c r="K2916" s="312" t="s">
        <v>1215</v>
      </c>
      <c r="L2916" s="312" t="s">
        <v>1112</v>
      </c>
      <c r="M2916" s="312" t="s">
        <v>94</v>
      </c>
      <c r="N2916" s="313" t="s">
        <v>2652</v>
      </c>
      <c r="O2916" s="291"/>
    </row>
    <row r="2917" spans="1:15" ht="45">
      <c r="A2917" s="306">
        <v>807</v>
      </c>
      <c r="B2917" s="312" t="s">
        <v>2657</v>
      </c>
      <c r="C2917" s="312" t="s">
        <v>1212</v>
      </c>
      <c r="D2917" s="312" t="s">
        <v>1208</v>
      </c>
      <c r="E2917" s="312" t="s">
        <v>1208</v>
      </c>
      <c r="F2917" s="262">
        <v>2</v>
      </c>
      <c r="G2917" s="312" t="s">
        <v>1208</v>
      </c>
      <c r="H2917" s="312">
        <v>1</v>
      </c>
      <c r="I2917" s="312" t="s">
        <v>1213</v>
      </c>
      <c r="J2917" s="312">
        <v>36</v>
      </c>
      <c r="K2917" s="312" t="s">
        <v>1215</v>
      </c>
      <c r="L2917" s="312" t="s">
        <v>1112</v>
      </c>
      <c r="M2917" s="312" t="s">
        <v>94</v>
      </c>
      <c r="N2917" s="313" t="s">
        <v>2658</v>
      </c>
      <c r="O2917" s="291"/>
    </row>
    <row r="2918" spans="1:15" ht="45">
      <c r="A2918" s="306">
        <v>808</v>
      </c>
      <c r="B2918" s="312" t="s">
        <v>2659</v>
      </c>
      <c r="C2918" s="312" t="s">
        <v>1212</v>
      </c>
      <c r="D2918" s="312" t="s">
        <v>1208</v>
      </c>
      <c r="E2918" s="312" t="s">
        <v>1208</v>
      </c>
      <c r="F2918" s="262">
        <v>2</v>
      </c>
      <c r="G2918" s="312" t="s">
        <v>1208</v>
      </c>
      <c r="H2918" s="312">
        <v>1</v>
      </c>
      <c r="I2918" s="312" t="s">
        <v>1213</v>
      </c>
      <c r="J2918" s="312">
        <v>61</v>
      </c>
      <c r="K2918" s="312" t="s">
        <v>1215</v>
      </c>
      <c r="L2918" s="312" t="s">
        <v>1112</v>
      </c>
      <c r="M2918" s="312" t="s">
        <v>94</v>
      </c>
      <c r="N2918" s="313" t="s">
        <v>2660</v>
      </c>
      <c r="O2918" s="291"/>
    </row>
    <row r="2919" spans="1:15" ht="45">
      <c r="A2919" s="306">
        <v>809</v>
      </c>
      <c r="B2919" s="312" t="s">
        <v>2661</v>
      </c>
      <c r="C2919" s="312" t="s">
        <v>1212</v>
      </c>
      <c r="D2919" s="312" t="s">
        <v>1208</v>
      </c>
      <c r="E2919" s="312" t="s">
        <v>1208</v>
      </c>
      <c r="F2919" s="313">
        <v>3</v>
      </c>
      <c r="G2919" s="312" t="s">
        <v>1208</v>
      </c>
      <c r="H2919" s="312">
        <v>1</v>
      </c>
      <c r="I2919" s="312" t="s">
        <v>1213</v>
      </c>
      <c r="J2919" s="312">
        <v>81</v>
      </c>
      <c r="K2919" s="312" t="s">
        <v>1215</v>
      </c>
      <c r="L2919" s="312" t="s">
        <v>1112</v>
      </c>
      <c r="M2919" s="312" t="s">
        <v>94</v>
      </c>
      <c r="N2919" s="313" t="s">
        <v>2662</v>
      </c>
      <c r="O2919" s="291"/>
    </row>
    <row r="2920" spans="1:15" ht="45">
      <c r="A2920" s="306">
        <v>810</v>
      </c>
      <c r="B2920" s="312" t="s">
        <v>2663</v>
      </c>
      <c r="C2920" s="312" t="s">
        <v>1212</v>
      </c>
      <c r="D2920" s="312" t="s">
        <v>1208</v>
      </c>
      <c r="E2920" s="312" t="s">
        <v>1208</v>
      </c>
      <c r="F2920" s="313">
        <v>3</v>
      </c>
      <c r="G2920" s="312" t="s">
        <v>1208</v>
      </c>
      <c r="H2920" s="312">
        <v>1</v>
      </c>
      <c r="I2920" s="312" t="s">
        <v>1213</v>
      </c>
      <c r="J2920" s="312">
        <v>117</v>
      </c>
      <c r="K2920" s="312" t="s">
        <v>1215</v>
      </c>
      <c r="L2920" s="312" t="s">
        <v>1112</v>
      </c>
      <c r="M2920" s="312" t="s">
        <v>94</v>
      </c>
      <c r="N2920" s="313" t="s">
        <v>2664</v>
      </c>
      <c r="O2920" s="291"/>
    </row>
    <row r="2921" spans="1:15" ht="45">
      <c r="A2921" s="306">
        <v>811</v>
      </c>
      <c r="B2921" s="312" t="s">
        <v>2665</v>
      </c>
      <c r="C2921" s="312" t="s">
        <v>1212</v>
      </c>
      <c r="D2921" s="312" t="s">
        <v>1208</v>
      </c>
      <c r="E2921" s="312" t="s">
        <v>1208</v>
      </c>
      <c r="F2921" s="313">
        <v>3</v>
      </c>
      <c r="G2921" s="312" t="s">
        <v>1208</v>
      </c>
      <c r="H2921" s="312">
        <v>1</v>
      </c>
      <c r="I2921" s="312" t="s">
        <v>1213</v>
      </c>
      <c r="J2921" s="312">
        <v>207</v>
      </c>
      <c r="K2921" s="312" t="s">
        <v>1215</v>
      </c>
      <c r="L2921" s="312" t="s">
        <v>1112</v>
      </c>
      <c r="M2921" s="312" t="s">
        <v>94</v>
      </c>
      <c r="N2921" s="313" t="s">
        <v>2666</v>
      </c>
      <c r="O2921" s="291"/>
    </row>
    <row r="2922" spans="1:15" ht="45">
      <c r="A2922" s="306">
        <v>812</v>
      </c>
      <c r="B2922" s="312" t="s">
        <v>2667</v>
      </c>
      <c r="C2922" s="312" t="s">
        <v>1212</v>
      </c>
      <c r="D2922" s="312" t="s">
        <v>1208</v>
      </c>
      <c r="E2922" s="312" t="s">
        <v>1208</v>
      </c>
      <c r="F2922" s="313">
        <v>3</v>
      </c>
      <c r="G2922" s="312" t="s">
        <v>1208</v>
      </c>
      <c r="H2922" s="312">
        <v>1</v>
      </c>
      <c r="I2922" s="312" t="s">
        <v>1213</v>
      </c>
      <c r="J2922" s="312">
        <v>69</v>
      </c>
      <c r="K2922" s="312" t="s">
        <v>1215</v>
      </c>
      <c r="L2922" s="312" t="s">
        <v>1112</v>
      </c>
      <c r="M2922" s="312" t="s">
        <v>94</v>
      </c>
      <c r="N2922" s="313" t="s">
        <v>2668</v>
      </c>
      <c r="O2922" s="291"/>
    </row>
    <row r="2923" spans="1:15" ht="45">
      <c r="A2923" s="306">
        <v>813</v>
      </c>
      <c r="B2923" s="312" t="s">
        <v>2669</v>
      </c>
      <c r="C2923" s="312" t="s">
        <v>1212</v>
      </c>
      <c r="D2923" s="312" t="s">
        <v>1208</v>
      </c>
      <c r="E2923" s="312" t="s">
        <v>1208</v>
      </c>
      <c r="F2923" s="313">
        <v>3</v>
      </c>
      <c r="G2923" s="312" t="s">
        <v>1208</v>
      </c>
      <c r="H2923" s="312">
        <v>1</v>
      </c>
      <c r="I2923" s="312" t="s">
        <v>1213</v>
      </c>
      <c r="J2923" s="312">
        <v>43</v>
      </c>
      <c r="K2923" s="312" t="s">
        <v>1215</v>
      </c>
      <c r="L2923" s="312" t="s">
        <v>1112</v>
      </c>
      <c r="M2923" s="312" t="s">
        <v>94</v>
      </c>
      <c r="N2923" s="313" t="s">
        <v>2670</v>
      </c>
      <c r="O2923" s="291"/>
    </row>
    <row r="2924" spans="1:15" ht="45">
      <c r="A2924" s="306">
        <v>814</v>
      </c>
      <c r="B2924" s="312" t="s">
        <v>2671</v>
      </c>
      <c r="C2924" s="312" t="s">
        <v>1212</v>
      </c>
      <c r="D2924" s="312" t="s">
        <v>1208</v>
      </c>
      <c r="E2924" s="312" t="s">
        <v>1208</v>
      </c>
      <c r="F2924" s="313">
        <v>3</v>
      </c>
      <c r="G2924" s="312" t="s">
        <v>1208</v>
      </c>
      <c r="H2924" s="312">
        <v>1</v>
      </c>
      <c r="I2924" s="312" t="s">
        <v>1213</v>
      </c>
      <c r="J2924" s="312">
        <v>128</v>
      </c>
      <c r="K2924" s="312" t="s">
        <v>1215</v>
      </c>
      <c r="L2924" s="312" t="s">
        <v>1112</v>
      </c>
      <c r="M2924" s="312" t="s">
        <v>94</v>
      </c>
      <c r="N2924" s="313" t="s">
        <v>2672</v>
      </c>
      <c r="O2924" s="291"/>
    </row>
    <row r="2925" spans="1:15" ht="45">
      <c r="A2925" s="306">
        <v>815</v>
      </c>
      <c r="B2925" s="312" t="s">
        <v>2673</v>
      </c>
      <c r="C2925" s="312" t="s">
        <v>1212</v>
      </c>
      <c r="D2925" s="312" t="s">
        <v>1208</v>
      </c>
      <c r="E2925" s="312" t="s">
        <v>1208</v>
      </c>
      <c r="F2925" s="313">
        <v>4</v>
      </c>
      <c r="G2925" s="312" t="s">
        <v>1208</v>
      </c>
      <c r="H2925" s="312">
        <v>1</v>
      </c>
      <c r="I2925" s="312" t="s">
        <v>1213</v>
      </c>
      <c r="J2925" s="312">
        <v>132</v>
      </c>
      <c r="K2925" s="312" t="s">
        <v>1215</v>
      </c>
      <c r="L2925" s="312" t="s">
        <v>1112</v>
      </c>
      <c r="M2925" s="312" t="s">
        <v>94</v>
      </c>
      <c r="N2925" s="313" t="s">
        <v>2674</v>
      </c>
      <c r="O2925" s="291"/>
    </row>
    <row r="2926" spans="1:15" ht="45">
      <c r="A2926" s="306">
        <v>816</v>
      </c>
      <c r="B2926" s="312" t="s">
        <v>2675</v>
      </c>
      <c r="C2926" s="312" t="s">
        <v>1212</v>
      </c>
      <c r="D2926" s="312" t="s">
        <v>1208</v>
      </c>
      <c r="E2926" s="312" t="s">
        <v>1208</v>
      </c>
      <c r="F2926" s="313">
        <v>4</v>
      </c>
      <c r="G2926" s="312" t="s">
        <v>1208</v>
      </c>
      <c r="H2926" s="312">
        <v>1</v>
      </c>
      <c r="I2926" s="312" t="s">
        <v>1213</v>
      </c>
      <c r="J2926" s="312">
        <v>73</v>
      </c>
      <c r="K2926" s="312" t="s">
        <v>1215</v>
      </c>
      <c r="L2926" s="312" t="s">
        <v>1112</v>
      </c>
      <c r="M2926" s="312" t="s">
        <v>94</v>
      </c>
      <c r="N2926" s="313" t="s">
        <v>2676</v>
      </c>
      <c r="O2926" s="291"/>
    </row>
    <row r="2927" spans="1:15" ht="45">
      <c r="A2927" s="306">
        <v>817</v>
      </c>
      <c r="B2927" s="312" t="s">
        <v>2677</v>
      </c>
      <c r="C2927" s="312" t="s">
        <v>1212</v>
      </c>
      <c r="D2927" s="312" t="s">
        <v>1208</v>
      </c>
      <c r="E2927" s="312" t="s">
        <v>1208</v>
      </c>
      <c r="F2927" s="313">
        <v>4</v>
      </c>
      <c r="G2927" s="312" t="s">
        <v>1208</v>
      </c>
      <c r="H2927" s="312">
        <v>1</v>
      </c>
      <c r="I2927" s="312" t="s">
        <v>1213</v>
      </c>
      <c r="J2927" s="312">
        <v>131</v>
      </c>
      <c r="K2927" s="312" t="s">
        <v>1215</v>
      </c>
      <c r="L2927" s="312" t="s">
        <v>1112</v>
      </c>
      <c r="M2927" s="312" t="s">
        <v>94</v>
      </c>
      <c r="N2927" s="313" t="s">
        <v>2678</v>
      </c>
      <c r="O2927" s="291"/>
    </row>
    <row r="2928" spans="1:15" ht="45">
      <c r="A2928" s="306">
        <v>818</v>
      </c>
      <c r="B2928" s="312" t="s">
        <v>2679</v>
      </c>
      <c r="C2928" s="312" t="s">
        <v>1212</v>
      </c>
      <c r="D2928" s="312" t="s">
        <v>1208</v>
      </c>
      <c r="E2928" s="312" t="s">
        <v>1208</v>
      </c>
      <c r="F2928" s="313">
        <v>4</v>
      </c>
      <c r="G2928" s="312" t="s">
        <v>1208</v>
      </c>
      <c r="H2928" s="312">
        <v>1</v>
      </c>
      <c r="I2928" s="312" t="s">
        <v>1213</v>
      </c>
      <c r="J2928" s="312">
        <v>138</v>
      </c>
      <c r="K2928" s="312" t="s">
        <v>1215</v>
      </c>
      <c r="L2928" s="312" t="s">
        <v>1112</v>
      </c>
      <c r="M2928" s="312" t="s">
        <v>94</v>
      </c>
      <c r="N2928" s="313" t="s">
        <v>2680</v>
      </c>
      <c r="O2928" s="291"/>
    </row>
    <row r="2929" spans="1:15" ht="45">
      <c r="A2929" s="306">
        <v>819</v>
      </c>
      <c r="B2929" s="312" t="s">
        <v>2681</v>
      </c>
      <c r="C2929" s="312" t="s">
        <v>1212</v>
      </c>
      <c r="D2929" s="312" t="s">
        <v>1208</v>
      </c>
      <c r="E2929" s="312" t="s">
        <v>1208</v>
      </c>
      <c r="F2929" s="313">
        <v>4</v>
      </c>
      <c r="G2929" s="312" t="s">
        <v>1208</v>
      </c>
      <c r="H2929" s="312">
        <v>1</v>
      </c>
      <c r="I2929" s="312" t="s">
        <v>1213</v>
      </c>
      <c r="J2929" s="312">
        <v>83</v>
      </c>
      <c r="K2929" s="312" t="s">
        <v>1215</v>
      </c>
      <c r="L2929" s="312" t="s">
        <v>1112</v>
      </c>
      <c r="M2929" s="312" t="s">
        <v>94</v>
      </c>
      <c r="N2929" s="313" t="s">
        <v>2682</v>
      </c>
      <c r="O2929" s="291"/>
    </row>
    <row r="2930" spans="1:15" ht="45">
      <c r="A2930" s="306">
        <v>820</v>
      </c>
      <c r="B2930" s="312" t="s">
        <v>2683</v>
      </c>
      <c r="C2930" s="312" t="s">
        <v>1212</v>
      </c>
      <c r="D2930" s="312" t="s">
        <v>1208</v>
      </c>
      <c r="E2930" s="312" t="s">
        <v>1208</v>
      </c>
      <c r="F2930" s="313">
        <v>4</v>
      </c>
      <c r="G2930" s="312" t="s">
        <v>1208</v>
      </c>
      <c r="H2930" s="312">
        <v>1</v>
      </c>
      <c r="I2930" s="312" t="s">
        <v>1213</v>
      </c>
      <c r="J2930" s="312">
        <v>136</v>
      </c>
      <c r="K2930" s="312" t="s">
        <v>1215</v>
      </c>
      <c r="L2930" s="312" t="s">
        <v>1112</v>
      </c>
      <c r="M2930" s="312" t="s">
        <v>94</v>
      </c>
      <c r="N2930" s="313" t="s">
        <v>2684</v>
      </c>
      <c r="O2930" s="291"/>
    </row>
    <row r="2931" spans="1:15" ht="45">
      <c r="A2931" s="306">
        <v>821</v>
      </c>
      <c r="B2931" s="312" t="s">
        <v>2685</v>
      </c>
      <c r="C2931" s="312" t="s">
        <v>1212</v>
      </c>
      <c r="D2931" s="312" t="s">
        <v>1208</v>
      </c>
      <c r="E2931" s="312" t="s">
        <v>1208</v>
      </c>
      <c r="F2931" s="313">
        <v>4</v>
      </c>
      <c r="G2931" s="312" t="s">
        <v>1208</v>
      </c>
      <c r="H2931" s="312">
        <v>1</v>
      </c>
      <c r="I2931" s="312" t="s">
        <v>1213</v>
      </c>
      <c r="J2931" s="312">
        <v>196</v>
      </c>
      <c r="K2931" s="312" t="s">
        <v>1215</v>
      </c>
      <c r="L2931" s="312" t="s">
        <v>1112</v>
      </c>
      <c r="M2931" s="312" t="s">
        <v>94</v>
      </c>
      <c r="N2931" s="313" t="s">
        <v>2686</v>
      </c>
      <c r="O2931" s="291"/>
    </row>
    <row r="2932" spans="1:15" ht="45">
      <c r="A2932" s="306">
        <v>822</v>
      </c>
      <c r="B2932" s="312" t="s">
        <v>2687</v>
      </c>
      <c r="C2932" s="312" t="s">
        <v>1212</v>
      </c>
      <c r="D2932" s="312" t="s">
        <v>1208</v>
      </c>
      <c r="E2932" s="312" t="s">
        <v>1208</v>
      </c>
      <c r="F2932" s="313">
        <v>4</v>
      </c>
      <c r="G2932" s="312" t="s">
        <v>1208</v>
      </c>
      <c r="H2932" s="312">
        <v>1</v>
      </c>
      <c r="I2932" s="312" t="s">
        <v>1213</v>
      </c>
      <c r="J2932" s="312">
        <v>46</v>
      </c>
      <c r="K2932" s="312" t="s">
        <v>1215</v>
      </c>
      <c r="L2932" s="312" t="s">
        <v>1112</v>
      </c>
      <c r="M2932" s="312" t="s">
        <v>94</v>
      </c>
      <c r="N2932" s="313" t="s">
        <v>2688</v>
      </c>
      <c r="O2932" s="291"/>
    </row>
    <row r="2933" spans="1:15" ht="45">
      <c r="A2933" s="306">
        <v>823</v>
      </c>
      <c r="B2933" s="312" t="s">
        <v>2689</v>
      </c>
      <c r="C2933" s="312" t="s">
        <v>1212</v>
      </c>
      <c r="D2933" s="312" t="s">
        <v>1208</v>
      </c>
      <c r="E2933" s="312" t="s">
        <v>1208</v>
      </c>
      <c r="F2933" s="313">
        <v>5</v>
      </c>
      <c r="G2933" s="312" t="s">
        <v>1208</v>
      </c>
      <c r="H2933" s="312">
        <v>1</v>
      </c>
      <c r="I2933" s="312" t="s">
        <v>1213</v>
      </c>
      <c r="J2933" s="312">
        <v>51</v>
      </c>
      <c r="K2933" s="312" t="s">
        <v>1215</v>
      </c>
      <c r="L2933" s="312" t="s">
        <v>1112</v>
      </c>
      <c r="M2933" s="312" t="s">
        <v>94</v>
      </c>
      <c r="N2933" s="313" t="s">
        <v>2690</v>
      </c>
      <c r="O2933" s="291"/>
    </row>
    <row r="2934" spans="1:15" ht="45">
      <c r="A2934" s="306">
        <v>824</v>
      </c>
      <c r="B2934" s="312" t="s">
        <v>2691</v>
      </c>
      <c r="C2934" s="312" t="s">
        <v>1212</v>
      </c>
      <c r="D2934" s="312" t="s">
        <v>1208</v>
      </c>
      <c r="E2934" s="312" t="s">
        <v>1208</v>
      </c>
      <c r="F2934" s="313">
        <v>5</v>
      </c>
      <c r="G2934" s="312" t="s">
        <v>1208</v>
      </c>
      <c r="H2934" s="312">
        <v>1</v>
      </c>
      <c r="I2934" s="312" t="s">
        <v>1213</v>
      </c>
      <c r="J2934" s="312">
        <v>71</v>
      </c>
      <c r="K2934" s="312" t="s">
        <v>1215</v>
      </c>
      <c r="L2934" s="312" t="s">
        <v>1112</v>
      </c>
      <c r="M2934" s="312" t="s">
        <v>94</v>
      </c>
      <c r="N2934" s="313" t="s">
        <v>2692</v>
      </c>
      <c r="O2934" s="291"/>
    </row>
    <row r="2935" spans="1:15" ht="45">
      <c r="A2935" s="306">
        <v>825</v>
      </c>
      <c r="B2935" s="312" t="s">
        <v>2693</v>
      </c>
      <c r="C2935" s="312" t="s">
        <v>1212</v>
      </c>
      <c r="D2935" s="312" t="s">
        <v>1208</v>
      </c>
      <c r="E2935" s="312" t="s">
        <v>1208</v>
      </c>
      <c r="F2935" s="313">
        <v>5</v>
      </c>
      <c r="G2935" s="312" t="s">
        <v>1208</v>
      </c>
      <c r="H2935" s="312">
        <v>1</v>
      </c>
      <c r="I2935" s="312" t="s">
        <v>1213</v>
      </c>
      <c r="J2935" s="312">
        <v>36</v>
      </c>
      <c r="K2935" s="312" t="s">
        <v>1215</v>
      </c>
      <c r="L2935" s="312" t="s">
        <v>1112</v>
      </c>
      <c r="M2935" s="312" t="s">
        <v>94</v>
      </c>
      <c r="N2935" s="313" t="s">
        <v>2694</v>
      </c>
      <c r="O2935" s="291"/>
    </row>
    <row r="2936" spans="1:15" ht="45">
      <c r="A2936" s="306">
        <v>826</v>
      </c>
      <c r="B2936" s="312" t="s">
        <v>2695</v>
      </c>
      <c r="C2936" s="312" t="s">
        <v>1212</v>
      </c>
      <c r="D2936" s="312" t="s">
        <v>1208</v>
      </c>
      <c r="E2936" s="312" t="s">
        <v>1208</v>
      </c>
      <c r="F2936" s="313">
        <v>5</v>
      </c>
      <c r="G2936" s="312" t="s">
        <v>1208</v>
      </c>
      <c r="H2936" s="312">
        <v>1</v>
      </c>
      <c r="I2936" s="312" t="s">
        <v>1213</v>
      </c>
      <c r="J2936" s="312">
        <v>15</v>
      </c>
      <c r="K2936" s="312" t="s">
        <v>1215</v>
      </c>
      <c r="L2936" s="312" t="s">
        <v>1112</v>
      </c>
      <c r="M2936" s="312" t="s">
        <v>94</v>
      </c>
      <c r="N2936" s="313" t="s">
        <v>2696</v>
      </c>
      <c r="O2936" s="291"/>
    </row>
    <row r="2937" spans="1:15" ht="45">
      <c r="A2937" s="306">
        <v>827</v>
      </c>
      <c r="B2937" s="312" t="s">
        <v>2697</v>
      </c>
      <c r="C2937" s="312" t="s">
        <v>1212</v>
      </c>
      <c r="D2937" s="312" t="s">
        <v>1208</v>
      </c>
      <c r="E2937" s="312" t="s">
        <v>1208</v>
      </c>
      <c r="F2937" s="313">
        <v>5</v>
      </c>
      <c r="G2937" s="312" t="s">
        <v>1208</v>
      </c>
      <c r="H2937" s="312">
        <v>1</v>
      </c>
      <c r="I2937" s="312" t="s">
        <v>1213</v>
      </c>
      <c r="J2937" s="312">
        <v>106</v>
      </c>
      <c r="K2937" s="312" t="s">
        <v>1215</v>
      </c>
      <c r="L2937" s="312" t="s">
        <v>1112</v>
      </c>
      <c r="M2937" s="312" t="s">
        <v>94</v>
      </c>
      <c r="N2937" s="313" t="s">
        <v>2698</v>
      </c>
      <c r="O2937" s="291"/>
    </row>
    <row r="2938" spans="1:15" ht="45">
      <c r="A2938" s="306">
        <v>828</v>
      </c>
      <c r="B2938" s="312" t="s">
        <v>2699</v>
      </c>
      <c r="C2938" s="312" t="s">
        <v>1212</v>
      </c>
      <c r="D2938" s="312" t="s">
        <v>1208</v>
      </c>
      <c r="E2938" s="312" t="s">
        <v>1208</v>
      </c>
      <c r="F2938" s="313">
        <v>5</v>
      </c>
      <c r="G2938" s="312" t="s">
        <v>1208</v>
      </c>
      <c r="H2938" s="312">
        <v>1</v>
      </c>
      <c r="I2938" s="312" t="s">
        <v>1213</v>
      </c>
      <c r="J2938" s="312">
        <v>121</v>
      </c>
      <c r="K2938" s="312" t="s">
        <v>1215</v>
      </c>
      <c r="L2938" s="312" t="s">
        <v>1112</v>
      </c>
      <c r="M2938" s="312" t="s">
        <v>94</v>
      </c>
      <c r="N2938" s="313" t="s">
        <v>2700</v>
      </c>
      <c r="O2938" s="291"/>
    </row>
    <row r="2939" spans="1:15" ht="45">
      <c r="A2939" s="306">
        <v>829</v>
      </c>
      <c r="B2939" s="312" t="s">
        <v>2701</v>
      </c>
      <c r="C2939" s="312" t="s">
        <v>1212</v>
      </c>
      <c r="D2939" s="312" t="s">
        <v>1208</v>
      </c>
      <c r="E2939" s="312" t="s">
        <v>1208</v>
      </c>
      <c r="F2939" s="313">
        <v>5</v>
      </c>
      <c r="G2939" s="312" t="s">
        <v>1208</v>
      </c>
      <c r="H2939" s="312">
        <v>1</v>
      </c>
      <c r="I2939" s="312" t="s">
        <v>1213</v>
      </c>
      <c r="J2939" s="312">
        <v>118</v>
      </c>
      <c r="K2939" s="312" t="s">
        <v>1215</v>
      </c>
      <c r="L2939" s="312" t="s">
        <v>1112</v>
      </c>
      <c r="M2939" s="312" t="s">
        <v>94</v>
      </c>
      <c r="N2939" s="313" t="s">
        <v>2702</v>
      </c>
      <c r="O2939" s="291"/>
    </row>
    <row r="2940" spans="1:15" ht="45">
      <c r="A2940" s="306">
        <v>830</v>
      </c>
      <c r="B2940" s="312" t="s">
        <v>2703</v>
      </c>
      <c r="C2940" s="312" t="s">
        <v>1212</v>
      </c>
      <c r="D2940" s="312" t="s">
        <v>1208</v>
      </c>
      <c r="E2940" s="312" t="s">
        <v>1208</v>
      </c>
      <c r="F2940" s="313">
        <v>5</v>
      </c>
      <c r="G2940" s="312" t="s">
        <v>1208</v>
      </c>
      <c r="H2940" s="316">
        <v>44593</v>
      </c>
      <c r="I2940" s="312" t="s">
        <v>1213</v>
      </c>
      <c r="J2940" s="312" t="s">
        <v>1250</v>
      </c>
      <c r="K2940" s="312" t="s">
        <v>1215</v>
      </c>
      <c r="L2940" s="312" t="s">
        <v>1112</v>
      </c>
      <c r="M2940" s="312" t="s">
        <v>94</v>
      </c>
      <c r="N2940" s="313" t="s">
        <v>2704</v>
      </c>
      <c r="O2940" s="291"/>
    </row>
    <row r="2941" spans="1:15" ht="45">
      <c r="A2941" s="306">
        <v>831</v>
      </c>
      <c r="B2941" s="312" t="s">
        <v>2705</v>
      </c>
      <c r="C2941" s="312" t="s">
        <v>1212</v>
      </c>
      <c r="D2941" s="312" t="s">
        <v>1208</v>
      </c>
      <c r="E2941" s="312" t="s">
        <v>1208</v>
      </c>
      <c r="F2941" s="313">
        <v>5</v>
      </c>
      <c r="G2941" s="312" t="s">
        <v>1208</v>
      </c>
      <c r="H2941" s="316">
        <v>44594</v>
      </c>
      <c r="I2941" s="312" t="s">
        <v>1213</v>
      </c>
      <c r="J2941" s="312" t="s">
        <v>2706</v>
      </c>
      <c r="K2941" s="312" t="s">
        <v>1215</v>
      </c>
      <c r="L2941" s="312" t="s">
        <v>1112</v>
      </c>
      <c r="M2941" s="312" t="s">
        <v>94</v>
      </c>
      <c r="N2941" s="313" t="s">
        <v>2704</v>
      </c>
      <c r="O2941" s="291"/>
    </row>
    <row r="2942" spans="1:15" ht="45">
      <c r="A2942" s="306">
        <v>832</v>
      </c>
      <c r="B2942" s="312" t="s">
        <v>2707</v>
      </c>
      <c r="C2942" s="312" t="s">
        <v>1212</v>
      </c>
      <c r="D2942" s="312" t="s">
        <v>1208</v>
      </c>
      <c r="E2942" s="312" t="s">
        <v>1208</v>
      </c>
      <c r="F2942" s="313">
        <v>6</v>
      </c>
      <c r="G2942" s="312" t="s">
        <v>1208</v>
      </c>
      <c r="H2942" s="312">
        <v>1</v>
      </c>
      <c r="I2942" s="312" t="s">
        <v>1213</v>
      </c>
      <c r="J2942" s="312">
        <v>79</v>
      </c>
      <c r="K2942" s="312" t="s">
        <v>1215</v>
      </c>
      <c r="L2942" s="312" t="s">
        <v>1112</v>
      </c>
      <c r="M2942" s="312" t="s">
        <v>94</v>
      </c>
      <c r="N2942" s="313" t="s">
        <v>2708</v>
      </c>
      <c r="O2942" s="291"/>
    </row>
    <row r="2943" spans="1:15" ht="45">
      <c r="A2943" s="306">
        <v>833</v>
      </c>
      <c r="B2943" s="312" t="s">
        <v>2709</v>
      </c>
      <c r="C2943" s="312" t="s">
        <v>1212</v>
      </c>
      <c r="D2943" s="312" t="s">
        <v>1208</v>
      </c>
      <c r="E2943" s="312" t="s">
        <v>1208</v>
      </c>
      <c r="F2943" s="313">
        <v>6</v>
      </c>
      <c r="G2943" s="312" t="s">
        <v>1208</v>
      </c>
      <c r="H2943" s="312">
        <v>1</v>
      </c>
      <c r="I2943" s="312" t="s">
        <v>1213</v>
      </c>
      <c r="J2943" s="312">
        <v>22</v>
      </c>
      <c r="K2943" s="312" t="s">
        <v>1215</v>
      </c>
      <c r="L2943" s="312" t="s">
        <v>1112</v>
      </c>
      <c r="M2943" s="312" t="s">
        <v>94</v>
      </c>
      <c r="N2943" s="313" t="s">
        <v>2710</v>
      </c>
      <c r="O2943" s="291"/>
    </row>
    <row r="2944" spans="1:15" ht="45">
      <c r="A2944" s="306">
        <v>834</v>
      </c>
      <c r="B2944" s="312" t="s">
        <v>2711</v>
      </c>
      <c r="C2944" s="312" t="s">
        <v>1212</v>
      </c>
      <c r="D2944" s="312" t="s">
        <v>1208</v>
      </c>
      <c r="E2944" s="312" t="s">
        <v>1208</v>
      </c>
      <c r="F2944" s="313">
        <v>6</v>
      </c>
      <c r="G2944" s="312" t="s">
        <v>1208</v>
      </c>
      <c r="H2944" s="312">
        <v>1</v>
      </c>
      <c r="I2944" s="312" t="s">
        <v>1213</v>
      </c>
      <c r="J2944" s="312">
        <v>115</v>
      </c>
      <c r="K2944" s="312" t="s">
        <v>1215</v>
      </c>
      <c r="L2944" s="312" t="s">
        <v>1112</v>
      </c>
      <c r="M2944" s="312" t="s">
        <v>94</v>
      </c>
      <c r="N2944" s="313" t="s">
        <v>2712</v>
      </c>
      <c r="O2944" s="291"/>
    </row>
    <row r="2945" spans="1:15" ht="45">
      <c r="A2945" s="306">
        <v>835</v>
      </c>
      <c r="B2945" s="312" t="s">
        <v>2713</v>
      </c>
      <c r="C2945" s="312" t="s">
        <v>1212</v>
      </c>
      <c r="D2945" s="312" t="s">
        <v>1208</v>
      </c>
      <c r="E2945" s="312" t="s">
        <v>1208</v>
      </c>
      <c r="F2945" s="313">
        <v>6</v>
      </c>
      <c r="G2945" s="312" t="s">
        <v>1208</v>
      </c>
      <c r="H2945" s="312">
        <v>1</v>
      </c>
      <c r="I2945" s="312" t="s">
        <v>1213</v>
      </c>
      <c r="J2945" s="312">
        <v>65</v>
      </c>
      <c r="K2945" s="312" t="s">
        <v>1215</v>
      </c>
      <c r="L2945" s="312" t="s">
        <v>1112</v>
      </c>
      <c r="M2945" s="312" t="s">
        <v>94</v>
      </c>
      <c r="N2945" s="313" t="s">
        <v>2714</v>
      </c>
      <c r="O2945" s="291"/>
    </row>
    <row r="2946" spans="1:15" ht="45">
      <c r="A2946" s="306">
        <v>836</v>
      </c>
      <c r="B2946" s="312" t="s">
        <v>2715</v>
      </c>
      <c r="C2946" s="312" t="s">
        <v>1212</v>
      </c>
      <c r="D2946" s="312" t="s">
        <v>1208</v>
      </c>
      <c r="E2946" s="312" t="s">
        <v>1208</v>
      </c>
      <c r="F2946" s="313">
        <v>6</v>
      </c>
      <c r="G2946" s="312" t="s">
        <v>1208</v>
      </c>
      <c r="H2946" s="312">
        <v>1</v>
      </c>
      <c r="I2946" s="312" t="s">
        <v>1213</v>
      </c>
      <c r="J2946" s="312">
        <v>68</v>
      </c>
      <c r="K2946" s="312" t="s">
        <v>1215</v>
      </c>
      <c r="L2946" s="312" t="s">
        <v>1112</v>
      </c>
      <c r="M2946" s="312" t="s">
        <v>94</v>
      </c>
      <c r="N2946" s="313" t="s">
        <v>2716</v>
      </c>
      <c r="O2946" s="291"/>
    </row>
    <row r="2947" spans="1:15" ht="45">
      <c r="A2947" s="306">
        <v>837</v>
      </c>
      <c r="B2947" s="312" t="s">
        <v>2717</v>
      </c>
      <c r="C2947" s="312" t="s">
        <v>1212</v>
      </c>
      <c r="D2947" s="312" t="s">
        <v>1208</v>
      </c>
      <c r="E2947" s="312" t="s">
        <v>1208</v>
      </c>
      <c r="F2947" s="313">
        <v>6</v>
      </c>
      <c r="G2947" s="312" t="s">
        <v>1208</v>
      </c>
      <c r="H2947" s="312">
        <v>1</v>
      </c>
      <c r="I2947" s="312" t="s">
        <v>1213</v>
      </c>
      <c r="J2947" s="312">
        <v>113</v>
      </c>
      <c r="K2947" s="312" t="s">
        <v>1215</v>
      </c>
      <c r="L2947" s="312" t="s">
        <v>1112</v>
      </c>
      <c r="M2947" s="312" t="s">
        <v>94</v>
      </c>
      <c r="N2947" s="313" t="s">
        <v>2718</v>
      </c>
      <c r="O2947" s="291"/>
    </row>
    <row r="2948" spans="1:15" ht="45">
      <c r="A2948" s="306">
        <v>838</v>
      </c>
      <c r="B2948" s="312" t="s">
        <v>2719</v>
      </c>
      <c r="C2948" s="312" t="s">
        <v>1212</v>
      </c>
      <c r="D2948" s="312" t="s">
        <v>1208</v>
      </c>
      <c r="E2948" s="312" t="s">
        <v>1208</v>
      </c>
      <c r="F2948" s="313">
        <v>6</v>
      </c>
      <c r="G2948" s="312" t="s">
        <v>1208</v>
      </c>
      <c r="H2948" s="312">
        <v>1</v>
      </c>
      <c r="I2948" s="312" t="s">
        <v>1213</v>
      </c>
      <c r="J2948" s="312">
        <v>43</v>
      </c>
      <c r="K2948" s="312" t="s">
        <v>1215</v>
      </c>
      <c r="L2948" s="312" t="s">
        <v>1112</v>
      </c>
      <c r="M2948" s="312" t="s">
        <v>94</v>
      </c>
      <c r="N2948" s="313" t="s">
        <v>2720</v>
      </c>
      <c r="O2948" s="291"/>
    </row>
    <row r="2949" spans="1:15" ht="45">
      <c r="A2949" s="306">
        <v>839</v>
      </c>
      <c r="B2949" s="312" t="s">
        <v>2721</v>
      </c>
      <c r="C2949" s="312" t="s">
        <v>1212</v>
      </c>
      <c r="D2949" s="312" t="s">
        <v>1208</v>
      </c>
      <c r="E2949" s="312" t="s">
        <v>1208</v>
      </c>
      <c r="F2949" s="313">
        <v>6</v>
      </c>
      <c r="G2949" s="312" t="s">
        <v>1208</v>
      </c>
      <c r="H2949" s="312">
        <v>1</v>
      </c>
      <c r="I2949" s="312" t="s">
        <v>1213</v>
      </c>
      <c r="J2949" s="312">
        <v>57</v>
      </c>
      <c r="K2949" s="312" t="s">
        <v>1215</v>
      </c>
      <c r="L2949" s="312" t="s">
        <v>1112</v>
      </c>
      <c r="M2949" s="312" t="s">
        <v>94</v>
      </c>
      <c r="N2949" s="313" t="s">
        <v>2722</v>
      </c>
      <c r="O2949" s="291"/>
    </row>
    <row r="2950" spans="1:15" ht="45">
      <c r="A2950" s="306">
        <v>840</v>
      </c>
      <c r="B2950" s="312" t="s">
        <v>2723</v>
      </c>
      <c r="C2950" s="312" t="s">
        <v>1212</v>
      </c>
      <c r="D2950" s="312" t="s">
        <v>1208</v>
      </c>
      <c r="E2950" s="312" t="s">
        <v>1208</v>
      </c>
      <c r="F2950" s="313">
        <v>7</v>
      </c>
      <c r="G2950" s="312" t="s">
        <v>1208</v>
      </c>
      <c r="H2950" s="312">
        <v>1</v>
      </c>
      <c r="I2950" s="312" t="s">
        <v>1213</v>
      </c>
      <c r="J2950" s="312">
        <v>121</v>
      </c>
      <c r="K2950" s="312" t="s">
        <v>1215</v>
      </c>
      <c r="L2950" s="312" t="s">
        <v>1112</v>
      </c>
      <c r="M2950" s="312" t="s">
        <v>94</v>
      </c>
      <c r="N2950" s="313" t="s">
        <v>2724</v>
      </c>
      <c r="O2950" s="291"/>
    </row>
    <row r="2951" spans="1:15" ht="45">
      <c r="A2951" s="306">
        <v>841</v>
      </c>
      <c r="B2951" s="312" t="s">
        <v>2725</v>
      </c>
      <c r="C2951" s="312" t="s">
        <v>1212</v>
      </c>
      <c r="D2951" s="312" t="s">
        <v>1208</v>
      </c>
      <c r="E2951" s="312" t="s">
        <v>1208</v>
      </c>
      <c r="F2951" s="313">
        <v>7</v>
      </c>
      <c r="G2951" s="312" t="s">
        <v>1208</v>
      </c>
      <c r="H2951" s="312">
        <v>1</v>
      </c>
      <c r="I2951" s="312" t="s">
        <v>1213</v>
      </c>
      <c r="J2951" s="312">
        <v>22</v>
      </c>
      <c r="K2951" s="312" t="s">
        <v>1215</v>
      </c>
      <c r="L2951" s="312" t="s">
        <v>1112</v>
      </c>
      <c r="M2951" s="312" t="s">
        <v>94</v>
      </c>
      <c r="N2951" s="313" t="s">
        <v>2726</v>
      </c>
      <c r="O2951" s="291"/>
    </row>
    <row r="2952" spans="1:15" ht="45">
      <c r="A2952" s="306">
        <v>842</v>
      </c>
      <c r="B2952" s="312" t="s">
        <v>2727</v>
      </c>
      <c r="C2952" s="312" t="s">
        <v>1212</v>
      </c>
      <c r="D2952" s="312" t="s">
        <v>1208</v>
      </c>
      <c r="E2952" s="312" t="s">
        <v>1208</v>
      </c>
      <c r="F2952" s="313">
        <v>7</v>
      </c>
      <c r="G2952" s="312" t="s">
        <v>1208</v>
      </c>
      <c r="H2952" s="312">
        <v>1</v>
      </c>
      <c r="I2952" s="312" t="s">
        <v>1213</v>
      </c>
      <c r="J2952" s="312">
        <v>34</v>
      </c>
      <c r="K2952" s="312" t="s">
        <v>1215</v>
      </c>
      <c r="L2952" s="312" t="s">
        <v>1112</v>
      </c>
      <c r="M2952" s="312" t="s">
        <v>94</v>
      </c>
      <c r="N2952" s="313" t="s">
        <v>2728</v>
      </c>
      <c r="O2952" s="291"/>
    </row>
    <row r="2953" spans="1:15" ht="45">
      <c r="A2953" s="306">
        <v>843</v>
      </c>
      <c r="B2953" s="312" t="s">
        <v>2729</v>
      </c>
      <c r="C2953" s="312" t="s">
        <v>1212</v>
      </c>
      <c r="D2953" s="312" t="s">
        <v>1208</v>
      </c>
      <c r="E2953" s="312" t="s">
        <v>1208</v>
      </c>
      <c r="F2953" s="313">
        <v>7</v>
      </c>
      <c r="G2953" s="312" t="s">
        <v>1208</v>
      </c>
      <c r="H2953" s="312">
        <v>1</v>
      </c>
      <c r="I2953" s="312" t="s">
        <v>1213</v>
      </c>
      <c r="J2953" s="312">
        <v>108</v>
      </c>
      <c r="K2953" s="312" t="s">
        <v>1215</v>
      </c>
      <c r="L2953" s="312" t="s">
        <v>1112</v>
      </c>
      <c r="M2953" s="312" t="s">
        <v>94</v>
      </c>
      <c r="N2953" s="313" t="s">
        <v>2730</v>
      </c>
      <c r="O2953" s="291"/>
    </row>
    <row r="2954" spans="1:15" ht="45">
      <c r="A2954" s="306">
        <v>844</v>
      </c>
      <c r="B2954" s="312" t="s">
        <v>2731</v>
      </c>
      <c r="C2954" s="312" t="s">
        <v>1212</v>
      </c>
      <c r="D2954" s="312" t="s">
        <v>1208</v>
      </c>
      <c r="E2954" s="312" t="s">
        <v>1208</v>
      </c>
      <c r="F2954" s="313">
        <v>7</v>
      </c>
      <c r="G2954" s="312" t="s">
        <v>1208</v>
      </c>
      <c r="H2954" s="312">
        <v>1</v>
      </c>
      <c r="I2954" s="312" t="s">
        <v>1213</v>
      </c>
      <c r="J2954" s="312">
        <v>49</v>
      </c>
      <c r="K2954" s="312" t="s">
        <v>1215</v>
      </c>
      <c r="L2954" s="312" t="s">
        <v>1112</v>
      </c>
      <c r="M2954" s="312" t="s">
        <v>94</v>
      </c>
      <c r="N2954" s="313" t="s">
        <v>2732</v>
      </c>
      <c r="O2954" s="291"/>
    </row>
    <row r="2955" spans="1:15" ht="45">
      <c r="A2955" s="306">
        <v>845</v>
      </c>
      <c r="B2955" s="312" t="s">
        <v>2733</v>
      </c>
      <c r="C2955" s="312" t="s">
        <v>1212</v>
      </c>
      <c r="D2955" s="312" t="s">
        <v>1208</v>
      </c>
      <c r="E2955" s="312" t="s">
        <v>1208</v>
      </c>
      <c r="F2955" s="313">
        <v>7</v>
      </c>
      <c r="G2955" s="312" t="s">
        <v>1208</v>
      </c>
      <c r="H2955" s="312">
        <v>1</v>
      </c>
      <c r="I2955" s="312" t="s">
        <v>1213</v>
      </c>
      <c r="J2955" s="312">
        <v>47</v>
      </c>
      <c r="K2955" s="312" t="s">
        <v>1215</v>
      </c>
      <c r="L2955" s="312" t="s">
        <v>1112</v>
      </c>
      <c r="M2955" s="312" t="s">
        <v>94</v>
      </c>
      <c r="N2955" s="313" t="s">
        <v>2734</v>
      </c>
      <c r="O2955" s="291"/>
    </row>
    <row r="2956" spans="1:15" ht="45">
      <c r="A2956" s="306">
        <v>846</v>
      </c>
      <c r="B2956" s="312" t="s">
        <v>2735</v>
      </c>
      <c r="C2956" s="312" t="s">
        <v>1212</v>
      </c>
      <c r="D2956" s="312" t="s">
        <v>1208</v>
      </c>
      <c r="E2956" s="312" t="s">
        <v>1208</v>
      </c>
      <c r="F2956" s="313">
        <v>7</v>
      </c>
      <c r="G2956" s="312" t="s">
        <v>1208</v>
      </c>
      <c r="H2956" s="312">
        <v>1</v>
      </c>
      <c r="I2956" s="312" t="s">
        <v>1213</v>
      </c>
      <c r="J2956" s="312">
        <v>130</v>
      </c>
      <c r="K2956" s="312" t="s">
        <v>1215</v>
      </c>
      <c r="L2956" s="312" t="s">
        <v>1112</v>
      </c>
      <c r="M2956" s="312" t="s">
        <v>94</v>
      </c>
      <c r="N2956" s="313" t="s">
        <v>2736</v>
      </c>
      <c r="O2956" s="291"/>
    </row>
    <row r="2957" spans="1:15" ht="45">
      <c r="A2957" s="306">
        <v>847</v>
      </c>
      <c r="B2957" s="312" t="s">
        <v>2737</v>
      </c>
      <c r="C2957" s="312" t="s">
        <v>1212</v>
      </c>
      <c r="D2957" s="312" t="s">
        <v>1208</v>
      </c>
      <c r="E2957" s="312" t="s">
        <v>1208</v>
      </c>
      <c r="F2957" s="313">
        <v>7</v>
      </c>
      <c r="G2957" s="312" t="s">
        <v>1208</v>
      </c>
      <c r="H2957" s="312">
        <v>1</v>
      </c>
      <c r="I2957" s="312" t="s">
        <v>1213</v>
      </c>
      <c r="J2957" s="312">
        <v>28</v>
      </c>
      <c r="K2957" s="312" t="s">
        <v>1215</v>
      </c>
      <c r="L2957" s="312" t="s">
        <v>1112</v>
      </c>
      <c r="M2957" s="312" t="s">
        <v>94</v>
      </c>
      <c r="N2957" s="313" t="s">
        <v>2738</v>
      </c>
      <c r="O2957" s="291"/>
    </row>
    <row r="2958" spans="1:15" ht="45">
      <c r="A2958" s="306">
        <v>848</v>
      </c>
      <c r="B2958" s="312" t="s">
        <v>2739</v>
      </c>
      <c r="C2958" s="312" t="s">
        <v>1212</v>
      </c>
      <c r="D2958" s="312" t="s">
        <v>1208</v>
      </c>
      <c r="E2958" s="312" t="s">
        <v>1208</v>
      </c>
      <c r="F2958" s="313">
        <v>7</v>
      </c>
      <c r="G2958" s="312" t="s">
        <v>1208</v>
      </c>
      <c r="H2958" s="312">
        <v>1</v>
      </c>
      <c r="I2958" s="312" t="s">
        <v>1213</v>
      </c>
      <c r="J2958" s="312" t="s">
        <v>1208</v>
      </c>
      <c r="K2958" s="312" t="s">
        <v>1215</v>
      </c>
      <c r="L2958" s="312" t="s">
        <v>1112</v>
      </c>
      <c r="M2958" s="312" t="s">
        <v>94</v>
      </c>
      <c r="N2958" s="313" t="s">
        <v>2740</v>
      </c>
      <c r="O2958" s="291"/>
    </row>
    <row r="2959" spans="1:15" ht="45">
      <c r="A2959" s="306">
        <v>849</v>
      </c>
      <c r="B2959" s="312" t="s">
        <v>2741</v>
      </c>
      <c r="C2959" s="312" t="s">
        <v>1212</v>
      </c>
      <c r="D2959" s="312" t="s">
        <v>1208</v>
      </c>
      <c r="E2959" s="312" t="s">
        <v>1208</v>
      </c>
      <c r="F2959" s="313">
        <v>8</v>
      </c>
      <c r="G2959" s="312" t="s">
        <v>1208</v>
      </c>
      <c r="H2959" s="312">
        <v>1</v>
      </c>
      <c r="I2959" s="312" t="s">
        <v>1213</v>
      </c>
      <c r="J2959" s="312">
        <v>79</v>
      </c>
      <c r="K2959" s="312" t="s">
        <v>1215</v>
      </c>
      <c r="L2959" s="312" t="s">
        <v>1112</v>
      </c>
      <c r="M2959" s="312" t="s">
        <v>94</v>
      </c>
      <c r="N2959" s="313" t="s">
        <v>2742</v>
      </c>
      <c r="O2959" s="291"/>
    </row>
    <row r="2960" spans="1:15" ht="45">
      <c r="A2960" s="306">
        <v>850</v>
      </c>
      <c r="B2960" s="312" t="s">
        <v>2743</v>
      </c>
      <c r="C2960" s="312" t="s">
        <v>1212</v>
      </c>
      <c r="D2960" s="312" t="s">
        <v>1208</v>
      </c>
      <c r="E2960" s="312" t="s">
        <v>1208</v>
      </c>
      <c r="F2960" s="313">
        <v>8</v>
      </c>
      <c r="G2960" s="312" t="s">
        <v>1208</v>
      </c>
      <c r="H2960" s="312">
        <v>1</v>
      </c>
      <c r="I2960" s="312" t="s">
        <v>1213</v>
      </c>
      <c r="J2960" s="312">
        <v>37</v>
      </c>
      <c r="K2960" s="312" t="s">
        <v>1215</v>
      </c>
      <c r="L2960" s="312" t="s">
        <v>1112</v>
      </c>
      <c r="M2960" s="312" t="s">
        <v>94</v>
      </c>
      <c r="N2960" s="313" t="s">
        <v>2744</v>
      </c>
      <c r="O2960" s="291"/>
    </row>
    <row r="2961" spans="1:15" ht="45">
      <c r="A2961" s="306">
        <v>851</v>
      </c>
      <c r="B2961" s="312" t="s">
        <v>2745</v>
      </c>
      <c r="C2961" s="312" t="s">
        <v>1212</v>
      </c>
      <c r="D2961" s="312" t="s">
        <v>1208</v>
      </c>
      <c r="E2961" s="312" t="s">
        <v>1208</v>
      </c>
      <c r="F2961" s="313">
        <v>8</v>
      </c>
      <c r="G2961" s="312" t="s">
        <v>1208</v>
      </c>
      <c r="H2961" s="312">
        <v>1</v>
      </c>
      <c r="I2961" s="312" t="s">
        <v>1213</v>
      </c>
      <c r="J2961" s="312">
        <v>71</v>
      </c>
      <c r="K2961" s="312" t="s">
        <v>1215</v>
      </c>
      <c r="L2961" s="312" t="s">
        <v>1112</v>
      </c>
      <c r="M2961" s="312" t="s">
        <v>94</v>
      </c>
      <c r="N2961" s="313" t="s">
        <v>2746</v>
      </c>
      <c r="O2961" s="291"/>
    </row>
    <row r="2962" spans="1:15" ht="45">
      <c r="A2962" s="306">
        <v>852</v>
      </c>
      <c r="B2962" s="312" t="s">
        <v>2747</v>
      </c>
      <c r="C2962" s="312" t="s">
        <v>1212</v>
      </c>
      <c r="D2962" s="312" t="s">
        <v>1208</v>
      </c>
      <c r="E2962" s="312" t="s">
        <v>1208</v>
      </c>
      <c r="F2962" s="313">
        <v>8</v>
      </c>
      <c r="G2962" s="312" t="s">
        <v>1208</v>
      </c>
      <c r="H2962" s="312">
        <v>1</v>
      </c>
      <c r="I2962" s="312" t="s">
        <v>1213</v>
      </c>
      <c r="J2962" s="312">
        <v>44</v>
      </c>
      <c r="K2962" s="312" t="s">
        <v>1215</v>
      </c>
      <c r="L2962" s="312" t="s">
        <v>1112</v>
      </c>
      <c r="M2962" s="312" t="s">
        <v>94</v>
      </c>
      <c r="N2962" s="313" t="s">
        <v>2748</v>
      </c>
      <c r="O2962" s="291"/>
    </row>
    <row r="2963" spans="1:15" ht="45">
      <c r="A2963" s="306">
        <v>853</v>
      </c>
      <c r="B2963" s="312" t="s">
        <v>2749</v>
      </c>
      <c r="C2963" s="312" t="s">
        <v>1212</v>
      </c>
      <c r="D2963" s="312" t="s">
        <v>1208</v>
      </c>
      <c r="E2963" s="312" t="s">
        <v>1208</v>
      </c>
      <c r="F2963" s="313">
        <v>8</v>
      </c>
      <c r="G2963" s="312" t="s">
        <v>1208</v>
      </c>
      <c r="H2963" s="312">
        <v>1</v>
      </c>
      <c r="I2963" s="312" t="s">
        <v>1213</v>
      </c>
      <c r="J2963" s="312">
        <v>38</v>
      </c>
      <c r="K2963" s="312" t="s">
        <v>1215</v>
      </c>
      <c r="L2963" s="312" t="s">
        <v>1112</v>
      </c>
      <c r="M2963" s="312" t="s">
        <v>94</v>
      </c>
      <c r="N2963" s="313" t="s">
        <v>2750</v>
      </c>
      <c r="O2963" s="291"/>
    </row>
    <row r="2964" spans="1:15" ht="45">
      <c r="A2964" s="306">
        <v>854</v>
      </c>
      <c r="B2964" s="312" t="s">
        <v>2751</v>
      </c>
      <c r="C2964" s="312" t="s">
        <v>1212</v>
      </c>
      <c r="D2964" s="312" t="s">
        <v>1208</v>
      </c>
      <c r="E2964" s="312" t="s">
        <v>1208</v>
      </c>
      <c r="F2964" s="313">
        <v>8</v>
      </c>
      <c r="G2964" s="312" t="s">
        <v>1208</v>
      </c>
      <c r="H2964" s="312">
        <v>1</v>
      </c>
      <c r="I2964" s="312" t="s">
        <v>1213</v>
      </c>
      <c r="J2964" s="312">
        <v>144</v>
      </c>
      <c r="K2964" s="312" t="s">
        <v>1215</v>
      </c>
      <c r="L2964" s="312" t="s">
        <v>1112</v>
      </c>
      <c r="M2964" s="312" t="s">
        <v>94</v>
      </c>
      <c r="N2964" s="313" t="s">
        <v>2752</v>
      </c>
      <c r="O2964" s="291"/>
    </row>
    <row r="2965" spans="1:15" ht="45">
      <c r="A2965" s="306">
        <v>855</v>
      </c>
      <c r="B2965" s="312" t="s">
        <v>2753</v>
      </c>
      <c r="C2965" s="312" t="s">
        <v>1212</v>
      </c>
      <c r="D2965" s="312" t="s">
        <v>1208</v>
      </c>
      <c r="E2965" s="312" t="s">
        <v>1208</v>
      </c>
      <c r="F2965" s="313">
        <v>8</v>
      </c>
      <c r="G2965" s="312" t="s">
        <v>1208</v>
      </c>
      <c r="H2965" s="312">
        <v>1</v>
      </c>
      <c r="I2965" s="312" t="s">
        <v>1213</v>
      </c>
      <c r="J2965" s="312">
        <v>129</v>
      </c>
      <c r="K2965" s="312" t="s">
        <v>1215</v>
      </c>
      <c r="L2965" s="312" t="s">
        <v>1112</v>
      </c>
      <c r="M2965" s="312" t="s">
        <v>94</v>
      </c>
      <c r="N2965" s="313" t="s">
        <v>2754</v>
      </c>
      <c r="O2965" s="291"/>
    </row>
    <row r="2966" spans="1:15" ht="45">
      <c r="A2966" s="306">
        <v>856</v>
      </c>
      <c r="B2966" s="312" t="s">
        <v>2755</v>
      </c>
      <c r="C2966" s="312" t="s">
        <v>1212</v>
      </c>
      <c r="D2966" s="312" t="s">
        <v>1208</v>
      </c>
      <c r="E2966" s="312" t="s">
        <v>1208</v>
      </c>
      <c r="F2966" s="313">
        <v>8</v>
      </c>
      <c r="G2966" s="312" t="s">
        <v>1208</v>
      </c>
      <c r="H2966" s="312">
        <v>1</v>
      </c>
      <c r="I2966" s="312" t="s">
        <v>1213</v>
      </c>
      <c r="J2966" s="312">
        <v>41</v>
      </c>
      <c r="K2966" s="312" t="s">
        <v>1215</v>
      </c>
      <c r="L2966" s="312" t="s">
        <v>1112</v>
      </c>
      <c r="M2966" s="312" t="s">
        <v>94</v>
      </c>
      <c r="N2966" s="313" t="s">
        <v>2756</v>
      </c>
      <c r="O2966" s="291"/>
    </row>
    <row r="2967" spans="1:15" ht="45">
      <c r="A2967" s="306">
        <v>857</v>
      </c>
      <c r="B2967" s="312" t="s">
        <v>2757</v>
      </c>
      <c r="C2967" s="312" t="s">
        <v>1212</v>
      </c>
      <c r="D2967" s="312" t="s">
        <v>1208</v>
      </c>
      <c r="E2967" s="312" t="s">
        <v>1208</v>
      </c>
      <c r="F2967" s="313">
        <v>8</v>
      </c>
      <c r="G2967" s="312" t="s">
        <v>1208</v>
      </c>
      <c r="H2967" s="312">
        <v>1</v>
      </c>
      <c r="I2967" s="312" t="s">
        <v>1213</v>
      </c>
      <c r="J2967" s="312">
        <v>141</v>
      </c>
      <c r="K2967" s="312" t="s">
        <v>1215</v>
      </c>
      <c r="L2967" s="312" t="s">
        <v>1112</v>
      </c>
      <c r="M2967" s="312" t="s">
        <v>94</v>
      </c>
      <c r="N2967" s="313" t="s">
        <v>2758</v>
      </c>
      <c r="O2967" s="291"/>
    </row>
    <row r="2968" spans="1:15" ht="45">
      <c r="A2968" s="306">
        <v>858</v>
      </c>
      <c r="B2968" s="312" t="s">
        <v>2759</v>
      </c>
      <c r="C2968" s="312" t="s">
        <v>1212</v>
      </c>
      <c r="D2968" s="312" t="s">
        <v>1208</v>
      </c>
      <c r="E2968" s="312" t="s">
        <v>1208</v>
      </c>
      <c r="F2968" s="313">
        <v>9</v>
      </c>
      <c r="G2968" s="312" t="s">
        <v>1208</v>
      </c>
      <c r="H2968" s="312">
        <v>1</v>
      </c>
      <c r="I2968" s="312" t="s">
        <v>1213</v>
      </c>
      <c r="J2968" s="312">
        <v>72</v>
      </c>
      <c r="K2968" s="312" t="s">
        <v>1215</v>
      </c>
      <c r="L2968" s="312" t="s">
        <v>1112</v>
      </c>
      <c r="M2968" s="312" t="s">
        <v>94</v>
      </c>
      <c r="N2968" s="313" t="s">
        <v>2760</v>
      </c>
      <c r="O2968" s="291"/>
    </row>
    <row r="2969" spans="1:15" ht="45">
      <c r="A2969" s="306">
        <v>859</v>
      </c>
      <c r="B2969" s="312" t="s">
        <v>2761</v>
      </c>
      <c r="C2969" s="312" t="s">
        <v>1212</v>
      </c>
      <c r="D2969" s="312" t="s">
        <v>1208</v>
      </c>
      <c r="E2969" s="312" t="s">
        <v>1208</v>
      </c>
      <c r="F2969" s="313">
        <v>9</v>
      </c>
      <c r="G2969" s="312" t="s">
        <v>1208</v>
      </c>
      <c r="H2969" s="312">
        <v>1</v>
      </c>
      <c r="I2969" s="312" t="s">
        <v>1213</v>
      </c>
      <c r="J2969" s="312">
        <v>19</v>
      </c>
      <c r="K2969" s="312" t="s">
        <v>1215</v>
      </c>
      <c r="L2969" s="312" t="s">
        <v>1112</v>
      </c>
      <c r="M2969" s="312" t="s">
        <v>94</v>
      </c>
      <c r="N2969" s="313" t="s">
        <v>2762</v>
      </c>
      <c r="O2969" s="291"/>
    </row>
    <row r="2970" spans="1:15" ht="45">
      <c r="A2970" s="306">
        <v>860</v>
      </c>
      <c r="B2970" s="312" t="s">
        <v>1208</v>
      </c>
      <c r="C2970" s="312" t="s">
        <v>1212</v>
      </c>
      <c r="D2970" s="312" t="s">
        <v>1208</v>
      </c>
      <c r="E2970" s="312" t="s">
        <v>1208</v>
      </c>
      <c r="F2970" s="313">
        <v>9</v>
      </c>
      <c r="G2970" s="312" t="s">
        <v>1208</v>
      </c>
      <c r="H2970" s="312">
        <v>1</v>
      </c>
      <c r="I2970" s="312" t="s">
        <v>1213</v>
      </c>
      <c r="J2970" s="312">
        <v>134</v>
      </c>
      <c r="K2970" s="312" t="s">
        <v>1215</v>
      </c>
      <c r="L2970" s="312" t="s">
        <v>1112</v>
      </c>
      <c r="M2970" s="312" t="s">
        <v>94</v>
      </c>
      <c r="N2970" s="313" t="s">
        <v>2763</v>
      </c>
      <c r="O2970" s="291"/>
    </row>
    <row r="2971" spans="1:15" ht="45">
      <c r="A2971" s="306">
        <v>861</v>
      </c>
      <c r="B2971" s="312" t="s">
        <v>2764</v>
      </c>
      <c r="C2971" s="312" t="s">
        <v>1212</v>
      </c>
      <c r="D2971" s="312" t="s">
        <v>1208</v>
      </c>
      <c r="E2971" s="312" t="s">
        <v>1208</v>
      </c>
      <c r="F2971" s="313">
        <v>9</v>
      </c>
      <c r="G2971" s="312" t="s">
        <v>1208</v>
      </c>
      <c r="H2971" s="312">
        <v>1</v>
      </c>
      <c r="I2971" s="312" t="s">
        <v>1213</v>
      </c>
      <c r="J2971" s="312">
        <v>26</v>
      </c>
      <c r="K2971" s="312" t="s">
        <v>1215</v>
      </c>
      <c r="L2971" s="312" t="s">
        <v>1112</v>
      </c>
      <c r="M2971" s="312" t="s">
        <v>94</v>
      </c>
      <c r="N2971" s="313" t="s">
        <v>2765</v>
      </c>
      <c r="O2971" s="291"/>
    </row>
    <row r="2972" spans="1:15" ht="45">
      <c r="A2972" s="306">
        <v>862</v>
      </c>
      <c r="B2972" s="312" t="s">
        <v>2766</v>
      </c>
      <c r="C2972" s="312" t="s">
        <v>1212</v>
      </c>
      <c r="D2972" s="312" t="s">
        <v>1208</v>
      </c>
      <c r="E2972" s="312" t="s">
        <v>1208</v>
      </c>
      <c r="F2972" s="313">
        <v>9</v>
      </c>
      <c r="G2972" s="312" t="s">
        <v>1208</v>
      </c>
      <c r="H2972" s="312">
        <v>1</v>
      </c>
      <c r="I2972" s="312" t="s">
        <v>1213</v>
      </c>
      <c r="J2972" s="312">
        <v>80</v>
      </c>
      <c r="K2972" s="312" t="s">
        <v>1215</v>
      </c>
      <c r="L2972" s="312" t="s">
        <v>1112</v>
      </c>
      <c r="M2972" s="312" t="s">
        <v>94</v>
      </c>
      <c r="N2972" s="313" t="s">
        <v>2767</v>
      </c>
      <c r="O2972" s="291"/>
    </row>
    <row r="2973" spans="1:15" ht="45">
      <c r="A2973" s="306">
        <v>863</v>
      </c>
      <c r="B2973" s="312" t="s">
        <v>2768</v>
      </c>
      <c r="C2973" s="312" t="s">
        <v>1212</v>
      </c>
      <c r="D2973" s="312" t="s">
        <v>1208</v>
      </c>
      <c r="E2973" s="312" t="s">
        <v>1208</v>
      </c>
      <c r="F2973" s="313">
        <v>9</v>
      </c>
      <c r="G2973" s="312" t="s">
        <v>1208</v>
      </c>
      <c r="H2973" s="312">
        <v>1</v>
      </c>
      <c r="I2973" s="312" t="s">
        <v>1213</v>
      </c>
      <c r="J2973" s="312">
        <v>49</v>
      </c>
      <c r="K2973" s="312" t="s">
        <v>1215</v>
      </c>
      <c r="L2973" s="312" t="s">
        <v>1112</v>
      </c>
      <c r="M2973" s="312" t="s">
        <v>94</v>
      </c>
      <c r="N2973" s="313" t="s">
        <v>2769</v>
      </c>
      <c r="O2973" s="291"/>
    </row>
    <row r="2974" spans="1:15" ht="45">
      <c r="A2974" s="306">
        <v>864</v>
      </c>
      <c r="B2974" s="312" t="s">
        <v>2770</v>
      </c>
      <c r="C2974" s="312" t="s">
        <v>1212</v>
      </c>
      <c r="D2974" s="312" t="s">
        <v>1208</v>
      </c>
      <c r="E2974" s="312" t="s">
        <v>1208</v>
      </c>
      <c r="F2974" s="313">
        <v>9</v>
      </c>
      <c r="G2974" s="312" t="s">
        <v>1208</v>
      </c>
      <c r="H2974" s="312">
        <v>1</v>
      </c>
      <c r="I2974" s="312" t="s">
        <v>1213</v>
      </c>
      <c r="J2974" s="312">
        <v>90</v>
      </c>
      <c r="K2974" s="312" t="s">
        <v>1215</v>
      </c>
      <c r="L2974" s="312" t="s">
        <v>1112</v>
      </c>
      <c r="M2974" s="312" t="s">
        <v>94</v>
      </c>
      <c r="N2974" s="313" t="s">
        <v>2771</v>
      </c>
      <c r="O2974" s="291"/>
    </row>
    <row r="2975" spans="1:15" ht="45">
      <c r="A2975" s="306">
        <v>865</v>
      </c>
      <c r="B2975" s="312" t="s">
        <v>2772</v>
      </c>
      <c r="C2975" s="312" t="s">
        <v>1212</v>
      </c>
      <c r="D2975" s="312" t="s">
        <v>1208</v>
      </c>
      <c r="E2975" s="312" t="s">
        <v>1208</v>
      </c>
      <c r="F2975" s="313">
        <v>9</v>
      </c>
      <c r="G2975" s="312" t="s">
        <v>1208</v>
      </c>
      <c r="H2975" s="312">
        <v>1</v>
      </c>
      <c r="I2975" s="312" t="s">
        <v>1213</v>
      </c>
      <c r="J2975" s="312">
        <v>25</v>
      </c>
      <c r="K2975" s="312" t="s">
        <v>1215</v>
      </c>
      <c r="L2975" s="312" t="s">
        <v>1112</v>
      </c>
      <c r="M2975" s="312" t="s">
        <v>94</v>
      </c>
      <c r="N2975" s="313" t="s">
        <v>2773</v>
      </c>
      <c r="O2975" s="291"/>
    </row>
    <row r="2976" spans="1:15" ht="45">
      <c r="A2976" s="306">
        <v>866</v>
      </c>
      <c r="B2976" s="312" t="s">
        <v>2774</v>
      </c>
      <c r="C2976" s="312" t="s">
        <v>1212</v>
      </c>
      <c r="D2976" s="312" t="s">
        <v>1208</v>
      </c>
      <c r="E2976" s="312" t="s">
        <v>1208</v>
      </c>
      <c r="F2976" s="313">
        <v>9</v>
      </c>
      <c r="G2976" s="312" t="s">
        <v>1208</v>
      </c>
      <c r="H2976" s="312">
        <v>1</v>
      </c>
      <c r="I2976" s="312" t="s">
        <v>1213</v>
      </c>
      <c r="J2976" s="312">
        <v>27</v>
      </c>
      <c r="K2976" s="312" t="s">
        <v>1215</v>
      </c>
      <c r="L2976" s="312" t="s">
        <v>1112</v>
      </c>
      <c r="M2976" s="312" t="s">
        <v>94</v>
      </c>
      <c r="N2976" s="313" t="s">
        <v>2775</v>
      </c>
      <c r="O2976" s="291"/>
    </row>
    <row r="2977" spans="1:15" ht="45">
      <c r="A2977" s="306">
        <v>867</v>
      </c>
      <c r="B2977" s="312" t="s">
        <v>2776</v>
      </c>
      <c r="C2977" s="312" t="s">
        <v>1212</v>
      </c>
      <c r="D2977" s="312" t="s">
        <v>1208</v>
      </c>
      <c r="E2977" s="312" t="s">
        <v>1208</v>
      </c>
      <c r="F2977" s="313">
        <v>9</v>
      </c>
      <c r="G2977" s="312" t="s">
        <v>1208</v>
      </c>
      <c r="H2977" s="312">
        <v>1</v>
      </c>
      <c r="I2977" s="312" t="s">
        <v>1213</v>
      </c>
      <c r="J2977" s="312">
        <v>62</v>
      </c>
      <c r="K2977" s="312" t="s">
        <v>1215</v>
      </c>
      <c r="L2977" s="312" t="s">
        <v>1112</v>
      </c>
      <c r="M2977" s="312" t="s">
        <v>94</v>
      </c>
      <c r="N2977" s="313" t="s">
        <v>2777</v>
      </c>
      <c r="O2977" s="291"/>
    </row>
    <row r="2978" spans="1:15" ht="45">
      <c r="A2978" s="306">
        <v>868</v>
      </c>
      <c r="B2978" s="312" t="s">
        <v>2778</v>
      </c>
      <c r="C2978" s="312" t="s">
        <v>1212</v>
      </c>
      <c r="D2978" s="312" t="s">
        <v>1208</v>
      </c>
      <c r="E2978" s="312" t="s">
        <v>1208</v>
      </c>
      <c r="F2978" s="313">
        <v>9</v>
      </c>
      <c r="G2978" s="312" t="s">
        <v>1208</v>
      </c>
      <c r="H2978" s="312">
        <v>1</v>
      </c>
      <c r="I2978" s="312" t="s">
        <v>1213</v>
      </c>
      <c r="J2978" s="312">
        <v>75</v>
      </c>
      <c r="K2978" s="312" t="s">
        <v>1215</v>
      </c>
      <c r="L2978" s="312" t="s">
        <v>1112</v>
      </c>
      <c r="M2978" s="312" t="s">
        <v>94</v>
      </c>
      <c r="N2978" s="313" t="s">
        <v>2779</v>
      </c>
      <c r="O2978" s="291"/>
    </row>
    <row r="2979" spans="1:15" ht="45">
      <c r="A2979" s="306">
        <v>869</v>
      </c>
      <c r="B2979" s="312" t="s">
        <v>2780</v>
      </c>
      <c r="C2979" s="312" t="s">
        <v>1212</v>
      </c>
      <c r="D2979" s="312" t="s">
        <v>1208</v>
      </c>
      <c r="E2979" s="312" t="s">
        <v>1208</v>
      </c>
      <c r="F2979" s="313">
        <v>10</v>
      </c>
      <c r="G2979" s="312" t="s">
        <v>1208</v>
      </c>
      <c r="H2979" s="312">
        <v>1</v>
      </c>
      <c r="I2979" s="312" t="s">
        <v>1213</v>
      </c>
      <c r="J2979" s="312">
        <v>212</v>
      </c>
      <c r="K2979" s="312" t="s">
        <v>1215</v>
      </c>
      <c r="L2979" s="312" t="s">
        <v>1112</v>
      </c>
      <c r="M2979" s="312" t="s">
        <v>94</v>
      </c>
      <c r="N2979" s="313" t="s">
        <v>2781</v>
      </c>
      <c r="O2979" s="291"/>
    </row>
    <row r="2980" spans="1:15" ht="45">
      <c r="A2980" s="306">
        <v>870</v>
      </c>
      <c r="B2980" s="312" t="s">
        <v>2782</v>
      </c>
      <c r="C2980" s="312" t="s">
        <v>1212</v>
      </c>
      <c r="D2980" s="312" t="s">
        <v>1208</v>
      </c>
      <c r="E2980" s="312" t="s">
        <v>1208</v>
      </c>
      <c r="F2980" s="313">
        <v>10</v>
      </c>
      <c r="G2980" s="312" t="s">
        <v>1208</v>
      </c>
      <c r="H2980" s="312">
        <v>1</v>
      </c>
      <c r="I2980" s="312" t="s">
        <v>1213</v>
      </c>
      <c r="J2980" s="312">
        <v>58</v>
      </c>
      <c r="K2980" s="312" t="s">
        <v>1215</v>
      </c>
      <c r="L2980" s="312" t="s">
        <v>1112</v>
      </c>
      <c r="M2980" s="312" t="s">
        <v>94</v>
      </c>
      <c r="N2980" s="313" t="s">
        <v>2783</v>
      </c>
      <c r="O2980" s="291"/>
    </row>
    <row r="2981" spans="1:15" ht="45">
      <c r="A2981" s="306">
        <v>871</v>
      </c>
      <c r="B2981" s="312" t="s">
        <v>2784</v>
      </c>
      <c r="C2981" s="312" t="s">
        <v>1212</v>
      </c>
      <c r="D2981" s="312" t="s">
        <v>1208</v>
      </c>
      <c r="E2981" s="312" t="s">
        <v>1208</v>
      </c>
      <c r="F2981" s="313">
        <v>10</v>
      </c>
      <c r="G2981" s="312" t="s">
        <v>1208</v>
      </c>
      <c r="H2981" s="312">
        <v>1</v>
      </c>
      <c r="I2981" s="312" t="s">
        <v>1213</v>
      </c>
      <c r="J2981" s="312">
        <v>41</v>
      </c>
      <c r="K2981" s="312" t="s">
        <v>1215</v>
      </c>
      <c r="L2981" s="312" t="s">
        <v>1112</v>
      </c>
      <c r="M2981" s="312" t="s">
        <v>94</v>
      </c>
      <c r="N2981" s="313" t="s">
        <v>2785</v>
      </c>
      <c r="O2981" s="291"/>
    </row>
    <row r="2982" spans="1:15" ht="45">
      <c r="A2982" s="306">
        <v>872</v>
      </c>
      <c r="B2982" s="312" t="s">
        <v>2786</v>
      </c>
      <c r="C2982" s="312" t="s">
        <v>1212</v>
      </c>
      <c r="D2982" s="312" t="s">
        <v>1208</v>
      </c>
      <c r="E2982" s="312" t="s">
        <v>1208</v>
      </c>
      <c r="F2982" s="313">
        <v>10</v>
      </c>
      <c r="G2982" s="312" t="s">
        <v>1208</v>
      </c>
      <c r="H2982" s="312">
        <v>1</v>
      </c>
      <c r="I2982" s="312" t="s">
        <v>1213</v>
      </c>
      <c r="J2982" s="312">
        <v>29</v>
      </c>
      <c r="K2982" s="312" t="s">
        <v>1215</v>
      </c>
      <c r="L2982" s="312" t="s">
        <v>1112</v>
      </c>
      <c r="M2982" s="312" t="s">
        <v>94</v>
      </c>
      <c r="N2982" s="313" t="s">
        <v>2787</v>
      </c>
      <c r="O2982" s="291"/>
    </row>
    <row r="2983" spans="1:15" ht="45">
      <c r="A2983" s="306">
        <v>873</v>
      </c>
      <c r="B2983" s="312" t="s">
        <v>2788</v>
      </c>
      <c r="C2983" s="312" t="s">
        <v>1212</v>
      </c>
      <c r="D2983" s="312" t="s">
        <v>1208</v>
      </c>
      <c r="E2983" s="312" t="s">
        <v>1208</v>
      </c>
      <c r="F2983" s="313">
        <v>10</v>
      </c>
      <c r="G2983" s="312" t="s">
        <v>1208</v>
      </c>
      <c r="H2983" s="312">
        <v>1</v>
      </c>
      <c r="I2983" s="312" t="s">
        <v>1213</v>
      </c>
      <c r="J2983" s="312">
        <v>113</v>
      </c>
      <c r="K2983" s="312" t="s">
        <v>1215</v>
      </c>
      <c r="L2983" s="312" t="s">
        <v>1112</v>
      </c>
      <c r="M2983" s="312" t="s">
        <v>94</v>
      </c>
      <c r="N2983" s="313" t="s">
        <v>2789</v>
      </c>
      <c r="O2983" s="291"/>
    </row>
    <row r="2984" spans="1:15" ht="45">
      <c r="A2984" s="306">
        <v>874</v>
      </c>
      <c r="B2984" s="312" t="s">
        <v>2790</v>
      </c>
      <c r="C2984" s="312" t="s">
        <v>1212</v>
      </c>
      <c r="D2984" s="312" t="s">
        <v>1208</v>
      </c>
      <c r="E2984" s="312" t="s">
        <v>1208</v>
      </c>
      <c r="F2984" s="313">
        <v>10</v>
      </c>
      <c r="G2984" s="312" t="s">
        <v>1208</v>
      </c>
      <c r="H2984" s="312">
        <v>1</v>
      </c>
      <c r="I2984" s="312" t="s">
        <v>1213</v>
      </c>
      <c r="J2984" s="312">
        <v>100</v>
      </c>
      <c r="K2984" s="312" t="s">
        <v>1215</v>
      </c>
      <c r="L2984" s="312" t="s">
        <v>1112</v>
      </c>
      <c r="M2984" s="312" t="s">
        <v>94</v>
      </c>
      <c r="N2984" s="313" t="s">
        <v>2791</v>
      </c>
      <c r="O2984" s="291"/>
    </row>
    <row r="2985" spans="1:15" ht="45">
      <c r="A2985" s="306">
        <v>875</v>
      </c>
      <c r="B2985" s="312" t="s">
        <v>2792</v>
      </c>
      <c r="C2985" s="312" t="s">
        <v>1212</v>
      </c>
      <c r="D2985" s="312" t="s">
        <v>1208</v>
      </c>
      <c r="E2985" s="312" t="s">
        <v>1208</v>
      </c>
      <c r="F2985" s="313">
        <v>10</v>
      </c>
      <c r="G2985" s="312" t="s">
        <v>1208</v>
      </c>
      <c r="H2985" s="312">
        <v>1</v>
      </c>
      <c r="I2985" s="312" t="s">
        <v>1213</v>
      </c>
      <c r="J2985" s="312">
        <v>19</v>
      </c>
      <c r="K2985" s="312" t="s">
        <v>1215</v>
      </c>
      <c r="L2985" s="312" t="s">
        <v>1112</v>
      </c>
      <c r="M2985" s="312" t="s">
        <v>94</v>
      </c>
      <c r="N2985" s="313" t="s">
        <v>2793</v>
      </c>
      <c r="O2985" s="291"/>
    </row>
    <row r="2986" spans="1:15" ht="45">
      <c r="A2986" s="306">
        <v>876</v>
      </c>
      <c r="B2986" s="312" t="s">
        <v>2794</v>
      </c>
      <c r="C2986" s="312" t="s">
        <v>1212</v>
      </c>
      <c r="D2986" s="312" t="s">
        <v>1208</v>
      </c>
      <c r="E2986" s="312" t="s">
        <v>1208</v>
      </c>
      <c r="F2986" s="313">
        <v>10</v>
      </c>
      <c r="G2986" s="312" t="s">
        <v>1208</v>
      </c>
      <c r="H2986" s="312">
        <v>1</v>
      </c>
      <c r="I2986" s="312" t="s">
        <v>1213</v>
      </c>
      <c r="J2986" s="312">
        <v>53</v>
      </c>
      <c r="K2986" s="312" t="s">
        <v>1215</v>
      </c>
      <c r="L2986" s="312" t="s">
        <v>1112</v>
      </c>
      <c r="M2986" s="312" t="s">
        <v>94</v>
      </c>
      <c r="N2986" s="313" t="s">
        <v>2795</v>
      </c>
      <c r="O2986" s="291"/>
    </row>
    <row r="2987" spans="1:15" ht="45">
      <c r="A2987" s="306">
        <v>877</v>
      </c>
      <c r="B2987" s="312" t="s">
        <v>2796</v>
      </c>
      <c r="C2987" s="312" t="s">
        <v>1212</v>
      </c>
      <c r="D2987" s="312" t="s">
        <v>1208</v>
      </c>
      <c r="E2987" s="312" t="s">
        <v>1208</v>
      </c>
      <c r="F2987" s="313">
        <v>11</v>
      </c>
      <c r="G2987" s="312" t="s">
        <v>1208</v>
      </c>
      <c r="H2987" s="312">
        <v>1</v>
      </c>
      <c r="I2987" s="312" t="s">
        <v>1213</v>
      </c>
      <c r="J2987" s="312">
        <v>138</v>
      </c>
      <c r="K2987" s="312" t="s">
        <v>1215</v>
      </c>
      <c r="L2987" s="312" t="s">
        <v>1112</v>
      </c>
      <c r="M2987" s="312" t="s">
        <v>94</v>
      </c>
      <c r="N2987" s="313" t="s">
        <v>2797</v>
      </c>
      <c r="O2987" s="291"/>
    </row>
    <row r="2988" spans="1:15" ht="45">
      <c r="A2988" s="306">
        <v>878</v>
      </c>
      <c r="B2988" s="312" t="s">
        <v>2798</v>
      </c>
      <c r="C2988" s="312" t="s">
        <v>1212</v>
      </c>
      <c r="D2988" s="312" t="s">
        <v>1208</v>
      </c>
      <c r="E2988" s="312" t="s">
        <v>1208</v>
      </c>
      <c r="F2988" s="313">
        <v>11</v>
      </c>
      <c r="G2988" s="312" t="s">
        <v>1208</v>
      </c>
      <c r="H2988" s="312">
        <v>1</v>
      </c>
      <c r="I2988" s="312" t="s">
        <v>1213</v>
      </c>
      <c r="J2988" s="312">
        <v>33</v>
      </c>
      <c r="K2988" s="312" t="s">
        <v>1215</v>
      </c>
      <c r="L2988" s="312" t="s">
        <v>1112</v>
      </c>
      <c r="M2988" s="312" t="s">
        <v>94</v>
      </c>
      <c r="N2988" s="313" t="s">
        <v>2799</v>
      </c>
      <c r="O2988" s="291"/>
    </row>
    <row r="2989" spans="1:15" ht="45">
      <c r="A2989" s="306">
        <v>879</v>
      </c>
      <c r="B2989" s="312" t="s">
        <v>2800</v>
      </c>
      <c r="C2989" s="312" t="s">
        <v>1212</v>
      </c>
      <c r="D2989" s="312" t="s">
        <v>1208</v>
      </c>
      <c r="E2989" s="312" t="s">
        <v>1208</v>
      </c>
      <c r="F2989" s="313">
        <v>11</v>
      </c>
      <c r="G2989" s="312" t="s">
        <v>1208</v>
      </c>
      <c r="H2989" s="312">
        <v>1</v>
      </c>
      <c r="I2989" s="312" t="s">
        <v>1213</v>
      </c>
      <c r="J2989" s="312">
        <v>191</v>
      </c>
      <c r="K2989" s="312" t="s">
        <v>1215</v>
      </c>
      <c r="L2989" s="312" t="s">
        <v>1112</v>
      </c>
      <c r="M2989" s="312" t="s">
        <v>94</v>
      </c>
      <c r="N2989" s="313" t="s">
        <v>2801</v>
      </c>
      <c r="O2989" s="291"/>
    </row>
    <row r="2990" spans="1:15" ht="45">
      <c r="A2990" s="306">
        <v>880</v>
      </c>
      <c r="B2990" s="312" t="s">
        <v>2802</v>
      </c>
      <c r="C2990" s="312" t="s">
        <v>1212</v>
      </c>
      <c r="D2990" s="312" t="s">
        <v>1208</v>
      </c>
      <c r="E2990" s="312" t="s">
        <v>1208</v>
      </c>
      <c r="F2990" s="313">
        <v>11</v>
      </c>
      <c r="G2990" s="312" t="s">
        <v>1208</v>
      </c>
      <c r="H2990" s="312">
        <v>1</v>
      </c>
      <c r="I2990" s="312" t="s">
        <v>1213</v>
      </c>
      <c r="J2990" s="312">
        <v>70</v>
      </c>
      <c r="K2990" s="312" t="s">
        <v>1215</v>
      </c>
      <c r="L2990" s="312" t="s">
        <v>1112</v>
      </c>
      <c r="M2990" s="312" t="s">
        <v>94</v>
      </c>
      <c r="N2990" s="313" t="s">
        <v>2803</v>
      </c>
      <c r="O2990" s="291"/>
    </row>
    <row r="2991" spans="1:15" ht="45">
      <c r="A2991" s="306">
        <v>881</v>
      </c>
      <c r="B2991" s="312" t="s">
        <v>2804</v>
      </c>
      <c r="C2991" s="312" t="s">
        <v>1212</v>
      </c>
      <c r="D2991" s="312" t="s">
        <v>1208</v>
      </c>
      <c r="E2991" s="312" t="s">
        <v>1208</v>
      </c>
      <c r="F2991" s="313">
        <v>11</v>
      </c>
      <c r="G2991" s="312" t="s">
        <v>1208</v>
      </c>
      <c r="H2991" s="312">
        <v>1</v>
      </c>
      <c r="I2991" s="312" t="s">
        <v>1213</v>
      </c>
      <c r="J2991" s="312">
        <v>42</v>
      </c>
      <c r="K2991" s="312" t="s">
        <v>1215</v>
      </c>
      <c r="L2991" s="312" t="s">
        <v>1112</v>
      </c>
      <c r="M2991" s="312" t="s">
        <v>94</v>
      </c>
      <c r="N2991" s="313" t="s">
        <v>2805</v>
      </c>
      <c r="O2991" s="291"/>
    </row>
    <row r="2992" spans="1:15" ht="45">
      <c r="A2992" s="306">
        <v>882</v>
      </c>
      <c r="B2992" s="312" t="s">
        <v>2806</v>
      </c>
      <c r="C2992" s="312" t="s">
        <v>1212</v>
      </c>
      <c r="D2992" s="312" t="s">
        <v>1208</v>
      </c>
      <c r="E2992" s="312" t="s">
        <v>1208</v>
      </c>
      <c r="F2992" s="313">
        <v>11</v>
      </c>
      <c r="G2992" s="312" t="s">
        <v>1208</v>
      </c>
      <c r="H2992" s="312">
        <v>1</v>
      </c>
      <c r="I2992" s="312" t="s">
        <v>1213</v>
      </c>
      <c r="J2992" s="312">
        <v>60</v>
      </c>
      <c r="K2992" s="312" t="s">
        <v>1215</v>
      </c>
      <c r="L2992" s="312" t="s">
        <v>1112</v>
      </c>
      <c r="M2992" s="312" t="s">
        <v>94</v>
      </c>
      <c r="N2992" s="313" t="s">
        <v>2807</v>
      </c>
      <c r="O2992" s="291"/>
    </row>
    <row r="2993" spans="1:15" ht="45">
      <c r="A2993" s="306">
        <v>883</v>
      </c>
      <c r="B2993" s="312" t="s">
        <v>2808</v>
      </c>
      <c r="C2993" s="312" t="s">
        <v>1212</v>
      </c>
      <c r="D2993" s="312" t="s">
        <v>1208</v>
      </c>
      <c r="E2993" s="312" t="s">
        <v>1208</v>
      </c>
      <c r="F2993" s="313">
        <v>11</v>
      </c>
      <c r="G2993" s="312" t="s">
        <v>1208</v>
      </c>
      <c r="H2993" s="312">
        <v>1</v>
      </c>
      <c r="I2993" s="312" t="s">
        <v>1213</v>
      </c>
      <c r="J2993" s="312">
        <v>104</v>
      </c>
      <c r="K2993" s="312" t="s">
        <v>1215</v>
      </c>
      <c r="L2993" s="312" t="s">
        <v>1112</v>
      </c>
      <c r="M2993" s="312" t="s">
        <v>94</v>
      </c>
      <c r="N2993" s="313" t="s">
        <v>2809</v>
      </c>
      <c r="O2993" s="291"/>
    </row>
    <row r="2994" spans="1:15" ht="45">
      <c r="A2994" s="306">
        <v>884</v>
      </c>
      <c r="B2994" s="312" t="s">
        <v>2810</v>
      </c>
      <c r="C2994" s="312" t="s">
        <v>1212</v>
      </c>
      <c r="D2994" s="312" t="s">
        <v>1208</v>
      </c>
      <c r="E2994" s="312" t="s">
        <v>1208</v>
      </c>
      <c r="F2994" s="313">
        <v>11</v>
      </c>
      <c r="G2994" s="312" t="s">
        <v>1208</v>
      </c>
      <c r="H2994" s="312">
        <v>1</v>
      </c>
      <c r="I2994" s="312" t="s">
        <v>1213</v>
      </c>
      <c r="J2994" s="312">
        <v>52</v>
      </c>
      <c r="K2994" s="312" t="s">
        <v>1215</v>
      </c>
      <c r="L2994" s="312" t="s">
        <v>1112</v>
      </c>
      <c r="M2994" s="312" t="s">
        <v>94</v>
      </c>
      <c r="N2994" s="313" t="s">
        <v>2811</v>
      </c>
      <c r="O2994" s="291"/>
    </row>
    <row r="2995" spans="1:15" ht="45">
      <c r="A2995" s="306">
        <v>885</v>
      </c>
      <c r="B2995" s="312" t="s">
        <v>2812</v>
      </c>
      <c r="C2995" s="312" t="s">
        <v>1212</v>
      </c>
      <c r="D2995" s="312" t="s">
        <v>1208</v>
      </c>
      <c r="E2995" s="312" t="s">
        <v>1208</v>
      </c>
      <c r="F2995" s="313">
        <v>12</v>
      </c>
      <c r="G2995" s="312" t="s">
        <v>1208</v>
      </c>
      <c r="H2995" s="312">
        <v>1</v>
      </c>
      <c r="I2995" s="312" t="s">
        <v>1213</v>
      </c>
      <c r="J2995" s="312">
        <v>121</v>
      </c>
      <c r="K2995" s="312" t="s">
        <v>1215</v>
      </c>
      <c r="L2995" s="312" t="s">
        <v>1112</v>
      </c>
      <c r="M2995" s="312" t="s">
        <v>94</v>
      </c>
      <c r="N2995" s="313" t="s">
        <v>2813</v>
      </c>
      <c r="O2995" s="291"/>
    </row>
    <row r="2996" spans="1:15" ht="45">
      <c r="A2996" s="306">
        <v>886</v>
      </c>
      <c r="B2996" s="312" t="s">
        <v>2814</v>
      </c>
      <c r="C2996" s="312" t="s">
        <v>1212</v>
      </c>
      <c r="D2996" s="312" t="s">
        <v>1208</v>
      </c>
      <c r="E2996" s="312" t="s">
        <v>1208</v>
      </c>
      <c r="F2996" s="313">
        <v>12</v>
      </c>
      <c r="G2996" s="312" t="s">
        <v>1208</v>
      </c>
      <c r="H2996" s="312">
        <v>1</v>
      </c>
      <c r="I2996" s="312" t="s">
        <v>1213</v>
      </c>
      <c r="J2996" s="312">
        <v>50</v>
      </c>
      <c r="K2996" s="312" t="s">
        <v>1215</v>
      </c>
      <c r="L2996" s="312" t="s">
        <v>1112</v>
      </c>
      <c r="M2996" s="312" t="s">
        <v>94</v>
      </c>
      <c r="N2996" s="313" t="s">
        <v>2815</v>
      </c>
      <c r="O2996" s="291"/>
    </row>
    <row r="2997" spans="1:15" ht="45">
      <c r="A2997" s="306">
        <v>887</v>
      </c>
      <c r="B2997" s="312" t="s">
        <v>2816</v>
      </c>
      <c r="C2997" s="312" t="s">
        <v>1212</v>
      </c>
      <c r="D2997" s="312" t="s">
        <v>1208</v>
      </c>
      <c r="E2997" s="312" t="s">
        <v>1208</v>
      </c>
      <c r="F2997" s="313">
        <v>12</v>
      </c>
      <c r="G2997" s="312" t="s">
        <v>1208</v>
      </c>
      <c r="H2997" s="312">
        <v>1</v>
      </c>
      <c r="I2997" s="312" t="s">
        <v>1213</v>
      </c>
      <c r="J2997" s="312">
        <v>132</v>
      </c>
      <c r="K2997" s="312" t="s">
        <v>1215</v>
      </c>
      <c r="L2997" s="312" t="s">
        <v>1112</v>
      </c>
      <c r="M2997" s="312" t="s">
        <v>94</v>
      </c>
      <c r="N2997" s="313" t="s">
        <v>2817</v>
      </c>
      <c r="O2997" s="291"/>
    </row>
    <row r="2998" spans="1:15" ht="45">
      <c r="A2998" s="306">
        <v>888</v>
      </c>
      <c r="B2998" s="312" t="s">
        <v>2818</v>
      </c>
      <c r="C2998" s="312" t="s">
        <v>1212</v>
      </c>
      <c r="D2998" s="312" t="s">
        <v>1208</v>
      </c>
      <c r="E2998" s="312" t="s">
        <v>1208</v>
      </c>
      <c r="F2998" s="313">
        <v>12</v>
      </c>
      <c r="G2998" s="312" t="s">
        <v>1208</v>
      </c>
      <c r="H2998" s="312">
        <v>1</v>
      </c>
      <c r="I2998" s="312" t="s">
        <v>1213</v>
      </c>
      <c r="J2998" s="312">
        <v>27</v>
      </c>
      <c r="K2998" s="312" t="s">
        <v>1215</v>
      </c>
      <c r="L2998" s="312" t="s">
        <v>1112</v>
      </c>
      <c r="M2998" s="312" t="s">
        <v>94</v>
      </c>
      <c r="N2998" s="313" t="s">
        <v>2819</v>
      </c>
      <c r="O2998" s="291"/>
    </row>
    <row r="2999" spans="1:15" ht="45">
      <c r="A2999" s="306">
        <v>889</v>
      </c>
      <c r="B2999" s="312" t="s">
        <v>2820</v>
      </c>
      <c r="C2999" s="312" t="s">
        <v>1212</v>
      </c>
      <c r="D2999" s="312" t="s">
        <v>1208</v>
      </c>
      <c r="E2999" s="312" t="s">
        <v>1208</v>
      </c>
      <c r="F2999" s="313">
        <v>12</v>
      </c>
      <c r="G2999" s="312" t="s">
        <v>1208</v>
      </c>
      <c r="H2999" s="312">
        <v>1</v>
      </c>
      <c r="I2999" s="312" t="s">
        <v>1213</v>
      </c>
      <c r="J2999" s="312">
        <v>42</v>
      </c>
      <c r="K2999" s="312" t="s">
        <v>1215</v>
      </c>
      <c r="L2999" s="312" t="s">
        <v>1112</v>
      </c>
      <c r="M2999" s="312" t="s">
        <v>94</v>
      </c>
      <c r="N2999" s="313" t="s">
        <v>2821</v>
      </c>
      <c r="O2999" s="291"/>
    </row>
    <row r="3000" spans="1:15" ht="45">
      <c r="A3000" s="306">
        <v>890</v>
      </c>
      <c r="B3000" s="312" t="s">
        <v>2822</v>
      </c>
      <c r="C3000" s="312" t="s">
        <v>1212</v>
      </c>
      <c r="D3000" s="312" t="s">
        <v>1208</v>
      </c>
      <c r="E3000" s="312" t="s">
        <v>1208</v>
      </c>
      <c r="F3000" s="313">
        <v>12</v>
      </c>
      <c r="G3000" s="312" t="s">
        <v>1208</v>
      </c>
      <c r="H3000" s="312">
        <v>1</v>
      </c>
      <c r="I3000" s="312" t="s">
        <v>1213</v>
      </c>
      <c r="J3000" s="312">
        <v>96</v>
      </c>
      <c r="K3000" s="312" t="s">
        <v>1215</v>
      </c>
      <c r="L3000" s="312" t="s">
        <v>1112</v>
      </c>
      <c r="M3000" s="312" t="s">
        <v>94</v>
      </c>
      <c r="N3000" s="313" t="s">
        <v>2823</v>
      </c>
      <c r="O3000" s="291"/>
    </row>
    <row r="3001" spans="1:15" ht="45">
      <c r="A3001" s="306">
        <v>891</v>
      </c>
      <c r="B3001" s="312" t="s">
        <v>2824</v>
      </c>
      <c r="C3001" s="312" t="s">
        <v>1212</v>
      </c>
      <c r="D3001" s="312" t="s">
        <v>1208</v>
      </c>
      <c r="E3001" s="312" t="s">
        <v>1208</v>
      </c>
      <c r="F3001" s="313">
        <v>12</v>
      </c>
      <c r="G3001" s="312" t="s">
        <v>1208</v>
      </c>
      <c r="H3001" s="312">
        <v>1</v>
      </c>
      <c r="I3001" s="312" t="s">
        <v>1213</v>
      </c>
      <c r="J3001" s="312">
        <v>148</v>
      </c>
      <c r="K3001" s="312" t="s">
        <v>1215</v>
      </c>
      <c r="L3001" s="312" t="s">
        <v>1112</v>
      </c>
      <c r="M3001" s="312" t="s">
        <v>94</v>
      </c>
      <c r="N3001" s="313" t="s">
        <v>2825</v>
      </c>
      <c r="O3001" s="291"/>
    </row>
    <row r="3002" spans="1:15" ht="45">
      <c r="A3002" s="306">
        <v>892</v>
      </c>
      <c r="B3002" s="312" t="s">
        <v>2826</v>
      </c>
      <c r="C3002" s="312" t="s">
        <v>1212</v>
      </c>
      <c r="D3002" s="312" t="s">
        <v>1208</v>
      </c>
      <c r="E3002" s="312" t="s">
        <v>1208</v>
      </c>
      <c r="F3002" s="313">
        <v>12</v>
      </c>
      <c r="G3002" s="312" t="s">
        <v>1208</v>
      </c>
      <c r="H3002" s="312">
        <v>1</v>
      </c>
      <c r="I3002" s="312" t="s">
        <v>1213</v>
      </c>
      <c r="J3002" s="312">
        <v>31</v>
      </c>
      <c r="K3002" s="312" t="s">
        <v>1215</v>
      </c>
      <c r="L3002" s="312" t="s">
        <v>1112</v>
      </c>
      <c r="M3002" s="312" t="s">
        <v>94</v>
      </c>
      <c r="N3002" s="313" t="s">
        <v>2827</v>
      </c>
      <c r="O3002" s="291"/>
    </row>
    <row r="3003" spans="1:15" ht="45">
      <c r="A3003" s="306">
        <v>893</v>
      </c>
      <c r="B3003" s="312" t="s">
        <v>2828</v>
      </c>
      <c r="C3003" s="312" t="s">
        <v>1212</v>
      </c>
      <c r="D3003" s="312" t="s">
        <v>1208</v>
      </c>
      <c r="E3003" s="312" t="s">
        <v>1208</v>
      </c>
      <c r="F3003" s="313">
        <v>13</v>
      </c>
      <c r="G3003" s="312" t="s">
        <v>1208</v>
      </c>
      <c r="H3003" s="312">
        <v>1</v>
      </c>
      <c r="I3003" s="312" t="s">
        <v>1213</v>
      </c>
      <c r="J3003" s="312">
        <v>87</v>
      </c>
      <c r="K3003" s="312" t="s">
        <v>1215</v>
      </c>
      <c r="L3003" s="312" t="s">
        <v>1112</v>
      </c>
      <c r="M3003" s="312" t="s">
        <v>94</v>
      </c>
      <c r="N3003" s="313" t="s">
        <v>2829</v>
      </c>
      <c r="O3003" s="291"/>
    </row>
    <row r="3004" spans="1:15" ht="45">
      <c r="A3004" s="306">
        <v>894</v>
      </c>
      <c r="B3004" s="312" t="s">
        <v>2830</v>
      </c>
      <c r="C3004" s="312" t="s">
        <v>1212</v>
      </c>
      <c r="D3004" s="312" t="s">
        <v>1208</v>
      </c>
      <c r="E3004" s="312" t="s">
        <v>1208</v>
      </c>
      <c r="F3004" s="313">
        <v>13</v>
      </c>
      <c r="G3004" s="312" t="s">
        <v>1208</v>
      </c>
      <c r="H3004" s="312">
        <v>1</v>
      </c>
      <c r="I3004" s="312" t="s">
        <v>1213</v>
      </c>
      <c r="J3004" s="312">
        <v>83</v>
      </c>
      <c r="K3004" s="312" t="s">
        <v>1215</v>
      </c>
      <c r="L3004" s="312" t="s">
        <v>1112</v>
      </c>
      <c r="M3004" s="312" t="s">
        <v>94</v>
      </c>
      <c r="N3004" s="313" t="s">
        <v>2831</v>
      </c>
      <c r="O3004" s="291"/>
    </row>
    <row r="3005" spans="1:15" ht="45">
      <c r="A3005" s="306">
        <v>895</v>
      </c>
      <c r="B3005" s="312" t="s">
        <v>2832</v>
      </c>
      <c r="C3005" s="312" t="s">
        <v>1212</v>
      </c>
      <c r="D3005" s="312" t="s">
        <v>1208</v>
      </c>
      <c r="E3005" s="312" t="s">
        <v>1208</v>
      </c>
      <c r="F3005" s="313">
        <v>13</v>
      </c>
      <c r="G3005" s="312" t="s">
        <v>1208</v>
      </c>
      <c r="H3005" s="312">
        <v>1</v>
      </c>
      <c r="I3005" s="312" t="s">
        <v>1213</v>
      </c>
      <c r="J3005" s="312">
        <v>124</v>
      </c>
      <c r="K3005" s="312" t="s">
        <v>1215</v>
      </c>
      <c r="L3005" s="312" t="s">
        <v>1112</v>
      </c>
      <c r="M3005" s="312" t="s">
        <v>94</v>
      </c>
      <c r="N3005" s="313" t="s">
        <v>2833</v>
      </c>
      <c r="O3005" s="291"/>
    </row>
    <row r="3006" spans="1:15" ht="45">
      <c r="A3006" s="306">
        <v>896</v>
      </c>
      <c r="B3006" s="312" t="s">
        <v>2834</v>
      </c>
      <c r="C3006" s="312" t="s">
        <v>1212</v>
      </c>
      <c r="D3006" s="312" t="s">
        <v>1208</v>
      </c>
      <c r="E3006" s="312" t="s">
        <v>1208</v>
      </c>
      <c r="F3006" s="313">
        <v>13</v>
      </c>
      <c r="G3006" s="312" t="s">
        <v>1208</v>
      </c>
      <c r="H3006" s="312">
        <v>1</v>
      </c>
      <c r="I3006" s="312" t="s">
        <v>1213</v>
      </c>
      <c r="J3006" s="312">
        <v>100</v>
      </c>
      <c r="K3006" s="312" t="s">
        <v>1215</v>
      </c>
      <c r="L3006" s="312" t="s">
        <v>1112</v>
      </c>
      <c r="M3006" s="312" t="s">
        <v>94</v>
      </c>
      <c r="N3006" s="313" t="s">
        <v>2835</v>
      </c>
      <c r="O3006" s="291"/>
    </row>
    <row r="3007" spans="1:15" ht="45">
      <c r="A3007" s="306">
        <v>897</v>
      </c>
      <c r="B3007" s="312" t="s">
        <v>2836</v>
      </c>
      <c r="C3007" s="312" t="s">
        <v>1212</v>
      </c>
      <c r="D3007" s="312" t="s">
        <v>1208</v>
      </c>
      <c r="E3007" s="312" t="s">
        <v>1208</v>
      </c>
      <c r="F3007" s="313">
        <v>13</v>
      </c>
      <c r="G3007" s="312" t="s">
        <v>1208</v>
      </c>
      <c r="H3007" s="312">
        <v>1</v>
      </c>
      <c r="I3007" s="312" t="s">
        <v>1213</v>
      </c>
      <c r="J3007" s="312">
        <v>26</v>
      </c>
      <c r="K3007" s="312" t="s">
        <v>1215</v>
      </c>
      <c r="L3007" s="312" t="s">
        <v>1112</v>
      </c>
      <c r="M3007" s="312" t="s">
        <v>94</v>
      </c>
      <c r="N3007" s="313" t="s">
        <v>2837</v>
      </c>
      <c r="O3007" s="291"/>
    </row>
    <row r="3008" spans="1:15" ht="45">
      <c r="A3008" s="306">
        <v>898</v>
      </c>
      <c r="B3008" s="312" t="s">
        <v>2838</v>
      </c>
      <c r="C3008" s="312" t="s">
        <v>1212</v>
      </c>
      <c r="D3008" s="312" t="s">
        <v>1208</v>
      </c>
      <c r="E3008" s="312" t="s">
        <v>1208</v>
      </c>
      <c r="F3008" s="313">
        <v>13</v>
      </c>
      <c r="G3008" s="312" t="s">
        <v>1208</v>
      </c>
      <c r="H3008" s="312">
        <v>1</v>
      </c>
      <c r="I3008" s="312" t="s">
        <v>1213</v>
      </c>
      <c r="J3008" s="312">
        <v>73</v>
      </c>
      <c r="K3008" s="312" t="s">
        <v>1215</v>
      </c>
      <c r="L3008" s="312" t="s">
        <v>1112</v>
      </c>
      <c r="M3008" s="312" t="s">
        <v>94</v>
      </c>
      <c r="N3008" s="313" t="s">
        <v>2839</v>
      </c>
      <c r="O3008" s="291"/>
    </row>
    <row r="3009" spans="1:15" ht="45">
      <c r="A3009" s="306">
        <v>899</v>
      </c>
      <c r="B3009" s="312" t="s">
        <v>2840</v>
      </c>
      <c r="C3009" s="312" t="s">
        <v>1212</v>
      </c>
      <c r="D3009" s="312" t="s">
        <v>1208</v>
      </c>
      <c r="E3009" s="312" t="s">
        <v>1208</v>
      </c>
      <c r="F3009" s="313">
        <v>13</v>
      </c>
      <c r="G3009" s="312" t="s">
        <v>1208</v>
      </c>
      <c r="H3009" s="312">
        <v>1</v>
      </c>
      <c r="I3009" s="312" t="s">
        <v>1213</v>
      </c>
      <c r="J3009" s="312">
        <v>89</v>
      </c>
      <c r="K3009" s="312" t="s">
        <v>1215</v>
      </c>
      <c r="L3009" s="312" t="s">
        <v>1112</v>
      </c>
      <c r="M3009" s="312" t="s">
        <v>94</v>
      </c>
      <c r="N3009" s="313" t="s">
        <v>2841</v>
      </c>
      <c r="O3009" s="291"/>
    </row>
    <row r="3010" spans="1:15" ht="45">
      <c r="A3010" s="306">
        <v>900</v>
      </c>
      <c r="B3010" s="312" t="s">
        <v>2842</v>
      </c>
      <c r="C3010" s="312" t="s">
        <v>1212</v>
      </c>
      <c r="D3010" s="312" t="s">
        <v>1208</v>
      </c>
      <c r="E3010" s="312" t="s">
        <v>1208</v>
      </c>
      <c r="F3010" s="313">
        <v>13</v>
      </c>
      <c r="G3010" s="312" t="s">
        <v>1208</v>
      </c>
      <c r="H3010" s="312">
        <v>1</v>
      </c>
      <c r="I3010" s="312" t="s">
        <v>1213</v>
      </c>
      <c r="J3010" s="312">
        <v>143</v>
      </c>
      <c r="K3010" s="312" t="s">
        <v>1215</v>
      </c>
      <c r="L3010" s="312" t="s">
        <v>1112</v>
      </c>
      <c r="M3010" s="312" t="s">
        <v>94</v>
      </c>
      <c r="N3010" s="313" t="s">
        <v>2843</v>
      </c>
      <c r="O3010" s="291"/>
    </row>
    <row r="3011" spans="1:15" ht="45">
      <c r="A3011" s="306">
        <v>901</v>
      </c>
      <c r="B3011" s="312" t="s">
        <v>2844</v>
      </c>
      <c r="C3011" s="312" t="s">
        <v>1212</v>
      </c>
      <c r="D3011" s="312" t="s">
        <v>1208</v>
      </c>
      <c r="E3011" s="312" t="s">
        <v>1208</v>
      </c>
      <c r="F3011" s="313">
        <v>13</v>
      </c>
      <c r="G3011" s="312" t="s">
        <v>1208</v>
      </c>
      <c r="H3011" s="312">
        <v>1</v>
      </c>
      <c r="I3011" s="312" t="s">
        <v>1213</v>
      </c>
      <c r="J3011" s="312">
        <v>67</v>
      </c>
      <c r="K3011" s="312" t="s">
        <v>1215</v>
      </c>
      <c r="L3011" s="312" t="s">
        <v>1112</v>
      </c>
      <c r="M3011" s="312" t="s">
        <v>94</v>
      </c>
      <c r="N3011" s="313" t="s">
        <v>2845</v>
      </c>
      <c r="O3011" s="291"/>
    </row>
    <row r="3012" spans="1:15" ht="45">
      <c r="A3012" s="306">
        <v>902</v>
      </c>
      <c r="B3012" s="312" t="s">
        <v>2846</v>
      </c>
      <c r="C3012" s="312" t="s">
        <v>1212</v>
      </c>
      <c r="D3012" s="312" t="s">
        <v>1208</v>
      </c>
      <c r="E3012" s="312" t="s">
        <v>1208</v>
      </c>
      <c r="F3012" s="313">
        <v>14</v>
      </c>
      <c r="G3012" s="312" t="s">
        <v>1208</v>
      </c>
      <c r="H3012" s="312">
        <v>1</v>
      </c>
      <c r="I3012" s="312" t="s">
        <v>1213</v>
      </c>
      <c r="J3012" s="312">
        <v>69</v>
      </c>
      <c r="K3012" s="312" t="s">
        <v>1215</v>
      </c>
      <c r="L3012" s="312" t="s">
        <v>1112</v>
      </c>
      <c r="M3012" s="312" t="s">
        <v>94</v>
      </c>
      <c r="N3012" s="313" t="s">
        <v>2847</v>
      </c>
      <c r="O3012" s="291"/>
    </row>
    <row r="3013" spans="1:15" ht="45">
      <c r="A3013" s="306">
        <v>903</v>
      </c>
      <c r="B3013" s="312" t="s">
        <v>2848</v>
      </c>
      <c r="C3013" s="312" t="s">
        <v>1212</v>
      </c>
      <c r="D3013" s="312" t="s">
        <v>1208</v>
      </c>
      <c r="E3013" s="312" t="s">
        <v>1208</v>
      </c>
      <c r="F3013" s="313">
        <v>14</v>
      </c>
      <c r="G3013" s="312" t="s">
        <v>1208</v>
      </c>
      <c r="H3013" s="312">
        <v>1</v>
      </c>
      <c r="I3013" s="312" t="s">
        <v>1213</v>
      </c>
      <c r="J3013" s="312">
        <v>41</v>
      </c>
      <c r="K3013" s="312" t="s">
        <v>1215</v>
      </c>
      <c r="L3013" s="312" t="s">
        <v>1112</v>
      </c>
      <c r="M3013" s="312" t="s">
        <v>94</v>
      </c>
      <c r="N3013" s="313" t="s">
        <v>2849</v>
      </c>
      <c r="O3013" s="291"/>
    </row>
    <row r="3014" spans="1:15" ht="45">
      <c r="A3014" s="306">
        <v>904</v>
      </c>
      <c r="B3014" s="312" t="s">
        <v>2850</v>
      </c>
      <c r="C3014" s="312" t="s">
        <v>1212</v>
      </c>
      <c r="D3014" s="312" t="s">
        <v>1208</v>
      </c>
      <c r="E3014" s="312" t="s">
        <v>1208</v>
      </c>
      <c r="F3014" s="313">
        <v>14</v>
      </c>
      <c r="G3014" s="312" t="s">
        <v>1208</v>
      </c>
      <c r="H3014" s="312">
        <v>1</v>
      </c>
      <c r="I3014" s="312" t="s">
        <v>1213</v>
      </c>
      <c r="J3014" s="312">
        <v>66</v>
      </c>
      <c r="K3014" s="312" t="s">
        <v>1215</v>
      </c>
      <c r="L3014" s="312" t="s">
        <v>1112</v>
      </c>
      <c r="M3014" s="312" t="s">
        <v>94</v>
      </c>
      <c r="N3014" s="313" t="s">
        <v>2851</v>
      </c>
      <c r="O3014" s="291"/>
    </row>
    <row r="3015" spans="1:15" ht="45">
      <c r="A3015" s="306">
        <v>905</v>
      </c>
      <c r="B3015" s="312" t="s">
        <v>2852</v>
      </c>
      <c r="C3015" s="312" t="s">
        <v>1212</v>
      </c>
      <c r="D3015" s="312" t="s">
        <v>1208</v>
      </c>
      <c r="E3015" s="312" t="s">
        <v>1208</v>
      </c>
      <c r="F3015" s="313">
        <v>14</v>
      </c>
      <c r="G3015" s="312" t="s">
        <v>1208</v>
      </c>
      <c r="H3015" s="312">
        <v>1</v>
      </c>
      <c r="I3015" s="312" t="s">
        <v>1213</v>
      </c>
      <c r="J3015" s="312">
        <v>23</v>
      </c>
      <c r="K3015" s="312" t="s">
        <v>1215</v>
      </c>
      <c r="L3015" s="312" t="s">
        <v>1112</v>
      </c>
      <c r="M3015" s="312" t="s">
        <v>94</v>
      </c>
      <c r="N3015" s="313" t="s">
        <v>2853</v>
      </c>
      <c r="O3015" s="291"/>
    </row>
    <row r="3016" spans="1:15" ht="45">
      <c r="A3016" s="306">
        <v>906</v>
      </c>
      <c r="B3016" s="312" t="s">
        <v>2854</v>
      </c>
      <c r="C3016" s="312" t="s">
        <v>1212</v>
      </c>
      <c r="D3016" s="312" t="s">
        <v>1208</v>
      </c>
      <c r="E3016" s="312" t="s">
        <v>1208</v>
      </c>
      <c r="F3016" s="313">
        <v>14</v>
      </c>
      <c r="G3016" s="312" t="s">
        <v>1208</v>
      </c>
      <c r="H3016" s="312">
        <v>1</v>
      </c>
      <c r="I3016" s="312" t="s">
        <v>1213</v>
      </c>
      <c r="J3016" s="312">
        <v>59</v>
      </c>
      <c r="K3016" s="312" t="s">
        <v>1215</v>
      </c>
      <c r="L3016" s="312" t="s">
        <v>1112</v>
      </c>
      <c r="M3016" s="312" t="s">
        <v>94</v>
      </c>
      <c r="N3016" s="313" t="s">
        <v>2855</v>
      </c>
      <c r="O3016" s="291"/>
    </row>
    <row r="3017" spans="1:15" ht="45">
      <c r="A3017" s="306">
        <v>907</v>
      </c>
      <c r="B3017" s="312" t="s">
        <v>2856</v>
      </c>
      <c r="C3017" s="312" t="s">
        <v>1212</v>
      </c>
      <c r="D3017" s="312" t="s">
        <v>1208</v>
      </c>
      <c r="E3017" s="312" t="s">
        <v>1208</v>
      </c>
      <c r="F3017" s="313">
        <v>14</v>
      </c>
      <c r="G3017" s="312" t="s">
        <v>1208</v>
      </c>
      <c r="H3017" s="316">
        <v>44593</v>
      </c>
      <c r="I3017" s="312" t="s">
        <v>1213</v>
      </c>
      <c r="J3017" s="312" t="s">
        <v>1497</v>
      </c>
      <c r="K3017" s="312" t="s">
        <v>1215</v>
      </c>
      <c r="L3017" s="312" t="s">
        <v>1112</v>
      </c>
      <c r="M3017" s="312" t="s">
        <v>94</v>
      </c>
      <c r="N3017" s="313" t="s">
        <v>2857</v>
      </c>
      <c r="O3017" s="291"/>
    </row>
    <row r="3018" spans="1:15" ht="45">
      <c r="A3018" s="306">
        <v>908</v>
      </c>
      <c r="B3018" s="312" t="s">
        <v>2858</v>
      </c>
      <c r="C3018" s="312" t="s">
        <v>1212</v>
      </c>
      <c r="D3018" s="312" t="s">
        <v>1208</v>
      </c>
      <c r="E3018" s="312" t="s">
        <v>1208</v>
      </c>
      <c r="F3018" s="313">
        <v>14</v>
      </c>
      <c r="G3018" s="312" t="s">
        <v>1208</v>
      </c>
      <c r="H3018" s="316">
        <v>44594</v>
      </c>
      <c r="I3018" s="312" t="s">
        <v>1213</v>
      </c>
      <c r="J3018" s="312" t="s">
        <v>2859</v>
      </c>
      <c r="K3018" s="312" t="s">
        <v>1215</v>
      </c>
      <c r="L3018" s="312" t="s">
        <v>1112</v>
      </c>
      <c r="M3018" s="312" t="s">
        <v>94</v>
      </c>
      <c r="N3018" s="313" t="s">
        <v>2857</v>
      </c>
      <c r="O3018" s="291"/>
    </row>
    <row r="3019" spans="1:15" ht="45">
      <c r="A3019" s="306">
        <v>909</v>
      </c>
      <c r="B3019" s="312" t="s">
        <v>2860</v>
      </c>
      <c r="C3019" s="312" t="s">
        <v>1212</v>
      </c>
      <c r="D3019" s="312" t="s">
        <v>1208</v>
      </c>
      <c r="E3019" s="312" t="s">
        <v>1208</v>
      </c>
      <c r="F3019" s="313">
        <v>14</v>
      </c>
      <c r="G3019" s="312" t="s">
        <v>1208</v>
      </c>
      <c r="H3019" s="312">
        <v>1</v>
      </c>
      <c r="I3019" s="312" t="s">
        <v>1213</v>
      </c>
      <c r="J3019" s="312">
        <v>79</v>
      </c>
      <c r="K3019" s="312" t="s">
        <v>1215</v>
      </c>
      <c r="L3019" s="312" t="s">
        <v>1112</v>
      </c>
      <c r="M3019" s="312" t="s">
        <v>94</v>
      </c>
      <c r="N3019" s="313" t="s">
        <v>2861</v>
      </c>
      <c r="O3019" s="291"/>
    </row>
    <row r="3020" spans="1:15" ht="45">
      <c r="A3020" s="306">
        <v>910</v>
      </c>
      <c r="B3020" s="312" t="s">
        <v>2862</v>
      </c>
      <c r="C3020" s="312" t="s">
        <v>1212</v>
      </c>
      <c r="D3020" s="312" t="s">
        <v>1208</v>
      </c>
      <c r="E3020" s="312" t="s">
        <v>1208</v>
      </c>
      <c r="F3020" s="313">
        <v>15</v>
      </c>
      <c r="G3020" s="312" t="s">
        <v>1208</v>
      </c>
      <c r="H3020" s="312">
        <v>1</v>
      </c>
      <c r="I3020" s="312" t="s">
        <v>1213</v>
      </c>
      <c r="J3020" s="312">
        <v>31</v>
      </c>
      <c r="K3020" s="312" t="s">
        <v>1215</v>
      </c>
      <c r="L3020" s="312" t="s">
        <v>1112</v>
      </c>
      <c r="M3020" s="312" t="s">
        <v>94</v>
      </c>
      <c r="N3020" s="313" t="s">
        <v>2863</v>
      </c>
      <c r="O3020" s="291"/>
    </row>
    <row r="3021" spans="1:15" ht="45">
      <c r="A3021" s="306">
        <v>911</v>
      </c>
      <c r="B3021" s="312" t="s">
        <v>2864</v>
      </c>
      <c r="C3021" s="312" t="s">
        <v>1212</v>
      </c>
      <c r="D3021" s="312" t="s">
        <v>1208</v>
      </c>
      <c r="E3021" s="312" t="s">
        <v>1208</v>
      </c>
      <c r="F3021" s="313">
        <v>15</v>
      </c>
      <c r="G3021" s="312" t="s">
        <v>1208</v>
      </c>
      <c r="H3021" s="312">
        <v>1</v>
      </c>
      <c r="I3021" s="312" t="s">
        <v>1213</v>
      </c>
      <c r="J3021" s="312">
        <v>35</v>
      </c>
      <c r="K3021" s="312" t="s">
        <v>1215</v>
      </c>
      <c r="L3021" s="312" t="s">
        <v>1112</v>
      </c>
      <c r="M3021" s="312" t="s">
        <v>94</v>
      </c>
      <c r="N3021" s="313" t="s">
        <v>2865</v>
      </c>
      <c r="O3021" s="291"/>
    </row>
    <row r="3022" spans="1:15" ht="45">
      <c r="A3022" s="306">
        <v>912</v>
      </c>
      <c r="B3022" s="312" t="s">
        <v>2866</v>
      </c>
      <c r="C3022" s="312" t="s">
        <v>1212</v>
      </c>
      <c r="D3022" s="312" t="s">
        <v>1208</v>
      </c>
      <c r="E3022" s="312" t="s">
        <v>1208</v>
      </c>
      <c r="F3022" s="313">
        <v>15</v>
      </c>
      <c r="G3022" s="312" t="s">
        <v>1208</v>
      </c>
      <c r="H3022" s="312">
        <v>1</v>
      </c>
      <c r="I3022" s="312" t="s">
        <v>1213</v>
      </c>
      <c r="J3022" s="312">
        <v>71</v>
      </c>
      <c r="K3022" s="312" t="s">
        <v>1215</v>
      </c>
      <c r="L3022" s="312" t="s">
        <v>1112</v>
      </c>
      <c r="M3022" s="312" t="s">
        <v>94</v>
      </c>
      <c r="N3022" s="313" t="s">
        <v>2867</v>
      </c>
      <c r="O3022" s="291"/>
    </row>
    <row r="3023" spans="1:15" ht="45">
      <c r="A3023" s="306">
        <v>913</v>
      </c>
      <c r="B3023" s="312" t="s">
        <v>2868</v>
      </c>
      <c r="C3023" s="312" t="s">
        <v>1212</v>
      </c>
      <c r="D3023" s="312" t="s">
        <v>1208</v>
      </c>
      <c r="E3023" s="312" t="s">
        <v>1208</v>
      </c>
      <c r="F3023" s="313">
        <v>15</v>
      </c>
      <c r="G3023" s="312" t="s">
        <v>1208</v>
      </c>
      <c r="H3023" s="312">
        <v>1</v>
      </c>
      <c r="I3023" s="312" t="s">
        <v>1213</v>
      </c>
      <c r="J3023" s="312">
        <v>85</v>
      </c>
      <c r="K3023" s="312" t="s">
        <v>1215</v>
      </c>
      <c r="L3023" s="312" t="s">
        <v>1112</v>
      </c>
      <c r="M3023" s="312" t="s">
        <v>94</v>
      </c>
      <c r="N3023" s="313" t="s">
        <v>2869</v>
      </c>
      <c r="O3023" s="291"/>
    </row>
    <row r="3024" spans="1:15" ht="45">
      <c r="A3024" s="306">
        <v>914</v>
      </c>
      <c r="B3024" s="312" t="s">
        <v>2870</v>
      </c>
      <c r="C3024" s="312" t="s">
        <v>1212</v>
      </c>
      <c r="D3024" s="312" t="s">
        <v>1208</v>
      </c>
      <c r="E3024" s="312" t="s">
        <v>1208</v>
      </c>
      <c r="F3024" s="313">
        <v>15</v>
      </c>
      <c r="G3024" s="312" t="s">
        <v>1208</v>
      </c>
      <c r="H3024" s="312">
        <v>1</v>
      </c>
      <c r="I3024" s="312" t="s">
        <v>1213</v>
      </c>
      <c r="J3024" s="312">
        <v>58</v>
      </c>
      <c r="K3024" s="312" t="s">
        <v>1215</v>
      </c>
      <c r="L3024" s="312" t="s">
        <v>1112</v>
      </c>
      <c r="M3024" s="312" t="s">
        <v>94</v>
      </c>
      <c r="N3024" s="313" t="s">
        <v>2871</v>
      </c>
      <c r="O3024" s="291"/>
    </row>
    <row r="3025" spans="1:15" ht="45">
      <c r="A3025" s="306">
        <v>915</v>
      </c>
      <c r="B3025" s="312" t="s">
        <v>2872</v>
      </c>
      <c r="C3025" s="312" t="s">
        <v>1212</v>
      </c>
      <c r="D3025" s="312" t="s">
        <v>1208</v>
      </c>
      <c r="E3025" s="312" t="s">
        <v>1208</v>
      </c>
      <c r="F3025" s="313">
        <v>15</v>
      </c>
      <c r="G3025" s="312" t="s">
        <v>1208</v>
      </c>
      <c r="H3025" s="312">
        <v>1</v>
      </c>
      <c r="I3025" s="312" t="s">
        <v>1213</v>
      </c>
      <c r="J3025" s="312">
        <v>36</v>
      </c>
      <c r="K3025" s="312" t="s">
        <v>1215</v>
      </c>
      <c r="L3025" s="312" t="s">
        <v>1112</v>
      </c>
      <c r="M3025" s="312" t="s">
        <v>94</v>
      </c>
      <c r="N3025" s="313" t="s">
        <v>2873</v>
      </c>
      <c r="O3025" s="291"/>
    </row>
    <row r="3026" spans="1:15" ht="45">
      <c r="A3026" s="306">
        <v>916</v>
      </c>
      <c r="B3026" s="312" t="s">
        <v>2874</v>
      </c>
      <c r="C3026" s="312" t="s">
        <v>1212</v>
      </c>
      <c r="D3026" s="312" t="s">
        <v>1208</v>
      </c>
      <c r="E3026" s="312" t="s">
        <v>1208</v>
      </c>
      <c r="F3026" s="313">
        <v>15</v>
      </c>
      <c r="G3026" s="312" t="s">
        <v>1208</v>
      </c>
      <c r="H3026" s="312">
        <v>1</v>
      </c>
      <c r="I3026" s="312" t="s">
        <v>1213</v>
      </c>
      <c r="J3026" s="312">
        <v>54</v>
      </c>
      <c r="K3026" s="312" t="s">
        <v>1215</v>
      </c>
      <c r="L3026" s="312" t="s">
        <v>1112</v>
      </c>
      <c r="M3026" s="312" t="s">
        <v>94</v>
      </c>
      <c r="N3026" s="313" t="s">
        <v>2875</v>
      </c>
      <c r="O3026" s="291"/>
    </row>
    <row r="3027" spans="1:15" ht="45">
      <c r="A3027" s="306">
        <v>917</v>
      </c>
      <c r="B3027" s="312" t="s">
        <v>2876</v>
      </c>
      <c r="C3027" s="312" t="s">
        <v>1212</v>
      </c>
      <c r="D3027" s="312" t="s">
        <v>1208</v>
      </c>
      <c r="E3027" s="312" t="s">
        <v>1208</v>
      </c>
      <c r="F3027" s="313">
        <v>15</v>
      </c>
      <c r="G3027" s="312" t="s">
        <v>1208</v>
      </c>
      <c r="H3027" s="312">
        <v>1</v>
      </c>
      <c r="I3027" s="312" t="s">
        <v>1213</v>
      </c>
      <c r="J3027" s="312">
        <v>196</v>
      </c>
      <c r="K3027" s="312" t="s">
        <v>1215</v>
      </c>
      <c r="L3027" s="312" t="s">
        <v>1112</v>
      </c>
      <c r="M3027" s="312" t="s">
        <v>94</v>
      </c>
      <c r="N3027" s="313" t="s">
        <v>2877</v>
      </c>
      <c r="O3027" s="291"/>
    </row>
    <row r="3028" spans="1:15" ht="45">
      <c r="A3028" s="306">
        <v>918</v>
      </c>
      <c r="B3028" s="312" t="s">
        <v>2878</v>
      </c>
      <c r="C3028" s="312" t="s">
        <v>1212</v>
      </c>
      <c r="D3028" s="312" t="s">
        <v>1208</v>
      </c>
      <c r="E3028" s="312" t="s">
        <v>1208</v>
      </c>
      <c r="F3028" s="313">
        <v>15</v>
      </c>
      <c r="G3028" s="312" t="s">
        <v>1208</v>
      </c>
      <c r="H3028" s="312">
        <v>1</v>
      </c>
      <c r="I3028" s="312" t="s">
        <v>1213</v>
      </c>
      <c r="J3028" s="312">
        <v>57</v>
      </c>
      <c r="K3028" s="312" t="s">
        <v>1215</v>
      </c>
      <c r="L3028" s="312" t="s">
        <v>1112</v>
      </c>
      <c r="M3028" s="312" t="s">
        <v>94</v>
      </c>
      <c r="N3028" s="313" t="s">
        <v>2879</v>
      </c>
      <c r="O3028" s="291"/>
    </row>
    <row r="3029" spans="1:15" ht="45">
      <c r="A3029" s="306">
        <v>919</v>
      </c>
      <c r="B3029" s="312" t="s">
        <v>2880</v>
      </c>
      <c r="C3029" s="312" t="s">
        <v>1212</v>
      </c>
      <c r="D3029" s="312" t="s">
        <v>1208</v>
      </c>
      <c r="E3029" s="312" t="s">
        <v>1208</v>
      </c>
      <c r="F3029" s="313">
        <v>15</v>
      </c>
      <c r="G3029" s="312" t="s">
        <v>1208</v>
      </c>
      <c r="H3029" s="312">
        <v>1</v>
      </c>
      <c r="I3029" s="312" t="s">
        <v>1213</v>
      </c>
      <c r="J3029" s="312">
        <v>37</v>
      </c>
      <c r="K3029" s="312" t="s">
        <v>1215</v>
      </c>
      <c r="L3029" s="312" t="s">
        <v>1112</v>
      </c>
      <c r="M3029" s="312" t="s">
        <v>94</v>
      </c>
      <c r="N3029" s="313" t="s">
        <v>2881</v>
      </c>
      <c r="O3029" s="291"/>
    </row>
    <row r="3030" spans="1:15" ht="45">
      <c r="A3030" s="306">
        <v>920</v>
      </c>
      <c r="B3030" s="312" t="s">
        <v>2882</v>
      </c>
      <c r="C3030" s="312" t="s">
        <v>1212</v>
      </c>
      <c r="D3030" s="312" t="s">
        <v>1208</v>
      </c>
      <c r="E3030" s="312" t="s">
        <v>1208</v>
      </c>
      <c r="F3030" s="313">
        <v>16</v>
      </c>
      <c r="G3030" s="312" t="s">
        <v>1208</v>
      </c>
      <c r="H3030" s="312">
        <v>1</v>
      </c>
      <c r="I3030" s="312" t="s">
        <v>1213</v>
      </c>
      <c r="J3030" s="312">
        <v>20</v>
      </c>
      <c r="K3030" s="312" t="s">
        <v>1215</v>
      </c>
      <c r="L3030" s="312" t="s">
        <v>1112</v>
      </c>
      <c r="M3030" s="312" t="s">
        <v>94</v>
      </c>
      <c r="N3030" s="313" t="s">
        <v>2883</v>
      </c>
      <c r="O3030" s="291"/>
    </row>
    <row r="3031" spans="1:15" ht="45">
      <c r="A3031" s="306">
        <v>921</v>
      </c>
      <c r="B3031" s="312" t="s">
        <v>2884</v>
      </c>
      <c r="C3031" s="312" t="s">
        <v>1212</v>
      </c>
      <c r="D3031" s="312" t="s">
        <v>1208</v>
      </c>
      <c r="E3031" s="312" t="s">
        <v>1208</v>
      </c>
      <c r="F3031" s="313">
        <v>16</v>
      </c>
      <c r="G3031" s="312" t="s">
        <v>1208</v>
      </c>
      <c r="H3031" s="312">
        <v>1</v>
      </c>
      <c r="I3031" s="312" t="s">
        <v>1213</v>
      </c>
      <c r="J3031" s="312">
        <v>30</v>
      </c>
      <c r="K3031" s="312" t="s">
        <v>1215</v>
      </c>
      <c r="L3031" s="312" t="s">
        <v>1112</v>
      </c>
      <c r="M3031" s="312" t="s">
        <v>94</v>
      </c>
      <c r="N3031" s="313" t="s">
        <v>2885</v>
      </c>
      <c r="O3031" s="291"/>
    </row>
    <row r="3032" spans="1:15" ht="45">
      <c r="A3032" s="306">
        <v>922</v>
      </c>
      <c r="B3032" s="312" t="s">
        <v>2886</v>
      </c>
      <c r="C3032" s="312" t="s">
        <v>1212</v>
      </c>
      <c r="D3032" s="312" t="s">
        <v>1208</v>
      </c>
      <c r="E3032" s="312" t="s">
        <v>1208</v>
      </c>
      <c r="F3032" s="313">
        <v>16</v>
      </c>
      <c r="G3032" s="312" t="s">
        <v>1208</v>
      </c>
      <c r="H3032" s="312">
        <v>1</v>
      </c>
      <c r="I3032" s="312" t="s">
        <v>1213</v>
      </c>
      <c r="J3032" s="312">
        <v>23</v>
      </c>
      <c r="K3032" s="312" t="s">
        <v>1215</v>
      </c>
      <c r="L3032" s="312" t="s">
        <v>1112</v>
      </c>
      <c r="M3032" s="312" t="s">
        <v>94</v>
      </c>
      <c r="N3032" s="313" t="s">
        <v>2887</v>
      </c>
      <c r="O3032" s="291"/>
    </row>
    <row r="3033" spans="1:15" ht="45">
      <c r="A3033" s="306">
        <v>923</v>
      </c>
      <c r="B3033" s="312" t="s">
        <v>2888</v>
      </c>
      <c r="C3033" s="312" t="s">
        <v>1212</v>
      </c>
      <c r="D3033" s="312" t="s">
        <v>1208</v>
      </c>
      <c r="E3033" s="312" t="s">
        <v>1208</v>
      </c>
      <c r="F3033" s="313">
        <v>16</v>
      </c>
      <c r="G3033" s="312" t="s">
        <v>1208</v>
      </c>
      <c r="H3033" s="312">
        <v>1</v>
      </c>
      <c r="I3033" s="312" t="s">
        <v>1213</v>
      </c>
      <c r="J3033" s="312">
        <v>98</v>
      </c>
      <c r="K3033" s="312" t="s">
        <v>1215</v>
      </c>
      <c r="L3033" s="312" t="s">
        <v>1112</v>
      </c>
      <c r="M3033" s="312" t="s">
        <v>94</v>
      </c>
      <c r="N3033" s="313" t="s">
        <v>2889</v>
      </c>
      <c r="O3033" s="291"/>
    </row>
    <row r="3034" spans="1:15" ht="45">
      <c r="A3034" s="306">
        <v>924</v>
      </c>
      <c r="B3034" s="312" t="s">
        <v>2890</v>
      </c>
      <c r="C3034" s="312" t="s">
        <v>1212</v>
      </c>
      <c r="D3034" s="312" t="s">
        <v>1208</v>
      </c>
      <c r="E3034" s="312" t="s">
        <v>1208</v>
      </c>
      <c r="F3034" s="313">
        <v>16</v>
      </c>
      <c r="G3034" s="312" t="s">
        <v>1208</v>
      </c>
      <c r="H3034" s="312">
        <v>1</v>
      </c>
      <c r="I3034" s="312" t="s">
        <v>1213</v>
      </c>
      <c r="J3034" s="312">
        <v>44</v>
      </c>
      <c r="K3034" s="312" t="s">
        <v>1215</v>
      </c>
      <c r="L3034" s="312" t="s">
        <v>1112</v>
      </c>
      <c r="M3034" s="312" t="s">
        <v>94</v>
      </c>
      <c r="N3034" s="313" t="s">
        <v>2891</v>
      </c>
      <c r="O3034" s="291"/>
    </row>
    <row r="3035" spans="1:15" ht="45">
      <c r="A3035" s="306">
        <v>925</v>
      </c>
      <c r="B3035" s="312" t="s">
        <v>2892</v>
      </c>
      <c r="C3035" s="312" t="s">
        <v>1212</v>
      </c>
      <c r="D3035" s="312" t="s">
        <v>1208</v>
      </c>
      <c r="E3035" s="312" t="s">
        <v>1208</v>
      </c>
      <c r="F3035" s="313">
        <v>1</v>
      </c>
      <c r="G3035" s="312" t="s">
        <v>1208</v>
      </c>
      <c r="H3035" s="312">
        <v>1</v>
      </c>
      <c r="I3035" s="312" t="s">
        <v>1213</v>
      </c>
      <c r="J3035" s="312">
        <v>41</v>
      </c>
      <c r="K3035" s="312" t="s">
        <v>1215</v>
      </c>
      <c r="L3035" s="312" t="s">
        <v>1112</v>
      </c>
      <c r="M3035" s="312" t="s">
        <v>94</v>
      </c>
      <c r="N3035" s="313" t="s">
        <v>2893</v>
      </c>
      <c r="O3035" s="291"/>
    </row>
    <row r="3036" spans="1:15" ht="45">
      <c r="A3036" s="306">
        <v>926</v>
      </c>
      <c r="B3036" s="312" t="s">
        <v>2894</v>
      </c>
      <c r="C3036" s="312" t="s">
        <v>1212</v>
      </c>
      <c r="D3036" s="312" t="s">
        <v>1208</v>
      </c>
      <c r="E3036" s="312" t="s">
        <v>1208</v>
      </c>
      <c r="F3036" s="313">
        <v>1</v>
      </c>
      <c r="G3036" s="312" t="s">
        <v>1208</v>
      </c>
      <c r="H3036" s="312">
        <v>1</v>
      </c>
      <c r="I3036" s="312" t="s">
        <v>1213</v>
      </c>
      <c r="J3036" s="312">
        <v>27</v>
      </c>
      <c r="K3036" s="312" t="s">
        <v>1215</v>
      </c>
      <c r="L3036" s="312" t="s">
        <v>1112</v>
      </c>
      <c r="M3036" s="312" t="s">
        <v>94</v>
      </c>
      <c r="N3036" s="313" t="s">
        <v>2895</v>
      </c>
      <c r="O3036" s="291"/>
    </row>
    <row r="3037" spans="1:15" ht="45">
      <c r="A3037" s="306">
        <v>927</v>
      </c>
      <c r="B3037" s="312" t="s">
        <v>2896</v>
      </c>
      <c r="C3037" s="312" t="s">
        <v>1212</v>
      </c>
      <c r="D3037" s="312" t="s">
        <v>1208</v>
      </c>
      <c r="E3037" s="312" t="s">
        <v>1208</v>
      </c>
      <c r="F3037" s="313">
        <v>1</v>
      </c>
      <c r="G3037" s="312" t="s">
        <v>1208</v>
      </c>
      <c r="H3037" s="312">
        <v>1</v>
      </c>
      <c r="I3037" s="312" t="s">
        <v>1213</v>
      </c>
      <c r="J3037" s="312">
        <v>107</v>
      </c>
      <c r="K3037" s="312" t="s">
        <v>1215</v>
      </c>
      <c r="L3037" s="312" t="s">
        <v>1112</v>
      </c>
      <c r="M3037" s="312" t="s">
        <v>94</v>
      </c>
      <c r="N3037" s="313" t="s">
        <v>2897</v>
      </c>
      <c r="O3037" s="291"/>
    </row>
    <row r="3038" spans="1:15" ht="45">
      <c r="A3038" s="306">
        <v>928</v>
      </c>
      <c r="B3038" s="312" t="s">
        <v>2898</v>
      </c>
      <c r="C3038" s="312" t="s">
        <v>1212</v>
      </c>
      <c r="D3038" s="312" t="s">
        <v>1208</v>
      </c>
      <c r="E3038" s="312" t="s">
        <v>1208</v>
      </c>
      <c r="F3038" s="313">
        <v>1</v>
      </c>
      <c r="G3038" s="312" t="s">
        <v>1208</v>
      </c>
      <c r="H3038" s="312">
        <v>1</v>
      </c>
      <c r="I3038" s="312" t="s">
        <v>1213</v>
      </c>
      <c r="J3038" s="312">
        <v>128</v>
      </c>
      <c r="K3038" s="312" t="s">
        <v>1215</v>
      </c>
      <c r="L3038" s="312" t="s">
        <v>1112</v>
      </c>
      <c r="M3038" s="312" t="s">
        <v>94</v>
      </c>
      <c r="N3038" s="313" t="s">
        <v>2899</v>
      </c>
      <c r="O3038" s="291"/>
    </row>
    <row r="3039" spans="1:15" ht="45">
      <c r="A3039" s="306">
        <v>929</v>
      </c>
      <c r="B3039" s="312" t="s">
        <v>2900</v>
      </c>
      <c r="C3039" s="312" t="s">
        <v>1212</v>
      </c>
      <c r="D3039" s="312" t="s">
        <v>1208</v>
      </c>
      <c r="E3039" s="312" t="s">
        <v>1208</v>
      </c>
      <c r="F3039" s="313">
        <v>1</v>
      </c>
      <c r="G3039" s="312" t="s">
        <v>1208</v>
      </c>
      <c r="H3039" s="312">
        <v>1</v>
      </c>
      <c r="I3039" s="312" t="s">
        <v>1213</v>
      </c>
      <c r="J3039" s="312">
        <v>139</v>
      </c>
      <c r="K3039" s="312" t="s">
        <v>1215</v>
      </c>
      <c r="L3039" s="312" t="s">
        <v>1112</v>
      </c>
      <c r="M3039" s="312" t="s">
        <v>94</v>
      </c>
      <c r="N3039" s="313" t="s">
        <v>2901</v>
      </c>
      <c r="O3039" s="291"/>
    </row>
    <row r="3040" spans="1:15" ht="45">
      <c r="A3040" s="306">
        <v>930</v>
      </c>
      <c r="B3040" s="312" t="s">
        <v>2902</v>
      </c>
      <c r="C3040" s="312" t="s">
        <v>1212</v>
      </c>
      <c r="D3040" s="312" t="s">
        <v>1208</v>
      </c>
      <c r="E3040" s="312" t="s">
        <v>1208</v>
      </c>
      <c r="F3040" s="313">
        <v>1</v>
      </c>
      <c r="G3040" s="312" t="s">
        <v>1208</v>
      </c>
      <c r="H3040" s="312">
        <v>1</v>
      </c>
      <c r="I3040" s="312" t="s">
        <v>1213</v>
      </c>
      <c r="J3040" s="312">
        <v>192</v>
      </c>
      <c r="K3040" s="312" t="s">
        <v>1215</v>
      </c>
      <c r="L3040" s="312" t="s">
        <v>1112</v>
      </c>
      <c r="M3040" s="312" t="s">
        <v>94</v>
      </c>
      <c r="N3040" s="313" t="s">
        <v>2903</v>
      </c>
      <c r="O3040" s="291"/>
    </row>
    <row r="3041" spans="1:15" ht="45">
      <c r="A3041" s="306">
        <v>931</v>
      </c>
      <c r="B3041" s="312" t="s">
        <v>2904</v>
      </c>
      <c r="C3041" s="312" t="s">
        <v>1212</v>
      </c>
      <c r="D3041" s="312" t="s">
        <v>1208</v>
      </c>
      <c r="E3041" s="312" t="s">
        <v>1208</v>
      </c>
      <c r="F3041" s="313">
        <v>1</v>
      </c>
      <c r="G3041" s="312" t="s">
        <v>1208</v>
      </c>
      <c r="H3041" s="312">
        <v>1</v>
      </c>
      <c r="I3041" s="312" t="s">
        <v>1213</v>
      </c>
      <c r="J3041" s="312">
        <v>28</v>
      </c>
      <c r="K3041" s="312" t="s">
        <v>1215</v>
      </c>
      <c r="L3041" s="312" t="s">
        <v>1112</v>
      </c>
      <c r="M3041" s="312" t="s">
        <v>94</v>
      </c>
      <c r="N3041" s="313" t="s">
        <v>2905</v>
      </c>
      <c r="O3041" s="291"/>
    </row>
    <row r="3042" spans="1:15" ht="45">
      <c r="A3042" s="306">
        <v>932</v>
      </c>
      <c r="B3042" s="312" t="s">
        <v>2906</v>
      </c>
      <c r="C3042" s="312" t="s">
        <v>1212</v>
      </c>
      <c r="D3042" s="312" t="s">
        <v>1208</v>
      </c>
      <c r="E3042" s="312" t="s">
        <v>1208</v>
      </c>
      <c r="F3042" s="313">
        <v>1</v>
      </c>
      <c r="G3042" s="312" t="s">
        <v>1208</v>
      </c>
      <c r="H3042" s="312">
        <v>1</v>
      </c>
      <c r="I3042" s="312" t="s">
        <v>1213</v>
      </c>
      <c r="J3042" s="312">
        <v>94</v>
      </c>
      <c r="K3042" s="312" t="s">
        <v>1215</v>
      </c>
      <c r="L3042" s="312" t="s">
        <v>1112</v>
      </c>
      <c r="M3042" s="312" t="s">
        <v>94</v>
      </c>
      <c r="N3042" s="313" t="s">
        <v>2907</v>
      </c>
      <c r="O3042" s="291"/>
    </row>
    <row r="3043" spans="1:15" ht="45">
      <c r="A3043" s="306">
        <v>933</v>
      </c>
      <c r="B3043" s="312" t="s">
        <v>2908</v>
      </c>
      <c r="C3043" s="312" t="s">
        <v>1212</v>
      </c>
      <c r="D3043" s="312" t="s">
        <v>1208</v>
      </c>
      <c r="E3043" s="312" t="s">
        <v>1208</v>
      </c>
      <c r="F3043" s="313">
        <v>2</v>
      </c>
      <c r="G3043" s="312" t="s">
        <v>1208</v>
      </c>
      <c r="H3043" s="312">
        <v>1</v>
      </c>
      <c r="I3043" s="312" t="s">
        <v>1213</v>
      </c>
      <c r="J3043" s="312">
        <v>184</v>
      </c>
      <c r="K3043" s="312" t="s">
        <v>1215</v>
      </c>
      <c r="L3043" s="312" t="s">
        <v>1112</v>
      </c>
      <c r="M3043" s="312" t="s">
        <v>94</v>
      </c>
      <c r="N3043" s="313" t="s">
        <v>2909</v>
      </c>
      <c r="O3043" s="291"/>
    </row>
    <row r="3044" spans="1:15" ht="45">
      <c r="A3044" s="306">
        <v>934</v>
      </c>
      <c r="B3044" s="312" t="s">
        <v>2910</v>
      </c>
      <c r="C3044" s="312" t="s">
        <v>1212</v>
      </c>
      <c r="D3044" s="312" t="s">
        <v>1208</v>
      </c>
      <c r="E3044" s="312" t="s">
        <v>1208</v>
      </c>
      <c r="F3044" s="313">
        <v>2</v>
      </c>
      <c r="G3044" s="312" t="s">
        <v>1208</v>
      </c>
      <c r="H3044" s="312">
        <v>1</v>
      </c>
      <c r="I3044" s="312" t="s">
        <v>1213</v>
      </c>
      <c r="J3044" s="312">
        <v>67</v>
      </c>
      <c r="K3044" s="312" t="s">
        <v>1215</v>
      </c>
      <c r="L3044" s="312" t="s">
        <v>1112</v>
      </c>
      <c r="M3044" s="312" t="s">
        <v>94</v>
      </c>
      <c r="N3044" s="313" t="s">
        <v>2911</v>
      </c>
      <c r="O3044" s="291"/>
    </row>
    <row r="3045" spans="1:15" ht="45">
      <c r="A3045" s="306">
        <v>935</v>
      </c>
      <c r="B3045" s="312" t="s">
        <v>2912</v>
      </c>
      <c r="C3045" s="312" t="s">
        <v>1212</v>
      </c>
      <c r="D3045" s="312" t="s">
        <v>1208</v>
      </c>
      <c r="E3045" s="312" t="s">
        <v>1208</v>
      </c>
      <c r="F3045" s="313">
        <v>2</v>
      </c>
      <c r="G3045" s="312" t="s">
        <v>1208</v>
      </c>
      <c r="H3045" s="312">
        <v>1</v>
      </c>
      <c r="I3045" s="312" t="s">
        <v>1213</v>
      </c>
      <c r="J3045" s="312">
        <v>74</v>
      </c>
      <c r="K3045" s="312" t="s">
        <v>1215</v>
      </c>
      <c r="L3045" s="312" t="s">
        <v>1112</v>
      </c>
      <c r="M3045" s="312" t="s">
        <v>94</v>
      </c>
      <c r="N3045" s="313" t="s">
        <v>2913</v>
      </c>
      <c r="O3045" s="291"/>
    </row>
    <row r="3046" spans="1:15" ht="45">
      <c r="A3046" s="306">
        <v>936</v>
      </c>
      <c r="B3046" s="312" t="s">
        <v>2914</v>
      </c>
      <c r="C3046" s="312" t="s">
        <v>1212</v>
      </c>
      <c r="D3046" s="312" t="s">
        <v>1208</v>
      </c>
      <c r="E3046" s="312" t="s">
        <v>1208</v>
      </c>
      <c r="F3046" s="313">
        <v>2</v>
      </c>
      <c r="G3046" s="312" t="s">
        <v>1208</v>
      </c>
      <c r="H3046" s="312">
        <v>1</v>
      </c>
      <c r="I3046" s="312" t="s">
        <v>1213</v>
      </c>
      <c r="J3046" s="312">
        <v>127</v>
      </c>
      <c r="K3046" s="312" t="s">
        <v>1215</v>
      </c>
      <c r="L3046" s="312" t="s">
        <v>1112</v>
      </c>
      <c r="M3046" s="312" t="s">
        <v>94</v>
      </c>
      <c r="N3046" s="313" t="s">
        <v>2915</v>
      </c>
      <c r="O3046" s="291"/>
    </row>
    <row r="3047" spans="1:15" ht="45">
      <c r="A3047" s="306">
        <v>937</v>
      </c>
      <c r="B3047" s="312" t="s">
        <v>2916</v>
      </c>
      <c r="C3047" s="312" t="s">
        <v>1212</v>
      </c>
      <c r="D3047" s="312" t="s">
        <v>1208</v>
      </c>
      <c r="E3047" s="312" t="s">
        <v>1208</v>
      </c>
      <c r="F3047" s="313">
        <v>2</v>
      </c>
      <c r="G3047" s="312" t="s">
        <v>1208</v>
      </c>
      <c r="H3047" s="312">
        <v>1</v>
      </c>
      <c r="I3047" s="312" t="s">
        <v>1213</v>
      </c>
      <c r="J3047" s="312">
        <v>36</v>
      </c>
      <c r="K3047" s="312" t="s">
        <v>1215</v>
      </c>
      <c r="L3047" s="312" t="s">
        <v>1112</v>
      </c>
      <c r="M3047" s="312" t="s">
        <v>94</v>
      </c>
      <c r="N3047" s="313" t="s">
        <v>2917</v>
      </c>
      <c r="O3047" s="291"/>
    </row>
    <row r="3048" spans="1:15" ht="45">
      <c r="A3048" s="306">
        <v>938</v>
      </c>
      <c r="B3048" s="312" t="s">
        <v>2918</v>
      </c>
      <c r="C3048" s="312" t="s">
        <v>1212</v>
      </c>
      <c r="D3048" s="312" t="s">
        <v>1208</v>
      </c>
      <c r="E3048" s="312" t="s">
        <v>1208</v>
      </c>
      <c r="F3048" s="313">
        <v>2</v>
      </c>
      <c r="G3048" s="312" t="s">
        <v>1208</v>
      </c>
      <c r="H3048" s="312">
        <v>1</v>
      </c>
      <c r="I3048" s="312" t="s">
        <v>1213</v>
      </c>
      <c r="J3048" s="312">
        <v>101</v>
      </c>
      <c r="K3048" s="312" t="s">
        <v>1215</v>
      </c>
      <c r="L3048" s="312" t="s">
        <v>1112</v>
      </c>
      <c r="M3048" s="312" t="s">
        <v>94</v>
      </c>
      <c r="N3048" s="313" t="s">
        <v>2919</v>
      </c>
      <c r="O3048" s="291"/>
    </row>
    <row r="3049" spans="1:15" ht="45">
      <c r="A3049" s="306">
        <v>939</v>
      </c>
      <c r="B3049" s="312" t="s">
        <v>2920</v>
      </c>
      <c r="C3049" s="312" t="s">
        <v>1212</v>
      </c>
      <c r="D3049" s="312" t="s">
        <v>1208</v>
      </c>
      <c r="E3049" s="312" t="s">
        <v>1208</v>
      </c>
      <c r="F3049" s="313">
        <v>2</v>
      </c>
      <c r="G3049" s="312" t="s">
        <v>1208</v>
      </c>
      <c r="H3049" s="312">
        <v>1</v>
      </c>
      <c r="I3049" s="312" t="s">
        <v>1213</v>
      </c>
      <c r="J3049" s="312">
        <v>85</v>
      </c>
      <c r="K3049" s="312" t="s">
        <v>1215</v>
      </c>
      <c r="L3049" s="312" t="s">
        <v>1112</v>
      </c>
      <c r="M3049" s="312" t="s">
        <v>94</v>
      </c>
      <c r="N3049" s="313" t="s">
        <v>2921</v>
      </c>
      <c r="O3049" s="291"/>
    </row>
    <row r="3050" spans="1:15" ht="45">
      <c r="A3050" s="306">
        <v>941</v>
      </c>
      <c r="B3050" s="312" t="s">
        <v>2922</v>
      </c>
      <c r="C3050" s="312" t="s">
        <v>1212</v>
      </c>
      <c r="D3050" s="312" t="s">
        <v>1208</v>
      </c>
      <c r="E3050" s="312" t="s">
        <v>1208</v>
      </c>
      <c r="F3050" s="313">
        <v>3</v>
      </c>
      <c r="G3050" s="312" t="s">
        <v>1208</v>
      </c>
      <c r="H3050" s="312">
        <v>1</v>
      </c>
      <c r="I3050" s="312" t="s">
        <v>1213</v>
      </c>
      <c r="J3050" s="312">
        <v>63</v>
      </c>
      <c r="K3050" s="312" t="s">
        <v>1215</v>
      </c>
      <c r="L3050" s="312" t="s">
        <v>1112</v>
      </c>
      <c r="M3050" s="312" t="s">
        <v>94</v>
      </c>
      <c r="N3050" s="313" t="s">
        <v>2923</v>
      </c>
      <c r="O3050" s="291"/>
    </row>
    <row r="3051" spans="1:15" ht="45">
      <c r="A3051" s="306">
        <v>942</v>
      </c>
      <c r="B3051" s="312" t="s">
        <v>2924</v>
      </c>
      <c r="C3051" s="312" t="s">
        <v>1212</v>
      </c>
      <c r="D3051" s="312" t="s">
        <v>1208</v>
      </c>
      <c r="E3051" s="312" t="s">
        <v>1208</v>
      </c>
      <c r="F3051" s="313">
        <v>3</v>
      </c>
      <c r="G3051" s="312" t="s">
        <v>1208</v>
      </c>
      <c r="H3051" s="312">
        <v>1</v>
      </c>
      <c r="I3051" s="312" t="s">
        <v>1213</v>
      </c>
      <c r="J3051" s="312">
        <v>91</v>
      </c>
      <c r="K3051" s="312" t="s">
        <v>1215</v>
      </c>
      <c r="L3051" s="312" t="s">
        <v>1112</v>
      </c>
      <c r="M3051" s="312" t="s">
        <v>94</v>
      </c>
      <c r="N3051" s="313" t="s">
        <v>2925</v>
      </c>
      <c r="O3051" s="291"/>
    </row>
    <row r="3052" spans="1:15" ht="45">
      <c r="A3052" s="306">
        <v>943</v>
      </c>
      <c r="B3052" s="312" t="s">
        <v>2926</v>
      </c>
      <c r="C3052" s="312" t="s">
        <v>1212</v>
      </c>
      <c r="D3052" s="312" t="s">
        <v>1208</v>
      </c>
      <c r="E3052" s="312" t="s">
        <v>1208</v>
      </c>
      <c r="F3052" s="313">
        <v>3</v>
      </c>
      <c r="G3052" s="312" t="s">
        <v>1208</v>
      </c>
      <c r="H3052" s="312">
        <v>1</v>
      </c>
      <c r="I3052" s="312" t="s">
        <v>1213</v>
      </c>
      <c r="J3052" s="312">
        <v>97</v>
      </c>
      <c r="K3052" s="312" t="s">
        <v>1215</v>
      </c>
      <c r="L3052" s="312" t="s">
        <v>1112</v>
      </c>
      <c r="M3052" s="312" t="s">
        <v>94</v>
      </c>
      <c r="N3052" s="313" t="s">
        <v>2927</v>
      </c>
      <c r="O3052" s="291"/>
    </row>
    <row r="3053" spans="1:15" ht="45">
      <c r="A3053" s="306">
        <v>944</v>
      </c>
      <c r="B3053" s="312" t="s">
        <v>2928</v>
      </c>
      <c r="C3053" s="312" t="s">
        <v>1212</v>
      </c>
      <c r="D3053" s="312" t="s">
        <v>1208</v>
      </c>
      <c r="E3053" s="312" t="s">
        <v>1208</v>
      </c>
      <c r="F3053" s="313">
        <v>3</v>
      </c>
      <c r="G3053" s="312" t="s">
        <v>1208</v>
      </c>
      <c r="H3053" s="312">
        <v>1</v>
      </c>
      <c r="I3053" s="312" t="s">
        <v>1213</v>
      </c>
      <c r="J3053" s="312">
        <v>77</v>
      </c>
      <c r="K3053" s="312" t="s">
        <v>1215</v>
      </c>
      <c r="L3053" s="312" t="s">
        <v>1112</v>
      </c>
      <c r="M3053" s="312" t="s">
        <v>94</v>
      </c>
      <c r="N3053" s="313" t="s">
        <v>2929</v>
      </c>
      <c r="O3053" s="291"/>
    </row>
    <row r="3054" spans="1:15" ht="45">
      <c r="A3054" s="306">
        <v>945</v>
      </c>
      <c r="B3054" s="312" t="s">
        <v>2930</v>
      </c>
      <c r="C3054" s="312" t="s">
        <v>1212</v>
      </c>
      <c r="D3054" s="312" t="s">
        <v>1208</v>
      </c>
      <c r="E3054" s="312" t="s">
        <v>1208</v>
      </c>
      <c r="F3054" s="313">
        <v>3</v>
      </c>
      <c r="G3054" s="312" t="s">
        <v>1208</v>
      </c>
      <c r="H3054" s="312">
        <v>1</v>
      </c>
      <c r="I3054" s="312" t="s">
        <v>1213</v>
      </c>
      <c r="J3054" s="312">
        <v>95</v>
      </c>
      <c r="K3054" s="312" t="s">
        <v>1215</v>
      </c>
      <c r="L3054" s="312" t="s">
        <v>1112</v>
      </c>
      <c r="M3054" s="312" t="s">
        <v>94</v>
      </c>
      <c r="N3054" s="313" t="s">
        <v>2931</v>
      </c>
      <c r="O3054" s="291"/>
    </row>
    <row r="3055" spans="1:15" ht="45">
      <c r="A3055" s="306">
        <v>946</v>
      </c>
      <c r="B3055" s="312" t="s">
        <v>2932</v>
      </c>
      <c r="C3055" s="312" t="s">
        <v>1212</v>
      </c>
      <c r="D3055" s="312" t="s">
        <v>1208</v>
      </c>
      <c r="E3055" s="312" t="s">
        <v>1208</v>
      </c>
      <c r="F3055" s="313">
        <v>3</v>
      </c>
      <c r="G3055" s="312" t="s">
        <v>1208</v>
      </c>
      <c r="H3055" s="312">
        <v>1</v>
      </c>
      <c r="I3055" s="312" t="s">
        <v>1213</v>
      </c>
      <c r="J3055" s="312">
        <v>84</v>
      </c>
      <c r="K3055" s="312" t="s">
        <v>1215</v>
      </c>
      <c r="L3055" s="312" t="s">
        <v>1112</v>
      </c>
      <c r="M3055" s="312" t="s">
        <v>94</v>
      </c>
      <c r="N3055" s="313" t="s">
        <v>2933</v>
      </c>
      <c r="O3055" s="291"/>
    </row>
    <row r="3056" spans="1:15" ht="45">
      <c r="A3056" s="306">
        <v>947</v>
      </c>
      <c r="B3056" s="312" t="s">
        <v>2934</v>
      </c>
      <c r="C3056" s="312" t="s">
        <v>1212</v>
      </c>
      <c r="D3056" s="312" t="s">
        <v>1208</v>
      </c>
      <c r="E3056" s="312" t="s">
        <v>1208</v>
      </c>
      <c r="F3056" s="313">
        <v>3</v>
      </c>
      <c r="G3056" s="312" t="s">
        <v>1208</v>
      </c>
      <c r="H3056" s="312">
        <v>1</v>
      </c>
      <c r="I3056" s="312" t="s">
        <v>1213</v>
      </c>
      <c r="J3056" s="312">
        <v>54</v>
      </c>
      <c r="K3056" s="312" t="s">
        <v>1215</v>
      </c>
      <c r="L3056" s="312" t="s">
        <v>1112</v>
      </c>
      <c r="M3056" s="312" t="s">
        <v>94</v>
      </c>
      <c r="N3056" s="313" t="s">
        <v>2935</v>
      </c>
      <c r="O3056" s="291"/>
    </row>
    <row r="3057" spans="1:15" ht="45">
      <c r="A3057" s="306">
        <v>948</v>
      </c>
      <c r="B3057" s="312" t="s">
        <v>2936</v>
      </c>
      <c r="C3057" s="312" t="s">
        <v>1212</v>
      </c>
      <c r="D3057" s="312" t="s">
        <v>1208</v>
      </c>
      <c r="E3057" s="312" t="s">
        <v>1208</v>
      </c>
      <c r="F3057" s="313">
        <v>3</v>
      </c>
      <c r="G3057" s="312" t="s">
        <v>1208</v>
      </c>
      <c r="H3057" s="312">
        <v>1</v>
      </c>
      <c r="I3057" s="312" t="s">
        <v>1213</v>
      </c>
      <c r="J3057" s="312">
        <v>114</v>
      </c>
      <c r="K3057" s="312" t="s">
        <v>1215</v>
      </c>
      <c r="L3057" s="312" t="s">
        <v>1112</v>
      </c>
      <c r="M3057" s="312" t="s">
        <v>94</v>
      </c>
      <c r="N3057" s="313" t="s">
        <v>2937</v>
      </c>
      <c r="O3057" s="291"/>
    </row>
    <row r="3058" spans="1:15" ht="45">
      <c r="A3058" s="306">
        <v>949</v>
      </c>
      <c r="B3058" s="312" t="s">
        <v>2938</v>
      </c>
      <c r="C3058" s="312" t="s">
        <v>1212</v>
      </c>
      <c r="D3058" s="312" t="s">
        <v>1208</v>
      </c>
      <c r="E3058" s="312" t="s">
        <v>1208</v>
      </c>
      <c r="F3058" s="313">
        <v>4</v>
      </c>
      <c r="G3058" s="312" t="s">
        <v>1208</v>
      </c>
      <c r="H3058" s="312">
        <v>1</v>
      </c>
      <c r="I3058" s="312" t="s">
        <v>1213</v>
      </c>
      <c r="J3058" s="312">
        <v>178</v>
      </c>
      <c r="K3058" s="312" t="s">
        <v>1215</v>
      </c>
      <c r="L3058" s="312" t="s">
        <v>1112</v>
      </c>
      <c r="M3058" s="312" t="s">
        <v>94</v>
      </c>
      <c r="N3058" s="313" t="s">
        <v>2939</v>
      </c>
      <c r="O3058" s="291"/>
    </row>
    <row r="3059" spans="1:15" ht="45">
      <c r="A3059" s="306">
        <v>950</v>
      </c>
      <c r="B3059" s="312" t="s">
        <v>2938</v>
      </c>
      <c r="C3059" s="312" t="s">
        <v>1212</v>
      </c>
      <c r="D3059" s="312" t="s">
        <v>1208</v>
      </c>
      <c r="E3059" s="312" t="s">
        <v>1208</v>
      </c>
      <c r="F3059" s="313" t="s">
        <v>1208</v>
      </c>
      <c r="G3059" s="312" t="s">
        <v>1208</v>
      </c>
      <c r="H3059" s="312">
        <v>1</v>
      </c>
      <c r="I3059" s="312" t="s">
        <v>1208</v>
      </c>
      <c r="J3059" s="312">
        <v>119</v>
      </c>
      <c r="K3059" s="312" t="s">
        <v>1215</v>
      </c>
      <c r="L3059" s="312" t="s">
        <v>1208</v>
      </c>
      <c r="M3059" s="312" t="s">
        <v>1208</v>
      </c>
      <c r="N3059" s="313" t="s">
        <v>2940</v>
      </c>
      <c r="O3059" s="291"/>
    </row>
    <row r="3060" spans="1:15" ht="45">
      <c r="A3060" s="306">
        <v>951</v>
      </c>
      <c r="B3060" s="312" t="s">
        <v>2941</v>
      </c>
      <c r="C3060" s="312" t="s">
        <v>1212</v>
      </c>
      <c r="D3060" s="312" t="s">
        <v>1208</v>
      </c>
      <c r="E3060" s="312" t="s">
        <v>1208</v>
      </c>
      <c r="F3060" s="313">
        <v>4</v>
      </c>
      <c r="G3060" s="312" t="s">
        <v>1208</v>
      </c>
      <c r="H3060" s="312">
        <v>1</v>
      </c>
      <c r="I3060" s="312" t="s">
        <v>1213</v>
      </c>
      <c r="J3060" s="312">
        <v>51</v>
      </c>
      <c r="K3060" s="312" t="s">
        <v>1215</v>
      </c>
      <c r="L3060" s="312" t="s">
        <v>1112</v>
      </c>
      <c r="M3060" s="312" t="s">
        <v>94</v>
      </c>
      <c r="N3060" s="313" t="s">
        <v>2942</v>
      </c>
      <c r="O3060" s="291"/>
    </row>
    <row r="3061" spans="1:15" ht="45">
      <c r="A3061" s="306">
        <v>952</v>
      </c>
      <c r="B3061" s="312" t="s">
        <v>2943</v>
      </c>
      <c r="C3061" s="312" t="s">
        <v>1212</v>
      </c>
      <c r="D3061" s="312" t="s">
        <v>1208</v>
      </c>
      <c r="E3061" s="312" t="s">
        <v>1208</v>
      </c>
      <c r="F3061" s="313">
        <v>4</v>
      </c>
      <c r="G3061" s="312" t="s">
        <v>1208</v>
      </c>
      <c r="H3061" s="312">
        <v>1</v>
      </c>
      <c r="I3061" s="312" t="s">
        <v>1213</v>
      </c>
      <c r="J3061" s="312">
        <v>181</v>
      </c>
      <c r="K3061" s="312" t="s">
        <v>1215</v>
      </c>
      <c r="L3061" s="312" t="s">
        <v>1112</v>
      </c>
      <c r="M3061" s="312" t="s">
        <v>94</v>
      </c>
      <c r="N3061" s="313" t="s">
        <v>2944</v>
      </c>
      <c r="O3061" s="291"/>
    </row>
    <row r="3062" spans="1:15" ht="45">
      <c r="A3062" s="306">
        <v>953</v>
      </c>
      <c r="B3062" s="312" t="s">
        <v>2945</v>
      </c>
      <c r="C3062" s="312" t="s">
        <v>1212</v>
      </c>
      <c r="D3062" s="312" t="s">
        <v>1208</v>
      </c>
      <c r="E3062" s="312" t="s">
        <v>1208</v>
      </c>
      <c r="F3062" s="313">
        <v>4</v>
      </c>
      <c r="G3062" s="312" t="s">
        <v>1208</v>
      </c>
      <c r="H3062" s="312">
        <v>1</v>
      </c>
      <c r="I3062" s="312" t="s">
        <v>1213</v>
      </c>
      <c r="J3062" s="312">
        <v>56</v>
      </c>
      <c r="K3062" s="312" t="s">
        <v>1215</v>
      </c>
      <c r="L3062" s="312" t="s">
        <v>1112</v>
      </c>
      <c r="M3062" s="312" t="s">
        <v>94</v>
      </c>
      <c r="N3062" s="313" t="s">
        <v>2946</v>
      </c>
      <c r="O3062" s="291"/>
    </row>
    <row r="3063" spans="1:15" ht="45">
      <c r="A3063" s="306">
        <v>954</v>
      </c>
      <c r="B3063" s="312" t="s">
        <v>2947</v>
      </c>
      <c r="C3063" s="312" t="s">
        <v>1212</v>
      </c>
      <c r="D3063" s="312" t="s">
        <v>1208</v>
      </c>
      <c r="E3063" s="312" t="s">
        <v>1208</v>
      </c>
      <c r="F3063" s="313">
        <v>4</v>
      </c>
      <c r="G3063" s="312" t="s">
        <v>1208</v>
      </c>
      <c r="H3063" s="312">
        <v>1</v>
      </c>
      <c r="I3063" s="312" t="s">
        <v>1213</v>
      </c>
      <c r="J3063" s="312">
        <v>38</v>
      </c>
      <c r="K3063" s="312" t="s">
        <v>1215</v>
      </c>
      <c r="L3063" s="312" t="s">
        <v>1112</v>
      </c>
      <c r="M3063" s="312" t="s">
        <v>94</v>
      </c>
      <c r="N3063" s="313" t="s">
        <v>2948</v>
      </c>
      <c r="O3063" s="291"/>
    </row>
    <row r="3064" spans="1:15" ht="45">
      <c r="A3064" s="306">
        <v>955</v>
      </c>
      <c r="B3064" s="312" t="s">
        <v>2949</v>
      </c>
      <c r="C3064" s="312" t="s">
        <v>1212</v>
      </c>
      <c r="D3064" s="312" t="s">
        <v>1208</v>
      </c>
      <c r="E3064" s="312" t="s">
        <v>1208</v>
      </c>
      <c r="F3064" s="313">
        <v>4</v>
      </c>
      <c r="G3064" s="312" t="s">
        <v>1208</v>
      </c>
      <c r="H3064" s="312">
        <v>1</v>
      </c>
      <c r="I3064" s="312" t="s">
        <v>1213</v>
      </c>
      <c r="J3064" s="312">
        <v>124</v>
      </c>
      <c r="K3064" s="312" t="s">
        <v>1215</v>
      </c>
      <c r="L3064" s="312" t="s">
        <v>1112</v>
      </c>
      <c r="M3064" s="312" t="s">
        <v>94</v>
      </c>
      <c r="N3064" s="313" t="s">
        <v>2950</v>
      </c>
      <c r="O3064" s="291"/>
    </row>
    <row r="3065" spans="1:15" ht="45">
      <c r="A3065" s="306">
        <v>956</v>
      </c>
      <c r="B3065" s="312" t="s">
        <v>2951</v>
      </c>
      <c r="C3065" s="312" t="s">
        <v>1212</v>
      </c>
      <c r="D3065" s="312" t="s">
        <v>1208</v>
      </c>
      <c r="E3065" s="312" t="s">
        <v>1208</v>
      </c>
      <c r="F3065" s="313">
        <v>5</v>
      </c>
      <c r="G3065" s="312" t="s">
        <v>1208</v>
      </c>
      <c r="H3065" s="312">
        <v>1</v>
      </c>
      <c r="I3065" s="312" t="s">
        <v>1213</v>
      </c>
      <c r="J3065" s="312">
        <v>153</v>
      </c>
      <c r="K3065" s="312" t="s">
        <v>1215</v>
      </c>
      <c r="L3065" s="312" t="s">
        <v>1112</v>
      </c>
      <c r="M3065" s="312" t="s">
        <v>94</v>
      </c>
      <c r="N3065" s="313" t="s">
        <v>2952</v>
      </c>
      <c r="O3065" s="291"/>
    </row>
    <row r="3066" spans="1:15" ht="45">
      <c r="A3066" s="306">
        <v>957</v>
      </c>
      <c r="B3066" s="312" t="s">
        <v>2953</v>
      </c>
      <c r="C3066" s="312" t="s">
        <v>1212</v>
      </c>
      <c r="D3066" s="312" t="s">
        <v>1208</v>
      </c>
      <c r="E3066" s="312" t="s">
        <v>1208</v>
      </c>
      <c r="F3066" s="313">
        <v>5</v>
      </c>
      <c r="G3066" s="312" t="s">
        <v>1208</v>
      </c>
      <c r="H3066" s="312">
        <v>1</v>
      </c>
      <c r="I3066" s="312" t="s">
        <v>1213</v>
      </c>
      <c r="J3066" s="312">
        <v>172</v>
      </c>
      <c r="K3066" s="312" t="s">
        <v>1215</v>
      </c>
      <c r="L3066" s="312" t="s">
        <v>1112</v>
      </c>
      <c r="M3066" s="312" t="s">
        <v>94</v>
      </c>
      <c r="N3066" s="313" t="s">
        <v>2954</v>
      </c>
      <c r="O3066" s="291"/>
    </row>
    <row r="3067" spans="1:15" ht="45">
      <c r="A3067" s="306">
        <v>958</v>
      </c>
      <c r="B3067" s="312" t="s">
        <v>2955</v>
      </c>
      <c r="C3067" s="312" t="s">
        <v>1212</v>
      </c>
      <c r="D3067" s="312" t="s">
        <v>1208</v>
      </c>
      <c r="E3067" s="312" t="s">
        <v>1208</v>
      </c>
      <c r="F3067" s="313">
        <v>5</v>
      </c>
      <c r="G3067" s="312" t="s">
        <v>1208</v>
      </c>
      <c r="H3067" s="312">
        <v>1</v>
      </c>
      <c r="I3067" s="312" t="s">
        <v>1213</v>
      </c>
      <c r="J3067" s="312">
        <v>66</v>
      </c>
      <c r="K3067" s="312" t="s">
        <v>1215</v>
      </c>
      <c r="L3067" s="312" t="s">
        <v>1112</v>
      </c>
      <c r="M3067" s="312" t="s">
        <v>94</v>
      </c>
      <c r="N3067" s="313" t="s">
        <v>2956</v>
      </c>
      <c r="O3067" s="291"/>
    </row>
    <row r="3068" spans="1:15" ht="45">
      <c r="A3068" s="306">
        <v>959</v>
      </c>
      <c r="B3068" s="312" t="s">
        <v>2957</v>
      </c>
      <c r="C3068" s="312" t="s">
        <v>1212</v>
      </c>
      <c r="D3068" s="312" t="s">
        <v>1208</v>
      </c>
      <c r="E3068" s="312" t="s">
        <v>1208</v>
      </c>
      <c r="F3068" s="313">
        <v>5</v>
      </c>
      <c r="G3068" s="312" t="s">
        <v>1208</v>
      </c>
      <c r="H3068" s="312">
        <v>1</v>
      </c>
      <c r="I3068" s="312" t="s">
        <v>1213</v>
      </c>
      <c r="J3068" s="312">
        <v>84</v>
      </c>
      <c r="K3068" s="312" t="s">
        <v>1215</v>
      </c>
      <c r="L3068" s="312" t="s">
        <v>1112</v>
      </c>
      <c r="M3068" s="312" t="s">
        <v>94</v>
      </c>
      <c r="N3068" s="313" t="s">
        <v>2958</v>
      </c>
      <c r="O3068" s="291"/>
    </row>
    <row r="3069" spans="1:15" ht="45">
      <c r="A3069" s="306">
        <v>960</v>
      </c>
      <c r="B3069" s="312" t="s">
        <v>2959</v>
      </c>
      <c r="C3069" s="312" t="s">
        <v>1212</v>
      </c>
      <c r="D3069" s="312" t="s">
        <v>1208</v>
      </c>
      <c r="E3069" s="312" t="s">
        <v>1208</v>
      </c>
      <c r="F3069" s="313">
        <v>5</v>
      </c>
      <c r="G3069" s="312" t="s">
        <v>1208</v>
      </c>
      <c r="H3069" s="312">
        <v>1</v>
      </c>
      <c r="I3069" s="312" t="s">
        <v>1213</v>
      </c>
      <c r="J3069" s="312">
        <v>70</v>
      </c>
      <c r="K3069" s="312" t="s">
        <v>1215</v>
      </c>
      <c r="L3069" s="312" t="s">
        <v>1112</v>
      </c>
      <c r="M3069" s="312" t="s">
        <v>94</v>
      </c>
      <c r="N3069" s="313" t="s">
        <v>2960</v>
      </c>
      <c r="O3069" s="291"/>
    </row>
    <row r="3070" spans="1:15" ht="45">
      <c r="A3070" s="306">
        <v>961</v>
      </c>
      <c r="B3070" s="312" t="s">
        <v>2961</v>
      </c>
      <c r="C3070" s="312" t="s">
        <v>1212</v>
      </c>
      <c r="D3070" s="312" t="s">
        <v>1208</v>
      </c>
      <c r="E3070" s="312" t="s">
        <v>1208</v>
      </c>
      <c r="F3070" s="313">
        <v>5</v>
      </c>
      <c r="G3070" s="312" t="s">
        <v>1208</v>
      </c>
      <c r="H3070" s="312">
        <v>1</v>
      </c>
      <c r="I3070" s="312" t="s">
        <v>1213</v>
      </c>
      <c r="J3070" s="312">
        <v>119</v>
      </c>
      <c r="K3070" s="312" t="s">
        <v>1215</v>
      </c>
      <c r="L3070" s="312" t="s">
        <v>1112</v>
      </c>
      <c r="M3070" s="312" t="s">
        <v>94</v>
      </c>
      <c r="N3070" s="313" t="s">
        <v>2962</v>
      </c>
      <c r="O3070" s="291"/>
    </row>
    <row r="3071" spans="1:15" ht="45">
      <c r="A3071" s="306">
        <v>962</v>
      </c>
      <c r="B3071" s="312" t="s">
        <v>2963</v>
      </c>
      <c r="C3071" s="312" t="s">
        <v>1212</v>
      </c>
      <c r="D3071" s="312" t="s">
        <v>1208</v>
      </c>
      <c r="E3071" s="312" t="s">
        <v>1208</v>
      </c>
      <c r="F3071" s="313">
        <v>5</v>
      </c>
      <c r="G3071" s="312" t="s">
        <v>1208</v>
      </c>
      <c r="H3071" s="312">
        <v>1</v>
      </c>
      <c r="I3071" s="312" t="s">
        <v>1213</v>
      </c>
      <c r="J3071" s="312">
        <v>32</v>
      </c>
      <c r="K3071" s="312" t="s">
        <v>1215</v>
      </c>
      <c r="L3071" s="312" t="s">
        <v>1112</v>
      </c>
      <c r="M3071" s="312" t="s">
        <v>94</v>
      </c>
      <c r="N3071" s="313" t="s">
        <v>2964</v>
      </c>
      <c r="O3071" s="291"/>
    </row>
    <row r="3072" spans="1:15" ht="45">
      <c r="A3072" s="306">
        <v>963</v>
      </c>
      <c r="B3072" s="312" t="s">
        <v>2965</v>
      </c>
      <c r="C3072" s="312" t="s">
        <v>1212</v>
      </c>
      <c r="D3072" s="312" t="s">
        <v>1208</v>
      </c>
      <c r="E3072" s="312" t="s">
        <v>1208</v>
      </c>
      <c r="F3072" s="313">
        <v>5</v>
      </c>
      <c r="G3072" s="312" t="s">
        <v>1208</v>
      </c>
      <c r="H3072" s="312">
        <v>1</v>
      </c>
      <c r="I3072" s="312" t="s">
        <v>1213</v>
      </c>
      <c r="J3072" s="312">
        <v>138</v>
      </c>
      <c r="K3072" s="312" t="s">
        <v>1215</v>
      </c>
      <c r="L3072" s="312" t="s">
        <v>1112</v>
      </c>
      <c r="M3072" s="312" t="s">
        <v>94</v>
      </c>
      <c r="N3072" s="313" t="s">
        <v>2966</v>
      </c>
      <c r="O3072" s="291"/>
    </row>
    <row r="3073" spans="1:15" ht="45">
      <c r="A3073" s="306">
        <v>964</v>
      </c>
      <c r="B3073" s="312" t="s">
        <v>2967</v>
      </c>
      <c r="C3073" s="312" t="s">
        <v>1212</v>
      </c>
      <c r="D3073" s="312" t="s">
        <v>1208</v>
      </c>
      <c r="E3073" s="312" t="s">
        <v>1208</v>
      </c>
      <c r="F3073" s="313">
        <v>6</v>
      </c>
      <c r="G3073" s="312" t="s">
        <v>1208</v>
      </c>
      <c r="H3073" s="312">
        <v>1</v>
      </c>
      <c r="I3073" s="312" t="s">
        <v>1213</v>
      </c>
      <c r="J3073" s="312">
        <v>40</v>
      </c>
      <c r="K3073" s="312" t="s">
        <v>1215</v>
      </c>
      <c r="L3073" s="312" t="s">
        <v>1112</v>
      </c>
      <c r="M3073" s="312" t="s">
        <v>94</v>
      </c>
      <c r="N3073" s="313" t="s">
        <v>2968</v>
      </c>
      <c r="O3073" s="291"/>
    </row>
    <row r="3074" spans="1:15" ht="45">
      <c r="A3074" s="306">
        <v>965</v>
      </c>
      <c r="B3074" s="312" t="s">
        <v>2969</v>
      </c>
      <c r="C3074" s="312" t="s">
        <v>1212</v>
      </c>
      <c r="D3074" s="312" t="s">
        <v>1208</v>
      </c>
      <c r="E3074" s="312" t="s">
        <v>1208</v>
      </c>
      <c r="F3074" s="313">
        <v>6</v>
      </c>
      <c r="G3074" s="312" t="s">
        <v>1208</v>
      </c>
      <c r="H3074" s="312">
        <v>1</v>
      </c>
      <c r="I3074" s="312" t="s">
        <v>1213</v>
      </c>
      <c r="J3074" s="312">
        <v>99</v>
      </c>
      <c r="K3074" s="312" t="s">
        <v>1215</v>
      </c>
      <c r="L3074" s="312" t="s">
        <v>1112</v>
      </c>
      <c r="M3074" s="312" t="s">
        <v>94</v>
      </c>
      <c r="N3074" s="313" t="s">
        <v>2970</v>
      </c>
      <c r="O3074" s="291"/>
    </row>
    <row r="3075" spans="1:15" ht="45">
      <c r="A3075" s="306">
        <v>966</v>
      </c>
      <c r="B3075" s="312" t="s">
        <v>2971</v>
      </c>
      <c r="C3075" s="312" t="s">
        <v>1212</v>
      </c>
      <c r="D3075" s="312" t="s">
        <v>1208</v>
      </c>
      <c r="E3075" s="312" t="s">
        <v>1208</v>
      </c>
      <c r="F3075" s="313">
        <v>6</v>
      </c>
      <c r="G3075" s="312" t="s">
        <v>1208</v>
      </c>
      <c r="H3075" s="312">
        <v>1</v>
      </c>
      <c r="I3075" s="312" t="s">
        <v>1213</v>
      </c>
      <c r="J3075" s="312">
        <v>78</v>
      </c>
      <c r="K3075" s="312" t="s">
        <v>1215</v>
      </c>
      <c r="L3075" s="312" t="s">
        <v>1112</v>
      </c>
      <c r="M3075" s="312" t="s">
        <v>94</v>
      </c>
      <c r="N3075" s="313" t="s">
        <v>2972</v>
      </c>
      <c r="O3075" s="291"/>
    </row>
    <row r="3076" spans="1:15" ht="45">
      <c r="A3076" s="306">
        <v>967</v>
      </c>
      <c r="B3076" s="312" t="s">
        <v>2973</v>
      </c>
      <c r="C3076" s="312" t="s">
        <v>1212</v>
      </c>
      <c r="D3076" s="312" t="s">
        <v>1208</v>
      </c>
      <c r="E3076" s="312" t="s">
        <v>1208</v>
      </c>
      <c r="F3076" s="313">
        <v>6</v>
      </c>
      <c r="G3076" s="312" t="s">
        <v>1208</v>
      </c>
      <c r="H3076" s="312">
        <v>1</v>
      </c>
      <c r="I3076" s="312" t="s">
        <v>1213</v>
      </c>
      <c r="J3076" s="312">
        <v>122</v>
      </c>
      <c r="K3076" s="312" t="s">
        <v>1215</v>
      </c>
      <c r="L3076" s="312" t="s">
        <v>1112</v>
      </c>
      <c r="M3076" s="312" t="s">
        <v>94</v>
      </c>
      <c r="N3076" s="313" t="s">
        <v>2974</v>
      </c>
      <c r="O3076" s="291"/>
    </row>
    <row r="3077" spans="1:15" ht="45">
      <c r="A3077" s="306">
        <v>968</v>
      </c>
      <c r="B3077" s="312" t="s">
        <v>2975</v>
      </c>
      <c r="C3077" s="312" t="s">
        <v>1212</v>
      </c>
      <c r="D3077" s="312" t="s">
        <v>1208</v>
      </c>
      <c r="E3077" s="312" t="s">
        <v>1208</v>
      </c>
      <c r="F3077" s="313">
        <v>6</v>
      </c>
      <c r="G3077" s="312" t="s">
        <v>1208</v>
      </c>
      <c r="H3077" s="312">
        <v>1</v>
      </c>
      <c r="I3077" s="312" t="s">
        <v>1213</v>
      </c>
      <c r="J3077" s="312">
        <v>96</v>
      </c>
      <c r="K3077" s="312" t="s">
        <v>1215</v>
      </c>
      <c r="L3077" s="312" t="s">
        <v>1112</v>
      </c>
      <c r="M3077" s="312" t="s">
        <v>94</v>
      </c>
      <c r="N3077" s="313" t="s">
        <v>2976</v>
      </c>
      <c r="O3077" s="291"/>
    </row>
    <row r="3078" spans="1:15" ht="45">
      <c r="A3078" s="306">
        <v>969</v>
      </c>
      <c r="B3078" s="312" t="s">
        <v>2977</v>
      </c>
      <c r="C3078" s="312" t="s">
        <v>1212</v>
      </c>
      <c r="D3078" s="312" t="s">
        <v>1208</v>
      </c>
      <c r="E3078" s="312" t="s">
        <v>1208</v>
      </c>
      <c r="F3078" s="313">
        <v>6</v>
      </c>
      <c r="G3078" s="312" t="s">
        <v>1208</v>
      </c>
      <c r="H3078" s="312">
        <v>1</v>
      </c>
      <c r="I3078" s="312" t="s">
        <v>1213</v>
      </c>
      <c r="J3078" s="312">
        <v>202</v>
      </c>
      <c r="K3078" s="312" t="s">
        <v>1215</v>
      </c>
      <c r="L3078" s="312" t="s">
        <v>1112</v>
      </c>
      <c r="M3078" s="312" t="s">
        <v>94</v>
      </c>
      <c r="N3078" s="313" t="s">
        <v>2978</v>
      </c>
      <c r="O3078" s="291"/>
    </row>
    <row r="3079" spans="1:15" ht="45">
      <c r="A3079" s="306">
        <v>970</v>
      </c>
      <c r="B3079" s="312" t="s">
        <v>2979</v>
      </c>
      <c r="C3079" s="312" t="s">
        <v>1212</v>
      </c>
      <c r="D3079" s="312" t="s">
        <v>1208</v>
      </c>
      <c r="E3079" s="312" t="s">
        <v>1208</v>
      </c>
      <c r="F3079" s="313">
        <v>7</v>
      </c>
      <c r="G3079" s="312" t="s">
        <v>1208</v>
      </c>
      <c r="H3079" s="312">
        <v>1</v>
      </c>
      <c r="I3079" s="312" t="s">
        <v>1213</v>
      </c>
      <c r="J3079" s="312">
        <v>25</v>
      </c>
      <c r="K3079" s="312" t="s">
        <v>1215</v>
      </c>
      <c r="L3079" s="312" t="s">
        <v>1112</v>
      </c>
      <c r="M3079" s="312" t="s">
        <v>94</v>
      </c>
      <c r="N3079" s="313" t="s">
        <v>2980</v>
      </c>
      <c r="O3079" s="291"/>
    </row>
    <row r="3080" spans="1:15" ht="45">
      <c r="A3080" s="306">
        <v>971</v>
      </c>
      <c r="B3080" s="312" t="s">
        <v>2981</v>
      </c>
      <c r="C3080" s="312" t="s">
        <v>1212</v>
      </c>
      <c r="D3080" s="312" t="s">
        <v>1208</v>
      </c>
      <c r="E3080" s="312" t="s">
        <v>1208</v>
      </c>
      <c r="F3080" s="313">
        <v>7</v>
      </c>
      <c r="G3080" s="312" t="s">
        <v>1208</v>
      </c>
      <c r="H3080" s="312">
        <v>1</v>
      </c>
      <c r="I3080" s="312" t="s">
        <v>1213</v>
      </c>
      <c r="J3080" s="312">
        <v>39</v>
      </c>
      <c r="K3080" s="312" t="s">
        <v>1215</v>
      </c>
      <c r="L3080" s="312" t="s">
        <v>1112</v>
      </c>
      <c r="M3080" s="312" t="s">
        <v>94</v>
      </c>
      <c r="N3080" s="313" t="s">
        <v>2982</v>
      </c>
      <c r="O3080" s="291"/>
    </row>
    <row r="3081" spans="1:15" ht="45">
      <c r="A3081" s="306">
        <v>972</v>
      </c>
      <c r="B3081" s="312" t="s">
        <v>2983</v>
      </c>
      <c r="C3081" s="312" t="s">
        <v>1212</v>
      </c>
      <c r="D3081" s="312" t="s">
        <v>1208</v>
      </c>
      <c r="E3081" s="312" t="s">
        <v>1208</v>
      </c>
      <c r="F3081" s="313">
        <v>7</v>
      </c>
      <c r="G3081" s="312" t="s">
        <v>1208</v>
      </c>
      <c r="H3081" s="312">
        <v>1</v>
      </c>
      <c r="I3081" s="312" t="s">
        <v>1213</v>
      </c>
      <c r="J3081" s="312">
        <v>60</v>
      </c>
      <c r="K3081" s="312" t="s">
        <v>1215</v>
      </c>
      <c r="L3081" s="312" t="s">
        <v>1112</v>
      </c>
      <c r="M3081" s="312" t="s">
        <v>94</v>
      </c>
      <c r="N3081" s="313" t="s">
        <v>2984</v>
      </c>
      <c r="O3081" s="291"/>
    </row>
    <row r="3082" spans="1:15" ht="45">
      <c r="A3082" s="306">
        <v>973</v>
      </c>
      <c r="B3082" s="312" t="s">
        <v>2985</v>
      </c>
      <c r="C3082" s="312" t="s">
        <v>1212</v>
      </c>
      <c r="D3082" s="312" t="s">
        <v>1208</v>
      </c>
      <c r="E3082" s="312" t="s">
        <v>1208</v>
      </c>
      <c r="F3082" s="313">
        <v>7</v>
      </c>
      <c r="G3082" s="312" t="s">
        <v>1208</v>
      </c>
      <c r="H3082" s="312">
        <v>1</v>
      </c>
      <c r="I3082" s="312" t="s">
        <v>1213</v>
      </c>
      <c r="J3082" s="312">
        <v>23</v>
      </c>
      <c r="K3082" s="312" t="s">
        <v>1215</v>
      </c>
      <c r="L3082" s="312" t="s">
        <v>1112</v>
      </c>
      <c r="M3082" s="312" t="s">
        <v>94</v>
      </c>
      <c r="N3082" s="313" t="s">
        <v>2986</v>
      </c>
      <c r="O3082" s="291"/>
    </row>
    <row r="3083" spans="1:15" ht="45">
      <c r="A3083" s="306">
        <v>974</v>
      </c>
      <c r="B3083" s="312" t="s">
        <v>2987</v>
      </c>
      <c r="C3083" s="312" t="s">
        <v>1212</v>
      </c>
      <c r="D3083" s="312" t="s">
        <v>1208</v>
      </c>
      <c r="E3083" s="312" t="s">
        <v>1208</v>
      </c>
      <c r="F3083" s="313">
        <v>7</v>
      </c>
      <c r="G3083" s="312" t="s">
        <v>1208</v>
      </c>
      <c r="H3083" s="312">
        <v>1</v>
      </c>
      <c r="I3083" s="312" t="s">
        <v>1213</v>
      </c>
      <c r="J3083" s="312">
        <v>26</v>
      </c>
      <c r="K3083" s="312" t="s">
        <v>1215</v>
      </c>
      <c r="L3083" s="312" t="s">
        <v>1112</v>
      </c>
      <c r="M3083" s="312" t="s">
        <v>94</v>
      </c>
      <c r="N3083" s="313" t="s">
        <v>2988</v>
      </c>
      <c r="O3083" s="291"/>
    </row>
    <row r="3084" spans="1:15" ht="45">
      <c r="A3084" s="306">
        <v>975</v>
      </c>
      <c r="B3084" s="312" t="s">
        <v>2989</v>
      </c>
      <c r="C3084" s="312" t="s">
        <v>1212</v>
      </c>
      <c r="D3084" s="312" t="s">
        <v>1208</v>
      </c>
      <c r="E3084" s="312" t="s">
        <v>1208</v>
      </c>
      <c r="F3084" s="313">
        <v>7</v>
      </c>
      <c r="G3084" s="312" t="s">
        <v>1208</v>
      </c>
      <c r="H3084" s="312">
        <v>1</v>
      </c>
      <c r="I3084" s="312" t="s">
        <v>1213</v>
      </c>
      <c r="J3084" s="312">
        <v>37</v>
      </c>
      <c r="K3084" s="312" t="s">
        <v>1215</v>
      </c>
      <c r="L3084" s="312" t="s">
        <v>1112</v>
      </c>
      <c r="M3084" s="312" t="s">
        <v>94</v>
      </c>
      <c r="N3084" s="313" t="s">
        <v>2990</v>
      </c>
      <c r="O3084" s="291"/>
    </row>
    <row r="3085" spans="1:15" ht="45">
      <c r="A3085" s="306">
        <v>976</v>
      </c>
      <c r="B3085" s="312" t="s">
        <v>2991</v>
      </c>
      <c r="C3085" s="312" t="s">
        <v>1212</v>
      </c>
      <c r="D3085" s="312" t="s">
        <v>1208</v>
      </c>
      <c r="E3085" s="312" t="s">
        <v>1208</v>
      </c>
      <c r="F3085" s="313">
        <v>7</v>
      </c>
      <c r="G3085" s="312" t="s">
        <v>1208</v>
      </c>
      <c r="H3085" s="312">
        <v>1</v>
      </c>
      <c r="I3085" s="312" t="s">
        <v>1213</v>
      </c>
      <c r="J3085" s="312">
        <v>47</v>
      </c>
      <c r="K3085" s="312" t="s">
        <v>1215</v>
      </c>
      <c r="L3085" s="312" t="s">
        <v>1112</v>
      </c>
      <c r="M3085" s="312" t="s">
        <v>94</v>
      </c>
      <c r="N3085" s="313" t="s">
        <v>2992</v>
      </c>
      <c r="O3085" s="291"/>
    </row>
    <row r="3086" spans="1:15" ht="45">
      <c r="A3086" s="306">
        <v>977</v>
      </c>
      <c r="B3086" s="312" t="s">
        <v>2993</v>
      </c>
      <c r="C3086" s="312" t="s">
        <v>1212</v>
      </c>
      <c r="D3086" s="312" t="s">
        <v>1208</v>
      </c>
      <c r="E3086" s="312" t="s">
        <v>1208</v>
      </c>
      <c r="F3086" s="313">
        <v>8</v>
      </c>
      <c r="G3086" s="312" t="s">
        <v>1208</v>
      </c>
      <c r="H3086" s="312">
        <v>1</v>
      </c>
      <c r="I3086" s="312" t="s">
        <v>1213</v>
      </c>
      <c r="J3086" s="312">
        <v>40</v>
      </c>
      <c r="K3086" s="312" t="s">
        <v>1215</v>
      </c>
      <c r="L3086" s="312" t="s">
        <v>1112</v>
      </c>
      <c r="M3086" s="312" t="s">
        <v>94</v>
      </c>
      <c r="N3086" s="313" t="s">
        <v>2994</v>
      </c>
      <c r="O3086" s="291"/>
    </row>
    <row r="3087" spans="1:15" ht="45">
      <c r="A3087" s="306">
        <v>978</v>
      </c>
      <c r="B3087" s="312" t="s">
        <v>2995</v>
      </c>
      <c r="C3087" s="312" t="s">
        <v>1212</v>
      </c>
      <c r="D3087" s="312" t="s">
        <v>1208</v>
      </c>
      <c r="E3087" s="312" t="s">
        <v>1208</v>
      </c>
      <c r="F3087" s="313">
        <v>8</v>
      </c>
      <c r="G3087" s="312" t="s">
        <v>1208</v>
      </c>
      <c r="H3087" s="312">
        <v>1</v>
      </c>
      <c r="I3087" s="312" t="s">
        <v>1213</v>
      </c>
      <c r="J3087" s="312">
        <v>26</v>
      </c>
      <c r="K3087" s="312" t="s">
        <v>1215</v>
      </c>
      <c r="L3087" s="312" t="s">
        <v>1112</v>
      </c>
      <c r="M3087" s="312" t="s">
        <v>94</v>
      </c>
      <c r="N3087" s="313" t="s">
        <v>2996</v>
      </c>
      <c r="O3087" s="291"/>
    </row>
    <row r="3088" spans="1:15" ht="45">
      <c r="A3088" s="306">
        <v>979</v>
      </c>
      <c r="B3088" s="312" t="s">
        <v>2997</v>
      </c>
      <c r="C3088" s="312" t="s">
        <v>1212</v>
      </c>
      <c r="D3088" s="312" t="s">
        <v>1208</v>
      </c>
      <c r="E3088" s="312" t="s">
        <v>1208</v>
      </c>
      <c r="F3088" s="313">
        <v>8</v>
      </c>
      <c r="G3088" s="312" t="s">
        <v>1208</v>
      </c>
      <c r="H3088" s="312">
        <v>1</v>
      </c>
      <c r="I3088" s="312" t="s">
        <v>1213</v>
      </c>
      <c r="J3088" s="312">
        <v>71</v>
      </c>
      <c r="K3088" s="312" t="s">
        <v>1215</v>
      </c>
      <c r="L3088" s="312" t="s">
        <v>1112</v>
      </c>
      <c r="M3088" s="312" t="s">
        <v>94</v>
      </c>
      <c r="N3088" s="313" t="s">
        <v>2998</v>
      </c>
      <c r="O3088" s="291"/>
    </row>
    <row r="3089" spans="1:15" ht="45">
      <c r="A3089" s="306">
        <v>980</v>
      </c>
      <c r="B3089" s="312" t="s">
        <v>2999</v>
      </c>
      <c r="C3089" s="312" t="s">
        <v>1212</v>
      </c>
      <c r="D3089" s="312" t="s">
        <v>1208</v>
      </c>
      <c r="E3089" s="312" t="s">
        <v>1208</v>
      </c>
      <c r="F3089" s="313">
        <v>8</v>
      </c>
      <c r="G3089" s="312" t="s">
        <v>1208</v>
      </c>
      <c r="H3089" s="312">
        <v>1</v>
      </c>
      <c r="I3089" s="312" t="s">
        <v>1213</v>
      </c>
      <c r="J3089" s="312">
        <v>67</v>
      </c>
      <c r="K3089" s="312" t="s">
        <v>1215</v>
      </c>
      <c r="L3089" s="312" t="s">
        <v>1112</v>
      </c>
      <c r="M3089" s="312" t="s">
        <v>94</v>
      </c>
      <c r="N3089" s="313" t="s">
        <v>3000</v>
      </c>
      <c r="O3089" s="291"/>
    </row>
    <row r="3090" spans="1:15" ht="45">
      <c r="A3090" s="306">
        <v>981</v>
      </c>
      <c r="B3090" s="312" t="s">
        <v>3001</v>
      </c>
      <c r="C3090" s="312" t="s">
        <v>1212</v>
      </c>
      <c r="D3090" s="312" t="s">
        <v>1208</v>
      </c>
      <c r="E3090" s="312" t="s">
        <v>1208</v>
      </c>
      <c r="F3090" s="313">
        <v>8</v>
      </c>
      <c r="G3090" s="312" t="s">
        <v>1208</v>
      </c>
      <c r="H3090" s="312">
        <v>1</v>
      </c>
      <c r="I3090" s="312" t="s">
        <v>1213</v>
      </c>
      <c r="J3090" s="312">
        <v>30</v>
      </c>
      <c r="K3090" s="312" t="s">
        <v>1215</v>
      </c>
      <c r="L3090" s="312" t="s">
        <v>1112</v>
      </c>
      <c r="M3090" s="312" t="s">
        <v>94</v>
      </c>
      <c r="N3090" s="313" t="s">
        <v>3002</v>
      </c>
      <c r="O3090" s="291"/>
    </row>
    <row r="3091" spans="1:15" ht="45">
      <c r="A3091" s="306">
        <v>982</v>
      </c>
      <c r="B3091" s="312" t="s">
        <v>3003</v>
      </c>
      <c r="C3091" s="312" t="s">
        <v>1212</v>
      </c>
      <c r="D3091" s="312" t="s">
        <v>1208</v>
      </c>
      <c r="E3091" s="312" t="s">
        <v>1208</v>
      </c>
      <c r="F3091" s="313">
        <v>8</v>
      </c>
      <c r="G3091" s="312" t="s">
        <v>1208</v>
      </c>
      <c r="H3091" s="312">
        <v>1</v>
      </c>
      <c r="I3091" s="312" t="s">
        <v>1213</v>
      </c>
      <c r="J3091" s="312">
        <v>17</v>
      </c>
      <c r="K3091" s="312" t="s">
        <v>1215</v>
      </c>
      <c r="L3091" s="312" t="s">
        <v>1112</v>
      </c>
      <c r="M3091" s="312" t="s">
        <v>94</v>
      </c>
      <c r="N3091" s="313" t="s">
        <v>3004</v>
      </c>
      <c r="O3091" s="291"/>
    </row>
    <row r="3092" spans="1:15" ht="45">
      <c r="A3092" s="306">
        <v>983</v>
      </c>
      <c r="B3092" s="312" t="s">
        <v>3005</v>
      </c>
      <c r="C3092" s="312" t="s">
        <v>1212</v>
      </c>
      <c r="D3092" s="312" t="s">
        <v>1208</v>
      </c>
      <c r="E3092" s="312" t="s">
        <v>1208</v>
      </c>
      <c r="F3092" s="313">
        <v>8</v>
      </c>
      <c r="G3092" s="312" t="s">
        <v>1208</v>
      </c>
      <c r="H3092" s="312">
        <v>1</v>
      </c>
      <c r="I3092" s="312" t="s">
        <v>1213</v>
      </c>
      <c r="J3092" s="312">
        <v>36</v>
      </c>
      <c r="K3092" s="312" t="s">
        <v>1215</v>
      </c>
      <c r="L3092" s="312" t="s">
        <v>1112</v>
      </c>
      <c r="M3092" s="312" t="s">
        <v>94</v>
      </c>
      <c r="N3092" s="313" t="s">
        <v>3006</v>
      </c>
      <c r="O3092" s="291"/>
    </row>
    <row r="3093" spans="1:15" ht="45">
      <c r="A3093" s="306">
        <v>984</v>
      </c>
      <c r="B3093" s="312" t="s">
        <v>3007</v>
      </c>
      <c r="C3093" s="312" t="s">
        <v>1212</v>
      </c>
      <c r="D3093" s="312" t="s">
        <v>1208</v>
      </c>
      <c r="E3093" s="312" t="s">
        <v>1208</v>
      </c>
      <c r="F3093" s="313">
        <v>1</v>
      </c>
      <c r="G3093" s="312" t="s">
        <v>1208</v>
      </c>
      <c r="H3093" s="312">
        <v>1</v>
      </c>
      <c r="I3093" s="312" t="s">
        <v>1213</v>
      </c>
      <c r="J3093" s="312">
        <v>27</v>
      </c>
      <c r="K3093" s="312" t="s">
        <v>1215</v>
      </c>
      <c r="L3093" s="312" t="s">
        <v>1112</v>
      </c>
      <c r="M3093" s="312" t="s">
        <v>94</v>
      </c>
      <c r="N3093" s="313" t="s">
        <v>3008</v>
      </c>
      <c r="O3093" s="291"/>
    </row>
    <row r="3094" spans="1:15" ht="45">
      <c r="A3094" s="306">
        <v>985</v>
      </c>
      <c r="B3094" s="312" t="s">
        <v>3009</v>
      </c>
      <c r="C3094" s="312" t="s">
        <v>1212</v>
      </c>
      <c r="D3094" s="312" t="s">
        <v>1208</v>
      </c>
      <c r="E3094" s="312" t="s">
        <v>1208</v>
      </c>
      <c r="F3094" s="313">
        <v>1</v>
      </c>
      <c r="G3094" s="312" t="s">
        <v>1208</v>
      </c>
      <c r="H3094" s="312">
        <v>1</v>
      </c>
      <c r="I3094" s="312" t="s">
        <v>1213</v>
      </c>
      <c r="J3094" s="312">
        <v>78</v>
      </c>
      <c r="K3094" s="312" t="s">
        <v>1215</v>
      </c>
      <c r="L3094" s="312" t="s">
        <v>1112</v>
      </c>
      <c r="M3094" s="312" t="s">
        <v>94</v>
      </c>
      <c r="N3094" s="313" t="s">
        <v>3010</v>
      </c>
      <c r="O3094" s="291"/>
    </row>
    <row r="3095" spans="1:15" ht="45">
      <c r="A3095" s="306">
        <v>986</v>
      </c>
      <c r="B3095" s="312" t="s">
        <v>3011</v>
      </c>
      <c r="C3095" s="312" t="s">
        <v>1212</v>
      </c>
      <c r="D3095" s="312" t="s">
        <v>1208</v>
      </c>
      <c r="E3095" s="312" t="s">
        <v>1208</v>
      </c>
      <c r="F3095" s="313">
        <v>1</v>
      </c>
      <c r="G3095" s="312" t="s">
        <v>1208</v>
      </c>
      <c r="H3095" s="312">
        <v>1</v>
      </c>
      <c r="I3095" s="312" t="s">
        <v>1213</v>
      </c>
      <c r="J3095" s="312">
        <v>73</v>
      </c>
      <c r="K3095" s="312" t="s">
        <v>1215</v>
      </c>
      <c r="L3095" s="312" t="s">
        <v>1112</v>
      </c>
      <c r="M3095" s="312" t="s">
        <v>94</v>
      </c>
      <c r="N3095" s="313" t="s">
        <v>3012</v>
      </c>
      <c r="O3095" s="291"/>
    </row>
    <row r="3096" spans="1:15" ht="45">
      <c r="A3096" s="306">
        <v>987</v>
      </c>
      <c r="B3096" s="312" t="s">
        <v>3013</v>
      </c>
      <c r="C3096" s="312" t="s">
        <v>1212</v>
      </c>
      <c r="D3096" s="312" t="s">
        <v>1208</v>
      </c>
      <c r="E3096" s="312" t="s">
        <v>1208</v>
      </c>
      <c r="F3096" s="313">
        <v>1</v>
      </c>
      <c r="G3096" s="312" t="s">
        <v>1208</v>
      </c>
      <c r="H3096" s="312">
        <v>1</v>
      </c>
      <c r="I3096" s="312" t="s">
        <v>1213</v>
      </c>
      <c r="J3096" s="312">
        <v>156</v>
      </c>
      <c r="K3096" s="312" t="s">
        <v>1215</v>
      </c>
      <c r="L3096" s="312" t="s">
        <v>1112</v>
      </c>
      <c r="M3096" s="312" t="s">
        <v>94</v>
      </c>
      <c r="N3096" s="313" t="s">
        <v>3014</v>
      </c>
      <c r="O3096" s="291"/>
    </row>
    <row r="3097" spans="1:15" ht="45">
      <c r="A3097" s="306">
        <v>988</v>
      </c>
      <c r="B3097" s="312" t="s">
        <v>3015</v>
      </c>
      <c r="C3097" s="312" t="s">
        <v>1212</v>
      </c>
      <c r="D3097" s="312" t="s">
        <v>1208</v>
      </c>
      <c r="E3097" s="312" t="s">
        <v>1208</v>
      </c>
      <c r="F3097" s="313">
        <v>1</v>
      </c>
      <c r="G3097" s="312" t="s">
        <v>1208</v>
      </c>
      <c r="H3097" s="312">
        <v>1</v>
      </c>
      <c r="I3097" s="312" t="s">
        <v>1213</v>
      </c>
      <c r="J3097" s="312">
        <v>71</v>
      </c>
      <c r="K3097" s="312" t="s">
        <v>1215</v>
      </c>
      <c r="L3097" s="312" t="s">
        <v>1112</v>
      </c>
      <c r="M3097" s="312" t="s">
        <v>94</v>
      </c>
      <c r="N3097" s="313" t="s">
        <v>3016</v>
      </c>
      <c r="O3097" s="291"/>
    </row>
    <row r="3098" spans="1:15" ht="45">
      <c r="A3098" s="306">
        <v>989</v>
      </c>
      <c r="B3098" s="312" t="s">
        <v>3017</v>
      </c>
      <c r="C3098" s="312" t="s">
        <v>1212</v>
      </c>
      <c r="D3098" s="312" t="s">
        <v>1208</v>
      </c>
      <c r="E3098" s="312" t="s">
        <v>1208</v>
      </c>
      <c r="F3098" s="313">
        <v>1</v>
      </c>
      <c r="G3098" s="312" t="s">
        <v>1208</v>
      </c>
      <c r="H3098" s="312">
        <v>1</v>
      </c>
      <c r="I3098" s="312" t="s">
        <v>1213</v>
      </c>
      <c r="J3098" s="312">
        <v>107</v>
      </c>
      <c r="K3098" s="312" t="s">
        <v>1215</v>
      </c>
      <c r="L3098" s="312" t="s">
        <v>1112</v>
      </c>
      <c r="M3098" s="312" t="s">
        <v>94</v>
      </c>
      <c r="N3098" s="313" t="s">
        <v>3018</v>
      </c>
      <c r="O3098" s="291"/>
    </row>
    <row r="3099" spans="1:15" ht="45">
      <c r="A3099" s="306">
        <v>990</v>
      </c>
      <c r="B3099" s="312" t="s">
        <v>3019</v>
      </c>
      <c r="C3099" s="312" t="s">
        <v>1212</v>
      </c>
      <c r="D3099" s="312" t="s">
        <v>1208</v>
      </c>
      <c r="E3099" s="312" t="s">
        <v>1208</v>
      </c>
      <c r="F3099" s="313">
        <v>1</v>
      </c>
      <c r="G3099" s="312" t="s">
        <v>1208</v>
      </c>
      <c r="H3099" s="312">
        <v>1</v>
      </c>
      <c r="I3099" s="312" t="s">
        <v>1213</v>
      </c>
      <c r="J3099" s="312">
        <v>53</v>
      </c>
      <c r="K3099" s="312" t="s">
        <v>1215</v>
      </c>
      <c r="L3099" s="312" t="s">
        <v>1112</v>
      </c>
      <c r="M3099" s="312" t="s">
        <v>94</v>
      </c>
      <c r="N3099" s="313" t="s">
        <v>3020</v>
      </c>
      <c r="O3099" s="291"/>
    </row>
    <row r="3100" spans="1:15" ht="45">
      <c r="A3100" s="306">
        <v>991</v>
      </c>
      <c r="B3100" s="312" t="s">
        <v>3021</v>
      </c>
      <c r="C3100" s="312" t="s">
        <v>1212</v>
      </c>
      <c r="D3100" s="312" t="s">
        <v>1208</v>
      </c>
      <c r="E3100" s="312" t="s">
        <v>1208</v>
      </c>
      <c r="F3100" s="313">
        <v>1</v>
      </c>
      <c r="G3100" s="312" t="s">
        <v>1208</v>
      </c>
      <c r="H3100" s="312">
        <v>1</v>
      </c>
      <c r="I3100" s="312" t="s">
        <v>1213</v>
      </c>
      <c r="J3100" s="312">
        <v>55</v>
      </c>
      <c r="K3100" s="312" t="s">
        <v>1215</v>
      </c>
      <c r="L3100" s="312" t="s">
        <v>1112</v>
      </c>
      <c r="M3100" s="312" t="s">
        <v>94</v>
      </c>
      <c r="N3100" s="313" t="s">
        <v>3022</v>
      </c>
      <c r="O3100" s="291"/>
    </row>
    <row r="3101" spans="1:15" ht="45">
      <c r="A3101" s="306">
        <v>992</v>
      </c>
      <c r="B3101" s="312" t="s">
        <v>3023</v>
      </c>
      <c r="C3101" s="312" t="s">
        <v>1212</v>
      </c>
      <c r="D3101" s="312" t="s">
        <v>1208</v>
      </c>
      <c r="E3101" s="312" t="s">
        <v>1208</v>
      </c>
      <c r="F3101" s="313">
        <v>1</v>
      </c>
      <c r="G3101" s="312" t="s">
        <v>1208</v>
      </c>
      <c r="H3101" s="312">
        <v>1</v>
      </c>
      <c r="I3101" s="312" t="s">
        <v>1213</v>
      </c>
      <c r="J3101" s="312">
        <v>99</v>
      </c>
      <c r="K3101" s="312" t="s">
        <v>1215</v>
      </c>
      <c r="L3101" s="312" t="s">
        <v>1112</v>
      </c>
      <c r="M3101" s="312" t="s">
        <v>94</v>
      </c>
      <c r="N3101" s="313" t="s">
        <v>3024</v>
      </c>
      <c r="O3101" s="291"/>
    </row>
    <row r="3102" spans="1:15" ht="45">
      <c r="A3102" s="306">
        <v>993</v>
      </c>
      <c r="B3102" s="312" t="s">
        <v>3025</v>
      </c>
      <c r="C3102" s="312" t="s">
        <v>1212</v>
      </c>
      <c r="D3102" s="312" t="s">
        <v>1208</v>
      </c>
      <c r="E3102" s="312" t="s">
        <v>1208</v>
      </c>
      <c r="F3102" s="313">
        <v>2</v>
      </c>
      <c r="G3102" s="312" t="s">
        <v>1208</v>
      </c>
      <c r="H3102" s="316">
        <v>44593</v>
      </c>
      <c r="I3102" s="312" t="s">
        <v>1213</v>
      </c>
      <c r="J3102" s="312">
        <v>287</v>
      </c>
      <c r="K3102" s="312" t="s">
        <v>1215</v>
      </c>
      <c r="L3102" s="312" t="s">
        <v>1112</v>
      </c>
      <c r="M3102" s="312" t="s">
        <v>94</v>
      </c>
      <c r="N3102" s="313" t="s">
        <v>3026</v>
      </c>
      <c r="O3102" s="291"/>
    </row>
    <row r="3103" spans="1:15" ht="45">
      <c r="A3103" s="306">
        <v>994</v>
      </c>
      <c r="B3103" s="312" t="s">
        <v>3025</v>
      </c>
      <c r="C3103" s="312" t="s">
        <v>1212</v>
      </c>
      <c r="D3103" s="312" t="s">
        <v>1208</v>
      </c>
      <c r="E3103" s="312" t="s">
        <v>1208</v>
      </c>
      <c r="F3103" s="313" t="s">
        <v>1208</v>
      </c>
      <c r="G3103" s="312" t="s">
        <v>1208</v>
      </c>
      <c r="H3103" s="316">
        <v>44594</v>
      </c>
      <c r="I3103" s="312" t="s">
        <v>1213</v>
      </c>
      <c r="J3103" s="312">
        <v>203</v>
      </c>
      <c r="K3103" s="312" t="s">
        <v>1215</v>
      </c>
      <c r="L3103" s="312" t="s">
        <v>1112</v>
      </c>
      <c r="M3103" s="312" t="s">
        <v>94</v>
      </c>
      <c r="N3103" s="313" t="s">
        <v>3027</v>
      </c>
      <c r="O3103" s="291"/>
    </row>
    <row r="3104" spans="1:15" ht="45">
      <c r="A3104" s="306">
        <v>995</v>
      </c>
      <c r="B3104" s="312" t="s">
        <v>3028</v>
      </c>
      <c r="C3104" s="312" t="s">
        <v>1212</v>
      </c>
      <c r="D3104" s="312" t="s">
        <v>1208</v>
      </c>
      <c r="E3104" s="312" t="s">
        <v>1208</v>
      </c>
      <c r="F3104" s="313">
        <v>2</v>
      </c>
      <c r="G3104" s="312" t="s">
        <v>1208</v>
      </c>
      <c r="H3104" s="312">
        <v>1</v>
      </c>
      <c r="I3104" s="312" t="s">
        <v>1213</v>
      </c>
      <c r="J3104" s="312">
        <v>148</v>
      </c>
      <c r="K3104" s="312" t="s">
        <v>1215</v>
      </c>
      <c r="L3104" s="312" t="s">
        <v>1112</v>
      </c>
      <c r="M3104" s="312" t="s">
        <v>94</v>
      </c>
      <c r="N3104" s="313" t="s">
        <v>3029</v>
      </c>
      <c r="O3104" s="291"/>
    </row>
    <row r="3105" spans="1:15" ht="45">
      <c r="A3105" s="306">
        <v>996</v>
      </c>
      <c r="B3105" s="312" t="s">
        <v>3030</v>
      </c>
      <c r="C3105" s="312" t="s">
        <v>1212</v>
      </c>
      <c r="D3105" s="312" t="s">
        <v>1208</v>
      </c>
      <c r="E3105" s="312" t="s">
        <v>1208</v>
      </c>
      <c r="F3105" s="313">
        <v>2</v>
      </c>
      <c r="G3105" s="312" t="s">
        <v>1208</v>
      </c>
      <c r="H3105" s="312">
        <v>1</v>
      </c>
      <c r="I3105" s="312" t="s">
        <v>1213</v>
      </c>
      <c r="J3105" s="312">
        <v>61</v>
      </c>
      <c r="K3105" s="312" t="s">
        <v>1215</v>
      </c>
      <c r="L3105" s="312" t="s">
        <v>1112</v>
      </c>
      <c r="M3105" s="312" t="s">
        <v>94</v>
      </c>
      <c r="N3105" s="313" t="s">
        <v>3031</v>
      </c>
      <c r="O3105" s="291"/>
    </row>
    <row r="3106" spans="1:15" ht="45">
      <c r="A3106" s="306">
        <v>997</v>
      </c>
      <c r="B3106" s="312" t="s">
        <v>3032</v>
      </c>
      <c r="C3106" s="312" t="s">
        <v>1212</v>
      </c>
      <c r="D3106" s="312" t="s">
        <v>1208</v>
      </c>
      <c r="E3106" s="312" t="s">
        <v>1208</v>
      </c>
      <c r="F3106" s="313">
        <v>2</v>
      </c>
      <c r="G3106" s="312" t="s">
        <v>1208</v>
      </c>
      <c r="H3106" s="312">
        <v>1</v>
      </c>
      <c r="I3106" s="312" t="s">
        <v>1213</v>
      </c>
      <c r="J3106" s="312">
        <v>96</v>
      </c>
      <c r="K3106" s="312" t="s">
        <v>1215</v>
      </c>
      <c r="L3106" s="312" t="s">
        <v>1112</v>
      </c>
      <c r="M3106" s="312" t="s">
        <v>94</v>
      </c>
      <c r="N3106" s="313" t="s">
        <v>3033</v>
      </c>
      <c r="O3106" s="291"/>
    </row>
    <row r="3107" spans="1:15" ht="45">
      <c r="A3107" s="306">
        <v>998</v>
      </c>
      <c r="B3107" s="312" t="s">
        <v>3034</v>
      </c>
      <c r="C3107" s="312" t="s">
        <v>1212</v>
      </c>
      <c r="D3107" s="312" t="s">
        <v>1208</v>
      </c>
      <c r="E3107" s="312" t="s">
        <v>1208</v>
      </c>
      <c r="F3107" s="313">
        <v>2</v>
      </c>
      <c r="G3107" s="312" t="s">
        <v>1208</v>
      </c>
      <c r="H3107" s="312">
        <v>1</v>
      </c>
      <c r="I3107" s="312" t="s">
        <v>1213</v>
      </c>
      <c r="J3107" s="312">
        <v>26</v>
      </c>
      <c r="K3107" s="312" t="s">
        <v>1215</v>
      </c>
      <c r="L3107" s="312" t="s">
        <v>1112</v>
      </c>
      <c r="M3107" s="312" t="s">
        <v>94</v>
      </c>
      <c r="N3107" s="313" t="s">
        <v>3035</v>
      </c>
      <c r="O3107" s="291"/>
    </row>
    <row r="3108" spans="1:15" ht="45">
      <c r="A3108" s="306">
        <v>999</v>
      </c>
      <c r="B3108" s="312" t="s">
        <v>3034</v>
      </c>
      <c r="C3108" s="312" t="s">
        <v>1212</v>
      </c>
      <c r="D3108" s="312" t="s">
        <v>1208</v>
      </c>
      <c r="E3108" s="312" t="s">
        <v>1208</v>
      </c>
      <c r="F3108" s="313" t="s">
        <v>1208</v>
      </c>
      <c r="G3108" s="312" t="s">
        <v>1208</v>
      </c>
      <c r="H3108" s="312">
        <v>1</v>
      </c>
      <c r="I3108" s="312" t="s">
        <v>1213</v>
      </c>
      <c r="J3108" s="312">
        <v>213</v>
      </c>
      <c r="K3108" s="312" t="s">
        <v>1215</v>
      </c>
      <c r="L3108" s="312" t="s">
        <v>1112</v>
      </c>
      <c r="M3108" s="312" t="s">
        <v>94</v>
      </c>
      <c r="N3108" s="313" t="s">
        <v>3036</v>
      </c>
      <c r="O3108" s="291"/>
    </row>
    <row r="3109" spans="1:15" ht="45">
      <c r="A3109" s="306">
        <v>1000</v>
      </c>
      <c r="B3109" s="312" t="s">
        <v>3037</v>
      </c>
      <c r="C3109" s="312" t="s">
        <v>1212</v>
      </c>
      <c r="D3109" s="312" t="s">
        <v>1208</v>
      </c>
      <c r="E3109" s="312" t="s">
        <v>1208</v>
      </c>
      <c r="F3109" s="313">
        <v>2</v>
      </c>
      <c r="G3109" s="312" t="s">
        <v>1208</v>
      </c>
      <c r="H3109" s="312">
        <v>1</v>
      </c>
      <c r="I3109" s="312" t="s">
        <v>1213</v>
      </c>
      <c r="J3109" s="312">
        <v>74</v>
      </c>
      <c r="K3109" s="312" t="s">
        <v>1215</v>
      </c>
      <c r="L3109" s="312" t="s">
        <v>1112</v>
      </c>
      <c r="M3109" s="312" t="s">
        <v>94</v>
      </c>
      <c r="N3109" s="313" t="s">
        <v>3038</v>
      </c>
      <c r="O3109" s="291"/>
    </row>
    <row r="3110" spans="1:15" ht="45">
      <c r="A3110" s="306">
        <v>1001</v>
      </c>
      <c r="B3110" s="312" t="s">
        <v>3039</v>
      </c>
      <c r="C3110" s="312" t="s">
        <v>1212</v>
      </c>
      <c r="D3110" s="312" t="s">
        <v>1208</v>
      </c>
      <c r="E3110" s="312" t="s">
        <v>1208</v>
      </c>
      <c r="F3110" s="313">
        <v>2</v>
      </c>
      <c r="G3110" s="312" t="s">
        <v>1208</v>
      </c>
      <c r="H3110" s="312">
        <v>1</v>
      </c>
      <c r="I3110" s="312" t="s">
        <v>1213</v>
      </c>
      <c r="J3110" s="312">
        <v>27</v>
      </c>
      <c r="K3110" s="312" t="s">
        <v>1215</v>
      </c>
      <c r="L3110" s="312" t="s">
        <v>1112</v>
      </c>
      <c r="M3110" s="312" t="s">
        <v>94</v>
      </c>
      <c r="N3110" s="313" t="s">
        <v>3040</v>
      </c>
      <c r="O3110" s="291"/>
    </row>
    <row r="3111" spans="1:15" ht="45">
      <c r="A3111" s="306">
        <v>1002</v>
      </c>
      <c r="B3111" s="312" t="s">
        <v>3041</v>
      </c>
      <c r="C3111" s="312" t="s">
        <v>1212</v>
      </c>
      <c r="D3111" s="312" t="s">
        <v>1208</v>
      </c>
      <c r="E3111" s="312" t="s">
        <v>1208</v>
      </c>
      <c r="F3111" s="313">
        <v>2</v>
      </c>
      <c r="G3111" s="312" t="s">
        <v>1208</v>
      </c>
      <c r="H3111" s="312">
        <v>1</v>
      </c>
      <c r="I3111" s="312" t="s">
        <v>1213</v>
      </c>
      <c r="J3111" s="312">
        <v>149</v>
      </c>
      <c r="K3111" s="312" t="s">
        <v>1215</v>
      </c>
      <c r="L3111" s="312" t="s">
        <v>1112</v>
      </c>
      <c r="M3111" s="312" t="s">
        <v>94</v>
      </c>
      <c r="N3111" s="313" t="s">
        <v>3042</v>
      </c>
      <c r="O3111" s="291"/>
    </row>
    <row r="3112" spans="1:15" ht="45">
      <c r="A3112" s="306">
        <v>1003</v>
      </c>
      <c r="B3112" s="312" t="s">
        <v>3043</v>
      </c>
      <c r="C3112" s="312" t="s">
        <v>1212</v>
      </c>
      <c r="D3112" s="312" t="s">
        <v>1208</v>
      </c>
      <c r="E3112" s="312" t="s">
        <v>1208</v>
      </c>
      <c r="F3112" s="313">
        <v>2</v>
      </c>
      <c r="G3112" s="312" t="s">
        <v>1208</v>
      </c>
      <c r="H3112" s="312">
        <v>1</v>
      </c>
      <c r="I3112" s="312" t="s">
        <v>1213</v>
      </c>
      <c r="J3112" s="312">
        <v>50</v>
      </c>
      <c r="K3112" s="312" t="s">
        <v>1215</v>
      </c>
      <c r="L3112" s="312" t="s">
        <v>1112</v>
      </c>
      <c r="M3112" s="312" t="s">
        <v>94</v>
      </c>
      <c r="N3112" s="313" t="s">
        <v>3044</v>
      </c>
      <c r="O3112" s="291"/>
    </row>
    <row r="3113" spans="1:15" ht="45">
      <c r="A3113" s="306">
        <v>1004</v>
      </c>
      <c r="B3113" s="312" t="s">
        <v>3045</v>
      </c>
      <c r="C3113" s="312" t="s">
        <v>1212</v>
      </c>
      <c r="D3113" s="312" t="s">
        <v>1208</v>
      </c>
      <c r="E3113" s="312" t="s">
        <v>1208</v>
      </c>
      <c r="F3113" s="313">
        <v>3</v>
      </c>
      <c r="G3113" s="312" t="s">
        <v>1208</v>
      </c>
      <c r="H3113" s="312">
        <v>1</v>
      </c>
      <c r="I3113" s="312" t="s">
        <v>1213</v>
      </c>
      <c r="J3113" s="312">
        <v>42</v>
      </c>
      <c r="K3113" s="312" t="s">
        <v>1215</v>
      </c>
      <c r="L3113" s="312" t="s">
        <v>1112</v>
      </c>
      <c r="M3113" s="312" t="s">
        <v>94</v>
      </c>
      <c r="N3113" s="313" t="s">
        <v>3046</v>
      </c>
      <c r="O3113" s="291"/>
    </row>
    <row r="3114" spans="1:15" ht="45">
      <c r="A3114" s="306">
        <v>1005</v>
      </c>
      <c r="B3114" s="312" t="s">
        <v>3047</v>
      </c>
      <c r="C3114" s="312" t="s">
        <v>1212</v>
      </c>
      <c r="D3114" s="312" t="s">
        <v>1208</v>
      </c>
      <c r="E3114" s="312" t="s">
        <v>1208</v>
      </c>
      <c r="F3114" s="313">
        <v>3</v>
      </c>
      <c r="G3114" s="312" t="s">
        <v>1208</v>
      </c>
      <c r="H3114" s="312">
        <v>1</v>
      </c>
      <c r="I3114" s="312" t="s">
        <v>1213</v>
      </c>
      <c r="J3114" s="312">
        <v>32</v>
      </c>
      <c r="K3114" s="312" t="s">
        <v>1215</v>
      </c>
      <c r="L3114" s="312" t="s">
        <v>1112</v>
      </c>
      <c r="M3114" s="312" t="s">
        <v>94</v>
      </c>
      <c r="N3114" s="313" t="s">
        <v>3048</v>
      </c>
      <c r="O3114" s="291"/>
    </row>
    <row r="3115" spans="1:15" ht="45">
      <c r="A3115" s="306">
        <v>1006</v>
      </c>
      <c r="B3115" s="312" t="s">
        <v>3049</v>
      </c>
      <c r="C3115" s="312" t="s">
        <v>1212</v>
      </c>
      <c r="D3115" s="312" t="s">
        <v>1208</v>
      </c>
      <c r="E3115" s="312" t="s">
        <v>1208</v>
      </c>
      <c r="F3115" s="313">
        <v>3</v>
      </c>
      <c r="G3115" s="312" t="s">
        <v>1208</v>
      </c>
      <c r="H3115" s="312">
        <v>1</v>
      </c>
      <c r="I3115" s="312" t="s">
        <v>1213</v>
      </c>
      <c r="J3115" s="312">
        <v>29</v>
      </c>
      <c r="K3115" s="312" t="s">
        <v>1215</v>
      </c>
      <c r="L3115" s="312" t="s">
        <v>1112</v>
      </c>
      <c r="M3115" s="312" t="s">
        <v>94</v>
      </c>
      <c r="N3115" s="313" t="s">
        <v>3050</v>
      </c>
      <c r="O3115" s="291"/>
    </row>
    <row r="3116" spans="1:15" ht="45">
      <c r="A3116" s="306">
        <v>1007</v>
      </c>
      <c r="B3116" s="312" t="s">
        <v>3051</v>
      </c>
      <c r="C3116" s="312" t="s">
        <v>1212</v>
      </c>
      <c r="D3116" s="312" t="s">
        <v>1208</v>
      </c>
      <c r="E3116" s="312" t="s">
        <v>1208</v>
      </c>
      <c r="F3116" s="313">
        <v>3</v>
      </c>
      <c r="G3116" s="312" t="s">
        <v>1208</v>
      </c>
      <c r="H3116" s="312">
        <v>1</v>
      </c>
      <c r="I3116" s="312" t="s">
        <v>1213</v>
      </c>
      <c r="J3116" s="312">
        <v>115</v>
      </c>
      <c r="K3116" s="312" t="s">
        <v>1215</v>
      </c>
      <c r="L3116" s="312" t="s">
        <v>1112</v>
      </c>
      <c r="M3116" s="312" t="s">
        <v>94</v>
      </c>
      <c r="N3116" s="313" t="s">
        <v>3052</v>
      </c>
      <c r="O3116" s="291"/>
    </row>
    <row r="3117" spans="1:15" ht="45">
      <c r="A3117" s="306">
        <v>1008</v>
      </c>
      <c r="B3117" s="312" t="s">
        <v>3053</v>
      </c>
      <c r="C3117" s="312" t="s">
        <v>1212</v>
      </c>
      <c r="D3117" s="312" t="s">
        <v>1208</v>
      </c>
      <c r="E3117" s="312" t="s">
        <v>1208</v>
      </c>
      <c r="F3117" s="313">
        <v>3</v>
      </c>
      <c r="G3117" s="312" t="s">
        <v>1208</v>
      </c>
      <c r="H3117" s="312">
        <v>1</v>
      </c>
      <c r="I3117" s="312" t="s">
        <v>1213</v>
      </c>
      <c r="J3117" s="312">
        <v>114</v>
      </c>
      <c r="K3117" s="312" t="s">
        <v>1215</v>
      </c>
      <c r="L3117" s="312" t="s">
        <v>1112</v>
      </c>
      <c r="M3117" s="312" t="s">
        <v>94</v>
      </c>
      <c r="N3117" s="313" t="s">
        <v>3054</v>
      </c>
      <c r="O3117" s="291"/>
    </row>
    <row r="3118" spans="1:15" ht="45">
      <c r="A3118" s="306">
        <v>1009</v>
      </c>
      <c r="B3118" s="312" t="s">
        <v>3055</v>
      </c>
      <c r="C3118" s="312" t="s">
        <v>1212</v>
      </c>
      <c r="D3118" s="312" t="s">
        <v>1208</v>
      </c>
      <c r="E3118" s="312" t="s">
        <v>1208</v>
      </c>
      <c r="F3118" s="313">
        <v>3</v>
      </c>
      <c r="G3118" s="312" t="s">
        <v>1208</v>
      </c>
      <c r="H3118" s="312">
        <v>1</v>
      </c>
      <c r="I3118" s="312" t="s">
        <v>1213</v>
      </c>
      <c r="J3118" s="312">
        <v>214</v>
      </c>
      <c r="K3118" s="312" t="s">
        <v>1215</v>
      </c>
      <c r="L3118" s="312" t="s">
        <v>1112</v>
      </c>
      <c r="M3118" s="312" t="s">
        <v>94</v>
      </c>
      <c r="N3118" s="313" t="s">
        <v>3056</v>
      </c>
      <c r="O3118" s="291"/>
    </row>
    <row r="3119" spans="1:15" ht="45">
      <c r="A3119" s="306">
        <v>1010</v>
      </c>
      <c r="B3119" s="312" t="s">
        <v>3057</v>
      </c>
      <c r="C3119" s="312" t="s">
        <v>1212</v>
      </c>
      <c r="D3119" s="312" t="s">
        <v>1208</v>
      </c>
      <c r="E3119" s="312" t="s">
        <v>1208</v>
      </c>
      <c r="F3119" s="313">
        <v>3</v>
      </c>
      <c r="G3119" s="312" t="s">
        <v>1208</v>
      </c>
      <c r="H3119" s="312">
        <v>1</v>
      </c>
      <c r="I3119" s="312" t="s">
        <v>1213</v>
      </c>
      <c r="J3119" s="312">
        <v>63</v>
      </c>
      <c r="K3119" s="312" t="s">
        <v>1215</v>
      </c>
      <c r="L3119" s="312" t="s">
        <v>1112</v>
      </c>
      <c r="M3119" s="312" t="s">
        <v>94</v>
      </c>
      <c r="N3119" s="313" t="s">
        <v>3058</v>
      </c>
      <c r="O3119" s="291"/>
    </row>
    <row r="3120" spans="1:15" ht="45">
      <c r="A3120" s="306">
        <v>1011</v>
      </c>
      <c r="B3120" s="312" t="s">
        <v>3059</v>
      </c>
      <c r="C3120" s="312" t="s">
        <v>1212</v>
      </c>
      <c r="D3120" s="312" t="s">
        <v>1208</v>
      </c>
      <c r="E3120" s="312" t="s">
        <v>1208</v>
      </c>
      <c r="F3120" s="313">
        <v>3</v>
      </c>
      <c r="G3120" s="312" t="s">
        <v>1208</v>
      </c>
      <c r="H3120" s="312">
        <v>1</v>
      </c>
      <c r="I3120" s="312" t="s">
        <v>1213</v>
      </c>
      <c r="J3120" s="312">
        <v>88</v>
      </c>
      <c r="K3120" s="312" t="s">
        <v>1215</v>
      </c>
      <c r="L3120" s="312" t="s">
        <v>1112</v>
      </c>
      <c r="M3120" s="312" t="s">
        <v>94</v>
      </c>
      <c r="N3120" s="313" t="s">
        <v>3060</v>
      </c>
      <c r="O3120" s="291"/>
    </row>
    <row r="3121" spans="1:15" ht="45">
      <c r="A3121" s="306">
        <v>1012</v>
      </c>
      <c r="B3121" s="312" t="s">
        <v>3061</v>
      </c>
      <c r="C3121" s="312" t="s">
        <v>1212</v>
      </c>
      <c r="D3121" s="312" t="s">
        <v>1208</v>
      </c>
      <c r="E3121" s="312" t="s">
        <v>1208</v>
      </c>
      <c r="F3121" s="313">
        <v>1</v>
      </c>
      <c r="G3121" s="312" t="s">
        <v>1208</v>
      </c>
      <c r="H3121" s="312">
        <v>1</v>
      </c>
      <c r="I3121" s="312" t="s">
        <v>1213</v>
      </c>
      <c r="J3121" s="312">
        <v>120</v>
      </c>
      <c r="K3121" s="312" t="s">
        <v>1215</v>
      </c>
      <c r="L3121" s="312" t="s">
        <v>1112</v>
      </c>
      <c r="M3121" s="312" t="s">
        <v>94</v>
      </c>
      <c r="N3121" s="313" t="s">
        <v>3062</v>
      </c>
      <c r="O3121" s="291"/>
    </row>
    <row r="3122" spans="1:15" ht="45">
      <c r="A3122" s="306">
        <v>1013</v>
      </c>
      <c r="B3122" s="312" t="s">
        <v>3063</v>
      </c>
      <c r="C3122" s="312" t="s">
        <v>1212</v>
      </c>
      <c r="D3122" s="312" t="s">
        <v>1208</v>
      </c>
      <c r="E3122" s="312" t="s">
        <v>1208</v>
      </c>
      <c r="F3122" s="313">
        <v>1</v>
      </c>
      <c r="G3122" s="312" t="s">
        <v>1208</v>
      </c>
      <c r="H3122" s="312">
        <v>1</v>
      </c>
      <c r="I3122" s="312" t="s">
        <v>1213</v>
      </c>
      <c r="J3122" s="312">
        <v>50</v>
      </c>
      <c r="K3122" s="312" t="s">
        <v>1215</v>
      </c>
      <c r="L3122" s="312" t="s">
        <v>1112</v>
      </c>
      <c r="M3122" s="312" t="s">
        <v>94</v>
      </c>
      <c r="N3122" s="313" t="s">
        <v>3064</v>
      </c>
      <c r="O3122" s="291"/>
    </row>
    <row r="3123" spans="1:15" ht="45">
      <c r="A3123" s="306">
        <v>1014</v>
      </c>
      <c r="B3123" s="312" t="s">
        <v>3065</v>
      </c>
      <c r="C3123" s="312" t="s">
        <v>1212</v>
      </c>
      <c r="D3123" s="312" t="s">
        <v>1208</v>
      </c>
      <c r="E3123" s="312" t="s">
        <v>1208</v>
      </c>
      <c r="F3123" s="313">
        <v>1</v>
      </c>
      <c r="G3123" s="312" t="s">
        <v>1208</v>
      </c>
      <c r="H3123" s="312">
        <v>1</v>
      </c>
      <c r="I3123" s="312" t="s">
        <v>1213</v>
      </c>
      <c r="J3123" s="312">
        <v>226</v>
      </c>
      <c r="K3123" s="312" t="s">
        <v>1215</v>
      </c>
      <c r="L3123" s="312" t="s">
        <v>1112</v>
      </c>
      <c r="M3123" s="312" t="s">
        <v>94</v>
      </c>
      <c r="N3123" s="313" t="s">
        <v>3066</v>
      </c>
      <c r="O3123" s="291"/>
    </row>
    <row r="3124" spans="1:15" ht="45">
      <c r="A3124" s="306">
        <v>1015</v>
      </c>
      <c r="B3124" s="312" t="s">
        <v>3067</v>
      </c>
      <c r="C3124" s="312" t="s">
        <v>1212</v>
      </c>
      <c r="D3124" s="312" t="s">
        <v>1208</v>
      </c>
      <c r="E3124" s="312" t="s">
        <v>1208</v>
      </c>
      <c r="F3124" s="313">
        <v>1</v>
      </c>
      <c r="G3124" s="312" t="s">
        <v>1208</v>
      </c>
      <c r="H3124" s="312">
        <v>1</v>
      </c>
      <c r="I3124" s="312" t="s">
        <v>1213</v>
      </c>
      <c r="J3124" s="312">
        <v>66</v>
      </c>
      <c r="K3124" s="312" t="s">
        <v>1215</v>
      </c>
      <c r="L3124" s="312" t="s">
        <v>1112</v>
      </c>
      <c r="M3124" s="312" t="s">
        <v>94</v>
      </c>
      <c r="N3124" s="313" t="s">
        <v>3068</v>
      </c>
      <c r="O3124" s="291"/>
    </row>
    <row r="3125" spans="1:15" ht="45">
      <c r="A3125" s="306">
        <v>1016</v>
      </c>
      <c r="B3125" s="312" t="s">
        <v>3069</v>
      </c>
      <c r="C3125" s="312" t="s">
        <v>1212</v>
      </c>
      <c r="D3125" s="312" t="s">
        <v>1208</v>
      </c>
      <c r="E3125" s="312" t="s">
        <v>1208</v>
      </c>
      <c r="F3125" s="313">
        <v>1</v>
      </c>
      <c r="G3125" s="312" t="s">
        <v>1208</v>
      </c>
      <c r="H3125" s="312">
        <v>1</v>
      </c>
      <c r="I3125" s="312" t="s">
        <v>1213</v>
      </c>
      <c r="J3125" s="312">
        <v>63</v>
      </c>
      <c r="K3125" s="312" t="s">
        <v>1215</v>
      </c>
      <c r="L3125" s="312" t="s">
        <v>1112</v>
      </c>
      <c r="M3125" s="312" t="s">
        <v>94</v>
      </c>
      <c r="N3125" s="313" t="s">
        <v>3070</v>
      </c>
      <c r="O3125" s="291"/>
    </row>
    <row r="3126" spans="1:15" ht="45">
      <c r="A3126" s="306">
        <v>1017</v>
      </c>
      <c r="B3126" s="312" t="s">
        <v>3071</v>
      </c>
      <c r="C3126" s="312" t="s">
        <v>1212</v>
      </c>
      <c r="D3126" s="312" t="s">
        <v>1208</v>
      </c>
      <c r="E3126" s="312" t="s">
        <v>1208</v>
      </c>
      <c r="F3126" s="313">
        <v>1</v>
      </c>
      <c r="G3126" s="312" t="s">
        <v>1208</v>
      </c>
      <c r="H3126" s="312">
        <v>1</v>
      </c>
      <c r="I3126" s="312" t="s">
        <v>1213</v>
      </c>
      <c r="J3126" s="312">
        <v>53</v>
      </c>
      <c r="K3126" s="312" t="s">
        <v>1215</v>
      </c>
      <c r="L3126" s="312" t="s">
        <v>1112</v>
      </c>
      <c r="M3126" s="312" t="s">
        <v>94</v>
      </c>
      <c r="N3126" s="313" t="s">
        <v>3072</v>
      </c>
      <c r="O3126" s="291"/>
    </row>
    <row r="3127" spans="1:15" ht="45">
      <c r="A3127" s="306">
        <v>1018</v>
      </c>
      <c r="B3127" s="312" t="s">
        <v>3073</v>
      </c>
      <c r="C3127" s="312" t="s">
        <v>1212</v>
      </c>
      <c r="D3127" s="312" t="s">
        <v>1208</v>
      </c>
      <c r="E3127" s="312" t="s">
        <v>1208</v>
      </c>
      <c r="F3127" s="313">
        <v>1</v>
      </c>
      <c r="G3127" s="312" t="s">
        <v>1208</v>
      </c>
      <c r="H3127" s="316">
        <v>44593</v>
      </c>
      <c r="I3127" s="312" t="s">
        <v>1213</v>
      </c>
      <c r="J3127" s="312" t="s">
        <v>1250</v>
      </c>
      <c r="K3127" s="312" t="s">
        <v>1215</v>
      </c>
      <c r="L3127" s="312" t="s">
        <v>1112</v>
      </c>
      <c r="M3127" s="312" t="s">
        <v>94</v>
      </c>
      <c r="N3127" s="313" t="s">
        <v>3074</v>
      </c>
      <c r="O3127" s="291"/>
    </row>
    <row r="3128" spans="1:15" ht="45">
      <c r="A3128" s="306">
        <v>1019</v>
      </c>
      <c r="B3128" s="312" t="s">
        <v>3075</v>
      </c>
      <c r="C3128" s="312" t="s">
        <v>1212</v>
      </c>
      <c r="D3128" s="312" t="s">
        <v>1208</v>
      </c>
      <c r="E3128" s="312" t="s">
        <v>1208</v>
      </c>
      <c r="F3128" s="313">
        <v>1</v>
      </c>
      <c r="G3128" s="312" t="s">
        <v>1208</v>
      </c>
      <c r="H3128" s="316">
        <v>44594</v>
      </c>
      <c r="I3128" s="312" t="s">
        <v>1213</v>
      </c>
      <c r="J3128" s="312" t="s">
        <v>3076</v>
      </c>
      <c r="K3128" s="312" t="s">
        <v>1215</v>
      </c>
      <c r="L3128" s="312" t="s">
        <v>1112</v>
      </c>
      <c r="M3128" s="312" t="s">
        <v>94</v>
      </c>
      <c r="N3128" s="313" t="s">
        <v>3074</v>
      </c>
      <c r="O3128" s="291"/>
    </row>
    <row r="3129" spans="1:15" ht="45">
      <c r="A3129" s="306">
        <v>1020</v>
      </c>
      <c r="B3129" s="312" t="s">
        <v>3077</v>
      </c>
      <c r="C3129" s="312" t="s">
        <v>1212</v>
      </c>
      <c r="D3129" s="312" t="s">
        <v>1208</v>
      </c>
      <c r="E3129" s="312" t="s">
        <v>1208</v>
      </c>
      <c r="F3129" s="313">
        <v>2</v>
      </c>
      <c r="G3129" s="312" t="s">
        <v>1208</v>
      </c>
      <c r="H3129" s="312">
        <v>1</v>
      </c>
      <c r="I3129" s="312" t="s">
        <v>1213</v>
      </c>
      <c r="J3129" s="312">
        <v>63</v>
      </c>
      <c r="K3129" s="312" t="s">
        <v>1215</v>
      </c>
      <c r="L3129" s="312" t="s">
        <v>1112</v>
      </c>
      <c r="M3129" s="312" t="s">
        <v>94</v>
      </c>
      <c r="N3129" s="313" t="s">
        <v>3078</v>
      </c>
      <c r="O3129" s="291"/>
    </row>
    <row r="3130" spans="1:15" ht="45">
      <c r="A3130" s="306">
        <v>1021</v>
      </c>
      <c r="B3130" s="312" t="s">
        <v>3079</v>
      </c>
      <c r="C3130" s="312" t="s">
        <v>1212</v>
      </c>
      <c r="D3130" s="312" t="s">
        <v>1208</v>
      </c>
      <c r="E3130" s="312" t="s">
        <v>1208</v>
      </c>
      <c r="F3130" s="313">
        <v>2</v>
      </c>
      <c r="G3130" s="312" t="s">
        <v>1208</v>
      </c>
      <c r="H3130" s="312">
        <v>1</v>
      </c>
      <c r="I3130" s="312" t="s">
        <v>1213</v>
      </c>
      <c r="J3130" s="312">
        <v>206</v>
      </c>
      <c r="K3130" s="312" t="s">
        <v>1215</v>
      </c>
      <c r="L3130" s="312" t="s">
        <v>1112</v>
      </c>
      <c r="M3130" s="312" t="s">
        <v>94</v>
      </c>
      <c r="N3130" s="313" t="s">
        <v>3080</v>
      </c>
      <c r="O3130" s="291"/>
    </row>
    <row r="3131" spans="1:15" ht="45">
      <c r="A3131" s="306">
        <v>1022</v>
      </c>
      <c r="B3131" s="312" t="s">
        <v>3081</v>
      </c>
      <c r="C3131" s="312" t="s">
        <v>1212</v>
      </c>
      <c r="D3131" s="312" t="s">
        <v>1208</v>
      </c>
      <c r="E3131" s="312" t="s">
        <v>1208</v>
      </c>
      <c r="F3131" s="313">
        <v>2</v>
      </c>
      <c r="G3131" s="312" t="s">
        <v>1208</v>
      </c>
      <c r="H3131" s="312">
        <v>1</v>
      </c>
      <c r="I3131" s="312" t="s">
        <v>1213</v>
      </c>
      <c r="J3131" s="312">
        <v>72</v>
      </c>
      <c r="K3131" s="312" t="s">
        <v>1215</v>
      </c>
      <c r="L3131" s="312" t="s">
        <v>1112</v>
      </c>
      <c r="M3131" s="312" t="s">
        <v>94</v>
      </c>
      <c r="N3131" s="313" t="s">
        <v>3082</v>
      </c>
      <c r="O3131" s="291"/>
    </row>
    <row r="3132" spans="1:15" ht="45">
      <c r="A3132" s="306">
        <v>1023</v>
      </c>
      <c r="B3132" s="312" t="s">
        <v>3083</v>
      </c>
      <c r="C3132" s="312" t="s">
        <v>1212</v>
      </c>
      <c r="D3132" s="312" t="s">
        <v>1208</v>
      </c>
      <c r="E3132" s="312" t="s">
        <v>1208</v>
      </c>
      <c r="F3132" s="313">
        <v>2</v>
      </c>
      <c r="G3132" s="312" t="s">
        <v>1208</v>
      </c>
      <c r="H3132" s="316">
        <v>44652</v>
      </c>
      <c r="I3132" s="312" t="s">
        <v>1213</v>
      </c>
      <c r="J3132" s="312" t="s">
        <v>1250</v>
      </c>
      <c r="K3132" s="312" t="s">
        <v>1215</v>
      </c>
      <c r="L3132" s="312" t="s">
        <v>1112</v>
      </c>
      <c r="M3132" s="312" t="s">
        <v>94</v>
      </c>
      <c r="N3132" s="313" t="s">
        <v>3084</v>
      </c>
      <c r="O3132" s="291"/>
    </row>
    <row r="3133" spans="1:15" ht="45">
      <c r="A3133" s="306">
        <v>1024</v>
      </c>
      <c r="B3133" s="312" t="s">
        <v>3085</v>
      </c>
      <c r="C3133" s="312" t="s">
        <v>1212</v>
      </c>
      <c r="D3133" s="312" t="s">
        <v>1208</v>
      </c>
      <c r="E3133" s="312" t="s">
        <v>1208</v>
      </c>
      <c r="F3133" s="313">
        <v>2</v>
      </c>
      <c r="G3133" s="312" t="s">
        <v>1208</v>
      </c>
      <c r="H3133" s="316">
        <v>44653</v>
      </c>
      <c r="I3133" s="312" t="s">
        <v>1213</v>
      </c>
      <c r="J3133" s="312" t="s">
        <v>1268</v>
      </c>
      <c r="K3133" s="312" t="s">
        <v>1215</v>
      </c>
      <c r="L3133" s="312" t="s">
        <v>1112</v>
      </c>
      <c r="M3133" s="312" t="s">
        <v>94</v>
      </c>
      <c r="N3133" s="313" t="s">
        <v>3084</v>
      </c>
      <c r="O3133" s="291"/>
    </row>
    <row r="3134" spans="1:15" ht="45">
      <c r="A3134" s="306">
        <v>1025</v>
      </c>
      <c r="B3134" s="312" t="s">
        <v>3086</v>
      </c>
      <c r="C3134" s="312" t="s">
        <v>1212</v>
      </c>
      <c r="D3134" s="312" t="s">
        <v>1208</v>
      </c>
      <c r="E3134" s="312" t="s">
        <v>1208</v>
      </c>
      <c r="F3134" s="313">
        <v>2</v>
      </c>
      <c r="G3134" s="312" t="s">
        <v>1208</v>
      </c>
      <c r="H3134" s="316">
        <v>44654</v>
      </c>
      <c r="I3134" s="312" t="s">
        <v>1213</v>
      </c>
      <c r="J3134" s="312" t="s">
        <v>3087</v>
      </c>
      <c r="K3134" s="312" t="s">
        <v>1215</v>
      </c>
      <c r="L3134" s="312" t="s">
        <v>1112</v>
      </c>
      <c r="M3134" s="312" t="s">
        <v>94</v>
      </c>
      <c r="N3134" s="313" t="s">
        <v>3084</v>
      </c>
      <c r="O3134" s="291"/>
    </row>
    <row r="3135" spans="1:15" ht="45">
      <c r="A3135" s="306">
        <v>1026</v>
      </c>
      <c r="B3135" s="312" t="s">
        <v>3088</v>
      </c>
      <c r="C3135" s="312" t="s">
        <v>1212</v>
      </c>
      <c r="D3135" s="312" t="s">
        <v>1208</v>
      </c>
      <c r="E3135" s="312" t="s">
        <v>1208</v>
      </c>
      <c r="F3135" s="313">
        <v>2</v>
      </c>
      <c r="G3135" s="312" t="s">
        <v>1208</v>
      </c>
      <c r="H3135" s="316">
        <v>44655</v>
      </c>
      <c r="I3135" s="312" t="s">
        <v>1213</v>
      </c>
      <c r="J3135" s="312" t="s">
        <v>3089</v>
      </c>
      <c r="K3135" s="312" t="s">
        <v>1215</v>
      </c>
      <c r="L3135" s="312" t="s">
        <v>1112</v>
      </c>
      <c r="M3135" s="312" t="s">
        <v>94</v>
      </c>
      <c r="N3135" s="313" t="s">
        <v>3084</v>
      </c>
      <c r="O3135" s="291"/>
    </row>
    <row r="3136" spans="1:15" ht="45">
      <c r="A3136" s="306" t="s">
        <v>1208</v>
      </c>
      <c r="B3136" s="312" t="s">
        <v>1208</v>
      </c>
      <c r="C3136" s="312" t="s">
        <v>1212</v>
      </c>
      <c r="D3136" s="312" t="s">
        <v>1208</v>
      </c>
      <c r="E3136" s="312" t="s">
        <v>1208</v>
      </c>
      <c r="F3136" s="313" t="s">
        <v>1208</v>
      </c>
      <c r="G3136" s="312" t="s">
        <v>1208</v>
      </c>
      <c r="H3136" s="312">
        <v>1</v>
      </c>
      <c r="I3136" s="312" t="s">
        <v>1213</v>
      </c>
      <c r="J3136" s="312" t="s">
        <v>1208</v>
      </c>
      <c r="K3136" s="312" t="s">
        <v>1215</v>
      </c>
      <c r="L3136" s="312" t="s">
        <v>1112</v>
      </c>
      <c r="M3136" s="312" t="s">
        <v>94</v>
      </c>
      <c r="N3136" s="313" t="s">
        <v>3090</v>
      </c>
      <c r="O3136" s="291"/>
    </row>
    <row r="3137" spans="1:15" ht="45">
      <c r="A3137" s="306">
        <v>1027</v>
      </c>
      <c r="B3137" s="312" t="s">
        <v>3091</v>
      </c>
      <c r="C3137" s="312" t="s">
        <v>1212</v>
      </c>
      <c r="D3137" s="312" t="s">
        <v>1208</v>
      </c>
      <c r="E3137" s="312" t="s">
        <v>1208</v>
      </c>
      <c r="F3137" s="313">
        <v>3</v>
      </c>
      <c r="G3137" s="312" t="s">
        <v>1208</v>
      </c>
      <c r="H3137" s="312">
        <v>1</v>
      </c>
      <c r="I3137" s="312" t="s">
        <v>1213</v>
      </c>
      <c r="J3137" s="312">
        <v>44</v>
      </c>
      <c r="K3137" s="312" t="s">
        <v>1215</v>
      </c>
      <c r="L3137" s="312" t="s">
        <v>1112</v>
      </c>
      <c r="M3137" s="312" t="s">
        <v>94</v>
      </c>
      <c r="N3137" s="313" t="s">
        <v>3092</v>
      </c>
      <c r="O3137" s="291"/>
    </row>
    <row r="3138" spans="1:15" ht="45">
      <c r="A3138" s="306">
        <v>1028</v>
      </c>
      <c r="B3138" s="312" t="s">
        <v>3093</v>
      </c>
      <c r="C3138" s="312" t="s">
        <v>1212</v>
      </c>
      <c r="D3138" s="312" t="s">
        <v>1208</v>
      </c>
      <c r="E3138" s="312" t="s">
        <v>1208</v>
      </c>
      <c r="F3138" s="313">
        <v>3</v>
      </c>
      <c r="G3138" s="312" t="s">
        <v>1208</v>
      </c>
      <c r="H3138" s="312">
        <v>1</v>
      </c>
      <c r="I3138" s="312" t="s">
        <v>1213</v>
      </c>
      <c r="J3138" s="312">
        <v>179</v>
      </c>
      <c r="K3138" s="312" t="s">
        <v>1215</v>
      </c>
      <c r="L3138" s="312" t="s">
        <v>1112</v>
      </c>
      <c r="M3138" s="312" t="s">
        <v>94</v>
      </c>
      <c r="N3138" s="313" t="s">
        <v>3094</v>
      </c>
      <c r="O3138" s="291"/>
    </row>
    <row r="3139" spans="1:15" ht="45">
      <c r="A3139" s="306">
        <v>1029</v>
      </c>
      <c r="B3139" s="312" t="s">
        <v>3095</v>
      </c>
      <c r="C3139" s="312" t="s">
        <v>1212</v>
      </c>
      <c r="D3139" s="312" t="s">
        <v>1208</v>
      </c>
      <c r="E3139" s="312" t="s">
        <v>1208</v>
      </c>
      <c r="F3139" s="313">
        <v>3</v>
      </c>
      <c r="G3139" s="312" t="s">
        <v>1208</v>
      </c>
      <c r="H3139" s="312">
        <v>1</v>
      </c>
      <c r="I3139" s="312" t="s">
        <v>1213</v>
      </c>
      <c r="J3139" s="312">
        <v>76</v>
      </c>
      <c r="K3139" s="312" t="s">
        <v>1215</v>
      </c>
      <c r="L3139" s="312" t="s">
        <v>1112</v>
      </c>
      <c r="M3139" s="312" t="s">
        <v>94</v>
      </c>
      <c r="N3139" s="313" t="s">
        <v>3096</v>
      </c>
      <c r="O3139" s="291"/>
    </row>
    <row r="3140" spans="1:15" ht="45">
      <c r="A3140" s="306">
        <v>1030</v>
      </c>
      <c r="B3140" s="312" t="s">
        <v>3095</v>
      </c>
      <c r="C3140" s="312" t="s">
        <v>1212</v>
      </c>
      <c r="D3140" s="312" t="s">
        <v>1208</v>
      </c>
      <c r="E3140" s="312" t="s">
        <v>1208</v>
      </c>
      <c r="F3140" s="313" t="s">
        <v>1208</v>
      </c>
      <c r="G3140" s="312" t="s">
        <v>1208</v>
      </c>
      <c r="H3140" s="316">
        <v>44593</v>
      </c>
      <c r="I3140" s="312" t="s">
        <v>1213</v>
      </c>
      <c r="J3140" s="312" t="s">
        <v>1250</v>
      </c>
      <c r="K3140" s="312" t="s">
        <v>1215</v>
      </c>
      <c r="L3140" s="312" t="s">
        <v>1112</v>
      </c>
      <c r="M3140" s="312" t="s">
        <v>94</v>
      </c>
      <c r="N3140" s="313" t="s">
        <v>3097</v>
      </c>
      <c r="O3140" s="291"/>
    </row>
    <row r="3141" spans="1:15" ht="45">
      <c r="A3141" s="306">
        <v>1031</v>
      </c>
      <c r="B3141" s="312" t="s">
        <v>3095</v>
      </c>
      <c r="C3141" s="312" t="s">
        <v>1212</v>
      </c>
      <c r="D3141" s="312" t="s">
        <v>1208</v>
      </c>
      <c r="E3141" s="312" t="s">
        <v>1208</v>
      </c>
      <c r="F3141" s="313" t="s">
        <v>1208</v>
      </c>
      <c r="G3141" s="312" t="s">
        <v>1208</v>
      </c>
      <c r="H3141" s="316">
        <v>44594</v>
      </c>
      <c r="I3141" s="312" t="s">
        <v>1213</v>
      </c>
      <c r="J3141" s="312" t="s">
        <v>1304</v>
      </c>
      <c r="K3141" s="312" t="s">
        <v>1215</v>
      </c>
      <c r="L3141" s="312" t="s">
        <v>1112</v>
      </c>
      <c r="M3141" s="312" t="s">
        <v>94</v>
      </c>
      <c r="N3141" s="313" t="s">
        <v>3097</v>
      </c>
      <c r="O3141" s="291"/>
    </row>
    <row r="3142" spans="1:15" ht="45">
      <c r="A3142" s="306">
        <v>1032</v>
      </c>
      <c r="B3142" s="312" t="s">
        <v>3098</v>
      </c>
      <c r="C3142" s="312" t="s">
        <v>1212</v>
      </c>
      <c r="D3142" s="312" t="s">
        <v>1208</v>
      </c>
      <c r="E3142" s="312" t="s">
        <v>1208</v>
      </c>
      <c r="F3142" s="313">
        <v>3</v>
      </c>
      <c r="G3142" s="312" t="s">
        <v>1208</v>
      </c>
      <c r="H3142" s="312">
        <v>1</v>
      </c>
      <c r="I3142" s="312" t="s">
        <v>1213</v>
      </c>
      <c r="J3142" s="312">
        <v>111</v>
      </c>
      <c r="K3142" s="312" t="s">
        <v>1215</v>
      </c>
      <c r="L3142" s="312" t="s">
        <v>1112</v>
      </c>
      <c r="M3142" s="312" t="s">
        <v>94</v>
      </c>
      <c r="N3142" s="313" t="s">
        <v>3099</v>
      </c>
      <c r="O3142" s="291"/>
    </row>
    <row r="3143" spans="1:15" ht="45">
      <c r="A3143" s="306">
        <v>1033</v>
      </c>
      <c r="B3143" s="312" t="s">
        <v>3100</v>
      </c>
      <c r="C3143" s="312" t="s">
        <v>1212</v>
      </c>
      <c r="D3143" s="312" t="s">
        <v>1208</v>
      </c>
      <c r="E3143" s="312" t="s">
        <v>1208</v>
      </c>
      <c r="F3143" s="313">
        <v>3</v>
      </c>
      <c r="G3143" s="312" t="s">
        <v>1208</v>
      </c>
      <c r="H3143" s="312">
        <v>1</v>
      </c>
      <c r="I3143" s="312" t="s">
        <v>1213</v>
      </c>
      <c r="J3143" s="312">
        <v>61</v>
      </c>
      <c r="K3143" s="312" t="s">
        <v>1215</v>
      </c>
      <c r="L3143" s="312" t="s">
        <v>1112</v>
      </c>
      <c r="M3143" s="312" t="s">
        <v>94</v>
      </c>
      <c r="N3143" s="313" t="s">
        <v>3101</v>
      </c>
      <c r="O3143" s="291"/>
    </row>
    <row r="3144" spans="1:15" ht="45">
      <c r="A3144" s="306">
        <v>1034</v>
      </c>
      <c r="B3144" s="312" t="s">
        <v>3102</v>
      </c>
      <c r="C3144" s="312" t="s">
        <v>1212</v>
      </c>
      <c r="D3144" s="312" t="s">
        <v>1208</v>
      </c>
      <c r="E3144" s="312" t="s">
        <v>1208</v>
      </c>
      <c r="F3144" s="313">
        <v>1</v>
      </c>
      <c r="G3144" s="312" t="s">
        <v>1208</v>
      </c>
      <c r="H3144" s="312">
        <v>1</v>
      </c>
      <c r="I3144" s="312" t="s">
        <v>1213</v>
      </c>
      <c r="J3144" s="312">
        <v>115</v>
      </c>
      <c r="K3144" s="312" t="s">
        <v>1215</v>
      </c>
      <c r="L3144" s="312" t="s">
        <v>1112</v>
      </c>
      <c r="M3144" s="312" t="s">
        <v>94</v>
      </c>
      <c r="N3144" s="313" t="s">
        <v>3103</v>
      </c>
      <c r="O3144" s="291"/>
    </row>
    <row r="3145" spans="1:15" ht="45">
      <c r="A3145" s="306">
        <v>1035</v>
      </c>
      <c r="B3145" s="312" t="s">
        <v>3104</v>
      </c>
      <c r="C3145" s="312" t="s">
        <v>1212</v>
      </c>
      <c r="D3145" s="312" t="s">
        <v>1208</v>
      </c>
      <c r="E3145" s="312" t="s">
        <v>1208</v>
      </c>
      <c r="F3145" s="313">
        <v>1</v>
      </c>
      <c r="G3145" s="312" t="s">
        <v>1208</v>
      </c>
      <c r="H3145" s="312">
        <v>1</v>
      </c>
      <c r="I3145" s="312" t="s">
        <v>1213</v>
      </c>
      <c r="J3145" s="312">
        <v>72</v>
      </c>
      <c r="K3145" s="312" t="s">
        <v>1215</v>
      </c>
      <c r="L3145" s="312" t="s">
        <v>1112</v>
      </c>
      <c r="M3145" s="312" t="s">
        <v>94</v>
      </c>
      <c r="N3145" s="313" t="s">
        <v>3105</v>
      </c>
      <c r="O3145" s="291"/>
    </row>
    <row r="3146" spans="1:15" ht="45">
      <c r="A3146" s="306">
        <v>1036</v>
      </c>
      <c r="B3146" s="312" t="s">
        <v>3106</v>
      </c>
      <c r="C3146" s="312" t="s">
        <v>1212</v>
      </c>
      <c r="D3146" s="312" t="s">
        <v>1208</v>
      </c>
      <c r="E3146" s="312" t="s">
        <v>1208</v>
      </c>
      <c r="F3146" s="313">
        <v>1</v>
      </c>
      <c r="G3146" s="312" t="s">
        <v>1208</v>
      </c>
      <c r="H3146" s="312">
        <v>1</v>
      </c>
      <c r="I3146" s="312" t="s">
        <v>1213</v>
      </c>
      <c r="J3146" s="312">
        <v>103</v>
      </c>
      <c r="K3146" s="312" t="s">
        <v>1215</v>
      </c>
      <c r="L3146" s="312" t="s">
        <v>1112</v>
      </c>
      <c r="M3146" s="312" t="s">
        <v>94</v>
      </c>
      <c r="N3146" s="313" t="s">
        <v>3107</v>
      </c>
      <c r="O3146" s="291"/>
    </row>
    <row r="3147" spans="1:15" ht="45">
      <c r="A3147" s="306">
        <v>1037</v>
      </c>
      <c r="B3147" s="312" t="s">
        <v>3108</v>
      </c>
      <c r="C3147" s="312" t="s">
        <v>1212</v>
      </c>
      <c r="D3147" s="312" t="s">
        <v>1208</v>
      </c>
      <c r="E3147" s="312" t="s">
        <v>1208</v>
      </c>
      <c r="F3147" s="313">
        <v>1</v>
      </c>
      <c r="G3147" s="312" t="s">
        <v>1208</v>
      </c>
      <c r="H3147" s="312">
        <v>1</v>
      </c>
      <c r="I3147" s="312" t="s">
        <v>1213</v>
      </c>
      <c r="J3147" s="312">
        <v>95</v>
      </c>
      <c r="K3147" s="312" t="s">
        <v>1215</v>
      </c>
      <c r="L3147" s="312" t="s">
        <v>1112</v>
      </c>
      <c r="M3147" s="312" t="s">
        <v>94</v>
      </c>
      <c r="N3147" s="313" t="s">
        <v>3109</v>
      </c>
      <c r="O3147" s="291"/>
    </row>
    <row r="3148" spans="1:15" ht="45">
      <c r="A3148" s="306">
        <v>1038</v>
      </c>
      <c r="B3148" s="312" t="s">
        <v>3110</v>
      </c>
      <c r="C3148" s="312" t="s">
        <v>1212</v>
      </c>
      <c r="D3148" s="312" t="s">
        <v>1208</v>
      </c>
      <c r="E3148" s="312" t="s">
        <v>1208</v>
      </c>
      <c r="F3148" s="313">
        <v>1</v>
      </c>
      <c r="G3148" s="312" t="s">
        <v>1208</v>
      </c>
      <c r="H3148" s="312">
        <v>1</v>
      </c>
      <c r="I3148" s="312" t="s">
        <v>1213</v>
      </c>
      <c r="J3148" s="312">
        <v>125</v>
      </c>
      <c r="K3148" s="312" t="s">
        <v>1215</v>
      </c>
      <c r="L3148" s="312" t="s">
        <v>1112</v>
      </c>
      <c r="M3148" s="312" t="s">
        <v>94</v>
      </c>
      <c r="N3148" s="313" t="s">
        <v>3111</v>
      </c>
      <c r="O3148" s="291"/>
    </row>
    <row r="3149" spans="1:15" ht="45">
      <c r="A3149" s="306">
        <v>1039</v>
      </c>
      <c r="B3149" s="312" t="s">
        <v>3112</v>
      </c>
      <c r="C3149" s="312" t="s">
        <v>1212</v>
      </c>
      <c r="D3149" s="312" t="s">
        <v>1208</v>
      </c>
      <c r="E3149" s="312" t="s">
        <v>1208</v>
      </c>
      <c r="F3149" s="313">
        <v>1</v>
      </c>
      <c r="G3149" s="312" t="s">
        <v>1208</v>
      </c>
      <c r="H3149" s="312">
        <v>1</v>
      </c>
      <c r="I3149" s="312" t="s">
        <v>1213</v>
      </c>
      <c r="J3149" s="312">
        <v>19</v>
      </c>
      <c r="K3149" s="312" t="s">
        <v>1215</v>
      </c>
      <c r="L3149" s="312" t="s">
        <v>1112</v>
      </c>
      <c r="M3149" s="312" t="s">
        <v>94</v>
      </c>
      <c r="N3149" s="313" t="s">
        <v>3113</v>
      </c>
      <c r="O3149" s="291"/>
    </row>
    <row r="3150" spans="1:15" ht="45">
      <c r="A3150" s="306">
        <v>1040</v>
      </c>
      <c r="B3150" s="312" t="s">
        <v>3114</v>
      </c>
      <c r="C3150" s="312" t="s">
        <v>1212</v>
      </c>
      <c r="D3150" s="312" t="s">
        <v>1208</v>
      </c>
      <c r="E3150" s="312" t="s">
        <v>1208</v>
      </c>
      <c r="F3150" s="313">
        <v>1</v>
      </c>
      <c r="G3150" s="312" t="s">
        <v>1208</v>
      </c>
      <c r="H3150" s="312">
        <v>1</v>
      </c>
      <c r="I3150" s="312" t="s">
        <v>1213</v>
      </c>
      <c r="J3150" s="312">
        <v>98</v>
      </c>
      <c r="K3150" s="312" t="s">
        <v>1215</v>
      </c>
      <c r="L3150" s="312" t="s">
        <v>1112</v>
      </c>
      <c r="M3150" s="312" t="s">
        <v>94</v>
      </c>
      <c r="N3150" s="313" t="s">
        <v>3115</v>
      </c>
      <c r="O3150" s="291"/>
    </row>
    <row r="3151" spans="1:15" ht="45">
      <c r="A3151" s="306">
        <v>1041</v>
      </c>
      <c r="B3151" s="312" t="s">
        <v>3116</v>
      </c>
      <c r="C3151" s="312" t="s">
        <v>1212</v>
      </c>
      <c r="D3151" s="312" t="s">
        <v>1208</v>
      </c>
      <c r="E3151" s="312" t="s">
        <v>1208</v>
      </c>
      <c r="F3151" s="313">
        <v>1</v>
      </c>
      <c r="G3151" s="312" t="s">
        <v>1208</v>
      </c>
      <c r="H3151" s="312">
        <v>1</v>
      </c>
      <c r="I3151" s="312" t="s">
        <v>1213</v>
      </c>
      <c r="J3151" s="312">
        <v>60</v>
      </c>
      <c r="K3151" s="312" t="s">
        <v>1215</v>
      </c>
      <c r="L3151" s="312" t="s">
        <v>1112</v>
      </c>
      <c r="M3151" s="312" t="s">
        <v>94</v>
      </c>
      <c r="N3151" s="313" t="s">
        <v>3117</v>
      </c>
      <c r="O3151" s="291"/>
    </row>
    <row r="3152" spans="1:15" ht="45">
      <c r="A3152" s="306">
        <v>1042</v>
      </c>
      <c r="B3152" s="312" t="s">
        <v>3118</v>
      </c>
      <c r="C3152" s="312" t="s">
        <v>1212</v>
      </c>
      <c r="D3152" s="312" t="s">
        <v>1208</v>
      </c>
      <c r="E3152" s="312" t="s">
        <v>1208</v>
      </c>
      <c r="F3152" s="313">
        <v>2</v>
      </c>
      <c r="G3152" s="312" t="s">
        <v>1208</v>
      </c>
      <c r="H3152" s="312">
        <v>1</v>
      </c>
      <c r="I3152" s="312" t="s">
        <v>1213</v>
      </c>
      <c r="J3152" s="312">
        <v>78</v>
      </c>
      <c r="K3152" s="312" t="s">
        <v>1215</v>
      </c>
      <c r="L3152" s="312" t="s">
        <v>1112</v>
      </c>
      <c r="M3152" s="312" t="s">
        <v>94</v>
      </c>
      <c r="N3152" s="313" t="s">
        <v>3119</v>
      </c>
      <c r="O3152" s="291"/>
    </row>
    <row r="3153" spans="1:15" ht="45">
      <c r="A3153" s="306">
        <v>1043</v>
      </c>
      <c r="B3153" s="312" t="s">
        <v>3120</v>
      </c>
      <c r="C3153" s="312" t="s">
        <v>1212</v>
      </c>
      <c r="D3153" s="312" t="s">
        <v>1208</v>
      </c>
      <c r="E3153" s="312" t="s">
        <v>1208</v>
      </c>
      <c r="F3153" s="313">
        <v>2</v>
      </c>
      <c r="G3153" s="312" t="s">
        <v>1208</v>
      </c>
      <c r="H3153" s="312">
        <v>1</v>
      </c>
      <c r="I3153" s="312" t="s">
        <v>1213</v>
      </c>
      <c r="J3153" s="312">
        <v>70</v>
      </c>
      <c r="K3153" s="312" t="s">
        <v>1215</v>
      </c>
      <c r="L3153" s="312" t="s">
        <v>1112</v>
      </c>
      <c r="M3153" s="312" t="s">
        <v>94</v>
      </c>
      <c r="N3153" s="313" t="s">
        <v>3121</v>
      </c>
      <c r="O3153" s="291"/>
    </row>
    <row r="3154" spans="1:15" ht="45">
      <c r="A3154" s="306">
        <v>1044</v>
      </c>
      <c r="B3154" s="312" t="s">
        <v>3122</v>
      </c>
      <c r="C3154" s="312" t="s">
        <v>1212</v>
      </c>
      <c r="D3154" s="312" t="s">
        <v>1208</v>
      </c>
      <c r="E3154" s="312" t="s">
        <v>1208</v>
      </c>
      <c r="F3154" s="313">
        <v>2</v>
      </c>
      <c r="G3154" s="312" t="s">
        <v>1208</v>
      </c>
      <c r="H3154" s="312">
        <v>1</v>
      </c>
      <c r="I3154" s="312" t="s">
        <v>1213</v>
      </c>
      <c r="J3154" s="312">
        <v>114</v>
      </c>
      <c r="K3154" s="312" t="s">
        <v>1215</v>
      </c>
      <c r="L3154" s="312" t="s">
        <v>1112</v>
      </c>
      <c r="M3154" s="312" t="s">
        <v>94</v>
      </c>
      <c r="N3154" s="313" t="s">
        <v>3123</v>
      </c>
      <c r="O3154" s="291"/>
    </row>
    <row r="3155" spans="1:15" ht="45">
      <c r="A3155" s="306">
        <v>1045</v>
      </c>
      <c r="B3155" s="312" t="s">
        <v>3124</v>
      </c>
      <c r="C3155" s="312" t="s">
        <v>1212</v>
      </c>
      <c r="D3155" s="312" t="s">
        <v>1208</v>
      </c>
      <c r="E3155" s="312" t="s">
        <v>1208</v>
      </c>
      <c r="F3155" s="313">
        <v>2</v>
      </c>
      <c r="G3155" s="312" t="s">
        <v>1208</v>
      </c>
      <c r="H3155" s="312">
        <v>1</v>
      </c>
      <c r="I3155" s="312" t="s">
        <v>1213</v>
      </c>
      <c r="J3155" s="312">
        <v>82</v>
      </c>
      <c r="K3155" s="312" t="s">
        <v>1215</v>
      </c>
      <c r="L3155" s="312" t="s">
        <v>1112</v>
      </c>
      <c r="M3155" s="312" t="s">
        <v>94</v>
      </c>
      <c r="N3155" s="313" t="s">
        <v>3125</v>
      </c>
      <c r="O3155" s="291"/>
    </row>
    <row r="3156" spans="1:15" ht="45">
      <c r="A3156" s="306">
        <v>1046</v>
      </c>
      <c r="B3156" s="312" t="s">
        <v>3126</v>
      </c>
      <c r="C3156" s="312" t="s">
        <v>1212</v>
      </c>
      <c r="D3156" s="312" t="s">
        <v>1208</v>
      </c>
      <c r="E3156" s="312" t="s">
        <v>1208</v>
      </c>
      <c r="F3156" s="313">
        <v>2</v>
      </c>
      <c r="G3156" s="312" t="s">
        <v>1208</v>
      </c>
      <c r="H3156" s="312">
        <v>1</v>
      </c>
      <c r="I3156" s="312" t="s">
        <v>1213</v>
      </c>
      <c r="J3156" s="312">
        <v>85</v>
      </c>
      <c r="K3156" s="312" t="s">
        <v>1215</v>
      </c>
      <c r="L3156" s="312" t="s">
        <v>1112</v>
      </c>
      <c r="M3156" s="312" t="s">
        <v>94</v>
      </c>
      <c r="N3156" s="313" t="s">
        <v>3127</v>
      </c>
      <c r="O3156" s="291"/>
    </row>
    <row r="3157" spans="1:15" ht="45">
      <c r="A3157" s="306">
        <v>1047</v>
      </c>
      <c r="B3157" s="312" t="s">
        <v>3128</v>
      </c>
      <c r="C3157" s="312" t="s">
        <v>1212</v>
      </c>
      <c r="D3157" s="312" t="s">
        <v>1208</v>
      </c>
      <c r="E3157" s="312" t="s">
        <v>1208</v>
      </c>
      <c r="F3157" s="313">
        <v>2</v>
      </c>
      <c r="G3157" s="312" t="s">
        <v>1208</v>
      </c>
      <c r="H3157" s="312">
        <v>1</v>
      </c>
      <c r="I3157" s="312" t="s">
        <v>1213</v>
      </c>
      <c r="J3157" s="312">
        <v>31</v>
      </c>
      <c r="K3157" s="312" t="s">
        <v>1215</v>
      </c>
      <c r="L3157" s="312" t="s">
        <v>1112</v>
      </c>
      <c r="M3157" s="312" t="s">
        <v>94</v>
      </c>
      <c r="N3157" s="313" t="s">
        <v>3129</v>
      </c>
      <c r="O3157" s="291"/>
    </row>
    <row r="3158" spans="1:15" ht="45">
      <c r="A3158" s="306">
        <v>1048</v>
      </c>
      <c r="B3158" s="312" t="s">
        <v>3130</v>
      </c>
      <c r="C3158" s="312" t="s">
        <v>1212</v>
      </c>
      <c r="D3158" s="312" t="s">
        <v>1208</v>
      </c>
      <c r="E3158" s="312" t="s">
        <v>1208</v>
      </c>
      <c r="F3158" s="313">
        <v>2</v>
      </c>
      <c r="G3158" s="312" t="s">
        <v>1208</v>
      </c>
      <c r="H3158" s="312">
        <v>1</v>
      </c>
      <c r="I3158" s="312" t="s">
        <v>1213</v>
      </c>
      <c r="J3158" s="312">
        <v>108</v>
      </c>
      <c r="K3158" s="312" t="s">
        <v>1215</v>
      </c>
      <c r="L3158" s="312" t="s">
        <v>1112</v>
      </c>
      <c r="M3158" s="312" t="s">
        <v>94</v>
      </c>
      <c r="N3158" s="313" t="s">
        <v>3131</v>
      </c>
      <c r="O3158" s="291"/>
    </row>
    <row r="3159" spans="1:15" ht="45">
      <c r="A3159" s="306">
        <v>1049</v>
      </c>
      <c r="B3159" s="312" t="s">
        <v>3132</v>
      </c>
      <c r="C3159" s="312" t="s">
        <v>1212</v>
      </c>
      <c r="D3159" s="312" t="s">
        <v>1208</v>
      </c>
      <c r="E3159" s="312" t="s">
        <v>1208</v>
      </c>
      <c r="F3159" s="313">
        <v>2</v>
      </c>
      <c r="G3159" s="312" t="s">
        <v>1208</v>
      </c>
      <c r="H3159" s="312">
        <v>1</v>
      </c>
      <c r="I3159" s="312" t="s">
        <v>1213</v>
      </c>
      <c r="J3159" s="312">
        <v>68</v>
      </c>
      <c r="K3159" s="312" t="s">
        <v>1215</v>
      </c>
      <c r="L3159" s="312" t="s">
        <v>1112</v>
      </c>
      <c r="M3159" s="312" t="s">
        <v>94</v>
      </c>
      <c r="N3159" s="313" t="s">
        <v>3133</v>
      </c>
      <c r="O3159" s="291"/>
    </row>
    <row r="3160" spans="1:15" ht="45">
      <c r="A3160" s="306">
        <v>1050</v>
      </c>
      <c r="B3160" s="312" t="s">
        <v>3134</v>
      </c>
      <c r="C3160" s="312" t="s">
        <v>1212</v>
      </c>
      <c r="D3160" s="312" t="s">
        <v>1208</v>
      </c>
      <c r="E3160" s="312" t="s">
        <v>1208</v>
      </c>
      <c r="F3160" s="313">
        <v>2</v>
      </c>
      <c r="G3160" s="312" t="s">
        <v>1208</v>
      </c>
      <c r="H3160" s="312">
        <v>1</v>
      </c>
      <c r="I3160" s="312" t="s">
        <v>1213</v>
      </c>
      <c r="J3160" s="312">
        <v>179</v>
      </c>
      <c r="K3160" s="312" t="s">
        <v>1215</v>
      </c>
      <c r="L3160" s="312" t="s">
        <v>1112</v>
      </c>
      <c r="M3160" s="312" t="s">
        <v>94</v>
      </c>
      <c r="N3160" s="313" t="s">
        <v>3135</v>
      </c>
      <c r="O3160" s="291"/>
    </row>
    <row r="3161" spans="1:15" ht="45">
      <c r="A3161" s="306">
        <v>1051</v>
      </c>
      <c r="B3161" s="312" t="s">
        <v>3136</v>
      </c>
      <c r="C3161" s="312" t="s">
        <v>1212</v>
      </c>
      <c r="D3161" s="312" t="s">
        <v>1208</v>
      </c>
      <c r="E3161" s="312" t="s">
        <v>1208</v>
      </c>
      <c r="F3161" s="313">
        <v>3</v>
      </c>
      <c r="G3161" s="312" t="s">
        <v>1208</v>
      </c>
      <c r="H3161" s="312">
        <v>1</v>
      </c>
      <c r="I3161" s="312" t="s">
        <v>1213</v>
      </c>
      <c r="J3161" s="312">
        <v>47</v>
      </c>
      <c r="K3161" s="312" t="s">
        <v>1215</v>
      </c>
      <c r="L3161" s="312" t="s">
        <v>1112</v>
      </c>
      <c r="M3161" s="312" t="s">
        <v>94</v>
      </c>
      <c r="N3161" s="313" t="s">
        <v>3137</v>
      </c>
      <c r="O3161" s="291"/>
    </row>
    <row r="3162" spans="1:15" ht="45">
      <c r="A3162" s="306">
        <v>1052</v>
      </c>
      <c r="B3162" s="312" t="s">
        <v>3138</v>
      </c>
      <c r="C3162" s="312" t="s">
        <v>1212</v>
      </c>
      <c r="D3162" s="312" t="s">
        <v>1208</v>
      </c>
      <c r="E3162" s="312" t="s">
        <v>1208</v>
      </c>
      <c r="F3162" s="313">
        <v>3</v>
      </c>
      <c r="G3162" s="312" t="s">
        <v>1208</v>
      </c>
      <c r="H3162" s="312">
        <v>1</v>
      </c>
      <c r="I3162" s="312" t="s">
        <v>1213</v>
      </c>
      <c r="J3162" s="312">
        <v>90</v>
      </c>
      <c r="K3162" s="312" t="s">
        <v>1215</v>
      </c>
      <c r="L3162" s="312" t="s">
        <v>1112</v>
      </c>
      <c r="M3162" s="312" t="s">
        <v>94</v>
      </c>
      <c r="N3162" s="313" t="s">
        <v>3139</v>
      </c>
      <c r="O3162" s="291"/>
    </row>
    <row r="3163" spans="1:15" ht="45">
      <c r="A3163" s="306">
        <v>1053</v>
      </c>
      <c r="B3163" s="312" t="s">
        <v>3140</v>
      </c>
      <c r="C3163" s="312" t="s">
        <v>1212</v>
      </c>
      <c r="D3163" s="312" t="s">
        <v>1208</v>
      </c>
      <c r="E3163" s="312" t="s">
        <v>1208</v>
      </c>
      <c r="F3163" s="313">
        <v>3</v>
      </c>
      <c r="G3163" s="312" t="s">
        <v>1208</v>
      </c>
      <c r="H3163" s="312">
        <v>1</v>
      </c>
      <c r="I3163" s="312" t="s">
        <v>1213</v>
      </c>
      <c r="J3163" s="312">
        <v>36</v>
      </c>
      <c r="K3163" s="312" t="s">
        <v>1215</v>
      </c>
      <c r="L3163" s="312" t="s">
        <v>1112</v>
      </c>
      <c r="M3163" s="312" t="s">
        <v>94</v>
      </c>
      <c r="N3163" s="313" t="s">
        <v>3141</v>
      </c>
      <c r="O3163" s="291"/>
    </row>
    <row r="3164" spans="1:15" ht="45">
      <c r="A3164" s="306">
        <v>1054</v>
      </c>
      <c r="B3164" s="312" t="s">
        <v>1208</v>
      </c>
      <c r="C3164" s="312" t="s">
        <v>1212</v>
      </c>
      <c r="D3164" s="312" t="s">
        <v>1208</v>
      </c>
      <c r="E3164" s="312" t="s">
        <v>1208</v>
      </c>
      <c r="F3164" s="313" t="s">
        <v>1208</v>
      </c>
      <c r="G3164" s="312" t="s">
        <v>1208</v>
      </c>
      <c r="H3164" s="312">
        <v>1</v>
      </c>
      <c r="I3164" s="312" t="s">
        <v>1213</v>
      </c>
      <c r="J3164" s="312">
        <v>100</v>
      </c>
      <c r="K3164" s="312" t="s">
        <v>1215</v>
      </c>
      <c r="L3164" s="312" t="s">
        <v>1112</v>
      </c>
      <c r="M3164" s="312" t="s">
        <v>94</v>
      </c>
      <c r="N3164" s="313" t="s">
        <v>3142</v>
      </c>
      <c r="O3164" s="291"/>
    </row>
    <row r="3165" spans="1:15" ht="45">
      <c r="A3165" s="306">
        <v>1055</v>
      </c>
      <c r="B3165" s="312" t="s">
        <v>3143</v>
      </c>
      <c r="C3165" s="312" t="s">
        <v>1212</v>
      </c>
      <c r="D3165" s="312" t="s">
        <v>1208</v>
      </c>
      <c r="E3165" s="312" t="s">
        <v>1208</v>
      </c>
      <c r="F3165" s="313">
        <v>3</v>
      </c>
      <c r="G3165" s="312" t="s">
        <v>1208</v>
      </c>
      <c r="H3165" s="312">
        <v>1</v>
      </c>
      <c r="I3165" s="312" t="s">
        <v>1213</v>
      </c>
      <c r="J3165" s="312">
        <v>28</v>
      </c>
      <c r="K3165" s="312" t="s">
        <v>1215</v>
      </c>
      <c r="L3165" s="312" t="s">
        <v>1112</v>
      </c>
      <c r="M3165" s="312" t="s">
        <v>94</v>
      </c>
      <c r="N3165" s="313" t="s">
        <v>3144</v>
      </c>
      <c r="O3165" s="291"/>
    </row>
    <row r="3166" spans="1:15" ht="45">
      <c r="A3166" s="306">
        <v>1056</v>
      </c>
      <c r="B3166" s="312" t="s">
        <v>3145</v>
      </c>
      <c r="C3166" s="312" t="s">
        <v>1212</v>
      </c>
      <c r="D3166" s="312" t="s">
        <v>1208</v>
      </c>
      <c r="E3166" s="312" t="s">
        <v>1208</v>
      </c>
      <c r="F3166" s="313">
        <v>3</v>
      </c>
      <c r="G3166" s="312" t="s">
        <v>1208</v>
      </c>
      <c r="H3166" s="312">
        <v>1</v>
      </c>
      <c r="I3166" s="312" t="s">
        <v>1213</v>
      </c>
      <c r="J3166" s="312">
        <v>62</v>
      </c>
      <c r="K3166" s="312" t="s">
        <v>1215</v>
      </c>
      <c r="L3166" s="312" t="s">
        <v>1112</v>
      </c>
      <c r="M3166" s="312" t="s">
        <v>94</v>
      </c>
      <c r="N3166" s="313" t="s">
        <v>3146</v>
      </c>
      <c r="O3166" s="291"/>
    </row>
    <row r="3167" spans="1:15" ht="45">
      <c r="A3167" s="306">
        <v>1057</v>
      </c>
      <c r="B3167" s="312" t="s">
        <v>3147</v>
      </c>
      <c r="C3167" s="312" t="s">
        <v>1212</v>
      </c>
      <c r="D3167" s="312" t="s">
        <v>1208</v>
      </c>
      <c r="E3167" s="312" t="s">
        <v>1208</v>
      </c>
      <c r="F3167" s="313">
        <v>3</v>
      </c>
      <c r="G3167" s="312" t="s">
        <v>1208</v>
      </c>
      <c r="H3167" s="312">
        <v>1</v>
      </c>
      <c r="I3167" s="312" t="s">
        <v>1213</v>
      </c>
      <c r="J3167" s="312">
        <v>68</v>
      </c>
      <c r="K3167" s="312" t="s">
        <v>1215</v>
      </c>
      <c r="L3167" s="312" t="s">
        <v>1112</v>
      </c>
      <c r="M3167" s="312" t="s">
        <v>94</v>
      </c>
      <c r="N3167" s="313" t="s">
        <v>3148</v>
      </c>
      <c r="O3167" s="291"/>
    </row>
    <row r="3168" spans="1:15" ht="45">
      <c r="A3168" s="306">
        <v>1058</v>
      </c>
      <c r="B3168" s="312" t="s">
        <v>3149</v>
      </c>
      <c r="C3168" s="312" t="s">
        <v>1212</v>
      </c>
      <c r="D3168" s="312" t="s">
        <v>1208</v>
      </c>
      <c r="E3168" s="312" t="s">
        <v>1208</v>
      </c>
      <c r="F3168" s="313">
        <v>3</v>
      </c>
      <c r="G3168" s="312" t="s">
        <v>1208</v>
      </c>
      <c r="H3168" s="312">
        <v>1</v>
      </c>
      <c r="I3168" s="312" t="s">
        <v>1213</v>
      </c>
      <c r="J3168" s="312">
        <v>94</v>
      </c>
      <c r="K3168" s="312" t="s">
        <v>1215</v>
      </c>
      <c r="L3168" s="312" t="s">
        <v>1112</v>
      </c>
      <c r="M3168" s="312" t="s">
        <v>94</v>
      </c>
      <c r="N3168" s="313" t="s">
        <v>3150</v>
      </c>
      <c r="O3168" s="291"/>
    </row>
    <row r="3169" spans="1:15" ht="45">
      <c r="A3169" s="306">
        <v>1059</v>
      </c>
      <c r="B3169" s="312" t="s">
        <v>3149</v>
      </c>
      <c r="C3169" s="312" t="s">
        <v>1212</v>
      </c>
      <c r="D3169" s="312" t="s">
        <v>1208</v>
      </c>
      <c r="E3169" s="312" t="s">
        <v>1208</v>
      </c>
      <c r="F3169" s="313" t="s">
        <v>1208</v>
      </c>
      <c r="G3169" s="312" t="s">
        <v>1208</v>
      </c>
      <c r="H3169" s="312">
        <v>1</v>
      </c>
      <c r="I3169" s="312" t="s">
        <v>1213</v>
      </c>
      <c r="J3169" s="312">
        <v>142</v>
      </c>
      <c r="K3169" s="312" t="s">
        <v>1215</v>
      </c>
      <c r="L3169" s="312" t="s">
        <v>1112</v>
      </c>
      <c r="M3169" s="312" t="s">
        <v>94</v>
      </c>
      <c r="N3169" s="313" t="s">
        <v>3151</v>
      </c>
      <c r="O3169" s="291"/>
    </row>
    <row r="3170" spans="1:15" ht="45">
      <c r="A3170" s="306">
        <v>1060</v>
      </c>
      <c r="B3170" s="312" t="s">
        <v>3152</v>
      </c>
      <c r="C3170" s="312" t="s">
        <v>1212</v>
      </c>
      <c r="D3170" s="312" t="s">
        <v>1208</v>
      </c>
      <c r="E3170" s="312" t="s">
        <v>1208</v>
      </c>
      <c r="F3170" s="313">
        <v>3</v>
      </c>
      <c r="G3170" s="312" t="s">
        <v>1208</v>
      </c>
      <c r="H3170" s="312">
        <v>1</v>
      </c>
      <c r="I3170" s="312" t="s">
        <v>1213</v>
      </c>
      <c r="J3170" s="312">
        <v>35</v>
      </c>
      <c r="K3170" s="312" t="s">
        <v>1215</v>
      </c>
      <c r="L3170" s="312" t="s">
        <v>1112</v>
      </c>
      <c r="M3170" s="312" t="s">
        <v>94</v>
      </c>
      <c r="N3170" s="313" t="s">
        <v>3153</v>
      </c>
      <c r="O3170" s="291"/>
    </row>
    <row r="3171" spans="1:15" ht="45">
      <c r="A3171" s="306">
        <v>1061</v>
      </c>
      <c r="B3171" s="312" t="s">
        <v>3154</v>
      </c>
      <c r="C3171" s="312" t="s">
        <v>1212</v>
      </c>
      <c r="D3171" s="312" t="s">
        <v>1208</v>
      </c>
      <c r="E3171" s="312" t="s">
        <v>1208</v>
      </c>
      <c r="F3171" s="313">
        <v>3</v>
      </c>
      <c r="G3171" s="312" t="s">
        <v>1208</v>
      </c>
      <c r="H3171" s="312">
        <v>1</v>
      </c>
      <c r="I3171" s="312" t="s">
        <v>1213</v>
      </c>
      <c r="J3171" s="312">
        <v>51</v>
      </c>
      <c r="K3171" s="312" t="s">
        <v>1215</v>
      </c>
      <c r="L3171" s="312" t="s">
        <v>1112</v>
      </c>
      <c r="M3171" s="312" t="s">
        <v>94</v>
      </c>
      <c r="N3171" s="313" t="s">
        <v>3155</v>
      </c>
      <c r="O3171" s="291"/>
    </row>
    <row r="3172" spans="1:15" ht="45">
      <c r="A3172" s="306">
        <v>1062</v>
      </c>
      <c r="B3172" s="312" t="s">
        <v>3156</v>
      </c>
      <c r="C3172" s="312" t="s">
        <v>1212</v>
      </c>
      <c r="D3172" s="312" t="s">
        <v>1208</v>
      </c>
      <c r="E3172" s="312" t="s">
        <v>1208</v>
      </c>
      <c r="F3172" s="313">
        <v>3</v>
      </c>
      <c r="G3172" s="312" t="s">
        <v>1208</v>
      </c>
      <c r="H3172" s="312">
        <v>1</v>
      </c>
      <c r="I3172" s="312" t="s">
        <v>1213</v>
      </c>
      <c r="J3172" s="312">
        <v>34</v>
      </c>
      <c r="K3172" s="312" t="s">
        <v>1215</v>
      </c>
      <c r="L3172" s="312" t="s">
        <v>1112</v>
      </c>
      <c r="M3172" s="312" t="s">
        <v>94</v>
      </c>
      <c r="N3172" s="313" t="s">
        <v>3157</v>
      </c>
      <c r="O3172" s="291"/>
    </row>
    <row r="3173" spans="1:15" ht="45">
      <c r="A3173" s="306">
        <v>1063</v>
      </c>
      <c r="B3173" s="312" t="s">
        <v>3158</v>
      </c>
      <c r="C3173" s="312" t="s">
        <v>1212</v>
      </c>
      <c r="D3173" s="312" t="s">
        <v>1208</v>
      </c>
      <c r="E3173" s="312" t="s">
        <v>1208</v>
      </c>
      <c r="F3173" s="313">
        <v>3</v>
      </c>
      <c r="G3173" s="312" t="s">
        <v>1208</v>
      </c>
      <c r="H3173" s="312">
        <v>1</v>
      </c>
      <c r="I3173" s="312" t="s">
        <v>1213</v>
      </c>
      <c r="J3173" s="312">
        <v>35</v>
      </c>
      <c r="K3173" s="312" t="s">
        <v>1215</v>
      </c>
      <c r="L3173" s="312" t="s">
        <v>1112</v>
      </c>
      <c r="M3173" s="312" t="s">
        <v>94</v>
      </c>
      <c r="N3173" s="313" t="s">
        <v>3159</v>
      </c>
      <c r="O3173" s="291"/>
    </row>
    <row r="3174" spans="1:15" ht="45">
      <c r="A3174" s="306">
        <v>1064</v>
      </c>
      <c r="B3174" s="312" t="s">
        <v>3160</v>
      </c>
      <c r="C3174" s="312" t="s">
        <v>1212</v>
      </c>
      <c r="D3174" s="312" t="s">
        <v>1208</v>
      </c>
      <c r="E3174" s="312" t="s">
        <v>1208</v>
      </c>
      <c r="F3174" s="313">
        <v>3</v>
      </c>
      <c r="G3174" s="312" t="s">
        <v>1208</v>
      </c>
      <c r="H3174" s="312">
        <v>1</v>
      </c>
      <c r="I3174" s="312" t="s">
        <v>1213</v>
      </c>
      <c r="J3174" s="312">
        <v>69</v>
      </c>
      <c r="K3174" s="312" t="s">
        <v>1215</v>
      </c>
      <c r="L3174" s="312" t="s">
        <v>1112</v>
      </c>
      <c r="M3174" s="312" t="s">
        <v>94</v>
      </c>
      <c r="N3174" s="313" t="s">
        <v>3161</v>
      </c>
      <c r="O3174" s="291"/>
    </row>
    <row r="3175" spans="1:15" ht="45">
      <c r="A3175" s="306">
        <v>1065</v>
      </c>
      <c r="B3175" s="312" t="s">
        <v>3162</v>
      </c>
      <c r="C3175" s="312" t="s">
        <v>1212</v>
      </c>
      <c r="D3175" s="312" t="s">
        <v>1208</v>
      </c>
      <c r="E3175" s="312" t="s">
        <v>1208</v>
      </c>
      <c r="F3175" s="313">
        <v>4</v>
      </c>
      <c r="G3175" s="312" t="s">
        <v>1208</v>
      </c>
      <c r="H3175" s="312">
        <v>1</v>
      </c>
      <c r="I3175" s="312" t="s">
        <v>1213</v>
      </c>
      <c r="J3175" s="312">
        <v>20</v>
      </c>
      <c r="K3175" s="312" t="s">
        <v>1215</v>
      </c>
      <c r="L3175" s="312" t="s">
        <v>1112</v>
      </c>
      <c r="M3175" s="312" t="s">
        <v>94</v>
      </c>
      <c r="N3175" s="313" t="s">
        <v>3163</v>
      </c>
      <c r="O3175" s="291"/>
    </row>
    <row r="3176" spans="1:15" ht="45">
      <c r="A3176" s="306">
        <v>1066</v>
      </c>
      <c r="B3176" s="312" t="s">
        <v>3164</v>
      </c>
      <c r="C3176" s="312" t="s">
        <v>1212</v>
      </c>
      <c r="D3176" s="312" t="s">
        <v>1208</v>
      </c>
      <c r="E3176" s="312" t="s">
        <v>1208</v>
      </c>
      <c r="F3176" s="313">
        <v>4</v>
      </c>
      <c r="G3176" s="312" t="s">
        <v>1208</v>
      </c>
      <c r="H3176" s="312">
        <v>1</v>
      </c>
      <c r="I3176" s="312" t="s">
        <v>1213</v>
      </c>
      <c r="J3176" s="312">
        <v>87</v>
      </c>
      <c r="K3176" s="312" t="s">
        <v>1215</v>
      </c>
      <c r="L3176" s="312" t="s">
        <v>1112</v>
      </c>
      <c r="M3176" s="312" t="s">
        <v>94</v>
      </c>
      <c r="N3176" s="313" t="s">
        <v>3165</v>
      </c>
      <c r="O3176" s="291"/>
    </row>
    <row r="3177" spans="1:15" ht="45">
      <c r="A3177" s="306">
        <v>1067</v>
      </c>
      <c r="B3177" s="312" t="s">
        <v>3166</v>
      </c>
      <c r="C3177" s="312" t="s">
        <v>1212</v>
      </c>
      <c r="D3177" s="312" t="s">
        <v>1208</v>
      </c>
      <c r="E3177" s="312" t="s">
        <v>1208</v>
      </c>
      <c r="F3177" s="313">
        <v>4</v>
      </c>
      <c r="G3177" s="312" t="s">
        <v>1208</v>
      </c>
      <c r="H3177" s="312">
        <v>1</v>
      </c>
      <c r="I3177" s="312" t="s">
        <v>1213</v>
      </c>
      <c r="J3177" s="312">
        <v>114</v>
      </c>
      <c r="K3177" s="312" t="s">
        <v>1215</v>
      </c>
      <c r="L3177" s="312" t="s">
        <v>1112</v>
      </c>
      <c r="M3177" s="312" t="s">
        <v>94</v>
      </c>
      <c r="N3177" s="313" t="s">
        <v>3167</v>
      </c>
      <c r="O3177" s="291"/>
    </row>
    <row r="3178" spans="1:15" ht="45">
      <c r="A3178" s="306">
        <v>1068</v>
      </c>
      <c r="B3178" s="312" t="s">
        <v>3168</v>
      </c>
      <c r="C3178" s="312" t="s">
        <v>1212</v>
      </c>
      <c r="D3178" s="312" t="s">
        <v>1208</v>
      </c>
      <c r="E3178" s="312" t="s">
        <v>1208</v>
      </c>
      <c r="F3178" s="313">
        <v>4</v>
      </c>
      <c r="G3178" s="312" t="s">
        <v>1208</v>
      </c>
      <c r="H3178" s="312">
        <v>1</v>
      </c>
      <c r="I3178" s="312" t="s">
        <v>1213</v>
      </c>
      <c r="J3178" s="312">
        <v>161</v>
      </c>
      <c r="K3178" s="312" t="s">
        <v>1215</v>
      </c>
      <c r="L3178" s="312" t="s">
        <v>1112</v>
      </c>
      <c r="M3178" s="312" t="s">
        <v>94</v>
      </c>
      <c r="N3178" s="313" t="s">
        <v>3169</v>
      </c>
      <c r="O3178" s="291"/>
    </row>
    <row r="3179" spans="1:15" ht="45">
      <c r="A3179" s="306">
        <v>1069</v>
      </c>
      <c r="B3179" s="312" t="s">
        <v>3170</v>
      </c>
      <c r="C3179" s="312" t="s">
        <v>1212</v>
      </c>
      <c r="D3179" s="312" t="s">
        <v>1208</v>
      </c>
      <c r="E3179" s="312" t="s">
        <v>1208</v>
      </c>
      <c r="F3179" s="313">
        <v>4</v>
      </c>
      <c r="G3179" s="312" t="s">
        <v>1208</v>
      </c>
      <c r="H3179" s="312">
        <v>1</v>
      </c>
      <c r="I3179" s="312" t="s">
        <v>1213</v>
      </c>
      <c r="J3179" s="312">
        <v>54</v>
      </c>
      <c r="K3179" s="312" t="s">
        <v>1215</v>
      </c>
      <c r="L3179" s="312" t="s">
        <v>1112</v>
      </c>
      <c r="M3179" s="312" t="s">
        <v>94</v>
      </c>
      <c r="N3179" s="313" t="s">
        <v>3171</v>
      </c>
      <c r="O3179" s="291"/>
    </row>
    <row r="3180" spans="1:15" ht="45">
      <c r="A3180" s="306">
        <v>1070</v>
      </c>
      <c r="B3180" s="312" t="s">
        <v>3172</v>
      </c>
      <c r="C3180" s="312" t="s">
        <v>1212</v>
      </c>
      <c r="D3180" s="312" t="s">
        <v>1208</v>
      </c>
      <c r="E3180" s="312" t="s">
        <v>1208</v>
      </c>
      <c r="F3180" s="313">
        <v>4</v>
      </c>
      <c r="G3180" s="312" t="s">
        <v>1208</v>
      </c>
      <c r="H3180" s="312">
        <v>1</v>
      </c>
      <c r="I3180" s="312" t="s">
        <v>1213</v>
      </c>
      <c r="J3180" s="312">
        <v>25</v>
      </c>
      <c r="K3180" s="312" t="s">
        <v>1215</v>
      </c>
      <c r="L3180" s="312" t="s">
        <v>1112</v>
      </c>
      <c r="M3180" s="312" t="s">
        <v>94</v>
      </c>
      <c r="N3180" s="313" t="s">
        <v>3173</v>
      </c>
      <c r="O3180" s="291"/>
    </row>
    <row r="3181" spans="1:15" ht="45">
      <c r="A3181" s="306">
        <v>1071</v>
      </c>
      <c r="B3181" s="312" t="s">
        <v>3174</v>
      </c>
      <c r="C3181" s="312" t="s">
        <v>1212</v>
      </c>
      <c r="D3181" s="312" t="s">
        <v>1208</v>
      </c>
      <c r="E3181" s="312" t="s">
        <v>1208</v>
      </c>
      <c r="F3181" s="313">
        <v>4</v>
      </c>
      <c r="G3181" s="312" t="s">
        <v>1208</v>
      </c>
      <c r="H3181" s="312">
        <v>1</v>
      </c>
      <c r="I3181" s="312" t="s">
        <v>1213</v>
      </c>
      <c r="J3181" s="312">
        <v>63</v>
      </c>
      <c r="K3181" s="312" t="s">
        <v>1215</v>
      </c>
      <c r="L3181" s="312" t="s">
        <v>1112</v>
      </c>
      <c r="M3181" s="312" t="s">
        <v>94</v>
      </c>
      <c r="N3181" s="313" t="s">
        <v>3175</v>
      </c>
      <c r="O3181" s="291"/>
    </row>
    <row r="3182" spans="1:15" ht="45">
      <c r="A3182" s="306">
        <v>1072</v>
      </c>
      <c r="B3182" s="312" t="s">
        <v>3176</v>
      </c>
      <c r="C3182" s="312" t="s">
        <v>1212</v>
      </c>
      <c r="D3182" s="312" t="s">
        <v>1208</v>
      </c>
      <c r="E3182" s="312" t="s">
        <v>1208</v>
      </c>
      <c r="F3182" s="313">
        <v>4</v>
      </c>
      <c r="G3182" s="312" t="s">
        <v>1208</v>
      </c>
      <c r="H3182" s="312">
        <v>1</v>
      </c>
      <c r="I3182" s="312" t="s">
        <v>1213</v>
      </c>
      <c r="J3182" s="312">
        <v>85</v>
      </c>
      <c r="K3182" s="312" t="s">
        <v>1215</v>
      </c>
      <c r="L3182" s="312" t="s">
        <v>1112</v>
      </c>
      <c r="M3182" s="312" t="s">
        <v>94</v>
      </c>
      <c r="N3182" s="313" t="s">
        <v>3177</v>
      </c>
      <c r="O3182" s="291"/>
    </row>
    <row r="3183" spans="1:15" ht="45">
      <c r="A3183" s="306">
        <v>1073</v>
      </c>
      <c r="B3183" s="312" t="s">
        <v>3178</v>
      </c>
      <c r="C3183" s="312" t="s">
        <v>1212</v>
      </c>
      <c r="D3183" s="312" t="s">
        <v>1208</v>
      </c>
      <c r="E3183" s="312" t="s">
        <v>1208</v>
      </c>
      <c r="F3183" s="313">
        <v>4</v>
      </c>
      <c r="G3183" s="312" t="s">
        <v>1208</v>
      </c>
      <c r="H3183" s="312">
        <v>1</v>
      </c>
      <c r="I3183" s="312" t="s">
        <v>1213</v>
      </c>
      <c r="J3183" s="312">
        <v>117</v>
      </c>
      <c r="K3183" s="312" t="s">
        <v>1215</v>
      </c>
      <c r="L3183" s="312" t="s">
        <v>1112</v>
      </c>
      <c r="M3183" s="312" t="s">
        <v>94</v>
      </c>
      <c r="N3183" s="313" t="s">
        <v>3179</v>
      </c>
      <c r="O3183" s="291"/>
    </row>
    <row r="3184" spans="1:15" ht="45">
      <c r="A3184" s="306">
        <v>1074</v>
      </c>
      <c r="B3184" s="312" t="s">
        <v>3180</v>
      </c>
      <c r="C3184" s="312" t="s">
        <v>1212</v>
      </c>
      <c r="D3184" s="312" t="s">
        <v>1208</v>
      </c>
      <c r="E3184" s="312" t="s">
        <v>1208</v>
      </c>
      <c r="F3184" s="313">
        <v>4</v>
      </c>
      <c r="G3184" s="312" t="s">
        <v>1208</v>
      </c>
      <c r="H3184" s="312">
        <v>1</v>
      </c>
      <c r="I3184" s="312" t="s">
        <v>1213</v>
      </c>
      <c r="J3184" s="312">
        <v>66</v>
      </c>
      <c r="K3184" s="312" t="s">
        <v>1215</v>
      </c>
      <c r="L3184" s="312" t="s">
        <v>1112</v>
      </c>
      <c r="M3184" s="312" t="s">
        <v>94</v>
      </c>
      <c r="N3184" s="313" t="s">
        <v>3181</v>
      </c>
      <c r="O3184" s="291"/>
    </row>
    <row r="3185" spans="1:15" ht="45">
      <c r="A3185" s="306">
        <v>1075</v>
      </c>
      <c r="B3185" s="312" t="s">
        <v>3182</v>
      </c>
      <c r="C3185" s="312" t="s">
        <v>1212</v>
      </c>
      <c r="D3185" s="312" t="s">
        <v>1208</v>
      </c>
      <c r="E3185" s="312" t="s">
        <v>1208</v>
      </c>
      <c r="F3185" s="313">
        <v>5</v>
      </c>
      <c r="G3185" s="312" t="s">
        <v>1208</v>
      </c>
      <c r="H3185" s="312">
        <v>1</v>
      </c>
      <c r="I3185" s="312" t="s">
        <v>1213</v>
      </c>
      <c r="J3185" s="312">
        <v>95</v>
      </c>
      <c r="K3185" s="312" t="s">
        <v>1215</v>
      </c>
      <c r="L3185" s="312" t="s">
        <v>1112</v>
      </c>
      <c r="M3185" s="312" t="s">
        <v>94</v>
      </c>
      <c r="N3185" s="313" t="s">
        <v>3183</v>
      </c>
      <c r="O3185" s="291"/>
    </row>
    <row r="3186" spans="1:15" ht="45">
      <c r="A3186" s="306">
        <v>1076</v>
      </c>
      <c r="B3186" s="312" t="s">
        <v>3184</v>
      </c>
      <c r="C3186" s="312" t="s">
        <v>1212</v>
      </c>
      <c r="D3186" s="312" t="s">
        <v>1208</v>
      </c>
      <c r="E3186" s="312" t="s">
        <v>1208</v>
      </c>
      <c r="F3186" s="313">
        <v>5</v>
      </c>
      <c r="G3186" s="312" t="s">
        <v>1208</v>
      </c>
      <c r="H3186" s="312">
        <v>1</v>
      </c>
      <c r="I3186" s="312" t="s">
        <v>1213</v>
      </c>
      <c r="J3186" s="312">
        <v>54</v>
      </c>
      <c r="K3186" s="312" t="s">
        <v>1215</v>
      </c>
      <c r="L3186" s="312" t="s">
        <v>1112</v>
      </c>
      <c r="M3186" s="312" t="s">
        <v>94</v>
      </c>
      <c r="N3186" s="313" t="s">
        <v>3185</v>
      </c>
      <c r="O3186" s="291"/>
    </row>
    <row r="3187" spans="1:15" ht="45">
      <c r="A3187" s="306">
        <v>1077</v>
      </c>
      <c r="B3187" s="312" t="s">
        <v>3186</v>
      </c>
      <c r="C3187" s="312" t="s">
        <v>1212</v>
      </c>
      <c r="D3187" s="312" t="s">
        <v>1208</v>
      </c>
      <c r="E3187" s="312" t="s">
        <v>1208</v>
      </c>
      <c r="F3187" s="313">
        <v>5</v>
      </c>
      <c r="G3187" s="312" t="s">
        <v>1208</v>
      </c>
      <c r="H3187" s="312">
        <v>1</v>
      </c>
      <c r="I3187" s="312" t="s">
        <v>1213</v>
      </c>
      <c r="J3187" s="312">
        <v>66</v>
      </c>
      <c r="K3187" s="312" t="s">
        <v>1215</v>
      </c>
      <c r="L3187" s="312" t="s">
        <v>1112</v>
      </c>
      <c r="M3187" s="312" t="s">
        <v>94</v>
      </c>
      <c r="N3187" s="313" t="s">
        <v>3187</v>
      </c>
      <c r="O3187" s="291"/>
    </row>
    <row r="3188" spans="1:15" ht="45">
      <c r="A3188" s="306">
        <v>1078</v>
      </c>
      <c r="B3188" s="312" t="s">
        <v>3188</v>
      </c>
      <c r="C3188" s="312" t="s">
        <v>1212</v>
      </c>
      <c r="D3188" s="312" t="s">
        <v>1208</v>
      </c>
      <c r="E3188" s="312" t="s">
        <v>1208</v>
      </c>
      <c r="F3188" s="313">
        <v>5</v>
      </c>
      <c r="G3188" s="312" t="s">
        <v>1208</v>
      </c>
      <c r="H3188" s="312">
        <v>1</v>
      </c>
      <c r="I3188" s="312" t="s">
        <v>1213</v>
      </c>
      <c r="J3188" s="312">
        <v>27</v>
      </c>
      <c r="K3188" s="312" t="s">
        <v>1215</v>
      </c>
      <c r="L3188" s="312" t="s">
        <v>1112</v>
      </c>
      <c r="M3188" s="312" t="s">
        <v>94</v>
      </c>
      <c r="N3188" s="313" t="s">
        <v>3189</v>
      </c>
      <c r="O3188" s="291"/>
    </row>
    <row r="3189" spans="1:15" ht="45">
      <c r="A3189" s="306">
        <v>1079</v>
      </c>
      <c r="B3189" s="312" t="s">
        <v>3190</v>
      </c>
      <c r="C3189" s="312" t="s">
        <v>1212</v>
      </c>
      <c r="D3189" s="312" t="s">
        <v>1208</v>
      </c>
      <c r="E3189" s="312" t="s">
        <v>1208</v>
      </c>
      <c r="F3189" s="313">
        <v>5</v>
      </c>
      <c r="G3189" s="312" t="s">
        <v>1208</v>
      </c>
      <c r="H3189" s="312">
        <v>1</v>
      </c>
      <c r="I3189" s="312" t="s">
        <v>1213</v>
      </c>
      <c r="J3189" s="312">
        <v>38</v>
      </c>
      <c r="K3189" s="312" t="s">
        <v>1215</v>
      </c>
      <c r="L3189" s="312" t="s">
        <v>1112</v>
      </c>
      <c r="M3189" s="312" t="s">
        <v>94</v>
      </c>
      <c r="N3189" s="313" t="s">
        <v>3191</v>
      </c>
      <c r="O3189" s="291"/>
    </row>
    <row r="3190" spans="1:15" ht="45">
      <c r="A3190" s="306">
        <v>1080</v>
      </c>
      <c r="B3190" s="312" t="s">
        <v>3192</v>
      </c>
      <c r="C3190" s="312" t="s">
        <v>1212</v>
      </c>
      <c r="D3190" s="312" t="s">
        <v>1208</v>
      </c>
      <c r="E3190" s="312" t="s">
        <v>1208</v>
      </c>
      <c r="F3190" s="313">
        <v>5</v>
      </c>
      <c r="G3190" s="312" t="s">
        <v>1208</v>
      </c>
      <c r="H3190" s="312">
        <v>1</v>
      </c>
      <c r="I3190" s="312" t="s">
        <v>1213</v>
      </c>
      <c r="J3190" s="312">
        <v>55</v>
      </c>
      <c r="K3190" s="312" t="s">
        <v>1215</v>
      </c>
      <c r="L3190" s="312" t="s">
        <v>1112</v>
      </c>
      <c r="M3190" s="312" t="s">
        <v>94</v>
      </c>
      <c r="N3190" s="313" t="s">
        <v>3193</v>
      </c>
      <c r="O3190" s="291"/>
    </row>
    <row r="3191" spans="1:15" ht="45">
      <c r="A3191" s="306">
        <v>1081</v>
      </c>
      <c r="B3191" s="312" t="s">
        <v>3194</v>
      </c>
      <c r="C3191" s="312" t="s">
        <v>1212</v>
      </c>
      <c r="D3191" s="312" t="s">
        <v>1208</v>
      </c>
      <c r="E3191" s="312" t="s">
        <v>1208</v>
      </c>
      <c r="F3191" s="313">
        <v>5</v>
      </c>
      <c r="G3191" s="312" t="s">
        <v>1208</v>
      </c>
      <c r="H3191" s="312">
        <v>1</v>
      </c>
      <c r="I3191" s="312" t="s">
        <v>1213</v>
      </c>
      <c r="J3191" s="312">
        <v>61</v>
      </c>
      <c r="K3191" s="312" t="s">
        <v>1215</v>
      </c>
      <c r="L3191" s="312" t="s">
        <v>1112</v>
      </c>
      <c r="M3191" s="312" t="s">
        <v>94</v>
      </c>
      <c r="N3191" s="313" t="s">
        <v>3195</v>
      </c>
      <c r="O3191" s="291"/>
    </row>
    <row r="3192" spans="1:15" ht="45">
      <c r="A3192" s="306">
        <v>1082</v>
      </c>
      <c r="B3192" s="312" t="s">
        <v>3196</v>
      </c>
      <c r="C3192" s="312" t="s">
        <v>1212</v>
      </c>
      <c r="D3192" s="312" t="s">
        <v>1208</v>
      </c>
      <c r="E3192" s="312" t="s">
        <v>1208</v>
      </c>
      <c r="F3192" s="313">
        <v>5</v>
      </c>
      <c r="G3192" s="312" t="s">
        <v>1208</v>
      </c>
      <c r="H3192" s="312">
        <v>1</v>
      </c>
      <c r="I3192" s="312" t="s">
        <v>1213</v>
      </c>
      <c r="J3192" s="312">
        <v>57</v>
      </c>
      <c r="K3192" s="312" t="s">
        <v>1215</v>
      </c>
      <c r="L3192" s="312" t="s">
        <v>1112</v>
      </c>
      <c r="M3192" s="312" t="s">
        <v>94</v>
      </c>
      <c r="N3192" s="313" t="s">
        <v>3197</v>
      </c>
      <c r="O3192" s="291"/>
    </row>
    <row r="3193" spans="1:15" ht="45">
      <c r="A3193" s="306">
        <v>1083</v>
      </c>
      <c r="B3193" s="312" t="s">
        <v>3198</v>
      </c>
      <c r="C3193" s="312" t="s">
        <v>1212</v>
      </c>
      <c r="D3193" s="312" t="s">
        <v>1208</v>
      </c>
      <c r="E3193" s="312" t="s">
        <v>1208</v>
      </c>
      <c r="F3193" s="313">
        <v>5</v>
      </c>
      <c r="G3193" s="312" t="s">
        <v>1208</v>
      </c>
      <c r="H3193" s="312">
        <v>1</v>
      </c>
      <c r="I3193" s="312" t="s">
        <v>1213</v>
      </c>
      <c r="J3193" s="312">
        <v>70</v>
      </c>
      <c r="K3193" s="312" t="s">
        <v>1215</v>
      </c>
      <c r="L3193" s="312" t="s">
        <v>1112</v>
      </c>
      <c r="M3193" s="312" t="s">
        <v>94</v>
      </c>
      <c r="N3193" s="313" t="s">
        <v>3199</v>
      </c>
      <c r="O3193" s="291"/>
    </row>
    <row r="3194" spans="1:15" ht="45">
      <c r="A3194" s="306">
        <v>1084</v>
      </c>
      <c r="B3194" s="312" t="s">
        <v>3200</v>
      </c>
      <c r="C3194" s="312" t="s">
        <v>1212</v>
      </c>
      <c r="D3194" s="312" t="s">
        <v>1208</v>
      </c>
      <c r="E3194" s="312" t="s">
        <v>1208</v>
      </c>
      <c r="F3194" s="313">
        <v>5</v>
      </c>
      <c r="G3194" s="312" t="s">
        <v>1208</v>
      </c>
      <c r="H3194" s="312">
        <v>1</v>
      </c>
      <c r="I3194" s="312" t="s">
        <v>1213</v>
      </c>
      <c r="J3194" s="312">
        <v>48</v>
      </c>
      <c r="K3194" s="312" t="s">
        <v>1215</v>
      </c>
      <c r="L3194" s="312" t="s">
        <v>1112</v>
      </c>
      <c r="M3194" s="312" t="s">
        <v>94</v>
      </c>
      <c r="N3194" s="313" t="s">
        <v>3201</v>
      </c>
      <c r="O3194" s="291"/>
    </row>
    <row r="3195" spans="1:15" ht="45">
      <c r="A3195" s="306">
        <v>1085</v>
      </c>
      <c r="B3195" s="312" t="s">
        <v>3202</v>
      </c>
      <c r="C3195" s="312" t="s">
        <v>1212</v>
      </c>
      <c r="D3195" s="312" t="s">
        <v>1208</v>
      </c>
      <c r="E3195" s="312" t="s">
        <v>1208</v>
      </c>
      <c r="F3195" s="313">
        <v>5</v>
      </c>
      <c r="G3195" s="312" t="s">
        <v>1208</v>
      </c>
      <c r="H3195" s="312">
        <v>1</v>
      </c>
      <c r="I3195" s="312" t="s">
        <v>1213</v>
      </c>
      <c r="J3195" s="312">
        <v>23</v>
      </c>
      <c r="K3195" s="312" t="s">
        <v>1215</v>
      </c>
      <c r="L3195" s="312" t="s">
        <v>1112</v>
      </c>
      <c r="M3195" s="312" t="s">
        <v>94</v>
      </c>
      <c r="N3195" s="313" t="s">
        <v>3203</v>
      </c>
      <c r="O3195" s="291"/>
    </row>
    <row r="3196" spans="1:15" ht="45">
      <c r="A3196" s="306">
        <v>1086</v>
      </c>
      <c r="B3196" s="312" t="s">
        <v>3204</v>
      </c>
      <c r="C3196" s="312" t="s">
        <v>1212</v>
      </c>
      <c r="D3196" s="312" t="s">
        <v>1208</v>
      </c>
      <c r="E3196" s="312" t="s">
        <v>1208</v>
      </c>
      <c r="F3196" s="313">
        <v>5</v>
      </c>
      <c r="G3196" s="312" t="s">
        <v>1208</v>
      </c>
      <c r="H3196" s="312">
        <v>1</v>
      </c>
      <c r="I3196" s="312" t="s">
        <v>1213</v>
      </c>
      <c r="J3196" s="312">
        <v>30</v>
      </c>
      <c r="K3196" s="312" t="s">
        <v>1215</v>
      </c>
      <c r="L3196" s="312" t="s">
        <v>1112</v>
      </c>
      <c r="M3196" s="312" t="s">
        <v>94</v>
      </c>
      <c r="N3196" s="313" t="s">
        <v>3205</v>
      </c>
      <c r="O3196" s="291"/>
    </row>
    <row r="3197" spans="1:15" ht="45">
      <c r="A3197" s="306">
        <v>1087</v>
      </c>
      <c r="B3197" s="312" t="s">
        <v>3206</v>
      </c>
      <c r="C3197" s="312" t="s">
        <v>1212</v>
      </c>
      <c r="D3197" s="312" t="s">
        <v>1208</v>
      </c>
      <c r="E3197" s="312" t="s">
        <v>1208</v>
      </c>
      <c r="F3197" s="313">
        <v>5</v>
      </c>
      <c r="G3197" s="312" t="s">
        <v>1208</v>
      </c>
      <c r="H3197" s="312">
        <v>1</v>
      </c>
      <c r="I3197" s="312" t="s">
        <v>1213</v>
      </c>
      <c r="J3197" s="312">
        <v>151</v>
      </c>
      <c r="K3197" s="312" t="s">
        <v>1215</v>
      </c>
      <c r="L3197" s="312" t="s">
        <v>1112</v>
      </c>
      <c r="M3197" s="312" t="s">
        <v>94</v>
      </c>
      <c r="N3197" s="313" t="s">
        <v>3207</v>
      </c>
      <c r="O3197" s="291"/>
    </row>
    <row r="3198" spans="1:15" ht="45">
      <c r="A3198" s="306">
        <v>1088</v>
      </c>
      <c r="B3198" s="312" t="s">
        <v>3208</v>
      </c>
      <c r="C3198" s="312" t="s">
        <v>1212</v>
      </c>
      <c r="D3198" s="312" t="s">
        <v>1208</v>
      </c>
      <c r="E3198" s="312" t="s">
        <v>1208</v>
      </c>
      <c r="F3198" s="313">
        <v>6</v>
      </c>
      <c r="G3198" s="312" t="s">
        <v>1208</v>
      </c>
      <c r="H3198" s="312">
        <v>1</v>
      </c>
      <c r="I3198" s="312" t="s">
        <v>1213</v>
      </c>
      <c r="J3198" s="312">
        <v>27</v>
      </c>
      <c r="K3198" s="312" t="s">
        <v>1215</v>
      </c>
      <c r="L3198" s="312" t="s">
        <v>1112</v>
      </c>
      <c r="M3198" s="312" t="s">
        <v>94</v>
      </c>
      <c r="N3198" s="313" t="s">
        <v>3209</v>
      </c>
      <c r="O3198" s="291"/>
    </row>
    <row r="3199" spans="1:15" ht="45">
      <c r="A3199" s="306">
        <v>1089</v>
      </c>
      <c r="B3199" s="312" t="s">
        <v>3210</v>
      </c>
      <c r="C3199" s="312" t="s">
        <v>1212</v>
      </c>
      <c r="D3199" s="312" t="s">
        <v>1208</v>
      </c>
      <c r="E3199" s="312" t="s">
        <v>1208</v>
      </c>
      <c r="F3199" s="313">
        <v>6</v>
      </c>
      <c r="G3199" s="312" t="s">
        <v>1208</v>
      </c>
      <c r="H3199" s="312">
        <v>1</v>
      </c>
      <c r="I3199" s="312" t="s">
        <v>1213</v>
      </c>
      <c r="J3199" s="312">
        <v>66</v>
      </c>
      <c r="K3199" s="312" t="s">
        <v>1215</v>
      </c>
      <c r="L3199" s="312" t="s">
        <v>1112</v>
      </c>
      <c r="M3199" s="312" t="s">
        <v>94</v>
      </c>
      <c r="N3199" s="313" t="s">
        <v>3211</v>
      </c>
      <c r="O3199" s="291"/>
    </row>
    <row r="3200" spans="1:15" ht="45">
      <c r="A3200" s="306">
        <v>1090</v>
      </c>
      <c r="B3200" s="312" t="s">
        <v>3212</v>
      </c>
      <c r="C3200" s="312" t="s">
        <v>1212</v>
      </c>
      <c r="D3200" s="312" t="s">
        <v>1208</v>
      </c>
      <c r="E3200" s="312" t="s">
        <v>1208</v>
      </c>
      <c r="F3200" s="313">
        <v>6</v>
      </c>
      <c r="G3200" s="312" t="s">
        <v>1208</v>
      </c>
      <c r="H3200" s="316">
        <v>44593</v>
      </c>
      <c r="I3200" s="312" t="s">
        <v>1213</v>
      </c>
      <c r="J3200" s="312" t="s">
        <v>3213</v>
      </c>
      <c r="K3200" s="312" t="s">
        <v>1215</v>
      </c>
      <c r="L3200" s="312" t="s">
        <v>1112</v>
      </c>
      <c r="M3200" s="312" t="s">
        <v>94</v>
      </c>
      <c r="N3200" s="313" t="s">
        <v>3214</v>
      </c>
      <c r="O3200" s="291"/>
    </row>
    <row r="3201" spans="1:15" ht="45">
      <c r="A3201" s="306">
        <v>1091</v>
      </c>
      <c r="B3201" s="312" t="s">
        <v>3215</v>
      </c>
      <c r="C3201" s="312" t="s">
        <v>1212</v>
      </c>
      <c r="D3201" s="312" t="s">
        <v>1208</v>
      </c>
      <c r="E3201" s="312" t="s">
        <v>1208</v>
      </c>
      <c r="F3201" s="313">
        <v>6</v>
      </c>
      <c r="G3201" s="312" t="s">
        <v>1208</v>
      </c>
      <c r="H3201" s="316">
        <v>44594</v>
      </c>
      <c r="I3201" s="312" t="s">
        <v>1213</v>
      </c>
      <c r="J3201" s="312" t="s">
        <v>3216</v>
      </c>
      <c r="K3201" s="312" t="s">
        <v>1215</v>
      </c>
      <c r="L3201" s="312" t="s">
        <v>1112</v>
      </c>
      <c r="M3201" s="312" t="s">
        <v>94</v>
      </c>
      <c r="N3201" s="313" t="s">
        <v>3214</v>
      </c>
      <c r="O3201" s="291"/>
    </row>
    <row r="3202" spans="1:15" ht="45">
      <c r="A3202" s="306">
        <v>1092</v>
      </c>
      <c r="B3202" s="312" t="s">
        <v>3217</v>
      </c>
      <c r="C3202" s="312" t="s">
        <v>1212</v>
      </c>
      <c r="D3202" s="312" t="s">
        <v>1208</v>
      </c>
      <c r="E3202" s="312" t="s">
        <v>1208</v>
      </c>
      <c r="F3202" s="313">
        <v>6</v>
      </c>
      <c r="G3202" s="312" t="s">
        <v>1208</v>
      </c>
      <c r="H3202" s="312">
        <v>1</v>
      </c>
      <c r="I3202" s="312" t="s">
        <v>1213</v>
      </c>
      <c r="J3202" s="312">
        <v>31</v>
      </c>
      <c r="K3202" s="312" t="s">
        <v>1215</v>
      </c>
      <c r="L3202" s="312" t="s">
        <v>1112</v>
      </c>
      <c r="M3202" s="312" t="s">
        <v>94</v>
      </c>
      <c r="N3202" s="313" t="s">
        <v>3218</v>
      </c>
      <c r="O3202" s="291"/>
    </row>
    <row r="3203" spans="1:15" ht="45">
      <c r="A3203" s="306">
        <v>1093</v>
      </c>
      <c r="B3203" s="312" t="s">
        <v>3219</v>
      </c>
      <c r="C3203" s="312" t="s">
        <v>1212</v>
      </c>
      <c r="D3203" s="312" t="s">
        <v>1208</v>
      </c>
      <c r="E3203" s="312" t="s">
        <v>1208</v>
      </c>
      <c r="F3203" s="313">
        <v>6</v>
      </c>
      <c r="G3203" s="312" t="s">
        <v>1208</v>
      </c>
      <c r="H3203" s="312">
        <v>1</v>
      </c>
      <c r="I3203" s="312" t="s">
        <v>1213</v>
      </c>
      <c r="J3203" s="312">
        <v>10</v>
      </c>
      <c r="K3203" s="312" t="s">
        <v>1215</v>
      </c>
      <c r="L3203" s="312" t="s">
        <v>1112</v>
      </c>
      <c r="M3203" s="312" t="s">
        <v>94</v>
      </c>
      <c r="N3203" s="313" t="s">
        <v>3220</v>
      </c>
      <c r="O3203" s="291"/>
    </row>
    <row r="3204" spans="1:15" ht="45">
      <c r="A3204" s="306">
        <v>1094</v>
      </c>
      <c r="B3204" s="312" t="s">
        <v>3221</v>
      </c>
      <c r="C3204" s="312" t="s">
        <v>1212</v>
      </c>
      <c r="D3204" s="312" t="s">
        <v>1208</v>
      </c>
      <c r="E3204" s="312" t="s">
        <v>1208</v>
      </c>
      <c r="F3204" s="313">
        <v>6</v>
      </c>
      <c r="G3204" s="312" t="s">
        <v>1208</v>
      </c>
      <c r="H3204" s="312">
        <v>1</v>
      </c>
      <c r="I3204" s="312" t="s">
        <v>1213</v>
      </c>
      <c r="J3204" s="312">
        <v>25</v>
      </c>
      <c r="K3204" s="312" t="s">
        <v>1215</v>
      </c>
      <c r="L3204" s="312" t="s">
        <v>1112</v>
      </c>
      <c r="M3204" s="312" t="s">
        <v>94</v>
      </c>
      <c r="N3204" s="313" t="s">
        <v>3222</v>
      </c>
      <c r="O3204" s="291"/>
    </row>
    <row r="3205" spans="1:15" ht="45">
      <c r="A3205" s="306">
        <v>1095</v>
      </c>
      <c r="B3205" s="312" t="s">
        <v>3223</v>
      </c>
      <c r="C3205" s="312" t="s">
        <v>1212</v>
      </c>
      <c r="D3205" s="312" t="s">
        <v>1208</v>
      </c>
      <c r="E3205" s="312" t="s">
        <v>1208</v>
      </c>
      <c r="F3205" s="313">
        <v>6</v>
      </c>
      <c r="G3205" s="312" t="s">
        <v>1208</v>
      </c>
      <c r="H3205" s="312">
        <v>1</v>
      </c>
      <c r="I3205" s="312" t="s">
        <v>1213</v>
      </c>
      <c r="J3205" s="312">
        <v>81</v>
      </c>
      <c r="K3205" s="312" t="s">
        <v>1215</v>
      </c>
      <c r="L3205" s="312" t="s">
        <v>1112</v>
      </c>
      <c r="M3205" s="312" t="s">
        <v>94</v>
      </c>
      <c r="N3205" s="313" t="s">
        <v>3224</v>
      </c>
      <c r="O3205" s="291"/>
    </row>
    <row r="3206" spans="1:15" ht="45">
      <c r="A3206" s="306">
        <v>1096</v>
      </c>
      <c r="B3206" s="312" t="s">
        <v>3225</v>
      </c>
      <c r="C3206" s="312" t="s">
        <v>1212</v>
      </c>
      <c r="D3206" s="312" t="s">
        <v>1208</v>
      </c>
      <c r="E3206" s="312" t="s">
        <v>1208</v>
      </c>
      <c r="F3206" s="313">
        <v>6</v>
      </c>
      <c r="G3206" s="312" t="s">
        <v>1208</v>
      </c>
      <c r="H3206" s="312">
        <v>1</v>
      </c>
      <c r="I3206" s="312" t="s">
        <v>1213</v>
      </c>
      <c r="J3206" s="312">
        <v>31</v>
      </c>
      <c r="K3206" s="312" t="s">
        <v>1215</v>
      </c>
      <c r="L3206" s="312" t="s">
        <v>1112</v>
      </c>
      <c r="M3206" s="312" t="s">
        <v>94</v>
      </c>
      <c r="N3206" s="313" t="s">
        <v>3226</v>
      </c>
      <c r="O3206" s="291"/>
    </row>
    <row r="3207" spans="1:15" ht="45">
      <c r="A3207" s="306">
        <v>1097</v>
      </c>
      <c r="B3207" s="312" t="s">
        <v>3227</v>
      </c>
      <c r="C3207" s="312" t="s">
        <v>1212</v>
      </c>
      <c r="D3207" s="312" t="s">
        <v>1208</v>
      </c>
      <c r="E3207" s="312" t="s">
        <v>1208</v>
      </c>
      <c r="F3207" s="313">
        <v>6</v>
      </c>
      <c r="G3207" s="312" t="s">
        <v>1208</v>
      </c>
      <c r="H3207" s="312">
        <v>1</v>
      </c>
      <c r="I3207" s="312" t="s">
        <v>1213</v>
      </c>
      <c r="J3207" s="312">
        <v>25</v>
      </c>
      <c r="K3207" s="312" t="s">
        <v>1215</v>
      </c>
      <c r="L3207" s="312" t="s">
        <v>1112</v>
      </c>
      <c r="M3207" s="312" t="s">
        <v>94</v>
      </c>
      <c r="N3207" s="313" t="s">
        <v>3228</v>
      </c>
      <c r="O3207" s="291"/>
    </row>
    <row r="3208" spans="1:15" ht="45">
      <c r="A3208" s="306">
        <v>1098</v>
      </c>
      <c r="B3208" s="312" t="s">
        <v>3229</v>
      </c>
      <c r="C3208" s="312" t="s">
        <v>1212</v>
      </c>
      <c r="D3208" s="312" t="s">
        <v>1208</v>
      </c>
      <c r="E3208" s="312" t="s">
        <v>1208</v>
      </c>
      <c r="F3208" s="313">
        <v>6</v>
      </c>
      <c r="G3208" s="312" t="s">
        <v>1208</v>
      </c>
      <c r="H3208" s="312">
        <v>1</v>
      </c>
      <c r="I3208" s="312" t="s">
        <v>1213</v>
      </c>
      <c r="J3208" s="312">
        <v>29</v>
      </c>
      <c r="K3208" s="312" t="s">
        <v>1215</v>
      </c>
      <c r="L3208" s="312" t="s">
        <v>1112</v>
      </c>
      <c r="M3208" s="312" t="s">
        <v>94</v>
      </c>
      <c r="N3208" s="313" t="s">
        <v>3230</v>
      </c>
      <c r="O3208" s="291"/>
    </row>
    <row r="3209" spans="1:15" ht="45">
      <c r="A3209" s="306">
        <v>1099</v>
      </c>
      <c r="B3209" s="312" t="s">
        <v>3231</v>
      </c>
      <c r="C3209" s="312" t="s">
        <v>1212</v>
      </c>
      <c r="D3209" s="312" t="s">
        <v>1208</v>
      </c>
      <c r="E3209" s="312" t="s">
        <v>1208</v>
      </c>
      <c r="F3209" s="313">
        <v>1</v>
      </c>
      <c r="G3209" s="312" t="s">
        <v>1208</v>
      </c>
      <c r="H3209" s="312">
        <v>1</v>
      </c>
      <c r="I3209" s="312" t="s">
        <v>1213</v>
      </c>
      <c r="J3209" s="312">
        <v>98</v>
      </c>
      <c r="K3209" s="312" t="s">
        <v>1215</v>
      </c>
      <c r="L3209" s="312" t="s">
        <v>1112</v>
      </c>
      <c r="M3209" s="312" t="s">
        <v>94</v>
      </c>
      <c r="N3209" s="313" t="s">
        <v>3232</v>
      </c>
      <c r="O3209" s="291"/>
    </row>
    <row r="3210" spans="1:15" ht="45">
      <c r="A3210" s="306">
        <v>1100</v>
      </c>
      <c r="B3210" s="312" t="s">
        <v>3233</v>
      </c>
      <c r="C3210" s="312" t="s">
        <v>1212</v>
      </c>
      <c r="D3210" s="312" t="s">
        <v>1208</v>
      </c>
      <c r="E3210" s="312" t="s">
        <v>1208</v>
      </c>
      <c r="F3210" s="313">
        <v>1</v>
      </c>
      <c r="G3210" s="312" t="s">
        <v>1208</v>
      </c>
      <c r="H3210" s="312">
        <v>1</v>
      </c>
      <c r="I3210" s="312" t="s">
        <v>1213</v>
      </c>
      <c r="J3210" s="312">
        <v>70</v>
      </c>
      <c r="K3210" s="312" t="s">
        <v>1215</v>
      </c>
      <c r="L3210" s="312" t="s">
        <v>1112</v>
      </c>
      <c r="M3210" s="312" t="s">
        <v>94</v>
      </c>
      <c r="N3210" s="313" t="s">
        <v>3234</v>
      </c>
      <c r="O3210" s="291"/>
    </row>
    <row r="3211" spans="1:15" ht="45">
      <c r="A3211" s="306">
        <v>1101</v>
      </c>
      <c r="B3211" s="312" t="s">
        <v>3235</v>
      </c>
      <c r="C3211" s="312" t="s">
        <v>1212</v>
      </c>
      <c r="D3211" s="312" t="s">
        <v>1208</v>
      </c>
      <c r="E3211" s="312" t="s">
        <v>1208</v>
      </c>
      <c r="F3211" s="313">
        <v>1</v>
      </c>
      <c r="G3211" s="312" t="s">
        <v>1208</v>
      </c>
      <c r="H3211" s="312">
        <v>1</v>
      </c>
      <c r="I3211" s="312" t="s">
        <v>1213</v>
      </c>
      <c r="J3211" s="312">
        <v>34</v>
      </c>
      <c r="K3211" s="312" t="s">
        <v>1215</v>
      </c>
      <c r="L3211" s="312" t="s">
        <v>1112</v>
      </c>
      <c r="M3211" s="312" t="s">
        <v>94</v>
      </c>
      <c r="N3211" s="313" t="s">
        <v>3236</v>
      </c>
      <c r="O3211" s="291"/>
    </row>
    <row r="3212" spans="1:15" ht="45">
      <c r="A3212" s="306">
        <v>1102</v>
      </c>
      <c r="B3212" s="312" t="s">
        <v>3237</v>
      </c>
      <c r="C3212" s="312" t="s">
        <v>1212</v>
      </c>
      <c r="D3212" s="312" t="s">
        <v>1208</v>
      </c>
      <c r="E3212" s="312" t="s">
        <v>1208</v>
      </c>
      <c r="F3212" s="313">
        <v>1</v>
      </c>
      <c r="G3212" s="312" t="s">
        <v>1208</v>
      </c>
      <c r="H3212" s="312">
        <v>1</v>
      </c>
      <c r="I3212" s="312" t="s">
        <v>1213</v>
      </c>
      <c r="J3212" s="312">
        <v>185</v>
      </c>
      <c r="K3212" s="312" t="s">
        <v>1215</v>
      </c>
      <c r="L3212" s="312" t="s">
        <v>1112</v>
      </c>
      <c r="M3212" s="312" t="s">
        <v>94</v>
      </c>
      <c r="N3212" s="313" t="s">
        <v>3238</v>
      </c>
      <c r="O3212" s="291"/>
    </row>
    <row r="3213" spans="1:15" ht="45">
      <c r="A3213" s="306">
        <v>1103</v>
      </c>
      <c r="B3213" s="312" t="s">
        <v>3239</v>
      </c>
      <c r="C3213" s="312" t="s">
        <v>1212</v>
      </c>
      <c r="D3213" s="312" t="s">
        <v>1208</v>
      </c>
      <c r="E3213" s="312" t="s">
        <v>1208</v>
      </c>
      <c r="F3213" s="313">
        <v>1</v>
      </c>
      <c r="G3213" s="312" t="s">
        <v>1208</v>
      </c>
      <c r="H3213" s="312">
        <v>1</v>
      </c>
      <c r="I3213" s="312" t="s">
        <v>1213</v>
      </c>
      <c r="J3213" s="312">
        <v>14</v>
      </c>
      <c r="K3213" s="312" t="s">
        <v>1215</v>
      </c>
      <c r="L3213" s="312" t="s">
        <v>1112</v>
      </c>
      <c r="M3213" s="312" t="s">
        <v>94</v>
      </c>
      <c r="N3213" s="313" t="s">
        <v>3240</v>
      </c>
      <c r="O3213" s="291"/>
    </row>
    <row r="3214" spans="1:15" ht="45">
      <c r="A3214" s="306">
        <v>1104</v>
      </c>
      <c r="B3214" s="312" t="s">
        <v>3241</v>
      </c>
      <c r="C3214" s="312" t="s">
        <v>1212</v>
      </c>
      <c r="D3214" s="312" t="s">
        <v>1208</v>
      </c>
      <c r="E3214" s="312" t="s">
        <v>1208</v>
      </c>
      <c r="F3214" s="313">
        <v>1</v>
      </c>
      <c r="G3214" s="312" t="s">
        <v>1208</v>
      </c>
      <c r="H3214" s="312">
        <v>1</v>
      </c>
      <c r="I3214" s="312" t="s">
        <v>1213</v>
      </c>
      <c r="J3214" s="312">
        <v>30</v>
      </c>
      <c r="K3214" s="312" t="s">
        <v>1215</v>
      </c>
      <c r="L3214" s="312" t="s">
        <v>1112</v>
      </c>
      <c r="M3214" s="312" t="s">
        <v>94</v>
      </c>
      <c r="N3214" s="313" t="s">
        <v>3242</v>
      </c>
      <c r="O3214" s="291"/>
    </row>
    <row r="3215" spans="1:15" ht="45">
      <c r="A3215" s="306">
        <v>1105</v>
      </c>
      <c r="B3215" s="312" t="s">
        <v>3243</v>
      </c>
      <c r="C3215" s="312" t="s">
        <v>1212</v>
      </c>
      <c r="D3215" s="312" t="s">
        <v>1208</v>
      </c>
      <c r="E3215" s="312" t="s">
        <v>1208</v>
      </c>
      <c r="F3215" s="313">
        <v>1</v>
      </c>
      <c r="G3215" s="312" t="s">
        <v>1208</v>
      </c>
      <c r="H3215" s="312">
        <v>1</v>
      </c>
      <c r="I3215" s="312" t="s">
        <v>1213</v>
      </c>
      <c r="J3215" s="312">
        <v>38</v>
      </c>
      <c r="K3215" s="312" t="s">
        <v>1215</v>
      </c>
      <c r="L3215" s="312" t="s">
        <v>1112</v>
      </c>
      <c r="M3215" s="312" t="s">
        <v>94</v>
      </c>
      <c r="N3215" s="313" t="s">
        <v>3244</v>
      </c>
      <c r="O3215" s="291"/>
    </row>
    <row r="3216" spans="1:15" ht="45">
      <c r="A3216" s="306">
        <v>1106</v>
      </c>
      <c r="B3216" s="312" t="s">
        <v>3245</v>
      </c>
      <c r="C3216" s="312" t="s">
        <v>1212</v>
      </c>
      <c r="D3216" s="312" t="s">
        <v>1208</v>
      </c>
      <c r="E3216" s="312" t="s">
        <v>1208</v>
      </c>
      <c r="F3216" s="313">
        <v>1</v>
      </c>
      <c r="G3216" s="312" t="s">
        <v>1208</v>
      </c>
      <c r="H3216" s="312">
        <v>1</v>
      </c>
      <c r="I3216" s="312" t="s">
        <v>1213</v>
      </c>
      <c r="J3216" s="312">
        <v>88</v>
      </c>
      <c r="K3216" s="312" t="s">
        <v>1215</v>
      </c>
      <c r="L3216" s="312" t="s">
        <v>1112</v>
      </c>
      <c r="M3216" s="312" t="s">
        <v>94</v>
      </c>
      <c r="N3216" s="313" t="s">
        <v>3246</v>
      </c>
      <c r="O3216" s="291"/>
    </row>
    <row r="3217" spans="1:15" ht="45">
      <c r="A3217" s="306">
        <v>1107</v>
      </c>
      <c r="B3217" s="312" t="s">
        <v>3247</v>
      </c>
      <c r="C3217" s="312" t="s">
        <v>1212</v>
      </c>
      <c r="D3217" s="312" t="s">
        <v>1208</v>
      </c>
      <c r="E3217" s="312" t="s">
        <v>1208</v>
      </c>
      <c r="F3217" s="313">
        <v>1</v>
      </c>
      <c r="G3217" s="312" t="s">
        <v>1208</v>
      </c>
      <c r="H3217" s="312">
        <v>1</v>
      </c>
      <c r="I3217" s="312" t="s">
        <v>1213</v>
      </c>
      <c r="J3217" s="312">
        <v>185</v>
      </c>
      <c r="K3217" s="312" t="s">
        <v>1215</v>
      </c>
      <c r="L3217" s="312" t="s">
        <v>1112</v>
      </c>
      <c r="M3217" s="312" t="s">
        <v>94</v>
      </c>
      <c r="N3217" s="313" t="s">
        <v>3248</v>
      </c>
      <c r="O3217" s="291"/>
    </row>
    <row r="3218" spans="1:15" ht="45">
      <c r="A3218" s="306">
        <v>1108</v>
      </c>
      <c r="B3218" s="312" t="s">
        <v>3249</v>
      </c>
      <c r="C3218" s="312" t="s">
        <v>1212</v>
      </c>
      <c r="D3218" s="312" t="s">
        <v>1208</v>
      </c>
      <c r="E3218" s="312" t="s">
        <v>1208</v>
      </c>
      <c r="F3218" s="313">
        <v>2</v>
      </c>
      <c r="G3218" s="312" t="s">
        <v>1208</v>
      </c>
      <c r="H3218" s="312">
        <v>1</v>
      </c>
      <c r="I3218" s="312" t="s">
        <v>1213</v>
      </c>
      <c r="J3218" s="312">
        <v>76</v>
      </c>
      <c r="K3218" s="312" t="s">
        <v>1215</v>
      </c>
      <c r="L3218" s="312" t="s">
        <v>1112</v>
      </c>
      <c r="M3218" s="312" t="s">
        <v>94</v>
      </c>
      <c r="N3218" s="313" t="s">
        <v>3250</v>
      </c>
      <c r="O3218" s="291"/>
    </row>
    <row r="3219" spans="1:15" ht="45">
      <c r="A3219" s="306">
        <v>1109</v>
      </c>
      <c r="B3219" s="312" t="s">
        <v>3251</v>
      </c>
      <c r="C3219" s="312" t="s">
        <v>1212</v>
      </c>
      <c r="D3219" s="312" t="s">
        <v>1208</v>
      </c>
      <c r="E3219" s="312" t="s">
        <v>1208</v>
      </c>
      <c r="F3219" s="313">
        <v>2</v>
      </c>
      <c r="G3219" s="312" t="s">
        <v>1208</v>
      </c>
      <c r="H3219" s="312">
        <v>1</v>
      </c>
      <c r="I3219" s="312" t="s">
        <v>1213</v>
      </c>
      <c r="J3219" s="312">
        <v>40</v>
      </c>
      <c r="K3219" s="312" t="s">
        <v>1215</v>
      </c>
      <c r="L3219" s="312" t="s">
        <v>1112</v>
      </c>
      <c r="M3219" s="312" t="s">
        <v>94</v>
      </c>
      <c r="N3219" s="313" t="s">
        <v>3252</v>
      </c>
      <c r="O3219" s="291"/>
    </row>
    <row r="3220" spans="1:15" ht="45">
      <c r="A3220" s="306">
        <v>1110</v>
      </c>
      <c r="B3220" s="312" t="s">
        <v>3253</v>
      </c>
      <c r="C3220" s="312" t="s">
        <v>1212</v>
      </c>
      <c r="D3220" s="312" t="s">
        <v>1208</v>
      </c>
      <c r="E3220" s="312" t="s">
        <v>1208</v>
      </c>
      <c r="F3220" s="313">
        <v>2</v>
      </c>
      <c r="G3220" s="312" t="s">
        <v>1208</v>
      </c>
      <c r="H3220" s="312">
        <v>1</v>
      </c>
      <c r="I3220" s="312" t="s">
        <v>1213</v>
      </c>
      <c r="J3220" s="312">
        <v>35</v>
      </c>
      <c r="K3220" s="312" t="s">
        <v>1215</v>
      </c>
      <c r="L3220" s="312" t="s">
        <v>1112</v>
      </c>
      <c r="M3220" s="312" t="s">
        <v>94</v>
      </c>
      <c r="N3220" s="313" t="s">
        <v>3254</v>
      </c>
      <c r="O3220" s="291"/>
    </row>
    <row r="3221" spans="1:15" ht="45">
      <c r="A3221" s="306">
        <v>1111</v>
      </c>
      <c r="B3221" s="312" t="s">
        <v>3255</v>
      </c>
      <c r="C3221" s="312" t="s">
        <v>1212</v>
      </c>
      <c r="D3221" s="312" t="s">
        <v>1208</v>
      </c>
      <c r="E3221" s="312" t="s">
        <v>1208</v>
      </c>
      <c r="F3221" s="313">
        <v>2</v>
      </c>
      <c r="G3221" s="312" t="s">
        <v>1208</v>
      </c>
      <c r="H3221" s="312">
        <v>1</v>
      </c>
      <c r="I3221" s="312" t="s">
        <v>1213</v>
      </c>
      <c r="J3221" s="312">
        <v>47</v>
      </c>
      <c r="K3221" s="312" t="s">
        <v>1215</v>
      </c>
      <c r="L3221" s="312" t="s">
        <v>1112</v>
      </c>
      <c r="M3221" s="312" t="s">
        <v>94</v>
      </c>
      <c r="N3221" s="313" t="s">
        <v>3256</v>
      </c>
      <c r="O3221" s="291"/>
    </row>
    <row r="3222" spans="1:15" ht="45">
      <c r="A3222" s="306">
        <v>1112</v>
      </c>
      <c r="B3222" s="312" t="s">
        <v>3257</v>
      </c>
      <c r="C3222" s="312" t="s">
        <v>1212</v>
      </c>
      <c r="D3222" s="312" t="s">
        <v>1208</v>
      </c>
      <c r="E3222" s="312" t="s">
        <v>1208</v>
      </c>
      <c r="F3222" s="313">
        <v>2</v>
      </c>
      <c r="G3222" s="312" t="s">
        <v>1208</v>
      </c>
      <c r="H3222" s="312">
        <v>1</v>
      </c>
      <c r="I3222" s="312" t="s">
        <v>1213</v>
      </c>
      <c r="J3222" s="312">
        <v>50</v>
      </c>
      <c r="K3222" s="312" t="s">
        <v>1215</v>
      </c>
      <c r="L3222" s="312" t="s">
        <v>1112</v>
      </c>
      <c r="M3222" s="312" t="s">
        <v>94</v>
      </c>
      <c r="N3222" s="313" t="s">
        <v>3258</v>
      </c>
      <c r="O3222" s="291"/>
    </row>
    <row r="3223" spans="1:15" ht="45">
      <c r="A3223" s="306">
        <v>1113</v>
      </c>
      <c r="B3223" s="312" t="s">
        <v>3259</v>
      </c>
      <c r="C3223" s="312" t="s">
        <v>1212</v>
      </c>
      <c r="D3223" s="312" t="s">
        <v>1208</v>
      </c>
      <c r="E3223" s="312" t="s">
        <v>1208</v>
      </c>
      <c r="F3223" s="313">
        <v>2</v>
      </c>
      <c r="G3223" s="312" t="s">
        <v>1208</v>
      </c>
      <c r="H3223" s="312">
        <v>1</v>
      </c>
      <c r="I3223" s="312" t="s">
        <v>1213</v>
      </c>
      <c r="J3223" s="312">
        <v>69</v>
      </c>
      <c r="K3223" s="312" t="s">
        <v>1215</v>
      </c>
      <c r="L3223" s="312" t="s">
        <v>1112</v>
      </c>
      <c r="M3223" s="312" t="s">
        <v>94</v>
      </c>
      <c r="N3223" s="313" t="s">
        <v>3260</v>
      </c>
      <c r="O3223" s="291"/>
    </row>
    <row r="3224" spans="1:15" ht="45">
      <c r="A3224" s="306">
        <v>1114</v>
      </c>
      <c r="B3224" s="312" t="s">
        <v>3261</v>
      </c>
      <c r="C3224" s="312" t="s">
        <v>1212</v>
      </c>
      <c r="D3224" s="312" t="s">
        <v>1208</v>
      </c>
      <c r="E3224" s="312" t="s">
        <v>1208</v>
      </c>
      <c r="F3224" s="313">
        <v>2</v>
      </c>
      <c r="G3224" s="312" t="s">
        <v>1208</v>
      </c>
      <c r="H3224" s="312">
        <v>1</v>
      </c>
      <c r="I3224" s="312" t="s">
        <v>1213</v>
      </c>
      <c r="J3224" s="312">
        <v>9</v>
      </c>
      <c r="K3224" s="312" t="s">
        <v>1215</v>
      </c>
      <c r="L3224" s="312" t="s">
        <v>1112</v>
      </c>
      <c r="M3224" s="312" t="s">
        <v>94</v>
      </c>
      <c r="N3224" s="313" t="s">
        <v>3262</v>
      </c>
      <c r="O3224" s="291"/>
    </row>
    <row r="3225" spans="1:15" ht="45">
      <c r="A3225" s="306">
        <v>1115</v>
      </c>
      <c r="B3225" s="312" t="s">
        <v>3263</v>
      </c>
      <c r="C3225" s="312" t="s">
        <v>1212</v>
      </c>
      <c r="D3225" s="312" t="s">
        <v>1208</v>
      </c>
      <c r="E3225" s="312" t="s">
        <v>1208</v>
      </c>
      <c r="F3225" s="313">
        <v>2</v>
      </c>
      <c r="G3225" s="312" t="s">
        <v>1208</v>
      </c>
      <c r="H3225" s="312">
        <v>1</v>
      </c>
      <c r="I3225" s="312" t="s">
        <v>1213</v>
      </c>
      <c r="J3225" s="312">
        <v>18</v>
      </c>
      <c r="K3225" s="312" t="s">
        <v>1215</v>
      </c>
      <c r="L3225" s="312" t="s">
        <v>1112</v>
      </c>
      <c r="M3225" s="312" t="s">
        <v>94</v>
      </c>
      <c r="N3225" s="313" t="s">
        <v>3264</v>
      </c>
      <c r="O3225" s="291"/>
    </row>
    <row r="3226" spans="1:15" ht="45">
      <c r="A3226" s="306">
        <v>1116</v>
      </c>
      <c r="B3226" s="312" t="s">
        <v>3265</v>
      </c>
      <c r="C3226" s="312" t="s">
        <v>1212</v>
      </c>
      <c r="D3226" s="312" t="s">
        <v>1208</v>
      </c>
      <c r="E3226" s="312" t="s">
        <v>1208</v>
      </c>
      <c r="F3226" s="313">
        <v>2</v>
      </c>
      <c r="G3226" s="312" t="s">
        <v>1208</v>
      </c>
      <c r="H3226" s="312">
        <v>1</v>
      </c>
      <c r="I3226" s="312" t="s">
        <v>1213</v>
      </c>
      <c r="J3226" s="312">
        <v>78</v>
      </c>
      <c r="K3226" s="312" t="s">
        <v>1215</v>
      </c>
      <c r="L3226" s="312" t="s">
        <v>1112</v>
      </c>
      <c r="M3226" s="312" t="s">
        <v>94</v>
      </c>
      <c r="N3226" s="313" t="s">
        <v>3266</v>
      </c>
      <c r="O3226" s="291"/>
    </row>
    <row r="3227" spans="1:15" ht="45">
      <c r="A3227" s="306">
        <v>1117</v>
      </c>
      <c r="B3227" s="312" t="s">
        <v>3267</v>
      </c>
      <c r="C3227" s="312" t="s">
        <v>1212</v>
      </c>
      <c r="D3227" s="312" t="s">
        <v>1208</v>
      </c>
      <c r="E3227" s="312" t="s">
        <v>1208</v>
      </c>
      <c r="F3227" s="313">
        <v>3</v>
      </c>
      <c r="G3227" s="312" t="s">
        <v>1208</v>
      </c>
      <c r="H3227" s="312">
        <v>1</v>
      </c>
      <c r="I3227" s="312" t="s">
        <v>1213</v>
      </c>
      <c r="J3227" s="312">
        <v>133</v>
      </c>
      <c r="K3227" s="312" t="s">
        <v>1215</v>
      </c>
      <c r="L3227" s="312" t="s">
        <v>1112</v>
      </c>
      <c r="M3227" s="312" t="s">
        <v>94</v>
      </c>
      <c r="N3227" s="313" t="s">
        <v>3268</v>
      </c>
      <c r="O3227" s="291"/>
    </row>
    <row r="3228" spans="1:15" ht="45">
      <c r="A3228" s="306">
        <v>1118</v>
      </c>
      <c r="B3228" s="312" t="s">
        <v>3269</v>
      </c>
      <c r="C3228" s="312" t="s">
        <v>1212</v>
      </c>
      <c r="D3228" s="312" t="s">
        <v>1208</v>
      </c>
      <c r="E3228" s="312" t="s">
        <v>1208</v>
      </c>
      <c r="F3228" s="313">
        <v>3</v>
      </c>
      <c r="G3228" s="312" t="s">
        <v>1208</v>
      </c>
      <c r="H3228" s="312">
        <v>1</v>
      </c>
      <c r="I3228" s="312" t="s">
        <v>1213</v>
      </c>
      <c r="J3228" s="312">
        <v>37</v>
      </c>
      <c r="K3228" s="312" t="s">
        <v>1215</v>
      </c>
      <c r="L3228" s="312" t="s">
        <v>1112</v>
      </c>
      <c r="M3228" s="312" t="s">
        <v>94</v>
      </c>
      <c r="N3228" s="313" t="s">
        <v>3270</v>
      </c>
      <c r="O3228" s="291"/>
    </row>
    <row r="3229" spans="1:15" ht="45">
      <c r="A3229" s="306">
        <v>1119</v>
      </c>
      <c r="B3229" s="312" t="s">
        <v>3271</v>
      </c>
      <c r="C3229" s="312" t="s">
        <v>1212</v>
      </c>
      <c r="D3229" s="312" t="s">
        <v>1208</v>
      </c>
      <c r="E3229" s="312" t="s">
        <v>1208</v>
      </c>
      <c r="F3229" s="313">
        <v>3</v>
      </c>
      <c r="G3229" s="312" t="s">
        <v>1208</v>
      </c>
      <c r="H3229" s="312">
        <v>1</v>
      </c>
      <c r="I3229" s="312" t="s">
        <v>1213</v>
      </c>
      <c r="J3229" s="312">
        <v>81</v>
      </c>
      <c r="K3229" s="312" t="s">
        <v>1215</v>
      </c>
      <c r="L3229" s="312" t="s">
        <v>1112</v>
      </c>
      <c r="M3229" s="312" t="s">
        <v>94</v>
      </c>
      <c r="N3229" s="313" t="s">
        <v>3272</v>
      </c>
      <c r="O3229" s="291"/>
    </row>
    <row r="3230" spans="1:15" ht="45">
      <c r="A3230" s="306">
        <v>1120</v>
      </c>
      <c r="B3230" s="312" t="s">
        <v>3273</v>
      </c>
      <c r="C3230" s="312" t="s">
        <v>1212</v>
      </c>
      <c r="D3230" s="312" t="s">
        <v>1208</v>
      </c>
      <c r="E3230" s="312" t="s">
        <v>1208</v>
      </c>
      <c r="F3230" s="313">
        <v>3</v>
      </c>
      <c r="G3230" s="312" t="s">
        <v>1208</v>
      </c>
      <c r="H3230" s="312">
        <v>1</v>
      </c>
      <c r="I3230" s="312" t="s">
        <v>1213</v>
      </c>
      <c r="J3230" s="312">
        <v>49</v>
      </c>
      <c r="K3230" s="312" t="s">
        <v>1215</v>
      </c>
      <c r="L3230" s="312" t="s">
        <v>1112</v>
      </c>
      <c r="M3230" s="312" t="s">
        <v>94</v>
      </c>
      <c r="N3230" s="313" t="s">
        <v>3274</v>
      </c>
      <c r="O3230" s="291"/>
    </row>
    <row r="3231" spans="1:15" ht="45">
      <c r="A3231" s="306">
        <v>1121</v>
      </c>
      <c r="B3231" s="312" t="s">
        <v>3275</v>
      </c>
      <c r="C3231" s="312" t="s">
        <v>1212</v>
      </c>
      <c r="D3231" s="312" t="s">
        <v>1208</v>
      </c>
      <c r="E3231" s="312" t="s">
        <v>1208</v>
      </c>
      <c r="F3231" s="313">
        <v>3</v>
      </c>
      <c r="G3231" s="312" t="s">
        <v>1208</v>
      </c>
      <c r="H3231" s="312">
        <v>1</v>
      </c>
      <c r="I3231" s="312" t="s">
        <v>1213</v>
      </c>
      <c r="J3231" s="312">
        <v>84</v>
      </c>
      <c r="K3231" s="312" t="s">
        <v>1215</v>
      </c>
      <c r="L3231" s="312" t="s">
        <v>1112</v>
      </c>
      <c r="M3231" s="312" t="s">
        <v>94</v>
      </c>
      <c r="N3231" s="313" t="s">
        <v>3276</v>
      </c>
      <c r="O3231" s="291"/>
    </row>
    <row r="3232" spans="1:15" ht="45">
      <c r="A3232" s="306">
        <v>1122</v>
      </c>
      <c r="B3232" s="312" t="s">
        <v>3277</v>
      </c>
      <c r="C3232" s="312" t="s">
        <v>1212</v>
      </c>
      <c r="D3232" s="312" t="s">
        <v>1208</v>
      </c>
      <c r="E3232" s="312" t="s">
        <v>1208</v>
      </c>
      <c r="F3232" s="313">
        <v>3</v>
      </c>
      <c r="G3232" s="312" t="s">
        <v>1208</v>
      </c>
      <c r="H3232" s="312">
        <v>1</v>
      </c>
      <c r="I3232" s="312" t="s">
        <v>1213</v>
      </c>
      <c r="J3232" s="312">
        <v>44</v>
      </c>
      <c r="K3232" s="312" t="s">
        <v>1215</v>
      </c>
      <c r="L3232" s="312" t="s">
        <v>1112</v>
      </c>
      <c r="M3232" s="312" t="s">
        <v>94</v>
      </c>
      <c r="N3232" s="313" t="s">
        <v>3278</v>
      </c>
      <c r="O3232" s="291"/>
    </row>
    <row r="3233" spans="1:15" ht="45">
      <c r="A3233" s="306">
        <v>1123</v>
      </c>
      <c r="B3233" s="312" t="s">
        <v>3279</v>
      </c>
      <c r="C3233" s="312" t="s">
        <v>1212</v>
      </c>
      <c r="D3233" s="312" t="s">
        <v>1208</v>
      </c>
      <c r="E3233" s="312" t="s">
        <v>1208</v>
      </c>
      <c r="F3233" s="313">
        <v>3</v>
      </c>
      <c r="G3233" s="312" t="s">
        <v>1208</v>
      </c>
      <c r="H3233" s="312">
        <v>1</v>
      </c>
      <c r="I3233" s="312" t="s">
        <v>1213</v>
      </c>
      <c r="J3233" s="312">
        <v>34</v>
      </c>
      <c r="K3233" s="312" t="s">
        <v>1215</v>
      </c>
      <c r="L3233" s="312" t="s">
        <v>1112</v>
      </c>
      <c r="M3233" s="312" t="s">
        <v>94</v>
      </c>
      <c r="N3233" s="313" t="s">
        <v>3280</v>
      </c>
      <c r="O3233" s="291"/>
    </row>
    <row r="3234" spans="1:15" ht="45">
      <c r="A3234" s="306">
        <v>1124</v>
      </c>
      <c r="B3234" s="312" t="s">
        <v>3281</v>
      </c>
      <c r="C3234" s="312" t="s">
        <v>1212</v>
      </c>
      <c r="D3234" s="312" t="s">
        <v>1208</v>
      </c>
      <c r="E3234" s="312" t="s">
        <v>1208</v>
      </c>
      <c r="F3234" s="313">
        <v>3</v>
      </c>
      <c r="G3234" s="312" t="s">
        <v>1208</v>
      </c>
      <c r="H3234" s="312">
        <v>1</v>
      </c>
      <c r="I3234" s="312" t="s">
        <v>1213</v>
      </c>
      <c r="J3234" s="312">
        <v>92</v>
      </c>
      <c r="K3234" s="312" t="s">
        <v>1215</v>
      </c>
      <c r="L3234" s="312" t="s">
        <v>1112</v>
      </c>
      <c r="M3234" s="312" t="s">
        <v>94</v>
      </c>
      <c r="N3234" s="313" t="s">
        <v>3282</v>
      </c>
      <c r="O3234" s="291"/>
    </row>
    <row r="3235" spans="1:15" ht="45">
      <c r="A3235" s="306">
        <v>1125</v>
      </c>
      <c r="B3235" s="312" t="s">
        <v>3283</v>
      </c>
      <c r="C3235" s="312" t="s">
        <v>1212</v>
      </c>
      <c r="D3235" s="312" t="s">
        <v>1208</v>
      </c>
      <c r="E3235" s="312" t="s">
        <v>1208</v>
      </c>
      <c r="F3235" s="313">
        <v>3</v>
      </c>
      <c r="G3235" s="312" t="s">
        <v>1208</v>
      </c>
      <c r="H3235" s="312">
        <v>1</v>
      </c>
      <c r="I3235" s="312" t="s">
        <v>1213</v>
      </c>
      <c r="J3235" s="312">
        <v>19</v>
      </c>
      <c r="K3235" s="312" t="s">
        <v>1215</v>
      </c>
      <c r="L3235" s="312" t="s">
        <v>1112</v>
      </c>
      <c r="M3235" s="312" t="s">
        <v>94</v>
      </c>
      <c r="N3235" s="313" t="s">
        <v>3284</v>
      </c>
      <c r="O3235" s="291"/>
    </row>
    <row r="3236" spans="1:15" ht="45">
      <c r="A3236" s="306">
        <v>1126</v>
      </c>
      <c r="B3236" s="312" t="s">
        <v>3285</v>
      </c>
      <c r="C3236" s="312" t="s">
        <v>1212</v>
      </c>
      <c r="D3236" s="312" t="s">
        <v>1208</v>
      </c>
      <c r="E3236" s="312" t="s">
        <v>1208</v>
      </c>
      <c r="F3236" s="313">
        <v>3</v>
      </c>
      <c r="G3236" s="312" t="s">
        <v>1208</v>
      </c>
      <c r="H3236" s="317">
        <v>43831</v>
      </c>
      <c r="I3236" s="312" t="s">
        <v>1213</v>
      </c>
      <c r="J3236" s="312" t="s">
        <v>3286</v>
      </c>
      <c r="K3236" s="312" t="s">
        <v>1215</v>
      </c>
      <c r="L3236" s="312" t="s">
        <v>1112</v>
      </c>
      <c r="M3236" s="312" t="s">
        <v>94</v>
      </c>
      <c r="N3236" s="313" t="s">
        <v>3287</v>
      </c>
      <c r="O3236" s="291"/>
    </row>
    <row r="3237" spans="1:15" ht="45">
      <c r="A3237" s="306">
        <v>1127</v>
      </c>
      <c r="B3237" s="312" t="s">
        <v>3288</v>
      </c>
      <c r="C3237" s="312" t="s">
        <v>1212</v>
      </c>
      <c r="D3237" s="312" t="s">
        <v>1208</v>
      </c>
      <c r="E3237" s="312" t="s">
        <v>1208</v>
      </c>
      <c r="F3237" s="313">
        <v>3</v>
      </c>
      <c r="G3237" s="312" t="s">
        <v>1208</v>
      </c>
      <c r="H3237" s="316">
        <v>44594</v>
      </c>
      <c r="I3237" s="312" t="s">
        <v>1213</v>
      </c>
      <c r="J3237" s="312" t="s">
        <v>3289</v>
      </c>
      <c r="K3237" s="312" t="s">
        <v>1215</v>
      </c>
      <c r="L3237" s="312" t="s">
        <v>1112</v>
      </c>
      <c r="M3237" s="312" t="s">
        <v>94</v>
      </c>
      <c r="N3237" s="313" t="s">
        <v>3287</v>
      </c>
      <c r="O3237" s="291"/>
    </row>
    <row r="3238" spans="1:15" ht="45">
      <c r="A3238" s="306">
        <v>1128</v>
      </c>
      <c r="B3238" s="312" t="s">
        <v>3290</v>
      </c>
      <c r="C3238" s="312" t="s">
        <v>1212</v>
      </c>
      <c r="D3238" s="312" t="s">
        <v>1208</v>
      </c>
      <c r="E3238" s="312" t="s">
        <v>1208</v>
      </c>
      <c r="F3238" s="313">
        <v>4</v>
      </c>
      <c r="G3238" s="312" t="s">
        <v>1208</v>
      </c>
      <c r="H3238" s="312">
        <v>1</v>
      </c>
      <c r="I3238" s="312" t="s">
        <v>1213</v>
      </c>
      <c r="J3238" s="312">
        <v>48</v>
      </c>
      <c r="K3238" s="312" t="s">
        <v>1215</v>
      </c>
      <c r="L3238" s="312" t="s">
        <v>1112</v>
      </c>
      <c r="M3238" s="312" t="s">
        <v>94</v>
      </c>
      <c r="N3238" s="313" t="s">
        <v>3291</v>
      </c>
      <c r="O3238" s="291"/>
    </row>
    <row r="3239" spans="1:15" ht="45">
      <c r="A3239" s="306">
        <v>1129</v>
      </c>
      <c r="B3239" s="312" t="s">
        <v>3292</v>
      </c>
      <c r="C3239" s="312" t="s">
        <v>1212</v>
      </c>
      <c r="D3239" s="312" t="s">
        <v>1208</v>
      </c>
      <c r="E3239" s="312" t="s">
        <v>1208</v>
      </c>
      <c r="F3239" s="313">
        <v>4</v>
      </c>
      <c r="G3239" s="312" t="s">
        <v>1208</v>
      </c>
      <c r="H3239" s="312">
        <v>1</v>
      </c>
      <c r="I3239" s="312" t="s">
        <v>1213</v>
      </c>
      <c r="J3239" s="312">
        <v>110</v>
      </c>
      <c r="K3239" s="312" t="s">
        <v>1215</v>
      </c>
      <c r="L3239" s="312" t="s">
        <v>1112</v>
      </c>
      <c r="M3239" s="312" t="s">
        <v>94</v>
      </c>
      <c r="N3239" s="313" t="s">
        <v>3293</v>
      </c>
      <c r="O3239" s="291"/>
    </row>
    <row r="3240" spans="1:15" ht="45">
      <c r="A3240" s="306">
        <v>1130</v>
      </c>
      <c r="B3240" s="312" t="s">
        <v>3294</v>
      </c>
      <c r="C3240" s="312" t="s">
        <v>1212</v>
      </c>
      <c r="D3240" s="312" t="s">
        <v>1208</v>
      </c>
      <c r="E3240" s="312" t="s">
        <v>1208</v>
      </c>
      <c r="F3240" s="313">
        <v>4</v>
      </c>
      <c r="G3240" s="312" t="s">
        <v>1208</v>
      </c>
      <c r="H3240" s="312">
        <v>1</v>
      </c>
      <c r="I3240" s="312" t="s">
        <v>1213</v>
      </c>
      <c r="J3240" s="312">
        <v>58</v>
      </c>
      <c r="K3240" s="312" t="s">
        <v>1215</v>
      </c>
      <c r="L3240" s="312" t="s">
        <v>1112</v>
      </c>
      <c r="M3240" s="312" t="s">
        <v>94</v>
      </c>
      <c r="N3240" s="313" t="s">
        <v>3295</v>
      </c>
      <c r="O3240" s="291"/>
    </row>
    <row r="3241" spans="1:15" ht="45">
      <c r="A3241" s="306">
        <v>1131</v>
      </c>
      <c r="B3241" s="312" t="s">
        <v>3296</v>
      </c>
      <c r="C3241" s="312" t="s">
        <v>1212</v>
      </c>
      <c r="D3241" s="312" t="s">
        <v>1208</v>
      </c>
      <c r="E3241" s="312" t="s">
        <v>1208</v>
      </c>
      <c r="F3241" s="313">
        <v>4</v>
      </c>
      <c r="G3241" s="312" t="s">
        <v>1208</v>
      </c>
      <c r="H3241" s="312">
        <v>1</v>
      </c>
      <c r="I3241" s="312" t="s">
        <v>1213</v>
      </c>
      <c r="J3241" s="312">
        <v>68</v>
      </c>
      <c r="K3241" s="312" t="s">
        <v>1215</v>
      </c>
      <c r="L3241" s="312" t="s">
        <v>1112</v>
      </c>
      <c r="M3241" s="312" t="s">
        <v>94</v>
      </c>
      <c r="N3241" s="313" t="s">
        <v>3297</v>
      </c>
      <c r="O3241" s="291"/>
    </row>
    <row r="3242" spans="1:15" ht="45">
      <c r="A3242" s="306">
        <v>1132</v>
      </c>
      <c r="B3242" s="312" t="s">
        <v>3298</v>
      </c>
      <c r="C3242" s="312" t="s">
        <v>1212</v>
      </c>
      <c r="D3242" s="312" t="s">
        <v>1208</v>
      </c>
      <c r="E3242" s="312" t="s">
        <v>1208</v>
      </c>
      <c r="F3242" s="313">
        <v>4</v>
      </c>
      <c r="G3242" s="312" t="s">
        <v>1208</v>
      </c>
      <c r="H3242" s="312">
        <v>1</v>
      </c>
      <c r="I3242" s="312" t="s">
        <v>1213</v>
      </c>
      <c r="J3242" s="312">
        <v>152</v>
      </c>
      <c r="K3242" s="312" t="s">
        <v>1215</v>
      </c>
      <c r="L3242" s="312" t="s">
        <v>1112</v>
      </c>
      <c r="M3242" s="312" t="s">
        <v>94</v>
      </c>
      <c r="N3242" s="313" t="s">
        <v>3299</v>
      </c>
      <c r="O3242" s="291"/>
    </row>
    <row r="3243" spans="1:15" ht="45">
      <c r="A3243" s="306">
        <v>1133</v>
      </c>
      <c r="B3243" s="312" t="s">
        <v>3300</v>
      </c>
      <c r="C3243" s="312" t="s">
        <v>1212</v>
      </c>
      <c r="D3243" s="312" t="s">
        <v>1208</v>
      </c>
      <c r="E3243" s="312" t="s">
        <v>1208</v>
      </c>
      <c r="F3243" s="313">
        <v>4</v>
      </c>
      <c r="G3243" s="312" t="s">
        <v>1208</v>
      </c>
      <c r="H3243" s="312">
        <v>1</v>
      </c>
      <c r="I3243" s="312" t="s">
        <v>1213</v>
      </c>
      <c r="J3243" s="312">
        <v>54</v>
      </c>
      <c r="K3243" s="312" t="s">
        <v>1215</v>
      </c>
      <c r="L3243" s="312" t="s">
        <v>1112</v>
      </c>
      <c r="M3243" s="312" t="s">
        <v>94</v>
      </c>
      <c r="N3243" s="313" t="s">
        <v>3301</v>
      </c>
      <c r="O3243" s="291"/>
    </row>
    <row r="3244" spans="1:15" ht="45">
      <c r="A3244" s="306">
        <v>1134</v>
      </c>
      <c r="B3244" s="312" t="s">
        <v>3302</v>
      </c>
      <c r="C3244" s="312" t="s">
        <v>1212</v>
      </c>
      <c r="D3244" s="312" t="s">
        <v>1208</v>
      </c>
      <c r="E3244" s="312" t="s">
        <v>1208</v>
      </c>
      <c r="F3244" s="313">
        <v>4</v>
      </c>
      <c r="G3244" s="312" t="s">
        <v>1208</v>
      </c>
      <c r="H3244" s="312">
        <v>1</v>
      </c>
      <c r="I3244" s="312" t="s">
        <v>1213</v>
      </c>
      <c r="J3244" s="312">
        <v>56</v>
      </c>
      <c r="K3244" s="312" t="s">
        <v>1215</v>
      </c>
      <c r="L3244" s="312" t="s">
        <v>1112</v>
      </c>
      <c r="M3244" s="312" t="s">
        <v>94</v>
      </c>
      <c r="N3244" s="313" t="s">
        <v>3303</v>
      </c>
      <c r="O3244" s="291"/>
    </row>
    <row r="3245" spans="1:15" ht="45">
      <c r="A3245" s="306">
        <v>1135</v>
      </c>
      <c r="B3245" s="312" t="s">
        <v>1208</v>
      </c>
      <c r="C3245" s="312" t="s">
        <v>1212</v>
      </c>
      <c r="D3245" s="312" t="s">
        <v>1208</v>
      </c>
      <c r="E3245" s="312" t="s">
        <v>1208</v>
      </c>
      <c r="F3245" s="313" t="s">
        <v>1208</v>
      </c>
      <c r="G3245" s="312" t="s">
        <v>1208</v>
      </c>
      <c r="H3245" s="312">
        <v>1</v>
      </c>
      <c r="I3245" s="312" t="s">
        <v>1213</v>
      </c>
      <c r="J3245" s="312">
        <v>159</v>
      </c>
      <c r="K3245" s="312" t="s">
        <v>1215</v>
      </c>
      <c r="L3245" s="312" t="s">
        <v>1112</v>
      </c>
      <c r="M3245" s="312" t="s">
        <v>94</v>
      </c>
      <c r="N3245" s="313" t="s">
        <v>3304</v>
      </c>
      <c r="O3245" s="291"/>
    </row>
    <row r="3246" spans="1:15" ht="45">
      <c r="A3246" s="306">
        <v>1136</v>
      </c>
      <c r="B3246" s="312" t="s">
        <v>3305</v>
      </c>
      <c r="C3246" s="312" t="s">
        <v>1212</v>
      </c>
      <c r="D3246" s="312" t="s">
        <v>1208</v>
      </c>
      <c r="E3246" s="312" t="s">
        <v>1208</v>
      </c>
      <c r="F3246" s="313">
        <v>4</v>
      </c>
      <c r="G3246" s="312" t="s">
        <v>1208</v>
      </c>
      <c r="H3246" s="312">
        <v>1</v>
      </c>
      <c r="I3246" s="312" t="s">
        <v>1213</v>
      </c>
      <c r="J3246" s="312">
        <v>63</v>
      </c>
      <c r="K3246" s="312" t="s">
        <v>1215</v>
      </c>
      <c r="L3246" s="312" t="s">
        <v>1112</v>
      </c>
      <c r="M3246" s="312" t="s">
        <v>94</v>
      </c>
      <c r="N3246" s="313" t="s">
        <v>3306</v>
      </c>
      <c r="O3246" s="291"/>
    </row>
    <row r="3247" spans="1:15" ht="45">
      <c r="A3247" s="306">
        <v>1137</v>
      </c>
      <c r="B3247" s="312" t="s">
        <v>3307</v>
      </c>
      <c r="C3247" s="312" t="s">
        <v>1212</v>
      </c>
      <c r="D3247" s="312" t="s">
        <v>1208</v>
      </c>
      <c r="E3247" s="312" t="s">
        <v>1208</v>
      </c>
      <c r="F3247" s="313">
        <v>4</v>
      </c>
      <c r="G3247" s="312" t="s">
        <v>1208</v>
      </c>
      <c r="H3247" s="312">
        <v>1</v>
      </c>
      <c r="I3247" s="312" t="s">
        <v>1213</v>
      </c>
      <c r="J3247" s="312">
        <v>76</v>
      </c>
      <c r="K3247" s="312" t="s">
        <v>1215</v>
      </c>
      <c r="L3247" s="312" t="s">
        <v>1112</v>
      </c>
      <c r="M3247" s="312" t="s">
        <v>94</v>
      </c>
      <c r="N3247" s="313" t="s">
        <v>3308</v>
      </c>
      <c r="O3247" s="291"/>
    </row>
    <row r="3248" spans="1:15" ht="45">
      <c r="A3248" s="306">
        <v>1138</v>
      </c>
      <c r="B3248" s="312" t="s">
        <v>3309</v>
      </c>
      <c r="C3248" s="312" t="s">
        <v>1212</v>
      </c>
      <c r="D3248" s="312" t="s">
        <v>1208</v>
      </c>
      <c r="E3248" s="312" t="s">
        <v>1208</v>
      </c>
      <c r="F3248" s="313">
        <v>5</v>
      </c>
      <c r="G3248" s="312" t="s">
        <v>1208</v>
      </c>
      <c r="H3248" s="312">
        <v>1</v>
      </c>
      <c r="I3248" s="312" t="s">
        <v>1213</v>
      </c>
      <c r="J3248" s="312">
        <v>40</v>
      </c>
      <c r="K3248" s="312" t="s">
        <v>1215</v>
      </c>
      <c r="L3248" s="312" t="s">
        <v>1112</v>
      </c>
      <c r="M3248" s="312" t="s">
        <v>94</v>
      </c>
      <c r="N3248" s="313" t="s">
        <v>3310</v>
      </c>
      <c r="O3248" s="291"/>
    </row>
    <row r="3249" spans="1:15" ht="45">
      <c r="A3249" s="306">
        <v>1139</v>
      </c>
      <c r="B3249" s="312" t="s">
        <v>3311</v>
      </c>
      <c r="C3249" s="312" t="s">
        <v>1212</v>
      </c>
      <c r="D3249" s="312" t="s">
        <v>1208</v>
      </c>
      <c r="E3249" s="312" t="s">
        <v>1208</v>
      </c>
      <c r="F3249" s="313">
        <v>5</v>
      </c>
      <c r="G3249" s="312" t="s">
        <v>1208</v>
      </c>
      <c r="H3249" s="312">
        <v>1</v>
      </c>
      <c r="I3249" s="312" t="s">
        <v>1213</v>
      </c>
      <c r="J3249" s="312">
        <v>79</v>
      </c>
      <c r="K3249" s="312" t="s">
        <v>1215</v>
      </c>
      <c r="L3249" s="312" t="s">
        <v>1112</v>
      </c>
      <c r="M3249" s="312" t="s">
        <v>94</v>
      </c>
      <c r="N3249" s="313" t="s">
        <v>3312</v>
      </c>
      <c r="O3249" s="291"/>
    </row>
    <row r="3250" spans="1:15" ht="45">
      <c r="A3250" s="306">
        <v>1140</v>
      </c>
      <c r="B3250" s="312" t="s">
        <v>3313</v>
      </c>
      <c r="C3250" s="312" t="s">
        <v>1212</v>
      </c>
      <c r="D3250" s="312" t="s">
        <v>1208</v>
      </c>
      <c r="E3250" s="312" t="s">
        <v>1208</v>
      </c>
      <c r="F3250" s="313">
        <v>5</v>
      </c>
      <c r="G3250" s="312" t="s">
        <v>1208</v>
      </c>
      <c r="H3250" s="312">
        <v>1</v>
      </c>
      <c r="I3250" s="312" t="s">
        <v>1213</v>
      </c>
      <c r="J3250" s="312">
        <v>61</v>
      </c>
      <c r="K3250" s="312" t="s">
        <v>1215</v>
      </c>
      <c r="L3250" s="312" t="s">
        <v>1112</v>
      </c>
      <c r="M3250" s="312" t="s">
        <v>94</v>
      </c>
      <c r="N3250" s="313" t="s">
        <v>3314</v>
      </c>
      <c r="O3250" s="291"/>
    </row>
    <row r="3251" spans="1:15" ht="45">
      <c r="A3251" s="306">
        <v>1141</v>
      </c>
      <c r="B3251" s="312" t="s">
        <v>3315</v>
      </c>
      <c r="C3251" s="312" t="s">
        <v>1212</v>
      </c>
      <c r="D3251" s="312" t="s">
        <v>1208</v>
      </c>
      <c r="E3251" s="312" t="s">
        <v>1208</v>
      </c>
      <c r="F3251" s="313">
        <v>5</v>
      </c>
      <c r="G3251" s="312" t="s">
        <v>1208</v>
      </c>
      <c r="H3251" s="312">
        <v>1</v>
      </c>
      <c r="I3251" s="312" t="s">
        <v>1213</v>
      </c>
      <c r="J3251" s="312">
        <v>24</v>
      </c>
      <c r="K3251" s="312" t="s">
        <v>1215</v>
      </c>
      <c r="L3251" s="312" t="s">
        <v>1112</v>
      </c>
      <c r="M3251" s="312" t="s">
        <v>94</v>
      </c>
      <c r="N3251" s="313" t="s">
        <v>3316</v>
      </c>
      <c r="O3251" s="291"/>
    </row>
    <row r="3252" spans="1:15" ht="45">
      <c r="A3252" s="306">
        <v>1142</v>
      </c>
      <c r="B3252" s="312" t="s">
        <v>3317</v>
      </c>
      <c r="C3252" s="312" t="s">
        <v>1212</v>
      </c>
      <c r="D3252" s="312" t="s">
        <v>1208</v>
      </c>
      <c r="E3252" s="312" t="s">
        <v>1208</v>
      </c>
      <c r="F3252" s="313">
        <v>5</v>
      </c>
      <c r="G3252" s="312" t="s">
        <v>1208</v>
      </c>
      <c r="H3252" s="312">
        <v>1</v>
      </c>
      <c r="I3252" s="312" t="s">
        <v>1213</v>
      </c>
      <c r="J3252" s="312">
        <v>37</v>
      </c>
      <c r="K3252" s="312" t="s">
        <v>1215</v>
      </c>
      <c r="L3252" s="312" t="s">
        <v>1112</v>
      </c>
      <c r="M3252" s="312" t="s">
        <v>94</v>
      </c>
      <c r="N3252" s="313" t="s">
        <v>3318</v>
      </c>
      <c r="O3252" s="291"/>
    </row>
    <row r="3253" spans="1:15" ht="45">
      <c r="A3253" s="306">
        <v>1143</v>
      </c>
      <c r="B3253" s="312" t="s">
        <v>3319</v>
      </c>
      <c r="C3253" s="312" t="s">
        <v>1212</v>
      </c>
      <c r="D3253" s="312" t="s">
        <v>1208</v>
      </c>
      <c r="E3253" s="312" t="s">
        <v>1208</v>
      </c>
      <c r="F3253" s="313">
        <v>5</v>
      </c>
      <c r="G3253" s="312" t="s">
        <v>1208</v>
      </c>
      <c r="H3253" s="312">
        <v>1</v>
      </c>
      <c r="I3253" s="312" t="s">
        <v>1213</v>
      </c>
      <c r="J3253" s="312">
        <v>32</v>
      </c>
      <c r="K3253" s="312" t="s">
        <v>1215</v>
      </c>
      <c r="L3253" s="312" t="s">
        <v>1112</v>
      </c>
      <c r="M3253" s="312" t="s">
        <v>94</v>
      </c>
      <c r="N3253" s="313" t="s">
        <v>3320</v>
      </c>
      <c r="O3253" s="291"/>
    </row>
    <row r="3254" spans="1:15" ht="45">
      <c r="A3254" s="306">
        <v>1144</v>
      </c>
      <c r="B3254" s="312" t="s">
        <v>3321</v>
      </c>
      <c r="C3254" s="312" t="s">
        <v>1212</v>
      </c>
      <c r="D3254" s="312" t="s">
        <v>1208</v>
      </c>
      <c r="E3254" s="312" t="s">
        <v>1208</v>
      </c>
      <c r="F3254" s="313">
        <v>5</v>
      </c>
      <c r="G3254" s="312" t="s">
        <v>1208</v>
      </c>
      <c r="H3254" s="312">
        <v>1</v>
      </c>
      <c r="I3254" s="312" t="s">
        <v>1213</v>
      </c>
      <c r="J3254" s="312">
        <v>31</v>
      </c>
      <c r="K3254" s="312" t="s">
        <v>1215</v>
      </c>
      <c r="L3254" s="312" t="s">
        <v>1112</v>
      </c>
      <c r="M3254" s="312" t="s">
        <v>94</v>
      </c>
      <c r="N3254" s="313" t="s">
        <v>3322</v>
      </c>
      <c r="O3254" s="291"/>
    </row>
    <row r="3255" spans="1:15" ht="45">
      <c r="A3255" s="306">
        <v>1145</v>
      </c>
      <c r="B3255" s="312" t="s">
        <v>3323</v>
      </c>
      <c r="C3255" s="312" t="s">
        <v>1212</v>
      </c>
      <c r="D3255" s="312" t="s">
        <v>1208</v>
      </c>
      <c r="E3255" s="312" t="s">
        <v>1208</v>
      </c>
      <c r="F3255" s="313">
        <v>5</v>
      </c>
      <c r="G3255" s="312" t="s">
        <v>1208</v>
      </c>
      <c r="H3255" s="312">
        <v>1</v>
      </c>
      <c r="I3255" s="312" t="s">
        <v>1213</v>
      </c>
      <c r="J3255" s="312">
        <v>66</v>
      </c>
      <c r="K3255" s="312" t="s">
        <v>1215</v>
      </c>
      <c r="L3255" s="312" t="s">
        <v>1112</v>
      </c>
      <c r="M3255" s="312" t="s">
        <v>94</v>
      </c>
      <c r="N3255" s="313" t="s">
        <v>3324</v>
      </c>
      <c r="O3255" s="291"/>
    </row>
    <row r="3256" spans="1:15" ht="45">
      <c r="A3256" s="306">
        <v>1146</v>
      </c>
      <c r="B3256" s="312" t="s">
        <v>3325</v>
      </c>
      <c r="C3256" s="312" t="s">
        <v>1212</v>
      </c>
      <c r="D3256" s="312" t="s">
        <v>1208</v>
      </c>
      <c r="E3256" s="312" t="s">
        <v>1208</v>
      </c>
      <c r="F3256" s="313">
        <v>5</v>
      </c>
      <c r="G3256" s="312" t="s">
        <v>1208</v>
      </c>
      <c r="H3256" s="312">
        <v>1</v>
      </c>
      <c r="I3256" s="312" t="s">
        <v>1213</v>
      </c>
      <c r="J3256" s="312">
        <v>60</v>
      </c>
      <c r="K3256" s="312" t="s">
        <v>1215</v>
      </c>
      <c r="L3256" s="312" t="s">
        <v>1112</v>
      </c>
      <c r="M3256" s="312" t="s">
        <v>94</v>
      </c>
      <c r="N3256" s="313" t="s">
        <v>3326</v>
      </c>
      <c r="O3256" s="291"/>
    </row>
    <row r="3257" spans="1:15" ht="45">
      <c r="A3257" s="306">
        <v>1147</v>
      </c>
      <c r="B3257" s="312" t="s">
        <v>3327</v>
      </c>
      <c r="C3257" s="312" t="s">
        <v>1212</v>
      </c>
      <c r="D3257" s="312" t="s">
        <v>1208</v>
      </c>
      <c r="E3257" s="312" t="s">
        <v>1208</v>
      </c>
      <c r="F3257" s="313">
        <v>5</v>
      </c>
      <c r="G3257" s="312" t="s">
        <v>1208</v>
      </c>
      <c r="H3257" s="312">
        <v>1</v>
      </c>
      <c r="I3257" s="312" t="s">
        <v>1213</v>
      </c>
      <c r="J3257" s="312">
        <v>36</v>
      </c>
      <c r="K3257" s="312" t="s">
        <v>1215</v>
      </c>
      <c r="L3257" s="312" t="s">
        <v>1112</v>
      </c>
      <c r="M3257" s="312" t="s">
        <v>94</v>
      </c>
      <c r="N3257" s="313" t="s">
        <v>3328</v>
      </c>
      <c r="O3257" s="291"/>
    </row>
    <row r="3258" spans="1:15" ht="45">
      <c r="A3258" s="306">
        <v>1148</v>
      </c>
      <c r="B3258" s="312" t="s">
        <v>3329</v>
      </c>
      <c r="C3258" s="312" t="s">
        <v>1212</v>
      </c>
      <c r="D3258" s="312" t="s">
        <v>1208</v>
      </c>
      <c r="E3258" s="312" t="s">
        <v>1208</v>
      </c>
      <c r="F3258" s="313">
        <v>5</v>
      </c>
      <c r="G3258" s="312" t="s">
        <v>1208</v>
      </c>
      <c r="H3258" s="312">
        <v>1</v>
      </c>
      <c r="I3258" s="312" t="s">
        <v>1213</v>
      </c>
      <c r="J3258" s="312">
        <v>38</v>
      </c>
      <c r="K3258" s="312" t="s">
        <v>1215</v>
      </c>
      <c r="L3258" s="312" t="s">
        <v>1112</v>
      </c>
      <c r="M3258" s="312" t="s">
        <v>94</v>
      </c>
      <c r="N3258" s="313" t="s">
        <v>3330</v>
      </c>
      <c r="O3258" s="291"/>
    </row>
    <row r="3259" spans="1:15" ht="45">
      <c r="A3259" s="306">
        <v>1149</v>
      </c>
      <c r="B3259" s="312" t="s">
        <v>3331</v>
      </c>
      <c r="C3259" s="312" t="s">
        <v>1212</v>
      </c>
      <c r="D3259" s="312" t="s">
        <v>1208</v>
      </c>
      <c r="E3259" s="312" t="s">
        <v>1208</v>
      </c>
      <c r="F3259" s="313">
        <v>1</v>
      </c>
      <c r="G3259" s="312" t="s">
        <v>1208</v>
      </c>
      <c r="H3259" s="312">
        <v>1</v>
      </c>
      <c r="I3259" s="312" t="s">
        <v>1213</v>
      </c>
      <c r="J3259" s="312">
        <v>10</v>
      </c>
      <c r="K3259" s="312" t="s">
        <v>1215</v>
      </c>
      <c r="L3259" s="312" t="s">
        <v>1112</v>
      </c>
      <c r="M3259" s="312" t="s">
        <v>94</v>
      </c>
      <c r="N3259" s="313" t="s">
        <v>3332</v>
      </c>
      <c r="O3259" s="291"/>
    </row>
    <row r="3260" spans="1:15" ht="45">
      <c r="A3260" s="306">
        <v>1150</v>
      </c>
      <c r="B3260" s="312" t="s">
        <v>3333</v>
      </c>
      <c r="C3260" s="312" t="s">
        <v>1212</v>
      </c>
      <c r="D3260" s="312" t="s">
        <v>1208</v>
      </c>
      <c r="E3260" s="312" t="s">
        <v>1208</v>
      </c>
      <c r="F3260" s="313">
        <v>1</v>
      </c>
      <c r="G3260" s="312" t="s">
        <v>1208</v>
      </c>
      <c r="H3260" s="312">
        <v>1</v>
      </c>
      <c r="I3260" s="312" t="s">
        <v>1213</v>
      </c>
      <c r="J3260" s="312">
        <v>50</v>
      </c>
      <c r="K3260" s="312" t="s">
        <v>1215</v>
      </c>
      <c r="L3260" s="312" t="s">
        <v>1112</v>
      </c>
      <c r="M3260" s="312" t="s">
        <v>94</v>
      </c>
      <c r="N3260" s="313" t="s">
        <v>3334</v>
      </c>
      <c r="O3260" s="291"/>
    </row>
    <row r="3261" spans="1:15" ht="45">
      <c r="A3261" s="306">
        <v>1151</v>
      </c>
      <c r="B3261" s="312" t="s">
        <v>3335</v>
      </c>
      <c r="C3261" s="312" t="s">
        <v>1212</v>
      </c>
      <c r="D3261" s="312" t="s">
        <v>1208</v>
      </c>
      <c r="E3261" s="312" t="s">
        <v>1208</v>
      </c>
      <c r="F3261" s="313">
        <v>1</v>
      </c>
      <c r="G3261" s="312" t="s">
        <v>1208</v>
      </c>
      <c r="H3261" s="312">
        <v>1</v>
      </c>
      <c r="I3261" s="312" t="s">
        <v>1213</v>
      </c>
      <c r="J3261" s="312">
        <v>56</v>
      </c>
      <c r="K3261" s="312" t="s">
        <v>1215</v>
      </c>
      <c r="L3261" s="312" t="s">
        <v>1112</v>
      </c>
      <c r="M3261" s="312" t="s">
        <v>94</v>
      </c>
      <c r="N3261" s="313" t="s">
        <v>3336</v>
      </c>
      <c r="O3261" s="291"/>
    </row>
    <row r="3262" spans="1:15" ht="45">
      <c r="A3262" s="306">
        <v>1152</v>
      </c>
      <c r="B3262" s="312" t="s">
        <v>3337</v>
      </c>
      <c r="C3262" s="312" t="s">
        <v>1212</v>
      </c>
      <c r="D3262" s="312" t="s">
        <v>1208</v>
      </c>
      <c r="E3262" s="312" t="s">
        <v>1208</v>
      </c>
      <c r="F3262" s="313">
        <v>1</v>
      </c>
      <c r="G3262" s="312" t="s">
        <v>1208</v>
      </c>
      <c r="H3262" s="312">
        <v>1</v>
      </c>
      <c r="I3262" s="312" t="s">
        <v>1213</v>
      </c>
      <c r="J3262" s="312">
        <v>75</v>
      </c>
      <c r="K3262" s="312" t="s">
        <v>1215</v>
      </c>
      <c r="L3262" s="312" t="s">
        <v>1112</v>
      </c>
      <c r="M3262" s="312" t="s">
        <v>94</v>
      </c>
      <c r="N3262" s="313" t="s">
        <v>3338</v>
      </c>
      <c r="O3262" s="291"/>
    </row>
    <row r="3263" spans="1:15" ht="45">
      <c r="A3263" s="306">
        <v>1153</v>
      </c>
      <c r="B3263" s="312" t="s">
        <v>3339</v>
      </c>
      <c r="C3263" s="312" t="s">
        <v>1212</v>
      </c>
      <c r="D3263" s="312" t="s">
        <v>1208</v>
      </c>
      <c r="E3263" s="312" t="s">
        <v>1208</v>
      </c>
      <c r="F3263" s="313">
        <v>1</v>
      </c>
      <c r="G3263" s="312" t="s">
        <v>1208</v>
      </c>
      <c r="H3263" s="312">
        <v>1</v>
      </c>
      <c r="I3263" s="312" t="s">
        <v>1213</v>
      </c>
      <c r="J3263" s="312">
        <v>37</v>
      </c>
      <c r="K3263" s="312" t="s">
        <v>1215</v>
      </c>
      <c r="L3263" s="312" t="s">
        <v>1112</v>
      </c>
      <c r="M3263" s="312" t="s">
        <v>94</v>
      </c>
      <c r="N3263" s="313" t="s">
        <v>3340</v>
      </c>
      <c r="O3263" s="291"/>
    </row>
    <row r="3264" spans="1:15" ht="45">
      <c r="A3264" s="306">
        <v>1154</v>
      </c>
      <c r="B3264" s="312" t="s">
        <v>3341</v>
      </c>
      <c r="C3264" s="312" t="s">
        <v>1212</v>
      </c>
      <c r="D3264" s="312" t="s">
        <v>1208</v>
      </c>
      <c r="E3264" s="312" t="s">
        <v>1208</v>
      </c>
      <c r="F3264" s="313">
        <v>1</v>
      </c>
      <c r="G3264" s="312" t="s">
        <v>1208</v>
      </c>
      <c r="H3264" s="312">
        <v>1</v>
      </c>
      <c r="I3264" s="312" t="s">
        <v>1213</v>
      </c>
      <c r="J3264" s="312">
        <v>42</v>
      </c>
      <c r="K3264" s="312" t="s">
        <v>1215</v>
      </c>
      <c r="L3264" s="312" t="s">
        <v>1112</v>
      </c>
      <c r="M3264" s="312" t="s">
        <v>94</v>
      </c>
      <c r="N3264" s="313" t="s">
        <v>3342</v>
      </c>
      <c r="O3264" s="291"/>
    </row>
    <row r="3265" spans="1:15" ht="45">
      <c r="A3265" s="306">
        <v>1155</v>
      </c>
      <c r="B3265" s="312" t="s">
        <v>3343</v>
      </c>
      <c r="C3265" s="312" t="s">
        <v>1212</v>
      </c>
      <c r="D3265" s="312" t="s">
        <v>1208</v>
      </c>
      <c r="E3265" s="312" t="s">
        <v>1208</v>
      </c>
      <c r="F3265" s="313">
        <v>1</v>
      </c>
      <c r="G3265" s="312" t="s">
        <v>1208</v>
      </c>
      <c r="H3265" s="312">
        <v>1</v>
      </c>
      <c r="I3265" s="312" t="s">
        <v>1213</v>
      </c>
      <c r="J3265" s="312">
        <v>129</v>
      </c>
      <c r="K3265" s="312" t="s">
        <v>1215</v>
      </c>
      <c r="L3265" s="312" t="s">
        <v>1112</v>
      </c>
      <c r="M3265" s="312" t="s">
        <v>94</v>
      </c>
      <c r="N3265" s="313" t="s">
        <v>3344</v>
      </c>
      <c r="O3265" s="291"/>
    </row>
    <row r="3266" spans="1:15" ht="45">
      <c r="A3266" s="306">
        <v>1156</v>
      </c>
      <c r="B3266" s="312" t="s">
        <v>3345</v>
      </c>
      <c r="C3266" s="312" t="s">
        <v>1212</v>
      </c>
      <c r="D3266" s="312" t="s">
        <v>1208</v>
      </c>
      <c r="E3266" s="312" t="s">
        <v>1208</v>
      </c>
      <c r="F3266" s="313">
        <v>1</v>
      </c>
      <c r="G3266" s="312" t="s">
        <v>1208</v>
      </c>
      <c r="H3266" s="312">
        <v>1</v>
      </c>
      <c r="I3266" s="312" t="s">
        <v>1213</v>
      </c>
      <c r="J3266" s="312">
        <v>52</v>
      </c>
      <c r="K3266" s="312" t="s">
        <v>1215</v>
      </c>
      <c r="L3266" s="312" t="s">
        <v>1112</v>
      </c>
      <c r="M3266" s="312" t="s">
        <v>94</v>
      </c>
      <c r="N3266" s="313" t="s">
        <v>3346</v>
      </c>
      <c r="O3266" s="291"/>
    </row>
    <row r="3267" spans="1:15" ht="45">
      <c r="A3267" s="306">
        <v>1157</v>
      </c>
      <c r="B3267" s="312" t="s">
        <v>3347</v>
      </c>
      <c r="C3267" s="312" t="s">
        <v>1212</v>
      </c>
      <c r="D3267" s="312" t="s">
        <v>1208</v>
      </c>
      <c r="E3267" s="312" t="s">
        <v>1208</v>
      </c>
      <c r="F3267" s="313">
        <v>1</v>
      </c>
      <c r="G3267" s="312" t="s">
        <v>1208</v>
      </c>
      <c r="H3267" s="312">
        <v>1</v>
      </c>
      <c r="I3267" s="312" t="s">
        <v>1213</v>
      </c>
      <c r="J3267" s="312">
        <v>56</v>
      </c>
      <c r="K3267" s="312" t="s">
        <v>1215</v>
      </c>
      <c r="L3267" s="312" t="s">
        <v>1112</v>
      </c>
      <c r="M3267" s="312" t="s">
        <v>94</v>
      </c>
      <c r="N3267" s="313" t="s">
        <v>3348</v>
      </c>
      <c r="O3267" s="291"/>
    </row>
    <row r="3268" spans="1:15" ht="45">
      <c r="A3268" s="306">
        <v>1158</v>
      </c>
      <c r="B3268" s="312" t="s">
        <v>3349</v>
      </c>
      <c r="C3268" s="312" t="s">
        <v>1212</v>
      </c>
      <c r="D3268" s="312" t="s">
        <v>1208</v>
      </c>
      <c r="E3268" s="312" t="s">
        <v>1208</v>
      </c>
      <c r="F3268" s="313">
        <v>1</v>
      </c>
      <c r="G3268" s="312" t="s">
        <v>1208</v>
      </c>
      <c r="H3268" s="312">
        <v>1</v>
      </c>
      <c r="I3268" s="312" t="s">
        <v>1213</v>
      </c>
      <c r="J3268" s="312">
        <v>63</v>
      </c>
      <c r="K3268" s="312" t="s">
        <v>1215</v>
      </c>
      <c r="L3268" s="312" t="s">
        <v>1112</v>
      </c>
      <c r="M3268" s="312" t="s">
        <v>94</v>
      </c>
      <c r="N3268" s="313" t="s">
        <v>3350</v>
      </c>
      <c r="O3268" s="291"/>
    </row>
    <row r="3269" spans="1:15" ht="45">
      <c r="A3269" s="306">
        <v>1159</v>
      </c>
      <c r="B3269" s="312" t="s">
        <v>3351</v>
      </c>
      <c r="C3269" s="312" t="s">
        <v>1212</v>
      </c>
      <c r="D3269" s="312" t="s">
        <v>1208</v>
      </c>
      <c r="E3269" s="312" t="s">
        <v>1208</v>
      </c>
      <c r="F3269" s="313">
        <v>2</v>
      </c>
      <c r="G3269" s="312" t="s">
        <v>1208</v>
      </c>
      <c r="H3269" s="312">
        <v>1</v>
      </c>
      <c r="I3269" s="312" t="s">
        <v>1213</v>
      </c>
      <c r="J3269" s="312">
        <v>34</v>
      </c>
      <c r="K3269" s="312" t="s">
        <v>1215</v>
      </c>
      <c r="L3269" s="312" t="s">
        <v>1112</v>
      </c>
      <c r="M3269" s="312" t="s">
        <v>94</v>
      </c>
      <c r="N3269" s="313" t="s">
        <v>3352</v>
      </c>
      <c r="O3269" s="291"/>
    </row>
    <row r="3270" spans="1:15" ht="45">
      <c r="A3270" s="306">
        <v>1160</v>
      </c>
      <c r="B3270" s="312" t="s">
        <v>3353</v>
      </c>
      <c r="C3270" s="312" t="s">
        <v>1212</v>
      </c>
      <c r="D3270" s="312" t="s">
        <v>1208</v>
      </c>
      <c r="E3270" s="312" t="s">
        <v>1208</v>
      </c>
      <c r="F3270" s="313">
        <v>2</v>
      </c>
      <c r="G3270" s="312" t="s">
        <v>1208</v>
      </c>
      <c r="H3270" s="312">
        <v>1</v>
      </c>
      <c r="I3270" s="312" t="s">
        <v>1213</v>
      </c>
      <c r="J3270" s="312">
        <v>49</v>
      </c>
      <c r="K3270" s="312" t="s">
        <v>1215</v>
      </c>
      <c r="L3270" s="312" t="s">
        <v>1112</v>
      </c>
      <c r="M3270" s="312" t="s">
        <v>94</v>
      </c>
      <c r="N3270" s="313" t="s">
        <v>3354</v>
      </c>
      <c r="O3270" s="291"/>
    </row>
    <row r="3271" spans="1:15" ht="45">
      <c r="A3271" s="306">
        <v>1161</v>
      </c>
      <c r="B3271" s="312" t="s">
        <v>3355</v>
      </c>
      <c r="C3271" s="312" t="s">
        <v>1212</v>
      </c>
      <c r="D3271" s="312" t="s">
        <v>1208</v>
      </c>
      <c r="E3271" s="312" t="s">
        <v>1208</v>
      </c>
      <c r="F3271" s="313">
        <v>2</v>
      </c>
      <c r="G3271" s="312" t="s">
        <v>1208</v>
      </c>
      <c r="H3271" s="312">
        <v>1</v>
      </c>
      <c r="I3271" s="312" t="s">
        <v>1213</v>
      </c>
      <c r="J3271" s="312">
        <v>6</v>
      </c>
      <c r="K3271" s="312" t="s">
        <v>1215</v>
      </c>
      <c r="L3271" s="312" t="s">
        <v>1112</v>
      </c>
      <c r="M3271" s="312" t="s">
        <v>94</v>
      </c>
      <c r="N3271" s="313" t="s">
        <v>3356</v>
      </c>
      <c r="O3271" s="291"/>
    </row>
    <row r="3272" spans="1:15" ht="45">
      <c r="A3272" s="306">
        <v>1162</v>
      </c>
      <c r="B3272" s="312" t="s">
        <v>3357</v>
      </c>
      <c r="C3272" s="312" t="s">
        <v>1212</v>
      </c>
      <c r="D3272" s="312" t="s">
        <v>1208</v>
      </c>
      <c r="E3272" s="312" t="s">
        <v>1208</v>
      </c>
      <c r="F3272" s="313">
        <v>2</v>
      </c>
      <c r="G3272" s="312" t="s">
        <v>1208</v>
      </c>
      <c r="H3272" s="312">
        <v>1</v>
      </c>
      <c r="I3272" s="312" t="s">
        <v>1213</v>
      </c>
      <c r="J3272" s="312">
        <v>27</v>
      </c>
      <c r="K3272" s="312" t="s">
        <v>1215</v>
      </c>
      <c r="L3272" s="312" t="s">
        <v>1112</v>
      </c>
      <c r="M3272" s="312" t="s">
        <v>94</v>
      </c>
      <c r="N3272" s="313" t="s">
        <v>3358</v>
      </c>
      <c r="O3272" s="291"/>
    </row>
    <row r="3273" spans="1:15" ht="45">
      <c r="A3273" s="306">
        <v>1163</v>
      </c>
      <c r="B3273" s="312" t="s">
        <v>3359</v>
      </c>
      <c r="C3273" s="312" t="s">
        <v>1212</v>
      </c>
      <c r="D3273" s="312" t="s">
        <v>1208</v>
      </c>
      <c r="E3273" s="312" t="s">
        <v>1208</v>
      </c>
      <c r="F3273" s="313">
        <v>2</v>
      </c>
      <c r="G3273" s="312" t="s">
        <v>1208</v>
      </c>
      <c r="H3273" s="312">
        <v>1</v>
      </c>
      <c r="I3273" s="312" t="s">
        <v>1213</v>
      </c>
      <c r="J3273" s="312">
        <v>81</v>
      </c>
      <c r="K3273" s="312" t="s">
        <v>1215</v>
      </c>
      <c r="L3273" s="312" t="s">
        <v>1112</v>
      </c>
      <c r="M3273" s="312" t="s">
        <v>94</v>
      </c>
      <c r="N3273" s="313" t="s">
        <v>3360</v>
      </c>
      <c r="O3273" s="291"/>
    </row>
    <row r="3274" spans="1:15" ht="45">
      <c r="A3274" s="306">
        <v>1164</v>
      </c>
      <c r="B3274" s="312" t="s">
        <v>3361</v>
      </c>
      <c r="C3274" s="312" t="s">
        <v>1212</v>
      </c>
      <c r="D3274" s="312" t="s">
        <v>1208</v>
      </c>
      <c r="E3274" s="312" t="s">
        <v>1208</v>
      </c>
      <c r="F3274" s="313">
        <v>2</v>
      </c>
      <c r="G3274" s="312" t="s">
        <v>1208</v>
      </c>
      <c r="H3274" s="312">
        <v>1</v>
      </c>
      <c r="I3274" s="312" t="s">
        <v>1213</v>
      </c>
      <c r="J3274" s="312">
        <v>24</v>
      </c>
      <c r="K3274" s="312" t="s">
        <v>1215</v>
      </c>
      <c r="L3274" s="312" t="s">
        <v>1112</v>
      </c>
      <c r="M3274" s="312" t="s">
        <v>94</v>
      </c>
      <c r="N3274" s="313" t="s">
        <v>3362</v>
      </c>
      <c r="O3274" s="291"/>
    </row>
    <row r="3275" spans="1:15" ht="45">
      <c r="A3275" s="306">
        <v>1165</v>
      </c>
      <c r="B3275" s="312" t="s">
        <v>3363</v>
      </c>
      <c r="C3275" s="312" t="s">
        <v>1212</v>
      </c>
      <c r="D3275" s="312" t="s">
        <v>1208</v>
      </c>
      <c r="E3275" s="312" t="s">
        <v>1208</v>
      </c>
      <c r="F3275" s="313">
        <v>2</v>
      </c>
      <c r="G3275" s="312" t="s">
        <v>1208</v>
      </c>
      <c r="H3275" s="312">
        <v>1</v>
      </c>
      <c r="I3275" s="312" t="s">
        <v>1213</v>
      </c>
      <c r="J3275" s="312">
        <v>59</v>
      </c>
      <c r="K3275" s="312" t="s">
        <v>1215</v>
      </c>
      <c r="L3275" s="312" t="s">
        <v>1112</v>
      </c>
      <c r="M3275" s="312" t="s">
        <v>94</v>
      </c>
      <c r="N3275" s="313" t="s">
        <v>3364</v>
      </c>
      <c r="O3275" s="291"/>
    </row>
    <row r="3276" spans="1:15" ht="45">
      <c r="A3276" s="306">
        <v>1166</v>
      </c>
      <c r="B3276" s="312" t="s">
        <v>3365</v>
      </c>
      <c r="C3276" s="312" t="s">
        <v>1212</v>
      </c>
      <c r="D3276" s="312" t="s">
        <v>1208</v>
      </c>
      <c r="E3276" s="312" t="s">
        <v>1208</v>
      </c>
      <c r="F3276" s="313">
        <v>2</v>
      </c>
      <c r="G3276" s="312" t="s">
        <v>1208</v>
      </c>
      <c r="H3276" s="312">
        <v>1</v>
      </c>
      <c r="I3276" s="312" t="s">
        <v>1213</v>
      </c>
      <c r="J3276" s="312">
        <v>28</v>
      </c>
      <c r="K3276" s="312" t="s">
        <v>1215</v>
      </c>
      <c r="L3276" s="312" t="s">
        <v>1112</v>
      </c>
      <c r="M3276" s="312" t="s">
        <v>94</v>
      </c>
      <c r="N3276" s="313" t="s">
        <v>3366</v>
      </c>
      <c r="O3276" s="291"/>
    </row>
    <row r="3277" spans="1:15">
      <c r="A3277" s="1190" t="s">
        <v>1195</v>
      </c>
      <c r="B3277" s="744" t="s">
        <v>1196</v>
      </c>
      <c r="C3277" s="744" t="s">
        <v>1197</v>
      </c>
      <c r="D3277" s="736" t="s">
        <v>1198</v>
      </c>
      <c r="E3277" s="736" t="s">
        <v>1199</v>
      </c>
      <c r="F3277" s="756" t="s">
        <v>1200</v>
      </c>
      <c r="G3277" s="756" t="s">
        <v>1201</v>
      </c>
      <c r="H3277" s="756" t="s">
        <v>1202</v>
      </c>
      <c r="I3277" s="758" t="s">
        <v>1200</v>
      </c>
      <c r="J3277" s="749" t="s">
        <v>1203</v>
      </c>
      <c r="K3277" s="305" t="s">
        <v>1204</v>
      </c>
      <c r="L3277" s="749" t="s">
        <v>1205</v>
      </c>
      <c r="M3277" s="750" t="s">
        <v>4254</v>
      </c>
      <c r="N3277" s="1191" t="s">
        <v>1207</v>
      </c>
      <c r="O3277" s="1192"/>
    </row>
    <row r="3278" spans="1:15">
      <c r="A3278" s="1193"/>
      <c r="B3278" s="745"/>
      <c r="C3278" s="745"/>
      <c r="D3278" s="737"/>
      <c r="E3278" s="737"/>
      <c r="F3278" s="757"/>
      <c r="G3278" s="757"/>
      <c r="H3278" s="757"/>
      <c r="I3278" s="759"/>
      <c r="J3278" s="747"/>
      <c r="K3278" s="310" t="s">
        <v>1209</v>
      </c>
      <c r="L3278" s="747"/>
      <c r="M3278" s="751"/>
      <c r="N3278" s="417" t="s">
        <v>1210</v>
      </c>
      <c r="O3278" s="418" t="s">
        <v>1208</v>
      </c>
    </row>
    <row r="3279" spans="1:15" ht="60">
      <c r="A3279" s="290">
        <v>1</v>
      </c>
      <c r="B3279" s="404" t="s">
        <v>1211</v>
      </c>
      <c r="C3279" s="403" t="s">
        <v>1212</v>
      </c>
      <c r="D3279" s="419">
        <v>39307</v>
      </c>
      <c r="E3279" s="403" t="s">
        <v>4255</v>
      </c>
      <c r="F3279" s="403" t="s">
        <v>1208</v>
      </c>
      <c r="G3279" s="403" t="s">
        <v>1112</v>
      </c>
      <c r="H3279" s="403" t="s">
        <v>1208</v>
      </c>
      <c r="I3279" s="403" t="s">
        <v>1208</v>
      </c>
      <c r="J3279" s="403" t="s">
        <v>4256</v>
      </c>
      <c r="K3279" s="403" t="s">
        <v>1208</v>
      </c>
      <c r="L3279" s="403" t="s">
        <v>4257</v>
      </c>
      <c r="M3279" s="403" t="s">
        <v>1112</v>
      </c>
      <c r="N3279" s="405" t="s">
        <v>4258</v>
      </c>
      <c r="O3279" s="407" t="s">
        <v>3367</v>
      </c>
    </row>
    <row r="3280" spans="1:15" ht="45">
      <c r="A3280" s="290">
        <v>2</v>
      </c>
      <c r="B3280" s="404" t="s">
        <v>1211</v>
      </c>
      <c r="C3280" s="403" t="s">
        <v>1212</v>
      </c>
      <c r="D3280" s="419">
        <v>38964</v>
      </c>
      <c r="E3280" s="403" t="s">
        <v>4255</v>
      </c>
      <c r="F3280" s="403" t="s">
        <v>1208</v>
      </c>
      <c r="G3280" s="403" t="s">
        <v>1112</v>
      </c>
      <c r="H3280" s="403" t="s">
        <v>1208</v>
      </c>
      <c r="I3280" s="403" t="s">
        <v>1208</v>
      </c>
      <c r="J3280" s="403" t="s">
        <v>4256</v>
      </c>
      <c r="K3280" s="403" t="s">
        <v>1208</v>
      </c>
      <c r="L3280" s="403" t="s">
        <v>4257</v>
      </c>
      <c r="M3280" s="403" t="s">
        <v>1112</v>
      </c>
      <c r="N3280" s="405" t="s">
        <v>4259</v>
      </c>
      <c r="O3280" s="407" t="s">
        <v>3368</v>
      </c>
    </row>
    <row r="3281" spans="1:15" ht="60">
      <c r="A3281" s="290">
        <v>3</v>
      </c>
      <c r="B3281" s="404" t="s">
        <v>1211</v>
      </c>
      <c r="C3281" s="403" t="s">
        <v>1212</v>
      </c>
      <c r="D3281" s="419">
        <v>39702</v>
      </c>
      <c r="E3281" s="403" t="s">
        <v>4255</v>
      </c>
      <c r="F3281" s="403" t="s">
        <v>1208</v>
      </c>
      <c r="G3281" s="403" t="s">
        <v>1112</v>
      </c>
      <c r="H3281" s="403" t="s">
        <v>1208</v>
      </c>
      <c r="I3281" s="403" t="s">
        <v>1208</v>
      </c>
      <c r="J3281" s="403" t="s">
        <v>4256</v>
      </c>
      <c r="K3281" s="403" t="s">
        <v>1208</v>
      </c>
      <c r="L3281" s="403" t="s">
        <v>4257</v>
      </c>
      <c r="M3281" s="403" t="s">
        <v>1112</v>
      </c>
      <c r="N3281" s="405" t="s">
        <v>4260</v>
      </c>
      <c r="O3281" s="407" t="s">
        <v>3369</v>
      </c>
    </row>
    <row r="3282" spans="1:15" ht="60">
      <c r="A3282" s="290">
        <v>4</v>
      </c>
      <c r="B3282" s="404" t="s">
        <v>1211</v>
      </c>
      <c r="C3282" s="403" t="s">
        <v>1212</v>
      </c>
      <c r="D3282" s="419">
        <v>33414</v>
      </c>
      <c r="E3282" s="403" t="s">
        <v>4255</v>
      </c>
      <c r="F3282" s="403" t="s">
        <v>1208</v>
      </c>
      <c r="G3282" s="403" t="s">
        <v>1112</v>
      </c>
      <c r="H3282" s="403" t="s">
        <v>1208</v>
      </c>
      <c r="I3282" s="403" t="s">
        <v>1208</v>
      </c>
      <c r="J3282" s="403" t="s">
        <v>4256</v>
      </c>
      <c r="K3282" s="403" t="s">
        <v>1208</v>
      </c>
      <c r="L3282" s="403" t="s">
        <v>4257</v>
      </c>
      <c r="M3282" s="403" t="s">
        <v>1112</v>
      </c>
      <c r="N3282" s="405" t="s">
        <v>4261</v>
      </c>
      <c r="O3282" s="407" t="s">
        <v>3370</v>
      </c>
    </row>
    <row r="3283" spans="1:15" ht="45">
      <c r="A3283" s="290">
        <v>5</v>
      </c>
      <c r="B3283" s="404" t="s">
        <v>1211</v>
      </c>
      <c r="C3283" s="403" t="s">
        <v>1212</v>
      </c>
      <c r="D3283" s="419">
        <v>40280</v>
      </c>
      <c r="E3283" s="403" t="s">
        <v>4255</v>
      </c>
      <c r="F3283" s="403" t="s">
        <v>1208</v>
      </c>
      <c r="G3283" s="403" t="s">
        <v>1112</v>
      </c>
      <c r="H3283" s="403" t="s">
        <v>1208</v>
      </c>
      <c r="I3283" s="403" t="s">
        <v>1208</v>
      </c>
      <c r="J3283" s="403" t="s">
        <v>4256</v>
      </c>
      <c r="K3283" s="403" t="s">
        <v>1208</v>
      </c>
      <c r="L3283" s="403" t="s">
        <v>4257</v>
      </c>
      <c r="M3283" s="403" t="s">
        <v>1112</v>
      </c>
      <c r="N3283" s="405" t="s">
        <v>4262</v>
      </c>
      <c r="O3283" s="407" t="s">
        <v>3371</v>
      </c>
    </row>
    <row r="3284" spans="1:15" ht="60">
      <c r="A3284" s="290">
        <v>6</v>
      </c>
      <c r="B3284" s="404" t="s">
        <v>1211</v>
      </c>
      <c r="C3284" s="403" t="s">
        <v>1212</v>
      </c>
      <c r="D3284" s="419">
        <v>39974</v>
      </c>
      <c r="E3284" s="403" t="s">
        <v>4255</v>
      </c>
      <c r="F3284" s="403" t="s">
        <v>1208</v>
      </c>
      <c r="G3284" s="403" t="s">
        <v>1112</v>
      </c>
      <c r="H3284" s="403" t="s">
        <v>1208</v>
      </c>
      <c r="I3284" s="403" t="s">
        <v>1208</v>
      </c>
      <c r="J3284" s="403" t="s">
        <v>4256</v>
      </c>
      <c r="K3284" s="403" t="s">
        <v>1208</v>
      </c>
      <c r="L3284" s="403" t="s">
        <v>4257</v>
      </c>
      <c r="M3284" s="403" t="s">
        <v>1112</v>
      </c>
      <c r="N3284" s="405" t="s">
        <v>4263</v>
      </c>
      <c r="O3284" s="407" t="s">
        <v>3372</v>
      </c>
    </row>
    <row r="3285" spans="1:15" ht="45">
      <c r="A3285" s="290">
        <v>7</v>
      </c>
      <c r="B3285" s="404" t="s">
        <v>1211</v>
      </c>
      <c r="C3285" s="403" t="s">
        <v>1212</v>
      </c>
      <c r="D3285" s="419">
        <v>39854</v>
      </c>
      <c r="E3285" s="403" t="s">
        <v>4255</v>
      </c>
      <c r="F3285" s="403" t="s">
        <v>1208</v>
      </c>
      <c r="G3285" s="403" t="s">
        <v>1112</v>
      </c>
      <c r="H3285" s="403" t="s">
        <v>1208</v>
      </c>
      <c r="I3285" s="403" t="s">
        <v>1208</v>
      </c>
      <c r="J3285" s="403" t="s">
        <v>4256</v>
      </c>
      <c r="K3285" s="403" t="s">
        <v>1208</v>
      </c>
      <c r="L3285" s="403" t="s">
        <v>4257</v>
      </c>
      <c r="M3285" s="403" t="s">
        <v>1112</v>
      </c>
      <c r="N3285" s="405" t="s">
        <v>4264</v>
      </c>
      <c r="O3285" s="407" t="s">
        <v>3373</v>
      </c>
    </row>
    <row r="3286" spans="1:15" ht="45">
      <c r="A3286" s="290">
        <v>8</v>
      </c>
      <c r="B3286" s="404" t="s">
        <v>1211</v>
      </c>
      <c r="C3286" s="403" t="s">
        <v>1212</v>
      </c>
      <c r="D3286" s="419">
        <v>40563</v>
      </c>
      <c r="E3286" s="403" t="s">
        <v>4255</v>
      </c>
      <c r="F3286" s="403" t="s">
        <v>1208</v>
      </c>
      <c r="G3286" s="403" t="s">
        <v>1112</v>
      </c>
      <c r="H3286" s="403" t="s">
        <v>1208</v>
      </c>
      <c r="I3286" s="403" t="s">
        <v>1208</v>
      </c>
      <c r="J3286" s="403" t="s">
        <v>4256</v>
      </c>
      <c r="K3286" s="403" t="s">
        <v>1208</v>
      </c>
      <c r="L3286" s="403" t="s">
        <v>4257</v>
      </c>
      <c r="M3286" s="403" t="s">
        <v>1112</v>
      </c>
      <c r="N3286" s="405" t="s">
        <v>4265</v>
      </c>
      <c r="O3286" s="407" t="s">
        <v>3369</v>
      </c>
    </row>
    <row r="3287" spans="1:15" ht="45">
      <c r="A3287" s="290">
        <v>9</v>
      </c>
      <c r="B3287" s="404" t="s">
        <v>1211</v>
      </c>
      <c r="C3287" s="403" t="s">
        <v>1212</v>
      </c>
      <c r="D3287" s="419">
        <v>40624</v>
      </c>
      <c r="E3287" s="403" t="s">
        <v>4255</v>
      </c>
      <c r="F3287" s="403" t="s">
        <v>1208</v>
      </c>
      <c r="G3287" s="403" t="s">
        <v>1112</v>
      </c>
      <c r="H3287" s="403" t="s">
        <v>1208</v>
      </c>
      <c r="I3287" s="403" t="s">
        <v>1208</v>
      </c>
      <c r="J3287" s="403" t="s">
        <v>4256</v>
      </c>
      <c r="K3287" s="403" t="s">
        <v>1208</v>
      </c>
      <c r="L3287" s="403" t="s">
        <v>4257</v>
      </c>
      <c r="M3287" s="403" t="s">
        <v>1112</v>
      </c>
      <c r="N3287" s="405" t="s">
        <v>4266</v>
      </c>
      <c r="O3287" s="407" t="s">
        <v>3374</v>
      </c>
    </row>
    <row r="3288" spans="1:15" ht="60">
      <c r="A3288" s="290">
        <v>10</v>
      </c>
      <c r="B3288" s="404" t="s">
        <v>1211</v>
      </c>
      <c r="C3288" s="403" t="s">
        <v>1212</v>
      </c>
      <c r="D3288" s="419">
        <v>40653</v>
      </c>
      <c r="E3288" s="403" t="s">
        <v>4255</v>
      </c>
      <c r="F3288" s="403" t="s">
        <v>1208</v>
      </c>
      <c r="G3288" s="403" t="s">
        <v>1112</v>
      </c>
      <c r="H3288" s="403" t="s">
        <v>1208</v>
      </c>
      <c r="I3288" s="403" t="s">
        <v>1208</v>
      </c>
      <c r="J3288" s="403" t="s">
        <v>4256</v>
      </c>
      <c r="K3288" s="403" t="s">
        <v>1208</v>
      </c>
      <c r="L3288" s="403" t="s">
        <v>4257</v>
      </c>
      <c r="M3288" s="403" t="s">
        <v>1112</v>
      </c>
      <c r="N3288" s="405" t="s">
        <v>4267</v>
      </c>
      <c r="O3288" s="407" t="s">
        <v>3367</v>
      </c>
    </row>
    <row r="3289" spans="1:15" ht="45">
      <c r="A3289" s="290">
        <v>11</v>
      </c>
      <c r="B3289" s="404" t="s">
        <v>1211</v>
      </c>
      <c r="C3289" s="403" t="s">
        <v>1212</v>
      </c>
      <c r="D3289" s="419">
        <v>42691</v>
      </c>
      <c r="E3289" s="403" t="s">
        <v>4255</v>
      </c>
      <c r="F3289" s="403" t="s">
        <v>1208</v>
      </c>
      <c r="G3289" s="403" t="s">
        <v>1112</v>
      </c>
      <c r="H3289" s="403" t="s">
        <v>1208</v>
      </c>
      <c r="I3289" s="403" t="s">
        <v>1208</v>
      </c>
      <c r="J3289" s="403" t="s">
        <v>4256</v>
      </c>
      <c r="K3289" s="403" t="s">
        <v>1208</v>
      </c>
      <c r="L3289" s="403" t="s">
        <v>4257</v>
      </c>
      <c r="M3289" s="403" t="s">
        <v>1112</v>
      </c>
      <c r="N3289" s="405" t="s">
        <v>4268</v>
      </c>
      <c r="O3289" s="407" t="s">
        <v>3375</v>
      </c>
    </row>
    <row r="3290" spans="1:15" ht="45">
      <c r="A3290" s="290">
        <v>12</v>
      </c>
      <c r="B3290" s="404" t="s">
        <v>1211</v>
      </c>
      <c r="C3290" s="403" t="s">
        <v>1212</v>
      </c>
      <c r="D3290" s="419">
        <v>40704</v>
      </c>
      <c r="E3290" s="403" t="s">
        <v>4255</v>
      </c>
      <c r="F3290" s="403" t="s">
        <v>1208</v>
      </c>
      <c r="G3290" s="403" t="s">
        <v>1112</v>
      </c>
      <c r="H3290" s="403" t="s">
        <v>1208</v>
      </c>
      <c r="I3290" s="403" t="s">
        <v>1208</v>
      </c>
      <c r="J3290" s="403" t="s">
        <v>4256</v>
      </c>
      <c r="K3290" s="403" t="s">
        <v>1208</v>
      </c>
      <c r="L3290" s="403" t="s">
        <v>4257</v>
      </c>
      <c r="M3290" s="403" t="s">
        <v>1112</v>
      </c>
      <c r="N3290" s="405" t="s">
        <v>4269</v>
      </c>
      <c r="O3290" s="407" t="s">
        <v>3369</v>
      </c>
    </row>
    <row r="3291" spans="1:15" ht="45">
      <c r="A3291" s="290">
        <v>13</v>
      </c>
      <c r="B3291" s="404" t="s">
        <v>1211</v>
      </c>
      <c r="C3291" s="403" t="s">
        <v>1212</v>
      </c>
      <c r="D3291" s="419">
        <v>40745</v>
      </c>
      <c r="E3291" s="403" t="s">
        <v>4255</v>
      </c>
      <c r="F3291" s="403" t="s">
        <v>1208</v>
      </c>
      <c r="G3291" s="403" t="s">
        <v>1112</v>
      </c>
      <c r="H3291" s="403" t="s">
        <v>1208</v>
      </c>
      <c r="I3291" s="403" t="s">
        <v>1208</v>
      </c>
      <c r="J3291" s="403" t="s">
        <v>4256</v>
      </c>
      <c r="K3291" s="403" t="s">
        <v>1208</v>
      </c>
      <c r="L3291" s="403" t="s">
        <v>4257</v>
      </c>
      <c r="M3291" s="403" t="s">
        <v>1112</v>
      </c>
      <c r="N3291" s="405" t="s">
        <v>4270</v>
      </c>
      <c r="O3291" s="407" t="s">
        <v>3376</v>
      </c>
    </row>
    <row r="3292" spans="1:15" ht="75">
      <c r="A3292" s="290">
        <v>14</v>
      </c>
      <c r="B3292" s="404" t="s">
        <v>1211</v>
      </c>
      <c r="C3292" s="403" t="s">
        <v>1212</v>
      </c>
      <c r="D3292" s="419">
        <v>40781</v>
      </c>
      <c r="E3292" s="403" t="s">
        <v>4255</v>
      </c>
      <c r="F3292" s="403" t="s">
        <v>1208</v>
      </c>
      <c r="G3292" s="403" t="s">
        <v>1112</v>
      </c>
      <c r="H3292" s="403" t="s">
        <v>1208</v>
      </c>
      <c r="I3292" s="403" t="s">
        <v>1208</v>
      </c>
      <c r="J3292" s="403" t="s">
        <v>4256</v>
      </c>
      <c r="K3292" s="403" t="s">
        <v>1208</v>
      </c>
      <c r="L3292" s="403" t="s">
        <v>4257</v>
      </c>
      <c r="M3292" s="403" t="s">
        <v>1112</v>
      </c>
      <c r="N3292" s="405" t="s">
        <v>4271</v>
      </c>
      <c r="O3292" s="407" t="s">
        <v>3377</v>
      </c>
    </row>
    <row r="3293" spans="1:15" ht="45">
      <c r="A3293" s="290">
        <v>15</v>
      </c>
      <c r="B3293" s="404" t="s">
        <v>1211</v>
      </c>
      <c r="C3293" s="403" t="s">
        <v>1212</v>
      </c>
      <c r="D3293" s="419">
        <v>40781</v>
      </c>
      <c r="E3293" s="403" t="s">
        <v>4255</v>
      </c>
      <c r="F3293" s="403" t="s">
        <v>1208</v>
      </c>
      <c r="G3293" s="403" t="s">
        <v>1112</v>
      </c>
      <c r="H3293" s="403" t="s">
        <v>1208</v>
      </c>
      <c r="I3293" s="403" t="s">
        <v>1208</v>
      </c>
      <c r="J3293" s="403" t="s">
        <v>4256</v>
      </c>
      <c r="K3293" s="403" t="s">
        <v>1208</v>
      </c>
      <c r="L3293" s="403" t="s">
        <v>4257</v>
      </c>
      <c r="M3293" s="403" t="s">
        <v>1112</v>
      </c>
      <c r="N3293" s="405" t="s">
        <v>4272</v>
      </c>
      <c r="O3293" s="407" t="s">
        <v>3369</v>
      </c>
    </row>
    <row r="3294" spans="1:15" ht="45">
      <c r="A3294" s="290">
        <v>16</v>
      </c>
      <c r="B3294" s="404" t="s">
        <v>1211</v>
      </c>
      <c r="C3294" s="403" t="s">
        <v>1212</v>
      </c>
      <c r="D3294" s="419">
        <v>40816</v>
      </c>
      <c r="E3294" s="403" t="s">
        <v>4255</v>
      </c>
      <c r="F3294" s="403" t="s">
        <v>1208</v>
      </c>
      <c r="G3294" s="403" t="s">
        <v>1112</v>
      </c>
      <c r="H3294" s="403" t="s">
        <v>1208</v>
      </c>
      <c r="I3294" s="403" t="s">
        <v>1208</v>
      </c>
      <c r="J3294" s="403" t="s">
        <v>4256</v>
      </c>
      <c r="K3294" s="403" t="s">
        <v>1208</v>
      </c>
      <c r="L3294" s="403" t="s">
        <v>4257</v>
      </c>
      <c r="M3294" s="403" t="s">
        <v>1112</v>
      </c>
      <c r="N3294" s="405" t="s">
        <v>4273</v>
      </c>
      <c r="O3294" s="407" t="s">
        <v>3369</v>
      </c>
    </row>
    <row r="3295" spans="1:15" ht="45">
      <c r="A3295" s="290">
        <v>17</v>
      </c>
      <c r="B3295" s="404" t="s">
        <v>1211</v>
      </c>
      <c r="C3295" s="403" t="s">
        <v>1212</v>
      </c>
      <c r="D3295" s="419">
        <v>40847</v>
      </c>
      <c r="E3295" s="403" t="s">
        <v>4255</v>
      </c>
      <c r="F3295" s="403" t="s">
        <v>1208</v>
      </c>
      <c r="G3295" s="403" t="s">
        <v>1112</v>
      </c>
      <c r="H3295" s="403" t="s">
        <v>1208</v>
      </c>
      <c r="I3295" s="403" t="s">
        <v>1208</v>
      </c>
      <c r="J3295" s="403" t="s">
        <v>4256</v>
      </c>
      <c r="K3295" s="403" t="s">
        <v>1208</v>
      </c>
      <c r="L3295" s="403" t="s">
        <v>4257</v>
      </c>
      <c r="M3295" s="403" t="s">
        <v>1112</v>
      </c>
      <c r="N3295" s="405" t="s">
        <v>4274</v>
      </c>
      <c r="O3295" s="407" t="s">
        <v>3369</v>
      </c>
    </row>
    <row r="3296" spans="1:15" ht="45">
      <c r="A3296" s="290">
        <v>18</v>
      </c>
      <c r="B3296" s="404" t="s">
        <v>1211</v>
      </c>
      <c r="C3296" s="403" t="s">
        <v>1212</v>
      </c>
      <c r="D3296" s="419">
        <v>40847</v>
      </c>
      <c r="E3296" s="403" t="s">
        <v>4255</v>
      </c>
      <c r="F3296" s="403" t="s">
        <v>1208</v>
      </c>
      <c r="G3296" s="403" t="s">
        <v>1112</v>
      </c>
      <c r="H3296" s="403" t="s">
        <v>1208</v>
      </c>
      <c r="I3296" s="403" t="s">
        <v>1208</v>
      </c>
      <c r="J3296" s="403" t="s">
        <v>4256</v>
      </c>
      <c r="K3296" s="403" t="s">
        <v>1208</v>
      </c>
      <c r="L3296" s="403" t="s">
        <v>4257</v>
      </c>
      <c r="M3296" s="403" t="s">
        <v>1112</v>
      </c>
      <c r="N3296" s="405" t="s">
        <v>4275</v>
      </c>
      <c r="O3296" s="407" t="s">
        <v>3369</v>
      </c>
    </row>
    <row r="3297" spans="1:15" ht="45">
      <c r="A3297" s="290">
        <v>19</v>
      </c>
      <c r="B3297" s="404" t="s">
        <v>1211</v>
      </c>
      <c r="C3297" s="403" t="s">
        <v>1212</v>
      </c>
      <c r="D3297" s="419">
        <v>40876</v>
      </c>
      <c r="E3297" s="403" t="s">
        <v>4255</v>
      </c>
      <c r="F3297" s="403" t="s">
        <v>1208</v>
      </c>
      <c r="G3297" s="403" t="s">
        <v>1112</v>
      </c>
      <c r="H3297" s="403" t="s">
        <v>1208</v>
      </c>
      <c r="I3297" s="403" t="s">
        <v>1208</v>
      </c>
      <c r="J3297" s="403" t="s">
        <v>4256</v>
      </c>
      <c r="K3297" s="403" t="s">
        <v>1208</v>
      </c>
      <c r="L3297" s="403" t="s">
        <v>4257</v>
      </c>
      <c r="M3297" s="403" t="s">
        <v>1112</v>
      </c>
      <c r="N3297" s="405" t="s">
        <v>4276</v>
      </c>
      <c r="O3297" s="407" t="s">
        <v>3378</v>
      </c>
    </row>
    <row r="3298" spans="1:15" ht="45">
      <c r="A3298" s="290">
        <v>20</v>
      </c>
      <c r="B3298" s="404" t="s">
        <v>1211</v>
      </c>
      <c r="C3298" s="403" t="s">
        <v>1212</v>
      </c>
      <c r="D3298" s="419">
        <v>41093</v>
      </c>
      <c r="E3298" s="403" t="s">
        <v>4255</v>
      </c>
      <c r="F3298" s="403" t="s">
        <v>1208</v>
      </c>
      <c r="G3298" s="403" t="s">
        <v>1112</v>
      </c>
      <c r="H3298" s="403" t="s">
        <v>1208</v>
      </c>
      <c r="I3298" s="403" t="s">
        <v>1208</v>
      </c>
      <c r="J3298" s="403" t="s">
        <v>4256</v>
      </c>
      <c r="K3298" s="403" t="s">
        <v>1208</v>
      </c>
      <c r="L3298" s="403" t="s">
        <v>4257</v>
      </c>
      <c r="M3298" s="403" t="s">
        <v>1112</v>
      </c>
      <c r="N3298" s="405" t="s">
        <v>4277</v>
      </c>
      <c r="O3298" s="407" t="s">
        <v>3376</v>
      </c>
    </row>
    <row r="3299" spans="1:15" ht="45">
      <c r="A3299" s="290">
        <v>21</v>
      </c>
      <c r="B3299" s="404" t="s">
        <v>1211</v>
      </c>
      <c r="C3299" s="403" t="s">
        <v>1212</v>
      </c>
      <c r="D3299" s="419">
        <v>41120</v>
      </c>
      <c r="E3299" s="403" t="s">
        <v>4255</v>
      </c>
      <c r="F3299" s="403" t="s">
        <v>1208</v>
      </c>
      <c r="G3299" s="403" t="s">
        <v>1112</v>
      </c>
      <c r="H3299" s="403" t="s">
        <v>1208</v>
      </c>
      <c r="I3299" s="403" t="s">
        <v>1208</v>
      </c>
      <c r="J3299" s="403" t="s">
        <v>4256</v>
      </c>
      <c r="K3299" s="403" t="s">
        <v>1208</v>
      </c>
      <c r="L3299" s="403" t="s">
        <v>4257</v>
      </c>
      <c r="M3299" s="403" t="s">
        <v>1112</v>
      </c>
      <c r="N3299" s="405" t="s">
        <v>4278</v>
      </c>
      <c r="O3299" s="407" t="s">
        <v>3376</v>
      </c>
    </row>
    <row r="3300" spans="1:15" ht="60">
      <c r="A3300" s="290">
        <v>22</v>
      </c>
      <c r="B3300" s="404" t="s">
        <v>1211</v>
      </c>
      <c r="C3300" s="403" t="s">
        <v>1212</v>
      </c>
      <c r="D3300" s="419">
        <v>41122</v>
      </c>
      <c r="E3300" s="403" t="s">
        <v>4255</v>
      </c>
      <c r="F3300" s="403" t="s">
        <v>1208</v>
      </c>
      <c r="G3300" s="403" t="s">
        <v>1112</v>
      </c>
      <c r="H3300" s="403" t="s">
        <v>1208</v>
      </c>
      <c r="I3300" s="403" t="s">
        <v>1208</v>
      </c>
      <c r="J3300" s="403" t="s">
        <v>4256</v>
      </c>
      <c r="K3300" s="403" t="s">
        <v>1208</v>
      </c>
      <c r="L3300" s="403" t="s">
        <v>4257</v>
      </c>
      <c r="M3300" s="403" t="s">
        <v>1112</v>
      </c>
      <c r="N3300" s="405" t="s">
        <v>4279</v>
      </c>
      <c r="O3300" s="407" t="s">
        <v>3379</v>
      </c>
    </row>
    <row r="3301" spans="1:15" ht="45">
      <c r="A3301" s="290">
        <v>23</v>
      </c>
      <c r="B3301" s="404" t="s">
        <v>1211</v>
      </c>
      <c r="C3301" s="403" t="s">
        <v>1212</v>
      </c>
      <c r="D3301" s="419">
        <v>41136</v>
      </c>
      <c r="E3301" s="403" t="s">
        <v>4255</v>
      </c>
      <c r="F3301" s="403" t="s">
        <v>1208</v>
      </c>
      <c r="G3301" s="403" t="s">
        <v>1112</v>
      </c>
      <c r="H3301" s="403" t="s">
        <v>1208</v>
      </c>
      <c r="I3301" s="403" t="s">
        <v>1208</v>
      </c>
      <c r="J3301" s="403" t="s">
        <v>4256</v>
      </c>
      <c r="K3301" s="403" t="s">
        <v>1208</v>
      </c>
      <c r="L3301" s="403" t="s">
        <v>4257</v>
      </c>
      <c r="M3301" s="403" t="s">
        <v>1112</v>
      </c>
      <c r="N3301" s="405" t="s">
        <v>4280</v>
      </c>
      <c r="O3301" s="407" t="s">
        <v>3369</v>
      </c>
    </row>
    <row r="3302" spans="1:15" ht="45">
      <c r="A3302" s="290">
        <v>24</v>
      </c>
      <c r="B3302" s="404" t="s">
        <v>1211</v>
      </c>
      <c r="C3302" s="403" t="s">
        <v>1212</v>
      </c>
      <c r="D3302" s="419">
        <v>41220</v>
      </c>
      <c r="E3302" s="403" t="s">
        <v>4255</v>
      </c>
      <c r="F3302" s="403" t="s">
        <v>1208</v>
      </c>
      <c r="G3302" s="403" t="s">
        <v>1112</v>
      </c>
      <c r="H3302" s="403" t="s">
        <v>1208</v>
      </c>
      <c r="I3302" s="403" t="s">
        <v>1208</v>
      </c>
      <c r="J3302" s="403" t="s">
        <v>4256</v>
      </c>
      <c r="K3302" s="403" t="s">
        <v>1208</v>
      </c>
      <c r="L3302" s="403" t="s">
        <v>4257</v>
      </c>
      <c r="M3302" s="403" t="s">
        <v>1112</v>
      </c>
      <c r="N3302" s="405" t="s">
        <v>4281</v>
      </c>
      <c r="O3302" s="407" t="s">
        <v>3380</v>
      </c>
    </row>
    <row r="3303" spans="1:15" ht="45">
      <c r="A3303" s="290">
        <v>25</v>
      </c>
      <c r="B3303" s="404" t="s">
        <v>1211</v>
      </c>
      <c r="C3303" s="403" t="s">
        <v>1212</v>
      </c>
      <c r="D3303" s="419">
        <v>41066</v>
      </c>
      <c r="E3303" s="403" t="s">
        <v>4255</v>
      </c>
      <c r="F3303" s="403" t="s">
        <v>1208</v>
      </c>
      <c r="G3303" s="403" t="s">
        <v>1112</v>
      </c>
      <c r="H3303" s="403" t="s">
        <v>1208</v>
      </c>
      <c r="I3303" s="403" t="s">
        <v>1208</v>
      </c>
      <c r="J3303" s="403" t="s">
        <v>4256</v>
      </c>
      <c r="K3303" s="403" t="s">
        <v>1208</v>
      </c>
      <c r="L3303" s="403" t="s">
        <v>4257</v>
      </c>
      <c r="M3303" s="403" t="s">
        <v>1112</v>
      </c>
      <c r="N3303" s="405" t="s">
        <v>4282</v>
      </c>
      <c r="O3303" s="407" t="s">
        <v>3369</v>
      </c>
    </row>
    <row r="3304" spans="1:15" ht="60">
      <c r="A3304" s="290">
        <v>26</v>
      </c>
      <c r="B3304" s="404" t="s">
        <v>1211</v>
      </c>
      <c r="C3304" s="403" t="s">
        <v>1212</v>
      </c>
      <c r="D3304" s="419">
        <v>41272</v>
      </c>
      <c r="E3304" s="403" t="s">
        <v>4255</v>
      </c>
      <c r="F3304" s="403" t="s">
        <v>1208</v>
      </c>
      <c r="G3304" s="403" t="s">
        <v>1112</v>
      </c>
      <c r="H3304" s="403" t="s">
        <v>1208</v>
      </c>
      <c r="I3304" s="403" t="s">
        <v>1208</v>
      </c>
      <c r="J3304" s="403" t="s">
        <v>4256</v>
      </c>
      <c r="K3304" s="403" t="s">
        <v>1208</v>
      </c>
      <c r="L3304" s="403" t="s">
        <v>4257</v>
      </c>
      <c r="M3304" s="403" t="s">
        <v>1112</v>
      </c>
      <c r="N3304" s="405" t="s">
        <v>4283</v>
      </c>
      <c r="O3304" s="407" t="s">
        <v>3379</v>
      </c>
    </row>
    <row r="3305" spans="1:15" ht="60">
      <c r="A3305" s="290">
        <v>27</v>
      </c>
      <c r="B3305" s="404" t="s">
        <v>1211</v>
      </c>
      <c r="C3305" s="403" t="s">
        <v>1212</v>
      </c>
      <c r="D3305" s="419">
        <v>41339</v>
      </c>
      <c r="E3305" s="403" t="s">
        <v>4255</v>
      </c>
      <c r="F3305" s="403" t="s">
        <v>1208</v>
      </c>
      <c r="G3305" s="403" t="s">
        <v>1112</v>
      </c>
      <c r="H3305" s="403" t="s">
        <v>1208</v>
      </c>
      <c r="I3305" s="403" t="s">
        <v>1208</v>
      </c>
      <c r="J3305" s="403" t="s">
        <v>4256</v>
      </c>
      <c r="K3305" s="403" t="s">
        <v>1208</v>
      </c>
      <c r="L3305" s="403" t="s">
        <v>4257</v>
      </c>
      <c r="M3305" s="403" t="s">
        <v>1112</v>
      </c>
      <c r="N3305" s="405" t="s">
        <v>4284</v>
      </c>
      <c r="O3305" s="407" t="s">
        <v>3379</v>
      </c>
    </row>
    <row r="3306" spans="1:15" ht="45">
      <c r="A3306" s="290">
        <v>28</v>
      </c>
      <c r="B3306" s="404" t="s">
        <v>1211</v>
      </c>
      <c r="C3306" s="403" t="s">
        <v>1212</v>
      </c>
      <c r="D3306" s="419">
        <v>40995</v>
      </c>
      <c r="E3306" s="403" t="s">
        <v>4255</v>
      </c>
      <c r="F3306" s="403" t="s">
        <v>1208</v>
      </c>
      <c r="G3306" s="403" t="s">
        <v>1112</v>
      </c>
      <c r="H3306" s="403" t="s">
        <v>1208</v>
      </c>
      <c r="I3306" s="403" t="s">
        <v>1208</v>
      </c>
      <c r="J3306" s="403" t="s">
        <v>4256</v>
      </c>
      <c r="K3306" s="403" t="s">
        <v>1208</v>
      </c>
      <c r="L3306" s="403" t="s">
        <v>4257</v>
      </c>
      <c r="M3306" s="403" t="s">
        <v>1112</v>
      </c>
      <c r="N3306" s="405" t="s">
        <v>4285</v>
      </c>
      <c r="O3306" s="407" t="s">
        <v>3381</v>
      </c>
    </row>
    <row r="3307" spans="1:15" ht="45">
      <c r="A3307" s="290">
        <v>29</v>
      </c>
      <c r="B3307" s="404" t="s">
        <v>1211</v>
      </c>
      <c r="C3307" s="403" t="s">
        <v>1212</v>
      </c>
      <c r="D3307" s="419">
        <v>41073</v>
      </c>
      <c r="E3307" s="403" t="s">
        <v>4255</v>
      </c>
      <c r="F3307" s="403" t="s">
        <v>1208</v>
      </c>
      <c r="G3307" s="403" t="s">
        <v>1112</v>
      </c>
      <c r="H3307" s="403" t="s">
        <v>1208</v>
      </c>
      <c r="I3307" s="403" t="s">
        <v>1208</v>
      </c>
      <c r="J3307" s="403" t="s">
        <v>4256</v>
      </c>
      <c r="K3307" s="403" t="s">
        <v>1208</v>
      </c>
      <c r="L3307" s="403" t="s">
        <v>4257</v>
      </c>
      <c r="M3307" s="403" t="s">
        <v>1112</v>
      </c>
      <c r="N3307" s="405" t="s">
        <v>4286</v>
      </c>
      <c r="O3307" s="407" t="s">
        <v>3369</v>
      </c>
    </row>
    <row r="3308" spans="1:15" ht="45">
      <c r="A3308" s="290">
        <v>30</v>
      </c>
      <c r="B3308" s="404" t="s">
        <v>1211</v>
      </c>
      <c r="C3308" s="403" t="s">
        <v>1212</v>
      </c>
      <c r="D3308" s="419">
        <v>41215</v>
      </c>
      <c r="E3308" s="403" t="s">
        <v>4255</v>
      </c>
      <c r="F3308" s="403" t="s">
        <v>1208</v>
      </c>
      <c r="G3308" s="403" t="s">
        <v>1112</v>
      </c>
      <c r="H3308" s="403" t="s">
        <v>1208</v>
      </c>
      <c r="I3308" s="403" t="s">
        <v>1208</v>
      </c>
      <c r="J3308" s="403" t="s">
        <v>4256</v>
      </c>
      <c r="K3308" s="403" t="s">
        <v>1208</v>
      </c>
      <c r="L3308" s="403" t="s">
        <v>4257</v>
      </c>
      <c r="M3308" s="403" t="s">
        <v>1112</v>
      </c>
      <c r="N3308" s="405" t="s">
        <v>4287</v>
      </c>
      <c r="O3308" s="407" t="s">
        <v>3382</v>
      </c>
    </row>
    <row r="3309" spans="1:15" ht="45">
      <c r="A3309" s="290">
        <v>31</v>
      </c>
      <c r="B3309" s="404" t="s">
        <v>1211</v>
      </c>
      <c r="C3309" s="403" t="s">
        <v>1212</v>
      </c>
      <c r="D3309" s="419">
        <v>41366</v>
      </c>
      <c r="E3309" s="403" t="s">
        <v>4255</v>
      </c>
      <c r="F3309" s="403" t="s">
        <v>1208</v>
      </c>
      <c r="G3309" s="403" t="s">
        <v>1112</v>
      </c>
      <c r="H3309" s="403" t="s">
        <v>1208</v>
      </c>
      <c r="I3309" s="403" t="s">
        <v>1208</v>
      </c>
      <c r="J3309" s="403" t="s">
        <v>4256</v>
      </c>
      <c r="K3309" s="403" t="s">
        <v>1208</v>
      </c>
      <c r="L3309" s="403" t="s">
        <v>4257</v>
      </c>
      <c r="M3309" s="403" t="s">
        <v>1112</v>
      </c>
      <c r="N3309" s="405" t="s">
        <v>4288</v>
      </c>
      <c r="O3309" s="407" t="s">
        <v>3369</v>
      </c>
    </row>
    <row r="3310" spans="1:15" ht="45">
      <c r="A3310" s="290">
        <v>32</v>
      </c>
      <c r="B3310" s="404" t="s">
        <v>1211</v>
      </c>
      <c r="C3310" s="403" t="s">
        <v>1212</v>
      </c>
      <c r="D3310" s="419">
        <v>41379</v>
      </c>
      <c r="E3310" s="403" t="s">
        <v>4255</v>
      </c>
      <c r="F3310" s="403" t="s">
        <v>1208</v>
      </c>
      <c r="G3310" s="403" t="s">
        <v>1112</v>
      </c>
      <c r="H3310" s="403" t="s">
        <v>1208</v>
      </c>
      <c r="I3310" s="403" t="s">
        <v>1208</v>
      </c>
      <c r="J3310" s="403" t="s">
        <v>4256</v>
      </c>
      <c r="K3310" s="403" t="s">
        <v>1208</v>
      </c>
      <c r="L3310" s="403" t="s">
        <v>4257</v>
      </c>
      <c r="M3310" s="403" t="s">
        <v>1112</v>
      </c>
      <c r="N3310" s="405" t="s">
        <v>4289</v>
      </c>
      <c r="O3310" s="407" t="s">
        <v>3369</v>
      </c>
    </row>
    <row r="3311" spans="1:15" ht="45">
      <c r="A3311" s="290">
        <v>33</v>
      </c>
      <c r="B3311" s="404" t="s">
        <v>1211</v>
      </c>
      <c r="C3311" s="403" t="s">
        <v>1212</v>
      </c>
      <c r="D3311" s="419">
        <v>41298</v>
      </c>
      <c r="E3311" s="403" t="s">
        <v>4255</v>
      </c>
      <c r="F3311" s="403" t="s">
        <v>1208</v>
      </c>
      <c r="G3311" s="403" t="s">
        <v>1112</v>
      </c>
      <c r="H3311" s="403" t="s">
        <v>1208</v>
      </c>
      <c r="I3311" s="403" t="s">
        <v>1208</v>
      </c>
      <c r="J3311" s="403" t="s">
        <v>4256</v>
      </c>
      <c r="K3311" s="403" t="s">
        <v>1208</v>
      </c>
      <c r="L3311" s="403" t="s">
        <v>4257</v>
      </c>
      <c r="M3311" s="403" t="s">
        <v>1112</v>
      </c>
      <c r="N3311" s="405" t="s">
        <v>4290</v>
      </c>
      <c r="O3311" s="407" t="s">
        <v>3383</v>
      </c>
    </row>
    <row r="3312" spans="1:15" ht="45">
      <c r="A3312" s="290">
        <v>34</v>
      </c>
      <c r="B3312" s="404" t="s">
        <v>1211</v>
      </c>
      <c r="C3312" s="403" t="s">
        <v>1212</v>
      </c>
      <c r="D3312" s="419">
        <v>41506</v>
      </c>
      <c r="E3312" s="403" t="s">
        <v>4255</v>
      </c>
      <c r="F3312" s="403" t="s">
        <v>1208</v>
      </c>
      <c r="G3312" s="403" t="s">
        <v>1112</v>
      </c>
      <c r="H3312" s="403" t="s">
        <v>1208</v>
      </c>
      <c r="I3312" s="403" t="s">
        <v>1208</v>
      </c>
      <c r="J3312" s="403" t="s">
        <v>4256</v>
      </c>
      <c r="K3312" s="403" t="s">
        <v>1208</v>
      </c>
      <c r="L3312" s="403" t="s">
        <v>4257</v>
      </c>
      <c r="M3312" s="403" t="s">
        <v>1112</v>
      </c>
      <c r="N3312" s="405" t="s">
        <v>4291</v>
      </c>
      <c r="O3312" s="407" t="s">
        <v>3384</v>
      </c>
    </row>
    <row r="3313" spans="1:15" ht="45">
      <c r="A3313" s="290">
        <v>35</v>
      </c>
      <c r="B3313" s="404" t="s">
        <v>1211</v>
      </c>
      <c r="C3313" s="403" t="s">
        <v>1212</v>
      </c>
      <c r="D3313" s="419">
        <v>41236</v>
      </c>
      <c r="E3313" s="403" t="s">
        <v>4255</v>
      </c>
      <c r="F3313" s="403" t="s">
        <v>1208</v>
      </c>
      <c r="G3313" s="403" t="s">
        <v>1112</v>
      </c>
      <c r="H3313" s="403" t="s">
        <v>1208</v>
      </c>
      <c r="I3313" s="403" t="s">
        <v>1208</v>
      </c>
      <c r="J3313" s="403" t="s">
        <v>4256</v>
      </c>
      <c r="K3313" s="403" t="s">
        <v>1208</v>
      </c>
      <c r="L3313" s="403" t="s">
        <v>4257</v>
      </c>
      <c r="M3313" s="403" t="s">
        <v>1112</v>
      </c>
      <c r="N3313" s="405" t="s">
        <v>4292</v>
      </c>
      <c r="O3313" s="407" t="s">
        <v>3372</v>
      </c>
    </row>
    <row r="3314" spans="1:15" ht="45">
      <c r="A3314" s="290">
        <v>36</v>
      </c>
      <c r="B3314" s="404" t="s">
        <v>1211</v>
      </c>
      <c r="C3314" s="403" t="s">
        <v>1212</v>
      </c>
      <c r="D3314" s="419">
        <v>41481</v>
      </c>
      <c r="E3314" s="403" t="s">
        <v>4255</v>
      </c>
      <c r="F3314" s="403" t="s">
        <v>1208</v>
      </c>
      <c r="G3314" s="403" t="s">
        <v>1112</v>
      </c>
      <c r="H3314" s="403" t="s">
        <v>1208</v>
      </c>
      <c r="I3314" s="403" t="s">
        <v>1208</v>
      </c>
      <c r="J3314" s="403" t="s">
        <v>4256</v>
      </c>
      <c r="K3314" s="403" t="s">
        <v>1208</v>
      </c>
      <c r="L3314" s="403" t="s">
        <v>4257</v>
      </c>
      <c r="M3314" s="403" t="s">
        <v>1112</v>
      </c>
      <c r="N3314" s="405" t="s">
        <v>4293</v>
      </c>
      <c r="O3314" s="407" t="s">
        <v>1208</v>
      </c>
    </row>
    <row r="3315" spans="1:15" ht="45">
      <c r="A3315" s="290">
        <v>37</v>
      </c>
      <c r="B3315" s="404" t="s">
        <v>1211</v>
      </c>
      <c r="C3315" s="403" t="s">
        <v>1212</v>
      </c>
      <c r="D3315" s="419">
        <v>40974</v>
      </c>
      <c r="E3315" s="403" t="s">
        <v>4255</v>
      </c>
      <c r="F3315" s="403" t="s">
        <v>1208</v>
      </c>
      <c r="G3315" s="403" t="s">
        <v>1112</v>
      </c>
      <c r="H3315" s="403" t="s">
        <v>1208</v>
      </c>
      <c r="I3315" s="403" t="s">
        <v>1208</v>
      </c>
      <c r="J3315" s="403" t="s">
        <v>4256</v>
      </c>
      <c r="K3315" s="403" t="s">
        <v>1208</v>
      </c>
      <c r="L3315" s="403" t="s">
        <v>4257</v>
      </c>
      <c r="M3315" s="403" t="s">
        <v>1112</v>
      </c>
      <c r="N3315" s="405" t="s">
        <v>4294</v>
      </c>
      <c r="O3315" s="407" t="s">
        <v>3375</v>
      </c>
    </row>
    <row r="3316" spans="1:15" ht="45">
      <c r="A3316" s="290">
        <v>38</v>
      </c>
      <c r="B3316" s="404" t="s">
        <v>1211</v>
      </c>
      <c r="C3316" s="403" t="s">
        <v>1212</v>
      </c>
      <c r="D3316" s="419">
        <v>41893</v>
      </c>
      <c r="E3316" s="403" t="s">
        <v>4255</v>
      </c>
      <c r="F3316" s="403" t="s">
        <v>1208</v>
      </c>
      <c r="G3316" s="403" t="s">
        <v>1112</v>
      </c>
      <c r="H3316" s="403" t="s">
        <v>1208</v>
      </c>
      <c r="I3316" s="403" t="s">
        <v>1208</v>
      </c>
      <c r="J3316" s="403" t="s">
        <v>4256</v>
      </c>
      <c r="K3316" s="403" t="s">
        <v>1208</v>
      </c>
      <c r="L3316" s="403" t="s">
        <v>4257</v>
      </c>
      <c r="M3316" s="403" t="s">
        <v>1112</v>
      </c>
      <c r="N3316" s="405" t="s">
        <v>4295</v>
      </c>
      <c r="O3316" s="407" t="s">
        <v>3385</v>
      </c>
    </row>
    <row r="3317" spans="1:15" ht="60">
      <c r="A3317" s="290">
        <v>39</v>
      </c>
      <c r="B3317" s="404" t="s">
        <v>1211</v>
      </c>
      <c r="C3317" s="403" t="s">
        <v>1212</v>
      </c>
      <c r="D3317" s="419">
        <v>41933</v>
      </c>
      <c r="E3317" s="403" t="s">
        <v>4255</v>
      </c>
      <c r="F3317" s="403" t="s">
        <v>1208</v>
      </c>
      <c r="G3317" s="403" t="s">
        <v>1112</v>
      </c>
      <c r="H3317" s="403" t="s">
        <v>1208</v>
      </c>
      <c r="I3317" s="403" t="s">
        <v>1208</v>
      </c>
      <c r="J3317" s="403" t="s">
        <v>4256</v>
      </c>
      <c r="K3317" s="403" t="s">
        <v>1208</v>
      </c>
      <c r="L3317" s="403" t="s">
        <v>4257</v>
      </c>
      <c r="M3317" s="403" t="s">
        <v>1112</v>
      </c>
      <c r="N3317" s="405" t="s">
        <v>4296</v>
      </c>
      <c r="O3317" s="407" t="s">
        <v>3386</v>
      </c>
    </row>
    <row r="3318" spans="1:15" ht="45">
      <c r="A3318" s="290">
        <v>40</v>
      </c>
      <c r="B3318" s="404" t="s">
        <v>1211</v>
      </c>
      <c r="C3318" s="403" t="s">
        <v>1212</v>
      </c>
      <c r="D3318" s="419">
        <v>41934</v>
      </c>
      <c r="E3318" s="403" t="s">
        <v>4255</v>
      </c>
      <c r="F3318" s="403" t="s">
        <v>1208</v>
      </c>
      <c r="G3318" s="403" t="s">
        <v>1112</v>
      </c>
      <c r="H3318" s="403" t="s">
        <v>1208</v>
      </c>
      <c r="I3318" s="403" t="s">
        <v>1208</v>
      </c>
      <c r="J3318" s="403" t="s">
        <v>4256</v>
      </c>
      <c r="K3318" s="403" t="s">
        <v>1208</v>
      </c>
      <c r="L3318" s="403" t="s">
        <v>4257</v>
      </c>
      <c r="M3318" s="403" t="s">
        <v>1112</v>
      </c>
      <c r="N3318" s="405" t="s">
        <v>4297</v>
      </c>
      <c r="O3318" s="407" t="s">
        <v>3387</v>
      </c>
    </row>
    <row r="3319" spans="1:15" ht="45">
      <c r="A3319" s="290">
        <v>41</v>
      </c>
      <c r="B3319" s="404" t="s">
        <v>1211</v>
      </c>
      <c r="C3319" s="403" t="s">
        <v>1212</v>
      </c>
      <c r="D3319" s="419">
        <v>41669</v>
      </c>
      <c r="E3319" s="403" t="s">
        <v>4255</v>
      </c>
      <c r="F3319" s="403" t="s">
        <v>1208</v>
      </c>
      <c r="G3319" s="403" t="s">
        <v>1112</v>
      </c>
      <c r="H3319" s="403" t="s">
        <v>1208</v>
      </c>
      <c r="I3319" s="403" t="s">
        <v>1208</v>
      </c>
      <c r="J3319" s="403" t="s">
        <v>4256</v>
      </c>
      <c r="K3319" s="403" t="s">
        <v>1208</v>
      </c>
      <c r="L3319" s="403" t="s">
        <v>4257</v>
      </c>
      <c r="M3319" s="403" t="s">
        <v>1112</v>
      </c>
      <c r="N3319" s="405" t="s">
        <v>4298</v>
      </c>
      <c r="O3319" s="407" t="s">
        <v>3369</v>
      </c>
    </row>
    <row r="3320" spans="1:15" ht="45">
      <c r="A3320" s="290">
        <v>42</v>
      </c>
      <c r="B3320" s="404" t="s">
        <v>1211</v>
      </c>
      <c r="C3320" s="403" t="s">
        <v>1212</v>
      </c>
      <c r="D3320" s="419">
        <v>41991</v>
      </c>
      <c r="E3320" s="403" t="s">
        <v>4255</v>
      </c>
      <c r="F3320" s="403" t="s">
        <v>1208</v>
      </c>
      <c r="G3320" s="403" t="s">
        <v>1112</v>
      </c>
      <c r="H3320" s="403" t="s">
        <v>1208</v>
      </c>
      <c r="I3320" s="403" t="s">
        <v>1208</v>
      </c>
      <c r="J3320" s="403" t="s">
        <v>4256</v>
      </c>
      <c r="K3320" s="403" t="s">
        <v>1208</v>
      </c>
      <c r="L3320" s="403" t="s">
        <v>4257</v>
      </c>
      <c r="M3320" s="403" t="s">
        <v>1112</v>
      </c>
      <c r="N3320" s="405" t="s">
        <v>4299</v>
      </c>
      <c r="O3320" s="407" t="s">
        <v>3372</v>
      </c>
    </row>
    <row r="3321" spans="1:15" ht="45">
      <c r="A3321" s="290">
        <v>43</v>
      </c>
      <c r="B3321" s="404" t="s">
        <v>1211</v>
      </c>
      <c r="C3321" s="403" t="s">
        <v>1212</v>
      </c>
      <c r="D3321" s="419">
        <v>41883</v>
      </c>
      <c r="E3321" s="403" t="s">
        <v>4255</v>
      </c>
      <c r="F3321" s="403" t="s">
        <v>1208</v>
      </c>
      <c r="G3321" s="403" t="s">
        <v>1112</v>
      </c>
      <c r="H3321" s="403" t="s">
        <v>1208</v>
      </c>
      <c r="I3321" s="403" t="s">
        <v>1208</v>
      </c>
      <c r="J3321" s="403" t="s">
        <v>4256</v>
      </c>
      <c r="K3321" s="403" t="s">
        <v>1208</v>
      </c>
      <c r="L3321" s="403" t="s">
        <v>4257</v>
      </c>
      <c r="M3321" s="403" t="s">
        <v>1112</v>
      </c>
      <c r="N3321" s="405" t="s">
        <v>4300</v>
      </c>
      <c r="O3321" s="407" t="s">
        <v>3369</v>
      </c>
    </row>
    <row r="3322" spans="1:15" ht="45">
      <c r="A3322" s="290">
        <v>44</v>
      </c>
      <c r="B3322" s="404" t="s">
        <v>1211</v>
      </c>
      <c r="C3322" s="403" t="s">
        <v>1212</v>
      </c>
      <c r="D3322" s="419">
        <v>42060</v>
      </c>
      <c r="E3322" s="403" t="s">
        <v>4255</v>
      </c>
      <c r="F3322" s="403" t="s">
        <v>1208</v>
      </c>
      <c r="G3322" s="403" t="s">
        <v>1112</v>
      </c>
      <c r="H3322" s="403" t="s">
        <v>1208</v>
      </c>
      <c r="I3322" s="403" t="s">
        <v>1208</v>
      </c>
      <c r="J3322" s="403" t="s">
        <v>4256</v>
      </c>
      <c r="K3322" s="403" t="s">
        <v>1208</v>
      </c>
      <c r="L3322" s="403" t="s">
        <v>4257</v>
      </c>
      <c r="M3322" s="403" t="s">
        <v>1112</v>
      </c>
      <c r="N3322" s="405" t="s">
        <v>4301</v>
      </c>
      <c r="O3322" s="407" t="s">
        <v>3388</v>
      </c>
    </row>
    <row r="3323" spans="1:15" ht="45">
      <c r="A3323" s="290">
        <v>45</v>
      </c>
      <c r="B3323" s="404" t="s">
        <v>1211</v>
      </c>
      <c r="C3323" s="403" t="s">
        <v>1212</v>
      </c>
      <c r="D3323" s="419">
        <v>41919</v>
      </c>
      <c r="E3323" s="403" t="s">
        <v>4255</v>
      </c>
      <c r="F3323" s="403" t="s">
        <v>1208</v>
      </c>
      <c r="G3323" s="403" t="s">
        <v>1112</v>
      </c>
      <c r="H3323" s="403" t="s">
        <v>1208</v>
      </c>
      <c r="I3323" s="403" t="s">
        <v>1208</v>
      </c>
      <c r="J3323" s="403" t="s">
        <v>4256</v>
      </c>
      <c r="K3323" s="403" t="s">
        <v>1208</v>
      </c>
      <c r="L3323" s="403" t="s">
        <v>4257</v>
      </c>
      <c r="M3323" s="403" t="s">
        <v>1112</v>
      </c>
      <c r="N3323" s="405" t="s">
        <v>4302</v>
      </c>
      <c r="O3323" s="407" t="s">
        <v>1208</v>
      </c>
    </row>
    <row r="3324" spans="1:15" ht="45">
      <c r="A3324" s="290">
        <v>46</v>
      </c>
      <c r="B3324" s="404" t="s">
        <v>1211</v>
      </c>
      <c r="C3324" s="403" t="s">
        <v>1212</v>
      </c>
      <c r="D3324" s="419">
        <v>41816</v>
      </c>
      <c r="E3324" s="403" t="s">
        <v>4255</v>
      </c>
      <c r="F3324" s="403" t="s">
        <v>1208</v>
      </c>
      <c r="G3324" s="403" t="s">
        <v>1112</v>
      </c>
      <c r="H3324" s="403" t="s">
        <v>1208</v>
      </c>
      <c r="I3324" s="403" t="s">
        <v>1208</v>
      </c>
      <c r="J3324" s="403" t="s">
        <v>4256</v>
      </c>
      <c r="K3324" s="403" t="s">
        <v>1208</v>
      </c>
      <c r="L3324" s="403" t="s">
        <v>4257</v>
      </c>
      <c r="M3324" s="403" t="s">
        <v>1112</v>
      </c>
      <c r="N3324" s="405" t="s">
        <v>4303</v>
      </c>
      <c r="O3324" s="407" t="s">
        <v>3389</v>
      </c>
    </row>
    <row r="3325" spans="1:15" ht="45">
      <c r="A3325" s="290">
        <v>47</v>
      </c>
      <c r="B3325" s="404" t="s">
        <v>1211</v>
      </c>
      <c r="C3325" s="403" t="s">
        <v>1212</v>
      </c>
      <c r="D3325" s="419">
        <v>41837</v>
      </c>
      <c r="E3325" s="403" t="s">
        <v>4255</v>
      </c>
      <c r="F3325" s="403" t="s">
        <v>1208</v>
      </c>
      <c r="G3325" s="403" t="s">
        <v>1112</v>
      </c>
      <c r="H3325" s="403" t="s">
        <v>1208</v>
      </c>
      <c r="I3325" s="403" t="s">
        <v>1208</v>
      </c>
      <c r="J3325" s="403" t="s">
        <v>4256</v>
      </c>
      <c r="K3325" s="403" t="s">
        <v>1208</v>
      </c>
      <c r="L3325" s="403" t="s">
        <v>4257</v>
      </c>
      <c r="M3325" s="403" t="s">
        <v>1112</v>
      </c>
      <c r="N3325" s="405" t="s">
        <v>4304</v>
      </c>
      <c r="O3325" s="407" t="s">
        <v>3390</v>
      </c>
    </row>
    <row r="3326" spans="1:15" ht="45">
      <c r="A3326" s="290">
        <v>48</v>
      </c>
      <c r="B3326" s="404" t="s">
        <v>1211</v>
      </c>
      <c r="C3326" s="403" t="s">
        <v>1212</v>
      </c>
      <c r="D3326" s="419">
        <v>41621</v>
      </c>
      <c r="E3326" s="403" t="s">
        <v>4255</v>
      </c>
      <c r="F3326" s="403" t="s">
        <v>1208</v>
      </c>
      <c r="G3326" s="403" t="s">
        <v>1112</v>
      </c>
      <c r="H3326" s="403" t="s">
        <v>1208</v>
      </c>
      <c r="I3326" s="403" t="s">
        <v>1208</v>
      </c>
      <c r="J3326" s="403" t="s">
        <v>4256</v>
      </c>
      <c r="K3326" s="403" t="s">
        <v>1208</v>
      </c>
      <c r="L3326" s="403" t="s">
        <v>4257</v>
      </c>
      <c r="M3326" s="403" t="s">
        <v>1112</v>
      </c>
      <c r="N3326" s="405" t="s">
        <v>4305</v>
      </c>
      <c r="O3326" s="407" t="s">
        <v>3391</v>
      </c>
    </row>
    <row r="3327" spans="1:15" ht="45">
      <c r="A3327" s="290">
        <v>49</v>
      </c>
      <c r="B3327" s="404" t="s">
        <v>1211</v>
      </c>
      <c r="C3327" s="403" t="s">
        <v>1212</v>
      </c>
      <c r="D3327" s="419">
        <v>41201</v>
      </c>
      <c r="E3327" s="403" t="s">
        <v>4255</v>
      </c>
      <c r="F3327" s="403" t="s">
        <v>1208</v>
      </c>
      <c r="G3327" s="403" t="s">
        <v>1112</v>
      </c>
      <c r="H3327" s="403" t="s">
        <v>1208</v>
      </c>
      <c r="I3327" s="403" t="s">
        <v>1208</v>
      </c>
      <c r="J3327" s="403" t="s">
        <v>4256</v>
      </c>
      <c r="K3327" s="403" t="s">
        <v>1208</v>
      </c>
      <c r="L3327" s="403" t="s">
        <v>4257</v>
      </c>
      <c r="M3327" s="403" t="s">
        <v>1112</v>
      </c>
      <c r="N3327" s="405" t="s">
        <v>4306</v>
      </c>
      <c r="O3327" s="407" t="s">
        <v>3372</v>
      </c>
    </row>
    <row r="3328" spans="1:15" ht="45">
      <c r="A3328" s="290">
        <v>50</v>
      </c>
      <c r="B3328" s="404" t="s">
        <v>1211</v>
      </c>
      <c r="C3328" s="403" t="s">
        <v>1212</v>
      </c>
      <c r="D3328" s="419">
        <v>40976</v>
      </c>
      <c r="E3328" s="403" t="s">
        <v>4255</v>
      </c>
      <c r="F3328" s="403" t="s">
        <v>1208</v>
      </c>
      <c r="G3328" s="403" t="s">
        <v>1112</v>
      </c>
      <c r="H3328" s="403" t="s">
        <v>1208</v>
      </c>
      <c r="I3328" s="403" t="s">
        <v>1208</v>
      </c>
      <c r="J3328" s="403" t="s">
        <v>4256</v>
      </c>
      <c r="K3328" s="403" t="s">
        <v>1208</v>
      </c>
      <c r="L3328" s="403" t="s">
        <v>4257</v>
      </c>
      <c r="M3328" s="403" t="s">
        <v>1112</v>
      </c>
      <c r="N3328" s="405" t="s">
        <v>4307</v>
      </c>
      <c r="O3328" s="407" t="s">
        <v>3378</v>
      </c>
    </row>
    <row r="3329" spans="1:15" ht="45">
      <c r="A3329" s="290">
        <v>51</v>
      </c>
      <c r="B3329" s="404" t="s">
        <v>1211</v>
      </c>
      <c r="C3329" s="403" t="s">
        <v>1212</v>
      </c>
      <c r="D3329" s="419">
        <v>41648</v>
      </c>
      <c r="E3329" s="403" t="s">
        <v>4255</v>
      </c>
      <c r="F3329" s="403" t="s">
        <v>1208</v>
      </c>
      <c r="G3329" s="403" t="s">
        <v>1112</v>
      </c>
      <c r="H3329" s="403" t="s">
        <v>1208</v>
      </c>
      <c r="I3329" s="403" t="s">
        <v>1208</v>
      </c>
      <c r="J3329" s="403" t="s">
        <v>4256</v>
      </c>
      <c r="K3329" s="403" t="s">
        <v>1208</v>
      </c>
      <c r="L3329" s="403" t="s">
        <v>4257</v>
      </c>
      <c r="M3329" s="403" t="s">
        <v>1112</v>
      </c>
      <c r="N3329" s="405" t="s">
        <v>4308</v>
      </c>
      <c r="O3329" s="407" t="s">
        <v>3388</v>
      </c>
    </row>
    <row r="3330" spans="1:15" ht="60">
      <c r="A3330" s="290">
        <v>52</v>
      </c>
      <c r="B3330" s="404" t="s">
        <v>1211</v>
      </c>
      <c r="C3330" s="403" t="s">
        <v>1212</v>
      </c>
      <c r="D3330" s="419">
        <v>42073</v>
      </c>
      <c r="E3330" s="403" t="s">
        <v>4255</v>
      </c>
      <c r="F3330" s="403" t="s">
        <v>1208</v>
      </c>
      <c r="G3330" s="403" t="s">
        <v>1112</v>
      </c>
      <c r="H3330" s="403" t="s">
        <v>1208</v>
      </c>
      <c r="I3330" s="403" t="s">
        <v>1208</v>
      </c>
      <c r="J3330" s="403" t="s">
        <v>4256</v>
      </c>
      <c r="K3330" s="403" t="s">
        <v>1208</v>
      </c>
      <c r="L3330" s="403" t="s">
        <v>4257</v>
      </c>
      <c r="M3330" s="403" t="s">
        <v>1112</v>
      </c>
      <c r="N3330" s="405" t="s">
        <v>4309</v>
      </c>
      <c r="O3330" s="407" t="s">
        <v>3379</v>
      </c>
    </row>
    <row r="3331" spans="1:15" ht="45">
      <c r="A3331" s="290">
        <v>53</v>
      </c>
      <c r="B3331" s="404" t="s">
        <v>1211</v>
      </c>
      <c r="C3331" s="403" t="s">
        <v>1212</v>
      </c>
      <c r="D3331" s="419">
        <v>41453</v>
      </c>
      <c r="E3331" s="403" t="s">
        <v>4255</v>
      </c>
      <c r="F3331" s="403" t="s">
        <v>1208</v>
      </c>
      <c r="G3331" s="403" t="s">
        <v>1112</v>
      </c>
      <c r="H3331" s="403" t="s">
        <v>1208</v>
      </c>
      <c r="I3331" s="403" t="s">
        <v>1208</v>
      </c>
      <c r="J3331" s="403" t="s">
        <v>4256</v>
      </c>
      <c r="K3331" s="403" t="s">
        <v>1208</v>
      </c>
      <c r="L3331" s="403" t="s">
        <v>4257</v>
      </c>
      <c r="M3331" s="403" t="s">
        <v>1112</v>
      </c>
      <c r="N3331" s="405" t="s">
        <v>4310</v>
      </c>
      <c r="O3331" s="407" t="s">
        <v>3392</v>
      </c>
    </row>
    <row r="3332" spans="1:15" ht="45">
      <c r="A3332" s="290">
        <v>54</v>
      </c>
      <c r="B3332" s="404" t="s">
        <v>1211</v>
      </c>
      <c r="C3332" s="403" t="s">
        <v>1212</v>
      </c>
      <c r="D3332" s="419">
        <v>42172</v>
      </c>
      <c r="E3332" s="403" t="s">
        <v>4255</v>
      </c>
      <c r="F3332" s="403" t="s">
        <v>1208</v>
      </c>
      <c r="G3332" s="403" t="s">
        <v>1112</v>
      </c>
      <c r="H3332" s="403" t="s">
        <v>1208</v>
      </c>
      <c r="I3332" s="403" t="s">
        <v>1208</v>
      </c>
      <c r="J3332" s="403" t="s">
        <v>4256</v>
      </c>
      <c r="K3332" s="403" t="s">
        <v>1208</v>
      </c>
      <c r="L3332" s="403" t="s">
        <v>4257</v>
      </c>
      <c r="M3332" s="403" t="s">
        <v>1112</v>
      </c>
      <c r="N3332" s="405" t="s">
        <v>4311</v>
      </c>
      <c r="O3332" s="407" t="s">
        <v>3393</v>
      </c>
    </row>
    <row r="3333" spans="1:15" ht="45">
      <c r="A3333" s="290">
        <v>55</v>
      </c>
      <c r="B3333" s="404" t="s">
        <v>1211</v>
      </c>
      <c r="C3333" s="403" t="s">
        <v>1212</v>
      </c>
      <c r="D3333" s="419">
        <v>42172</v>
      </c>
      <c r="E3333" s="403" t="s">
        <v>4255</v>
      </c>
      <c r="F3333" s="403" t="s">
        <v>1208</v>
      </c>
      <c r="G3333" s="403" t="s">
        <v>1112</v>
      </c>
      <c r="H3333" s="403" t="s">
        <v>1208</v>
      </c>
      <c r="I3333" s="403" t="s">
        <v>1208</v>
      </c>
      <c r="J3333" s="403" t="s">
        <v>4256</v>
      </c>
      <c r="K3333" s="403" t="s">
        <v>1208</v>
      </c>
      <c r="L3333" s="403" t="s">
        <v>4257</v>
      </c>
      <c r="M3333" s="403" t="s">
        <v>1112</v>
      </c>
      <c r="N3333" s="405" t="s">
        <v>4312</v>
      </c>
      <c r="O3333" s="407" t="s">
        <v>3394</v>
      </c>
    </row>
    <row r="3334" spans="1:15" ht="45">
      <c r="A3334" s="290">
        <v>56</v>
      </c>
      <c r="B3334" s="404" t="s">
        <v>1211</v>
      </c>
      <c r="C3334" s="403" t="s">
        <v>1212</v>
      </c>
      <c r="D3334" s="419">
        <v>42306</v>
      </c>
      <c r="E3334" s="403" t="s">
        <v>4255</v>
      </c>
      <c r="F3334" s="403" t="s">
        <v>1208</v>
      </c>
      <c r="G3334" s="403" t="s">
        <v>1112</v>
      </c>
      <c r="H3334" s="403" t="s">
        <v>1208</v>
      </c>
      <c r="I3334" s="403" t="s">
        <v>1208</v>
      </c>
      <c r="J3334" s="403" t="s">
        <v>4256</v>
      </c>
      <c r="K3334" s="403" t="s">
        <v>1208</v>
      </c>
      <c r="L3334" s="403" t="s">
        <v>4257</v>
      </c>
      <c r="M3334" s="403" t="s">
        <v>1112</v>
      </c>
      <c r="N3334" s="405" t="s">
        <v>4313</v>
      </c>
      <c r="O3334" s="407" t="s">
        <v>3369</v>
      </c>
    </row>
    <row r="3335" spans="1:15" ht="45">
      <c r="A3335" s="290">
        <v>57</v>
      </c>
      <c r="B3335" s="404" t="s">
        <v>1211</v>
      </c>
      <c r="C3335" s="403" t="s">
        <v>1212</v>
      </c>
      <c r="D3335" s="419">
        <v>42373</v>
      </c>
      <c r="E3335" s="403" t="s">
        <v>4255</v>
      </c>
      <c r="F3335" s="403" t="s">
        <v>1208</v>
      </c>
      <c r="G3335" s="403" t="s">
        <v>1112</v>
      </c>
      <c r="H3335" s="403" t="s">
        <v>1208</v>
      </c>
      <c r="I3335" s="403" t="s">
        <v>1208</v>
      </c>
      <c r="J3335" s="403" t="s">
        <v>4256</v>
      </c>
      <c r="K3335" s="403" t="s">
        <v>1208</v>
      </c>
      <c r="L3335" s="403" t="s">
        <v>4257</v>
      </c>
      <c r="M3335" s="403" t="s">
        <v>1112</v>
      </c>
      <c r="N3335" s="405" t="s">
        <v>4314</v>
      </c>
      <c r="O3335" s="407" t="s">
        <v>3395</v>
      </c>
    </row>
    <row r="3336" spans="1:15" ht="45">
      <c r="A3336" s="290">
        <v>58</v>
      </c>
      <c r="B3336" s="404" t="s">
        <v>1211</v>
      </c>
      <c r="C3336" s="403" t="s">
        <v>1212</v>
      </c>
      <c r="D3336" s="419">
        <v>42354</v>
      </c>
      <c r="E3336" s="403" t="s">
        <v>4255</v>
      </c>
      <c r="F3336" s="403" t="s">
        <v>1208</v>
      </c>
      <c r="G3336" s="403" t="s">
        <v>1112</v>
      </c>
      <c r="H3336" s="403" t="s">
        <v>1208</v>
      </c>
      <c r="I3336" s="403" t="s">
        <v>1208</v>
      </c>
      <c r="J3336" s="403" t="s">
        <v>4256</v>
      </c>
      <c r="K3336" s="403" t="s">
        <v>1208</v>
      </c>
      <c r="L3336" s="403" t="s">
        <v>4257</v>
      </c>
      <c r="M3336" s="403" t="s">
        <v>1112</v>
      </c>
      <c r="N3336" s="405" t="s">
        <v>4315</v>
      </c>
      <c r="O3336" s="407" t="s">
        <v>3396</v>
      </c>
    </row>
    <row r="3337" spans="1:15" ht="45">
      <c r="A3337" s="290">
        <v>59</v>
      </c>
      <c r="B3337" s="404" t="s">
        <v>1211</v>
      </c>
      <c r="C3337" s="403" t="s">
        <v>1212</v>
      </c>
      <c r="D3337" s="419">
        <v>42213</v>
      </c>
      <c r="E3337" s="403" t="s">
        <v>4255</v>
      </c>
      <c r="F3337" s="403" t="s">
        <v>1208</v>
      </c>
      <c r="G3337" s="403" t="s">
        <v>1112</v>
      </c>
      <c r="H3337" s="403" t="s">
        <v>1208</v>
      </c>
      <c r="I3337" s="403" t="s">
        <v>1208</v>
      </c>
      <c r="J3337" s="403" t="s">
        <v>4256</v>
      </c>
      <c r="K3337" s="403" t="s">
        <v>1208</v>
      </c>
      <c r="L3337" s="403" t="s">
        <v>4257</v>
      </c>
      <c r="M3337" s="403" t="s">
        <v>1112</v>
      </c>
      <c r="N3337" s="405" t="s">
        <v>4316</v>
      </c>
      <c r="O3337" s="407" t="s">
        <v>3369</v>
      </c>
    </row>
    <row r="3338" spans="1:15" ht="45">
      <c r="A3338" s="290">
        <v>60</v>
      </c>
      <c r="B3338" s="404" t="s">
        <v>1211</v>
      </c>
      <c r="C3338" s="403" t="s">
        <v>1212</v>
      </c>
      <c r="D3338" s="419">
        <v>42354</v>
      </c>
      <c r="E3338" s="403" t="s">
        <v>4255</v>
      </c>
      <c r="F3338" s="403" t="s">
        <v>1208</v>
      </c>
      <c r="G3338" s="403" t="s">
        <v>1112</v>
      </c>
      <c r="H3338" s="403" t="s">
        <v>1208</v>
      </c>
      <c r="I3338" s="403" t="s">
        <v>1208</v>
      </c>
      <c r="J3338" s="403" t="s">
        <v>4256</v>
      </c>
      <c r="K3338" s="403" t="s">
        <v>1208</v>
      </c>
      <c r="L3338" s="403" t="s">
        <v>4257</v>
      </c>
      <c r="M3338" s="403" t="s">
        <v>1112</v>
      </c>
      <c r="N3338" s="405" t="s">
        <v>4317</v>
      </c>
      <c r="O3338" s="407" t="s">
        <v>3388</v>
      </c>
    </row>
    <row r="3339" spans="1:15" ht="60">
      <c r="A3339" s="290">
        <v>61</v>
      </c>
      <c r="B3339" s="404" t="s">
        <v>1211</v>
      </c>
      <c r="C3339" s="403" t="s">
        <v>1212</v>
      </c>
      <c r="D3339" s="419">
        <v>42354</v>
      </c>
      <c r="E3339" s="403" t="s">
        <v>4255</v>
      </c>
      <c r="F3339" s="403" t="s">
        <v>1208</v>
      </c>
      <c r="G3339" s="403" t="s">
        <v>1112</v>
      </c>
      <c r="H3339" s="403" t="s">
        <v>1208</v>
      </c>
      <c r="I3339" s="403" t="s">
        <v>1208</v>
      </c>
      <c r="J3339" s="403" t="s">
        <v>4256</v>
      </c>
      <c r="K3339" s="403" t="s">
        <v>1208</v>
      </c>
      <c r="L3339" s="403" t="s">
        <v>4257</v>
      </c>
      <c r="M3339" s="403" t="s">
        <v>1112</v>
      </c>
      <c r="N3339" s="405" t="s">
        <v>4318</v>
      </c>
      <c r="O3339" s="407" t="s">
        <v>3397</v>
      </c>
    </row>
    <row r="3340" spans="1:15" ht="45">
      <c r="A3340" s="290">
        <v>62</v>
      </c>
      <c r="B3340" s="404" t="s">
        <v>1211</v>
      </c>
      <c r="C3340" s="403" t="s">
        <v>1212</v>
      </c>
      <c r="D3340" s="419">
        <v>42417</v>
      </c>
      <c r="E3340" s="403" t="s">
        <v>4255</v>
      </c>
      <c r="F3340" s="403" t="s">
        <v>1208</v>
      </c>
      <c r="G3340" s="403" t="s">
        <v>1112</v>
      </c>
      <c r="H3340" s="403" t="s">
        <v>1208</v>
      </c>
      <c r="I3340" s="403" t="s">
        <v>1208</v>
      </c>
      <c r="J3340" s="403" t="s">
        <v>4256</v>
      </c>
      <c r="K3340" s="403" t="s">
        <v>1208</v>
      </c>
      <c r="L3340" s="403" t="s">
        <v>4257</v>
      </c>
      <c r="M3340" s="403" t="s">
        <v>1112</v>
      </c>
      <c r="N3340" s="405" t="s">
        <v>4319</v>
      </c>
      <c r="O3340" s="407" t="s">
        <v>3398</v>
      </c>
    </row>
    <row r="3341" spans="1:15" ht="60">
      <c r="A3341" s="290">
        <v>63</v>
      </c>
      <c r="B3341" s="404" t="s">
        <v>1211</v>
      </c>
      <c r="C3341" s="403" t="s">
        <v>1212</v>
      </c>
      <c r="D3341" s="419">
        <v>42270</v>
      </c>
      <c r="E3341" s="403" t="s">
        <v>4255</v>
      </c>
      <c r="F3341" s="403" t="s">
        <v>1208</v>
      </c>
      <c r="G3341" s="403" t="s">
        <v>1112</v>
      </c>
      <c r="H3341" s="403" t="s">
        <v>1208</v>
      </c>
      <c r="I3341" s="403" t="s">
        <v>1208</v>
      </c>
      <c r="J3341" s="403" t="s">
        <v>4256</v>
      </c>
      <c r="K3341" s="403" t="s">
        <v>1208</v>
      </c>
      <c r="L3341" s="403" t="s">
        <v>4257</v>
      </c>
      <c r="M3341" s="403" t="s">
        <v>1112</v>
      </c>
      <c r="N3341" s="405" t="s">
        <v>4320</v>
      </c>
      <c r="O3341" s="407" t="s">
        <v>3399</v>
      </c>
    </row>
    <row r="3342" spans="1:15" ht="60">
      <c r="A3342" s="290">
        <v>64</v>
      </c>
      <c r="B3342" s="404" t="s">
        <v>1211</v>
      </c>
      <c r="C3342" s="403" t="s">
        <v>1212</v>
      </c>
      <c r="D3342" s="419">
        <v>42270</v>
      </c>
      <c r="E3342" s="403" t="s">
        <v>4255</v>
      </c>
      <c r="F3342" s="403" t="s">
        <v>1208</v>
      </c>
      <c r="G3342" s="403" t="s">
        <v>1112</v>
      </c>
      <c r="H3342" s="403" t="s">
        <v>1208</v>
      </c>
      <c r="I3342" s="403" t="s">
        <v>1208</v>
      </c>
      <c r="J3342" s="403" t="s">
        <v>4256</v>
      </c>
      <c r="K3342" s="403" t="s">
        <v>1208</v>
      </c>
      <c r="L3342" s="403" t="s">
        <v>4257</v>
      </c>
      <c r="M3342" s="403" t="s">
        <v>1112</v>
      </c>
      <c r="N3342" s="405" t="s">
        <v>4321</v>
      </c>
      <c r="O3342" s="407" t="s">
        <v>3395</v>
      </c>
    </row>
    <row r="3343" spans="1:15" ht="45">
      <c r="A3343" s="290">
        <v>65</v>
      </c>
      <c r="B3343" s="404" t="s">
        <v>1211</v>
      </c>
      <c r="C3343" s="403" t="s">
        <v>1212</v>
      </c>
      <c r="D3343" s="419">
        <v>42067</v>
      </c>
      <c r="E3343" s="403" t="s">
        <v>4255</v>
      </c>
      <c r="F3343" s="403" t="s">
        <v>1208</v>
      </c>
      <c r="G3343" s="403" t="s">
        <v>1112</v>
      </c>
      <c r="H3343" s="403" t="s">
        <v>1208</v>
      </c>
      <c r="I3343" s="403" t="s">
        <v>1208</v>
      </c>
      <c r="J3343" s="403" t="s">
        <v>4256</v>
      </c>
      <c r="K3343" s="403" t="s">
        <v>1208</v>
      </c>
      <c r="L3343" s="403" t="s">
        <v>4257</v>
      </c>
      <c r="M3343" s="403" t="s">
        <v>1112</v>
      </c>
      <c r="N3343" s="405" t="s">
        <v>4322</v>
      </c>
      <c r="O3343" s="407" t="s">
        <v>3395</v>
      </c>
    </row>
    <row r="3344" spans="1:15" ht="45">
      <c r="A3344" s="290">
        <v>66</v>
      </c>
      <c r="B3344" s="404" t="s">
        <v>1211</v>
      </c>
      <c r="C3344" s="403" t="s">
        <v>1212</v>
      </c>
      <c r="D3344" s="419">
        <v>42067</v>
      </c>
      <c r="E3344" s="403" t="s">
        <v>4255</v>
      </c>
      <c r="F3344" s="403" t="s">
        <v>1208</v>
      </c>
      <c r="G3344" s="403" t="s">
        <v>1112</v>
      </c>
      <c r="H3344" s="403" t="s">
        <v>1208</v>
      </c>
      <c r="I3344" s="403" t="s">
        <v>1208</v>
      </c>
      <c r="J3344" s="403" t="s">
        <v>4256</v>
      </c>
      <c r="K3344" s="403" t="s">
        <v>1208</v>
      </c>
      <c r="L3344" s="403" t="s">
        <v>4257</v>
      </c>
      <c r="M3344" s="403" t="s">
        <v>1112</v>
      </c>
      <c r="N3344" s="405" t="s">
        <v>4323</v>
      </c>
      <c r="O3344" s="407" t="s">
        <v>3400</v>
      </c>
    </row>
    <row r="3345" spans="1:15" ht="45">
      <c r="A3345" s="290">
        <v>67</v>
      </c>
      <c r="B3345" s="404" t="s">
        <v>1211</v>
      </c>
      <c r="C3345" s="403" t="s">
        <v>1212</v>
      </c>
      <c r="D3345" s="419">
        <v>42452</v>
      </c>
      <c r="E3345" s="403" t="s">
        <v>4255</v>
      </c>
      <c r="F3345" s="403" t="s">
        <v>1208</v>
      </c>
      <c r="G3345" s="403" t="s">
        <v>1112</v>
      </c>
      <c r="H3345" s="403" t="s">
        <v>1208</v>
      </c>
      <c r="I3345" s="403" t="s">
        <v>1208</v>
      </c>
      <c r="J3345" s="403" t="s">
        <v>4256</v>
      </c>
      <c r="K3345" s="403" t="s">
        <v>1208</v>
      </c>
      <c r="L3345" s="403" t="s">
        <v>4257</v>
      </c>
      <c r="M3345" s="403" t="s">
        <v>1112</v>
      </c>
      <c r="N3345" s="405" t="s">
        <v>4324</v>
      </c>
      <c r="O3345" s="407" t="s">
        <v>3401</v>
      </c>
    </row>
    <row r="3346" spans="1:15" ht="60">
      <c r="A3346" s="290">
        <v>68</v>
      </c>
      <c r="B3346" s="404" t="s">
        <v>1211</v>
      </c>
      <c r="C3346" s="403" t="s">
        <v>1212</v>
      </c>
      <c r="D3346" s="419">
        <v>42468</v>
      </c>
      <c r="E3346" s="403" t="s">
        <v>4255</v>
      </c>
      <c r="F3346" s="403" t="s">
        <v>1208</v>
      </c>
      <c r="G3346" s="403" t="s">
        <v>1112</v>
      </c>
      <c r="H3346" s="403" t="s">
        <v>1208</v>
      </c>
      <c r="I3346" s="403" t="s">
        <v>1208</v>
      </c>
      <c r="J3346" s="403" t="s">
        <v>4256</v>
      </c>
      <c r="K3346" s="403" t="s">
        <v>1208</v>
      </c>
      <c r="L3346" s="403" t="s">
        <v>4257</v>
      </c>
      <c r="M3346" s="403" t="s">
        <v>1112</v>
      </c>
      <c r="N3346" s="405" t="s">
        <v>4325</v>
      </c>
      <c r="O3346" s="407" t="s">
        <v>3379</v>
      </c>
    </row>
    <row r="3347" spans="1:15" ht="60">
      <c r="A3347" s="290">
        <v>69</v>
      </c>
      <c r="B3347" s="404" t="s">
        <v>1211</v>
      </c>
      <c r="C3347" s="403" t="s">
        <v>1212</v>
      </c>
      <c r="D3347" s="419">
        <v>42487</v>
      </c>
      <c r="E3347" s="403" t="s">
        <v>4255</v>
      </c>
      <c r="F3347" s="403" t="s">
        <v>1208</v>
      </c>
      <c r="G3347" s="403" t="s">
        <v>1112</v>
      </c>
      <c r="H3347" s="403" t="s">
        <v>1208</v>
      </c>
      <c r="I3347" s="403" t="s">
        <v>1208</v>
      </c>
      <c r="J3347" s="403" t="s">
        <v>4256</v>
      </c>
      <c r="K3347" s="403" t="s">
        <v>1208</v>
      </c>
      <c r="L3347" s="403" t="s">
        <v>4257</v>
      </c>
      <c r="M3347" s="403" t="s">
        <v>1112</v>
      </c>
      <c r="N3347" s="405" t="s">
        <v>4326</v>
      </c>
      <c r="O3347" s="407" t="s">
        <v>3402</v>
      </c>
    </row>
    <row r="3348" spans="1:15" ht="60">
      <c r="A3348" s="290">
        <v>70</v>
      </c>
      <c r="B3348" s="404" t="s">
        <v>1211</v>
      </c>
      <c r="C3348" s="403" t="s">
        <v>1212</v>
      </c>
      <c r="D3348" s="419">
        <v>42531</v>
      </c>
      <c r="E3348" s="403" t="s">
        <v>4255</v>
      </c>
      <c r="F3348" s="403" t="s">
        <v>1208</v>
      </c>
      <c r="G3348" s="403" t="s">
        <v>1112</v>
      </c>
      <c r="H3348" s="403" t="s">
        <v>1208</v>
      </c>
      <c r="I3348" s="403" t="s">
        <v>1208</v>
      </c>
      <c r="J3348" s="403" t="s">
        <v>4256</v>
      </c>
      <c r="K3348" s="403" t="s">
        <v>1208</v>
      </c>
      <c r="L3348" s="403" t="s">
        <v>4257</v>
      </c>
      <c r="M3348" s="403" t="s">
        <v>1112</v>
      </c>
      <c r="N3348" s="405" t="s">
        <v>4327</v>
      </c>
      <c r="O3348" s="407" t="s">
        <v>3403</v>
      </c>
    </row>
    <row r="3349" spans="1:15" ht="60">
      <c r="A3349" s="290">
        <v>71</v>
      </c>
      <c r="B3349" s="404" t="s">
        <v>1211</v>
      </c>
      <c r="C3349" s="403" t="s">
        <v>1212</v>
      </c>
      <c r="D3349" s="419">
        <v>42577</v>
      </c>
      <c r="E3349" s="403" t="s">
        <v>4255</v>
      </c>
      <c r="F3349" s="403" t="s">
        <v>1208</v>
      </c>
      <c r="G3349" s="403" t="s">
        <v>1112</v>
      </c>
      <c r="H3349" s="403" t="s">
        <v>1208</v>
      </c>
      <c r="I3349" s="403" t="s">
        <v>1208</v>
      </c>
      <c r="J3349" s="403" t="s">
        <v>4256</v>
      </c>
      <c r="K3349" s="403" t="s">
        <v>1208</v>
      </c>
      <c r="L3349" s="403" t="s">
        <v>4257</v>
      </c>
      <c r="M3349" s="403" t="s">
        <v>1112</v>
      </c>
      <c r="N3349" s="405" t="s">
        <v>4328</v>
      </c>
      <c r="O3349" s="407" t="s">
        <v>3404</v>
      </c>
    </row>
    <row r="3350" spans="1:15" ht="60">
      <c r="A3350" s="290">
        <v>72</v>
      </c>
      <c r="B3350" s="404" t="s">
        <v>1211</v>
      </c>
      <c r="C3350" s="403" t="s">
        <v>1212</v>
      </c>
      <c r="D3350" s="419">
        <v>42664</v>
      </c>
      <c r="E3350" s="403" t="s">
        <v>4255</v>
      </c>
      <c r="F3350" s="403" t="s">
        <v>1208</v>
      </c>
      <c r="G3350" s="403" t="s">
        <v>1112</v>
      </c>
      <c r="H3350" s="403" t="s">
        <v>1208</v>
      </c>
      <c r="I3350" s="403" t="s">
        <v>1208</v>
      </c>
      <c r="J3350" s="403" t="s">
        <v>4256</v>
      </c>
      <c r="K3350" s="403" t="s">
        <v>1208</v>
      </c>
      <c r="L3350" s="403" t="s">
        <v>4257</v>
      </c>
      <c r="M3350" s="403" t="s">
        <v>1112</v>
      </c>
      <c r="N3350" s="405" t="s">
        <v>4329</v>
      </c>
      <c r="O3350" s="407" t="s">
        <v>3372</v>
      </c>
    </row>
    <row r="3351" spans="1:15" ht="60">
      <c r="A3351" s="290">
        <v>73</v>
      </c>
      <c r="B3351" s="404" t="s">
        <v>1211</v>
      </c>
      <c r="C3351" s="403" t="s">
        <v>1212</v>
      </c>
      <c r="D3351" s="419">
        <v>42214</v>
      </c>
      <c r="E3351" s="403" t="s">
        <v>4255</v>
      </c>
      <c r="F3351" s="403" t="s">
        <v>1208</v>
      </c>
      <c r="G3351" s="403" t="s">
        <v>1112</v>
      </c>
      <c r="H3351" s="403" t="s">
        <v>1208</v>
      </c>
      <c r="I3351" s="403" t="s">
        <v>1208</v>
      </c>
      <c r="J3351" s="403" t="s">
        <v>4256</v>
      </c>
      <c r="K3351" s="403" t="s">
        <v>1208</v>
      </c>
      <c r="L3351" s="403" t="s">
        <v>4257</v>
      </c>
      <c r="M3351" s="403" t="s">
        <v>1112</v>
      </c>
      <c r="N3351" s="405" t="s">
        <v>4330</v>
      </c>
      <c r="O3351" s="407" t="s">
        <v>3383</v>
      </c>
    </row>
    <row r="3352" spans="1:15" ht="60">
      <c r="A3352" s="290">
        <v>74</v>
      </c>
      <c r="B3352" s="404" t="s">
        <v>1211</v>
      </c>
      <c r="C3352" s="403" t="s">
        <v>1212</v>
      </c>
      <c r="D3352" s="419">
        <v>42242</v>
      </c>
      <c r="E3352" s="403" t="s">
        <v>4255</v>
      </c>
      <c r="F3352" s="403" t="s">
        <v>1208</v>
      </c>
      <c r="G3352" s="403" t="s">
        <v>1112</v>
      </c>
      <c r="H3352" s="403" t="s">
        <v>1208</v>
      </c>
      <c r="I3352" s="403" t="s">
        <v>1208</v>
      </c>
      <c r="J3352" s="403" t="s">
        <v>4256</v>
      </c>
      <c r="K3352" s="403" t="s">
        <v>1208</v>
      </c>
      <c r="L3352" s="403" t="s">
        <v>4257</v>
      </c>
      <c r="M3352" s="403" t="s">
        <v>1112</v>
      </c>
      <c r="N3352" s="405" t="s">
        <v>4331</v>
      </c>
      <c r="O3352" s="407" t="s">
        <v>3369</v>
      </c>
    </row>
    <row r="3353" spans="1:15" ht="45">
      <c r="A3353" s="290">
        <v>75</v>
      </c>
      <c r="B3353" s="404" t="s">
        <v>1211</v>
      </c>
      <c r="C3353" s="403" t="s">
        <v>1212</v>
      </c>
      <c r="D3353" s="419">
        <v>42570</v>
      </c>
      <c r="E3353" s="403" t="s">
        <v>4255</v>
      </c>
      <c r="F3353" s="403" t="s">
        <v>1208</v>
      </c>
      <c r="G3353" s="403" t="s">
        <v>1112</v>
      </c>
      <c r="H3353" s="403" t="s">
        <v>1208</v>
      </c>
      <c r="I3353" s="403" t="s">
        <v>1208</v>
      </c>
      <c r="J3353" s="403" t="s">
        <v>4256</v>
      </c>
      <c r="K3353" s="403" t="s">
        <v>1208</v>
      </c>
      <c r="L3353" s="403" t="s">
        <v>4257</v>
      </c>
      <c r="M3353" s="403" t="s">
        <v>1112</v>
      </c>
      <c r="N3353" s="405" t="s">
        <v>4332</v>
      </c>
      <c r="O3353" s="407" t="s">
        <v>3405</v>
      </c>
    </row>
    <row r="3354" spans="1:15" ht="45">
      <c r="A3354" s="290">
        <v>76</v>
      </c>
      <c r="B3354" s="404" t="s">
        <v>1211</v>
      </c>
      <c r="C3354" s="403" t="s">
        <v>1212</v>
      </c>
      <c r="D3354" s="419">
        <v>42570</v>
      </c>
      <c r="E3354" s="403" t="s">
        <v>4255</v>
      </c>
      <c r="F3354" s="403" t="s">
        <v>1208</v>
      </c>
      <c r="G3354" s="403" t="s">
        <v>1112</v>
      </c>
      <c r="H3354" s="403" t="s">
        <v>1208</v>
      </c>
      <c r="I3354" s="403" t="s">
        <v>1208</v>
      </c>
      <c r="J3354" s="403" t="s">
        <v>4256</v>
      </c>
      <c r="K3354" s="403" t="s">
        <v>1208</v>
      </c>
      <c r="L3354" s="403" t="s">
        <v>4257</v>
      </c>
      <c r="M3354" s="403" t="s">
        <v>1112</v>
      </c>
      <c r="N3354" s="405" t="s">
        <v>4333</v>
      </c>
      <c r="O3354" s="407" t="s">
        <v>3369</v>
      </c>
    </row>
    <row r="3355" spans="1:15" ht="45">
      <c r="A3355" s="290">
        <v>77</v>
      </c>
      <c r="B3355" s="404" t="s">
        <v>1211</v>
      </c>
      <c r="C3355" s="403" t="s">
        <v>1212</v>
      </c>
      <c r="D3355" s="419">
        <v>42760</v>
      </c>
      <c r="E3355" s="403" t="s">
        <v>4255</v>
      </c>
      <c r="F3355" s="403" t="s">
        <v>1208</v>
      </c>
      <c r="G3355" s="403" t="s">
        <v>1112</v>
      </c>
      <c r="H3355" s="403" t="s">
        <v>1208</v>
      </c>
      <c r="I3355" s="403" t="s">
        <v>1208</v>
      </c>
      <c r="J3355" s="403" t="s">
        <v>4256</v>
      </c>
      <c r="K3355" s="403" t="s">
        <v>1208</v>
      </c>
      <c r="L3355" s="403" t="s">
        <v>4257</v>
      </c>
      <c r="M3355" s="403" t="s">
        <v>1112</v>
      </c>
      <c r="N3355" s="405" t="s">
        <v>4334</v>
      </c>
      <c r="O3355" s="407" t="s">
        <v>3406</v>
      </c>
    </row>
    <row r="3356" spans="1:15" ht="60">
      <c r="A3356" s="290">
        <v>78</v>
      </c>
      <c r="B3356" s="404" t="s">
        <v>1211</v>
      </c>
      <c r="C3356" s="403" t="s">
        <v>1212</v>
      </c>
      <c r="D3356" s="419">
        <v>42606</v>
      </c>
      <c r="E3356" s="403" t="s">
        <v>4255</v>
      </c>
      <c r="F3356" s="403" t="s">
        <v>1208</v>
      </c>
      <c r="G3356" s="403" t="s">
        <v>1112</v>
      </c>
      <c r="H3356" s="403" t="s">
        <v>1208</v>
      </c>
      <c r="I3356" s="403" t="s">
        <v>1208</v>
      </c>
      <c r="J3356" s="403" t="s">
        <v>4256</v>
      </c>
      <c r="K3356" s="403" t="s">
        <v>1208</v>
      </c>
      <c r="L3356" s="403" t="s">
        <v>4257</v>
      </c>
      <c r="M3356" s="403" t="s">
        <v>1112</v>
      </c>
      <c r="N3356" s="405" t="s">
        <v>4335</v>
      </c>
      <c r="O3356" s="407" t="s">
        <v>3407</v>
      </c>
    </row>
    <row r="3357" spans="1:15" ht="60">
      <c r="A3357" s="290">
        <v>79</v>
      </c>
      <c r="B3357" s="404" t="s">
        <v>1211</v>
      </c>
      <c r="C3357" s="403" t="s">
        <v>1212</v>
      </c>
      <c r="D3357" s="419">
        <v>42732</v>
      </c>
      <c r="E3357" s="403" t="s">
        <v>4255</v>
      </c>
      <c r="F3357" s="403" t="s">
        <v>1208</v>
      </c>
      <c r="G3357" s="403" t="s">
        <v>1112</v>
      </c>
      <c r="H3357" s="403" t="s">
        <v>1208</v>
      </c>
      <c r="I3357" s="403" t="s">
        <v>1208</v>
      </c>
      <c r="J3357" s="403" t="s">
        <v>4256</v>
      </c>
      <c r="K3357" s="403" t="s">
        <v>1208</v>
      </c>
      <c r="L3357" s="403" t="s">
        <v>4257</v>
      </c>
      <c r="M3357" s="403" t="s">
        <v>1112</v>
      </c>
      <c r="N3357" s="405" t="s">
        <v>4336</v>
      </c>
      <c r="O3357" s="407" t="s">
        <v>3388</v>
      </c>
    </row>
    <row r="3358" spans="1:15" ht="60">
      <c r="A3358" s="290">
        <v>80</v>
      </c>
      <c r="B3358" s="404" t="s">
        <v>1211</v>
      </c>
      <c r="C3358" s="403" t="s">
        <v>1212</v>
      </c>
      <c r="D3358" s="419">
        <v>42270</v>
      </c>
      <c r="E3358" s="403" t="s">
        <v>4255</v>
      </c>
      <c r="F3358" s="403" t="s">
        <v>1208</v>
      </c>
      <c r="G3358" s="403" t="s">
        <v>1112</v>
      </c>
      <c r="H3358" s="403" t="s">
        <v>1208</v>
      </c>
      <c r="I3358" s="403" t="s">
        <v>1208</v>
      </c>
      <c r="J3358" s="403" t="s">
        <v>4256</v>
      </c>
      <c r="K3358" s="403" t="s">
        <v>1208</v>
      </c>
      <c r="L3358" s="403" t="s">
        <v>4257</v>
      </c>
      <c r="M3358" s="403" t="s">
        <v>1112</v>
      </c>
      <c r="N3358" s="405" t="s">
        <v>4337</v>
      </c>
      <c r="O3358" s="407" t="s">
        <v>3408</v>
      </c>
    </row>
    <row r="3359" spans="1:15" ht="45">
      <c r="A3359" s="290">
        <v>81</v>
      </c>
      <c r="B3359" s="404" t="s">
        <v>1211</v>
      </c>
      <c r="C3359" s="403" t="s">
        <v>1212</v>
      </c>
      <c r="D3359" s="419">
        <v>42065</v>
      </c>
      <c r="E3359" s="403" t="s">
        <v>4255</v>
      </c>
      <c r="F3359" s="403" t="s">
        <v>1208</v>
      </c>
      <c r="G3359" s="403" t="s">
        <v>1112</v>
      </c>
      <c r="H3359" s="403" t="s">
        <v>1208</v>
      </c>
      <c r="I3359" s="403" t="s">
        <v>1208</v>
      </c>
      <c r="J3359" s="403" t="s">
        <v>4256</v>
      </c>
      <c r="K3359" s="403" t="s">
        <v>1208</v>
      </c>
      <c r="L3359" s="403" t="s">
        <v>4257</v>
      </c>
      <c r="M3359" s="403" t="s">
        <v>1112</v>
      </c>
      <c r="N3359" s="405" t="s">
        <v>4338</v>
      </c>
      <c r="O3359" s="407" t="s">
        <v>3399</v>
      </c>
    </row>
    <row r="3360" spans="1:15" ht="60">
      <c r="A3360" s="290">
        <v>82</v>
      </c>
      <c r="B3360" s="404" t="s">
        <v>1211</v>
      </c>
      <c r="C3360" s="403" t="s">
        <v>1212</v>
      </c>
      <c r="D3360" s="419">
        <v>39171</v>
      </c>
      <c r="E3360" s="403" t="s">
        <v>4255</v>
      </c>
      <c r="F3360" s="403" t="s">
        <v>1208</v>
      </c>
      <c r="G3360" s="403" t="s">
        <v>1112</v>
      </c>
      <c r="H3360" s="403" t="s">
        <v>1208</v>
      </c>
      <c r="I3360" s="403" t="s">
        <v>1208</v>
      </c>
      <c r="J3360" s="403" t="s">
        <v>4256</v>
      </c>
      <c r="K3360" s="403" t="s">
        <v>1208</v>
      </c>
      <c r="L3360" s="403" t="s">
        <v>4257</v>
      </c>
      <c r="M3360" s="403" t="s">
        <v>1112</v>
      </c>
      <c r="N3360" s="405" t="s">
        <v>4339</v>
      </c>
      <c r="O3360" s="407" t="s">
        <v>3399</v>
      </c>
    </row>
    <row r="3361" spans="1:15" ht="75">
      <c r="A3361" s="290">
        <v>83</v>
      </c>
      <c r="B3361" s="404" t="s">
        <v>1211</v>
      </c>
      <c r="C3361" s="403" t="s">
        <v>1212</v>
      </c>
      <c r="D3361" s="403" t="s">
        <v>1208</v>
      </c>
      <c r="E3361" s="403" t="s">
        <v>4255</v>
      </c>
      <c r="F3361" s="403" t="s">
        <v>1208</v>
      </c>
      <c r="G3361" s="403" t="s">
        <v>1112</v>
      </c>
      <c r="H3361" s="403" t="s">
        <v>1208</v>
      </c>
      <c r="I3361" s="403" t="s">
        <v>1208</v>
      </c>
      <c r="J3361" s="403" t="s">
        <v>4256</v>
      </c>
      <c r="K3361" s="403" t="s">
        <v>1208</v>
      </c>
      <c r="L3361" s="403" t="s">
        <v>4257</v>
      </c>
      <c r="M3361" s="403" t="s">
        <v>1112</v>
      </c>
      <c r="N3361" s="405" t="s">
        <v>4288</v>
      </c>
      <c r="O3361" s="407" t="s">
        <v>3409</v>
      </c>
    </row>
    <row r="3362" spans="1:15" ht="60">
      <c r="A3362" s="290">
        <v>84</v>
      </c>
      <c r="B3362" s="404" t="s">
        <v>1399</v>
      </c>
      <c r="C3362" s="403" t="s">
        <v>4340</v>
      </c>
      <c r="D3362" s="419">
        <v>38119</v>
      </c>
      <c r="E3362" s="403" t="s">
        <v>4255</v>
      </c>
      <c r="F3362" s="403" t="s">
        <v>1208</v>
      </c>
      <c r="G3362" s="403" t="s">
        <v>1112</v>
      </c>
      <c r="H3362" s="403" t="s">
        <v>1208</v>
      </c>
      <c r="I3362" s="403" t="s">
        <v>1208</v>
      </c>
      <c r="J3362" s="403" t="s">
        <v>4256</v>
      </c>
      <c r="K3362" s="403" t="s">
        <v>1208</v>
      </c>
      <c r="L3362" s="403" t="s">
        <v>4257</v>
      </c>
      <c r="M3362" s="403" t="s">
        <v>1112</v>
      </c>
      <c r="N3362" s="405" t="s">
        <v>4341</v>
      </c>
      <c r="O3362" s="407" t="s">
        <v>3367</v>
      </c>
    </row>
    <row r="3363" spans="1:15" ht="45">
      <c r="A3363" s="290">
        <v>85</v>
      </c>
      <c r="B3363" s="404" t="s">
        <v>1399</v>
      </c>
      <c r="C3363" s="403" t="s">
        <v>4340</v>
      </c>
      <c r="D3363" s="419">
        <v>38243</v>
      </c>
      <c r="E3363" s="403" t="s">
        <v>4255</v>
      </c>
      <c r="F3363" s="403" t="s">
        <v>1208</v>
      </c>
      <c r="G3363" s="403" t="s">
        <v>1112</v>
      </c>
      <c r="H3363" s="403" t="s">
        <v>1208</v>
      </c>
      <c r="I3363" s="403" t="s">
        <v>1208</v>
      </c>
      <c r="J3363" s="403" t="s">
        <v>4256</v>
      </c>
      <c r="K3363" s="403" t="s">
        <v>1208</v>
      </c>
      <c r="L3363" s="403" t="s">
        <v>4257</v>
      </c>
      <c r="M3363" s="403" t="s">
        <v>1112</v>
      </c>
      <c r="N3363" s="405" t="s">
        <v>4342</v>
      </c>
      <c r="O3363" s="407" t="s">
        <v>3372</v>
      </c>
    </row>
    <row r="3364" spans="1:15" ht="60">
      <c r="A3364" s="290">
        <v>86</v>
      </c>
      <c r="B3364" s="404" t="s">
        <v>1399</v>
      </c>
      <c r="C3364" s="403" t="s">
        <v>4340</v>
      </c>
      <c r="D3364" s="419">
        <v>37943</v>
      </c>
      <c r="E3364" s="403" t="s">
        <v>4255</v>
      </c>
      <c r="F3364" s="403" t="s">
        <v>1208</v>
      </c>
      <c r="G3364" s="403" t="s">
        <v>1112</v>
      </c>
      <c r="H3364" s="403" t="s">
        <v>1208</v>
      </c>
      <c r="I3364" s="403" t="s">
        <v>1208</v>
      </c>
      <c r="J3364" s="403" t="s">
        <v>4256</v>
      </c>
      <c r="K3364" s="403" t="s">
        <v>1208</v>
      </c>
      <c r="L3364" s="403" t="s">
        <v>4257</v>
      </c>
      <c r="M3364" s="403" t="s">
        <v>1112</v>
      </c>
      <c r="N3364" s="405" t="s">
        <v>4343</v>
      </c>
      <c r="O3364" s="407" t="s">
        <v>3410</v>
      </c>
    </row>
    <row r="3365" spans="1:15" ht="90">
      <c r="A3365" s="290">
        <v>87</v>
      </c>
      <c r="B3365" s="404" t="s">
        <v>1399</v>
      </c>
      <c r="C3365" s="403" t="s">
        <v>4340</v>
      </c>
      <c r="D3365" s="419">
        <v>39930</v>
      </c>
      <c r="E3365" s="403" t="s">
        <v>4255</v>
      </c>
      <c r="F3365" s="403" t="s">
        <v>1208</v>
      </c>
      <c r="G3365" s="403" t="s">
        <v>1112</v>
      </c>
      <c r="H3365" s="403" t="s">
        <v>1208</v>
      </c>
      <c r="I3365" s="403" t="s">
        <v>1208</v>
      </c>
      <c r="J3365" s="403" t="s">
        <v>4256</v>
      </c>
      <c r="K3365" s="403" t="s">
        <v>1208</v>
      </c>
      <c r="L3365" s="403" t="s">
        <v>4257</v>
      </c>
      <c r="M3365" s="403" t="s">
        <v>1112</v>
      </c>
      <c r="N3365" s="405" t="s">
        <v>4344</v>
      </c>
      <c r="O3365" s="407" t="s">
        <v>3367</v>
      </c>
    </row>
    <row r="3366" spans="1:15" ht="90">
      <c r="A3366" s="290">
        <v>88</v>
      </c>
      <c r="B3366" s="404" t="s">
        <v>1399</v>
      </c>
      <c r="C3366" s="403" t="s">
        <v>4340</v>
      </c>
      <c r="D3366" s="419">
        <v>39930</v>
      </c>
      <c r="E3366" s="403" t="s">
        <v>4255</v>
      </c>
      <c r="F3366" s="403" t="s">
        <v>1208</v>
      </c>
      <c r="G3366" s="403" t="s">
        <v>1112</v>
      </c>
      <c r="H3366" s="403" t="s">
        <v>1208</v>
      </c>
      <c r="I3366" s="403" t="s">
        <v>1208</v>
      </c>
      <c r="J3366" s="403" t="s">
        <v>4256</v>
      </c>
      <c r="K3366" s="403" t="s">
        <v>1208</v>
      </c>
      <c r="L3366" s="403" t="s">
        <v>4257</v>
      </c>
      <c r="M3366" s="403" t="s">
        <v>1112</v>
      </c>
      <c r="N3366" s="405" t="s">
        <v>4345</v>
      </c>
      <c r="O3366" s="407" t="s">
        <v>3367</v>
      </c>
    </row>
    <row r="3367" spans="1:15" ht="90">
      <c r="A3367" s="290">
        <v>89</v>
      </c>
      <c r="B3367" s="404" t="s">
        <v>1399</v>
      </c>
      <c r="C3367" s="403" t="s">
        <v>4340</v>
      </c>
      <c r="D3367" s="419">
        <v>39930</v>
      </c>
      <c r="E3367" s="403" t="s">
        <v>4255</v>
      </c>
      <c r="F3367" s="403" t="s">
        <v>1208</v>
      </c>
      <c r="G3367" s="403" t="s">
        <v>1112</v>
      </c>
      <c r="H3367" s="403" t="s">
        <v>1208</v>
      </c>
      <c r="I3367" s="403" t="s">
        <v>1208</v>
      </c>
      <c r="J3367" s="403" t="s">
        <v>4256</v>
      </c>
      <c r="K3367" s="403" t="s">
        <v>1208</v>
      </c>
      <c r="L3367" s="403" t="s">
        <v>4257</v>
      </c>
      <c r="M3367" s="403" t="s">
        <v>1112</v>
      </c>
      <c r="N3367" s="405" t="s">
        <v>4346</v>
      </c>
      <c r="O3367" s="407" t="s">
        <v>3367</v>
      </c>
    </row>
    <row r="3368" spans="1:15" ht="90">
      <c r="A3368" s="290">
        <v>90</v>
      </c>
      <c r="B3368" s="404" t="s">
        <v>1399</v>
      </c>
      <c r="C3368" s="403" t="s">
        <v>4340</v>
      </c>
      <c r="D3368" s="419">
        <v>39930</v>
      </c>
      <c r="E3368" s="403" t="s">
        <v>4255</v>
      </c>
      <c r="F3368" s="403" t="s">
        <v>1208</v>
      </c>
      <c r="G3368" s="403" t="s">
        <v>1112</v>
      </c>
      <c r="H3368" s="403" t="s">
        <v>1208</v>
      </c>
      <c r="I3368" s="403" t="s">
        <v>1208</v>
      </c>
      <c r="J3368" s="403" t="s">
        <v>4256</v>
      </c>
      <c r="K3368" s="403" t="s">
        <v>1208</v>
      </c>
      <c r="L3368" s="403" t="s">
        <v>4257</v>
      </c>
      <c r="M3368" s="403" t="s">
        <v>1112</v>
      </c>
      <c r="N3368" s="405" t="s">
        <v>4347</v>
      </c>
      <c r="O3368" s="407" t="s">
        <v>3372</v>
      </c>
    </row>
    <row r="3369" spans="1:15" ht="90">
      <c r="A3369" s="290">
        <v>91</v>
      </c>
      <c r="B3369" s="404" t="s">
        <v>1399</v>
      </c>
      <c r="C3369" s="403" t="s">
        <v>4340</v>
      </c>
      <c r="D3369" s="419">
        <v>40029</v>
      </c>
      <c r="E3369" s="403" t="s">
        <v>4255</v>
      </c>
      <c r="F3369" s="403" t="s">
        <v>1208</v>
      </c>
      <c r="G3369" s="403" t="s">
        <v>1112</v>
      </c>
      <c r="H3369" s="403" t="s">
        <v>1208</v>
      </c>
      <c r="I3369" s="403" t="s">
        <v>1208</v>
      </c>
      <c r="J3369" s="403" t="s">
        <v>4256</v>
      </c>
      <c r="K3369" s="403" t="s">
        <v>1208</v>
      </c>
      <c r="L3369" s="403" t="s">
        <v>4257</v>
      </c>
      <c r="M3369" s="403" t="s">
        <v>1112</v>
      </c>
      <c r="N3369" s="405" t="s">
        <v>4348</v>
      </c>
      <c r="O3369" s="407" t="s">
        <v>3368</v>
      </c>
    </row>
    <row r="3370" spans="1:15" ht="60">
      <c r="A3370" s="290">
        <v>92</v>
      </c>
      <c r="B3370" s="404" t="s">
        <v>1399</v>
      </c>
      <c r="C3370" s="403" t="s">
        <v>4340</v>
      </c>
      <c r="D3370" s="419">
        <v>38772</v>
      </c>
      <c r="E3370" s="403" t="s">
        <v>4255</v>
      </c>
      <c r="F3370" s="403" t="s">
        <v>1208</v>
      </c>
      <c r="G3370" s="403" t="s">
        <v>1112</v>
      </c>
      <c r="H3370" s="403" t="s">
        <v>1208</v>
      </c>
      <c r="I3370" s="403" t="s">
        <v>1208</v>
      </c>
      <c r="J3370" s="403" t="s">
        <v>4256</v>
      </c>
      <c r="K3370" s="403" t="s">
        <v>1208</v>
      </c>
      <c r="L3370" s="403" t="s">
        <v>4257</v>
      </c>
      <c r="M3370" s="403" t="s">
        <v>1112</v>
      </c>
      <c r="N3370" s="405" t="s">
        <v>4349</v>
      </c>
      <c r="O3370" s="407" t="s">
        <v>3367</v>
      </c>
    </row>
    <row r="3371" spans="1:15" ht="75">
      <c r="A3371" s="290">
        <v>93</v>
      </c>
      <c r="B3371" s="404" t="s">
        <v>1399</v>
      </c>
      <c r="C3371" s="403" t="s">
        <v>4340</v>
      </c>
      <c r="D3371" s="419">
        <v>38772</v>
      </c>
      <c r="E3371" s="403" t="s">
        <v>4255</v>
      </c>
      <c r="F3371" s="403" t="s">
        <v>1208</v>
      </c>
      <c r="G3371" s="403" t="s">
        <v>1112</v>
      </c>
      <c r="H3371" s="403" t="s">
        <v>1208</v>
      </c>
      <c r="I3371" s="403" t="s">
        <v>1208</v>
      </c>
      <c r="J3371" s="403" t="s">
        <v>4256</v>
      </c>
      <c r="K3371" s="403" t="s">
        <v>1208</v>
      </c>
      <c r="L3371" s="403" t="s">
        <v>4257</v>
      </c>
      <c r="M3371" s="403" t="s">
        <v>1112</v>
      </c>
      <c r="N3371" s="405" t="s">
        <v>4350</v>
      </c>
      <c r="O3371" s="407" t="s">
        <v>3367</v>
      </c>
    </row>
    <row r="3372" spans="1:15" ht="75">
      <c r="A3372" s="290">
        <v>94</v>
      </c>
      <c r="B3372" s="404" t="s">
        <v>1399</v>
      </c>
      <c r="C3372" s="403" t="s">
        <v>4340</v>
      </c>
      <c r="D3372" s="419">
        <v>38772</v>
      </c>
      <c r="E3372" s="403" t="s">
        <v>4255</v>
      </c>
      <c r="F3372" s="403" t="s">
        <v>1208</v>
      </c>
      <c r="G3372" s="403" t="s">
        <v>1112</v>
      </c>
      <c r="H3372" s="403" t="s">
        <v>1208</v>
      </c>
      <c r="I3372" s="403" t="s">
        <v>1208</v>
      </c>
      <c r="J3372" s="403" t="s">
        <v>4256</v>
      </c>
      <c r="K3372" s="403" t="s">
        <v>1208</v>
      </c>
      <c r="L3372" s="403" t="s">
        <v>4257</v>
      </c>
      <c r="M3372" s="403" t="s">
        <v>1112</v>
      </c>
      <c r="N3372" s="405" t="s">
        <v>4351</v>
      </c>
      <c r="O3372" s="407" t="s">
        <v>3367</v>
      </c>
    </row>
    <row r="3373" spans="1:15" ht="75">
      <c r="A3373" s="290">
        <v>95</v>
      </c>
      <c r="B3373" s="404" t="s">
        <v>1399</v>
      </c>
      <c r="C3373" s="403" t="s">
        <v>4340</v>
      </c>
      <c r="D3373" s="419">
        <v>38772</v>
      </c>
      <c r="E3373" s="403" t="s">
        <v>4255</v>
      </c>
      <c r="F3373" s="403" t="s">
        <v>1208</v>
      </c>
      <c r="G3373" s="403" t="s">
        <v>1112</v>
      </c>
      <c r="H3373" s="403" t="s">
        <v>1208</v>
      </c>
      <c r="I3373" s="403" t="s">
        <v>1208</v>
      </c>
      <c r="J3373" s="403" t="s">
        <v>4256</v>
      </c>
      <c r="K3373" s="403" t="s">
        <v>1208</v>
      </c>
      <c r="L3373" s="403" t="s">
        <v>4257</v>
      </c>
      <c r="M3373" s="403" t="s">
        <v>1112</v>
      </c>
      <c r="N3373" s="405" t="s">
        <v>4352</v>
      </c>
      <c r="O3373" s="407" t="s">
        <v>3395</v>
      </c>
    </row>
    <row r="3374" spans="1:15" ht="75">
      <c r="A3374" s="290">
        <v>96</v>
      </c>
      <c r="B3374" s="404" t="s">
        <v>1399</v>
      </c>
      <c r="C3374" s="403" t="s">
        <v>4340</v>
      </c>
      <c r="D3374" s="419">
        <v>38772</v>
      </c>
      <c r="E3374" s="403" t="s">
        <v>4255</v>
      </c>
      <c r="F3374" s="403" t="s">
        <v>1208</v>
      </c>
      <c r="G3374" s="403" t="s">
        <v>1112</v>
      </c>
      <c r="H3374" s="403" t="s">
        <v>1208</v>
      </c>
      <c r="I3374" s="403" t="s">
        <v>1208</v>
      </c>
      <c r="J3374" s="403" t="s">
        <v>4256</v>
      </c>
      <c r="K3374" s="403" t="s">
        <v>1208</v>
      </c>
      <c r="L3374" s="403" t="s">
        <v>4257</v>
      </c>
      <c r="M3374" s="403" t="s">
        <v>1112</v>
      </c>
      <c r="N3374" s="405" t="s">
        <v>4353</v>
      </c>
      <c r="O3374" s="407" t="s">
        <v>3411</v>
      </c>
    </row>
    <row r="3375" spans="1:15" ht="75">
      <c r="A3375" s="290">
        <v>97</v>
      </c>
      <c r="B3375" s="404" t="s">
        <v>1399</v>
      </c>
      <c r="C3375" s="403" t="s">
        <v>4340</v>
      </c>
      <c r="D3375" s="419">
        <v>38772</v>
      </c>
      <c r="E3375" s="403" t="s">
        <v>4255</v>
      </c>
      <c r="F3375" s="403" t="s">
        <v>1208</v>
      </c>
      <c r="G3375" s="403" t="s">
        <v>1112</v>
      </c>
      <c r="H3375" s="403" t="s">
        <v>1208</v>
      </c>
      <c r="I3375" s="403" t="s">
        <v>1208</v>
      </c>
      <c r="J3375" s="403" t="s">
        <v>4256</v>
      </c>
      <c r="K3375" s="403" t="s">
        <v>1208</v>
      </c>
      <c r="L3375" s="403" t="s">
        <v>4257</v>
      </c>
      <c r="M3375" s="403" t="s">
        <v>1112</v>
      </c>
      <c r="N3375" s="405" t="s">
        <v>4354</v>
      </c>
      <c r="O3375" s="407" t="s">
        <v>3412</v>
      </c>
    </row>
    <row r="3376" spans="1:15" ht="75">
      <c r="A3376" s="290">
        <v>98</v>
      </c>
      <c r="B3376" s="404" t="s">
        <v>1399</v>
      </c>
      <c r="C3376" s="403" t="s">
        <v>4340</v>
      </c>
      <c r="D3376" s="419">
        <v>38772</v>
      </c>
      <c r="E3376" s="403" t="s">
        <v>4255</v>
      </c>
      <c r="F3376" s="403" t="s">
        <v>1208</v>
      </c>
      <c r="G3376" s="403" t="s">
        <v>1112</v>
      </c>
      <c r="H3376" s="403" t="s">
        <v>1208</v>
      </c>
      <c r="I3376" s="403" t="s">
        <v>1208</v>
      </c>
      <c r="J3376" s="403" t="s">
        <v>4256</v>
      </c>
      <c r="K3376" s="403" t="s">
        <v>1208</v>
      </c>
      <c r="L3376" s="403" t="s">
        <v>4257</v>
      </c>
      <c r="M3376" s="403" t="s">
        <v>1112</v>
      </c>
      <c r="N3376" s="405" t="s">
        <v>4355</v>
      </c>
      <c r="O3376" s="407" t="s">
        <v>3372</v>
      </c>
    </row>
    <row r="3377" spans="1:15" ht="75">
      <c r="A3377" s="290">
        <v>99</v>
      </c>
      <c r="B3377" s="404" t="s">
        <v>1399</v>
      </c>
      <c r="C3377" s="403" t="s">
        <v>4340</v>
      </c>
      <c r="D3377" s="419">
        <v>38772</v>
      </c>
      <c r="E3377" s="403" t="s">
        <v>4255</v>
      </c>
      <c r="F3377" s="403" t="s">
        <v>1208</v>
      </c>
      <c r="G3377" s="403" t="s">
        <v>1112</v>
      </c>
      <c r="H3377" s="403" t="s">
        <v>1208</v>
      </c>
      <c r="I3377" s="403" t="s">
        <v>1208</v>
      </c>
      <c r="J3377" s="403" t="s">
        <v>4256</v>
      </c>
      <c r="K3377" s="403" t="s">
        <v>1208</v>
      </c>
      <c r="L3377" s="403" t="s">
        <v>4257</v>
      </c>
      <c r="M3377" s="403" t="s">
        <v>1112</v>
      </c>
      <c r="N3377" s="405" t="s">
        <v>4356</v>
      </c>
      <c r="O3377" s="407" t="s">
        <v>1208</v>
      </c>
    </row>
    <row r="3378" spans="1:15" ht="75">
      <c r="A3378" s="290">
        <v>100</v>
      </c>
      <c r="B3378" s="404" t="s">
        <v>1399</v>
      </c>
      <c r="C3378" s="403" t="s">
        <v>4340</v>
      </c>
      <c r="D3378" s="419">
        <v>38772</v>
      </c>
      <c r="E3378" s="403" t="s">
        <v>4255</v>
      </c>
      <c r="F3378" s="403" t="s">
        <v>1208</v>
      </c>
      <c r="G3378" s="403" t="s">
        <v>1112</v>
      </c>
      <c r="H3378" s="403" t="s">
        <v>1208</v>
      </c>
      <c r="I3378" s="403" t="s">
        <v>1208</v>
      </c>
      <c r="J3378" s="403" t="s">
        <v>4256</v>
      </c>
      <c r="K3378" s="403" t="s">
        <v>1208</v>
      </c>
      <c r="L3378" s="403" t="s">
        <v>4257</v>
      </c>
      <c r="M3378" s="403" t="s">
        <v>1112</v>
      </c>
      <c r="N3378" s="405" t="s">
        <v>4357</v>
      </c>
      <c r="O3378" s="407" t="s">
        <v>3372</v>
      </c>
    </row>
    <row r="3379" spans="1:15" ht="75">
      <c r="A3379" s="290">
        <v>101</v>
      </c>
      <c r="B3379" s="404" t="s">
        <v>1399</v>
      </c>
      <c r="C3379" s="403" t="s">
        <v>4340</v>
      </c>
      <c r="D3379" s="419">
        <v>38772</v>
      </c>
      <c r="E3379" s="403" t="s">
        <v>4255</v>
      </c>
      <c r="F3379" s="403" t="s">
        <v>1208</v>
      </c>
      <c r="G3379" s="403" t="s">
        <v>1112</v>
      </c>
      <c r="H3379" s="403" t="s">
        <v>1208</v>
      </c>
      <c r="I3379" s="403" t="s">
        <v>1208</v>
      </c>
      <c r="J3379" s="403" t="s">
        <v>4256</v>
      </c>
      <c r="K3379" s="403" t="s">
        <v>1208</v>
      </c>
      <c r="L3379" s="403" t="s">
        <v>4257</v>
      </c>
      <c r="M3379" s="403" t="s">
        <v>1112</v>
      </c>
      <c r="N3379" s="405" t="s">
        <v>4358</v>
      </c>
      <c r="O3379" s="407" t="s">
        <v>3410</v>
      </c>
    </row>
    <row r="3380" spans="1:15" ht="75">
      <c r="A3380" s="290">
        <v>102</v>
      </c>
      <c r="B3380" s="404" t="s">
        <v>1399</v>
      </c>
      <c r="C3380" s="403" t="s">
        <v>4340</v>
      </c>
      <c r="D3380" s="419">
        <v>38772</v>
      </c>
      <c r="E3380" s="403" t="s">
        <v>4255</v>
      </c>
      <c r="F3380" s="403" t="s">
        <v>1208</v>
      </c>
      <c r="G3380" s="403" t="s">
        <v>1112</v>
      </c>
      <c r="H3380" s="403" t="s">
        <v>1208</v>
      </c>
      <c r="I3380" s="403" t="s">
        <v>1208</v>
      </c>
      <c r="J3380" s="403" t="s">
        <v>4256</v>
      </c>
      <c r="K3380" s="403" t="s">
        <v>1208</v>
      </c>
      <c r="L3380" s="403" t="s">
        <v>4257</v>
      </c>
      <c r="M3380" s="403" t="s">
        <v>1112</v>
      </c>
      <c r="N3380" s="405" t="s">
        <v>4359</v>
      </c>
      <c r="O3380" s="407" t="s">
        <v>3410</v>
      </c>
    </row>
    <row r="3381" spans="1:15" ht="75">
      <c r="A3381" s="290">
        <v>103</v>
      </c>
      <c r="B3381" s="404" t="s">
        <v>1399</v>
      </c>
      <c r="C3381" s="403" t="s">
        <v>4340</v>
      </c>
      <c r="D3381" s="419">
        <v>38772</v>
      </c>
      <c r="E3381" s="403" t="s">
        <v>4255</v>
      </c>
      <c r="F3381" s="403" t="s">
        <v>1208</v>
      </c>
      <c r="G3381" s="403" t="s">
        <v>1112</v>
      </c>
      <c r="H3381" s="403" t="s">
        <v>1208</v>
      </c>
      <c r="I3381" s="403" t="s">
        <v>1208</v>
      </c>
      <c r="J3381" s="403" t="s">
        <v>4256</v>
      </c>
      <c r="K3381" s="403" t="s">
        <v>1208</v>
      </c>
      <c r="L3381" s="403" t="s">
        <v>4257</v>
      </c>
      <c r="M3381" s="403" t="s">
        <v>1112</v>
      </c>
      <c r="N3381" s="405" t="s">
        <v>4360</v>
      </c>
      <c r="O3381" s="407" t="s">
        <v>3372</v>
      </c>
    </row>
    <row r="3382" spans="1:15" ht="75">
      <c r="A3382" s="290">
        <v>104</v>
      </c>
      <c r="B3382" s="404" t="s">
        <v>1399</v>
      </c>
      <c r="C3382" s="403" t="s">
        <v>4340</v>
      </c>
      <c r="D3382" s="419">
        <v>38772</v>
      </c>
      <c r="E3382" s="403" t="s">
        <v>4255</v>
      </c>
      <c r="F3382" s="403" t="s">
        <v>1208</v>
      </c>
      <c r="G3382" s="403" t="s">
        <v>1112</v>
      </c>
      <c r="H3382" s="403" t="s">
        <v>1208</v>
      </c>
      <c r="I3382" s="403" t="s">
        <v>1208</v>
      </c>
      <c r="J3382" s="403" t="s">
        <v>4256</v>
      </c>
      <c r="K3382" s="403" t="s">
        <v>1208</v>
      </c>
      <c r="L3382" s="403" t="s">
        <v>4257</v>
      </c>
      <c r="M3382" s="403" t="s">
        <v>1112</v>
      </c>
      <c r="N3382" s="405" t="s">
        <v>4361</v>
      </c>
      <c r="O3382" s="407" t="s">
        <v>3369</v>
      </c>
    </row>
    <row r="3383" spans="1:15" ht="75">
      <c r="A3383" s="290">
        <v>105</v>
      </c>
      <c r="B3383" s="404" t="s">
        <v>1399</v>
      </c>
      <c r="C3383" s="403" t="s">
        <v>4340</v>
      </c>
      <c r="D3383" s="419">
        <v>38772</v>
      </c>
      <c r="E3383" s="403" t="s">
        <v>4255</v>
      </c>
      <c r="F3383" s="403" t="s">
        <v>1208</v>
      </c>
      <c r="G3383" s="403" t="s">
        <v>1112</v>
      </c>
      <c r="H3383" s="403" t="s">
        <v>1208</v>
      </c>
      <c r="I3383" s="403" t="s">
        <v>1208</v>
      </c>
      <c r="J3383" s="403" t="s">
        <v>4256</v>
      </c>
      <c r="K3383" s="403" t="s">
        <v>1208</v>
      </c>
      <c r="L3383" s="403" t="s">
        <v>4257</v>
      </c>
      <c r="M3383" s="403" t="s">
        <v>1112</v>
      </c>
      <c r="N3383" s="405" t="s">
        <v>4362</v>
      </c>
      <c r="O3383" s="407" t="s">
        <v>3367</v>
      </c>
    </row>
    <row r="3384" spans="1:15" ht="75">
      <c r="A3384" s="290">
        <v>106</v>
      </c>
      <c r="B3384" s="404" t="s">
        <v>1399</v>
      </c>
      <c r="C3384" s="403" t="s">
        <v>4340</v>
      </c>
      <c r="D3384" s="419">
        <v>38772</v>
      </c>
      <c r="E3384" s="403" t="s">
        <v>4255</v>
      </c>
      <c r="F3384" s="403" t="s">
        <v>1208</v>
      </c>
      <c r="G3384" s="403" t="s">
        <v>1112</v>
      </c>
      <c r="H3384" s="403" t="s">
        <v>1208</v>
      </c>
      <c r="I3384" s="403" t="s">
        <v>1208</v>
      </c>
      <c r="J3384" s="403" t="s">
        <v>4256</v>
      </c>
      <c r="K3384" s="403" t="s">
        <v>1208</v>
      </c>
      <c r="L3384" s="403" t="s">
        <v>4257</v>
      </c>
      <c r="M3384" s="403" t="s">
        <v>1112</v>
      </c>
      <c r="N3384" s="405" t="s">
        <v>4363</v>
      </c>
      <c r="O3384" s="407" t="s">
        <v>3379</v>
      </c>
    </row>
    <row r="3385" spans="1:15" ht="75">
      <c r="A3385" s="290">
        <v>107</v>
      </c>
      <c r="B3385" s="404" t="s">
        <v>1399</v>
      </c>
      <c r="C3385" s="403" t="s">
        <v>4340</v>
      </c>
      <c r="D3385" s="419">
        <v>38772</v>
      </c>
      <c r="E3385" s="403" t="s">
        <v>4255</v>
      </c>
      <c r="F3385" s="403" t="s">
        <v>1208</v>
      </c>
      <c r="G3385" s="403" t="s">
        <v>1112</v>
      </c>
      <c r="H3385" s="403" t="s">
        <v>1208</v>
      </c>
      <c r="I3385" s="403" t="s">
        <v>1208</v>
      </c>
      <c r="J3385" s="403" t="s">
        <v>4256</v>
      </c>
      <c r="K3385" s="403" t="s">
        <v>1208</v>
      </c>
      <c r="L3385" s="403" t="s">
        <v>4257</v>
      </c>
      <c r="M3385" s="403" t="s">
        <v>1112</v>
      </c>
      <c r="N3385" s="405" t="s">
        <v>4364</v>
      </c>
      <c r="O3385" s="407" t="s">
        <v>3367</v>
      </c>
    </row>
    <row r="3386" spans="1:15" ht="45">
      <c r="A3386" s="290">
        <v>108</v>
      </c>
      <c r="B3386" s="404" t="s">
        <v>1399</v>
      </c>
      <c r="C3386" s="403" t="s">
        <v>4340</v>
      </c>
      <c r="D3386" s="419">
        <v>40192</v>
      </c>
      <c r="E3386" s="403" t="s">
        <v>4255</v>
      </c>
      <c r="F3386" s="403" t="s">
        <v>1208</v>
      </c>
      <c r="G3386" s="403" t="s">
        <v>1112</v>
      </c>
      <c r="H3386" s="403" t="s">
        <v>1208</v>
      </c>
      <c r="I3386" s="403" t="s">
        <v>1208</v>
      </c>
      <c r="J3386" s="403" t="s">
        <v>4256</v>
      </c>
      <c r="K3386" s="403" t="s">
        <v>1208</v>
      </c>
      <c r="L3386" s="403" t="s">
        <v>4257</v>
      </c>
      <c r="M3386" s="403" t="s">
        <v>1112</v>
      </c>
      <c r="N3386" s="405" t="s">
        <v>4365</v>
      </c>
      <c r="O3386" s="407" t="s">
        <v>3376</v>
      </c>
    </row>
    <row r="3387" spans="1:15" ht="60">
      <c r="A3387" s="290">
        <v>109</v>
      </c>
      <c r="B3387" s="404" t="s">
        <v>1399</v>
      </c>
      <c r="C3387" s="403" t="s">
        <v>4340</v>
      </c>
      <c r="D3387" s="419">
        <v>38908</v>
      </c>
      <c r="E3387" s="403" t="s">
        <v>4255</v>
      </c>
      <c r="F3387" s="403" t="s">
        <v>1208</v>
      </c>
      <c r="G3387" s="403" t="s">
        <v>1112</v>
      </c>
      <c r="H3387" s="403" t="s">
        <v>1208</v>
      </c>
      <c r="I3387" s="403" t="s">
        <v>1208</v>
      </c>
      <c r="J3387" s="403" t="s">
        <v>4256</v>
      </c>
      <c r="K3387" s="403" t="s">
        <v>1208</v>
      </c>
      <c r="L3387" s="403" t="s">
        <v>4257</v>
      </c>
      <c r="M3387" s="403" t="s">
        <v>1112</v>
      </c>
      <c r="N3387" s="405" t="s">
        <v>4366</v>
      </c>
      <c r="O3387" s="407" t="s">
        <v>3372</v>
      </c>
    </row>
    <row r="3388" spans="1:15" ht="75">
      <c r="A3388" s="290">
        <v>110</v>
      </c>
      <c r="B3388" s="404" t="s">
        <v>1399</v>
      </c>
      <c r="C3388" s="403" t="s">
        <v>4340</v>
      </c>
      <c r="D3388" s="419">
        <v>38772</v>
      </c>
      <c r="E3388" s="403" t="s">
        <v>4255</v>
      </c>
      <c r="F3388" s="403" t="s">
        <v>1208</v>
      </c>
      <c r="G3388" s="403" t="s">
        <v>1112</v>
      </c>
      <c r="H3388" s="403" t="s">
        <v>1208</v>
      </c>
      <c r="I3388" s="403" t="s">
        <v>1208</v>
      </c>
      <c r="J3388" s="403" t="s">
        <v>4256</v>
      </c>
      <c r="K3388" s="403" t="s">
        <v>1208</v>
      </c>
      <c r="L3388" s="403" t="s">
        <v>4257</v>
      </c>
      <c r="M3388" s="403" t="s">
        <v>1112</v>
      </c>
      <c r="N3388" s="405" t="s">
        <v>4367</v>
      </c>
      <c r="O3388" s="407" t="s">
        <v>3367</v>
      </c>
    </row>
    <row r="3389" spans="1:15" ht="75">
      <c r="A3389" s="290">
        <v>111</v>
      </c>
      <c r="B3389" s="404" t="s">
        <v>1399</v>
      </c>
      <c r="C3389" s="403" t="s">
        <v>4340</v>
      </c>
      <c r="D3389" s="419">
        <v>38772</v>
      </c>
      <c r="E3389" s="403" t="s">
        <v>4255</v>
      </c>
      <c r="F3389" s="403" t="s">
        <v>1208</v>
      </c>
      <c r="G3389" s="403" t="s">
        <v>1112</v>
      </c>
      <c r="H3389" s="403" t="s">
        <v>1208</v>
      </c>
      <c r="I3389" s="403" t="s">
        <v>1208</v>
      </c>
      <c r="J3389" s="403" t="s">
        <v>4256</v>
      </c>
      <c r="K3389" s="403" t="s">
        <v>1208</v>
      </c>
      <c r="L3389" s="403" t="s">
        <v>4257</v>
      </c>
      <c r="M3389" s="403" t="s">
        <v>1112</v>
      </c>
      <c r="N3389" s="405" t="s">
        <v>4368</v>
      </c>
      <c r="O3389" s="407" t="s">
        <v>3367</v>
      </c>
    </row>
    <row r="3390" spans="1:15" ht="60">
      <c r="A3390" s="290">
        <v>112</v>
      </c>
      <c r="B3390" s="404" t="s">
        <v>1399</v>
      </c>
      <c r="C3390" s="403" t="s">
        <v>4340</v>
      </c>
      <c r="D3390" s="419">
        <v>37924</v>
      </c>
      <c r="E3390" s="403" t="s">
        <v>4255</v>
      </c>
      <c r="F3390" s="403" t="s">
        <v>1208</v>
      </c>
      <c r="G3390" s="403" t="s">
        <v>1112</v>
      </c>
      <c r="H3390" s="403" t="s">
        <v>1208</v>
      </c>
      <c r="I3390" s="403" t="s">
        <v>1208</v>
      </c>
      <c r="J3390" s="403" t="s">
        <v>4256</v>
      </c>
      <c r="K3390" s="403" t="s">
        <v>1208</v>
      </c>
      <c r="L3390" s="403" t="s">
        <v>4257</v>
      </c>
      <c r="M3390" s="403" t="s">
        <v>1112</v>
      </c>
      <c r="N3390" s="405" t="s">
        <v>4369</v>
      </c>
      <c r="O3390" s="407" t="s">
        <v>3372</v>
      </c>
    </row>
    <row r="3391" spans="1:15" ht="60">
      <c r="A3391" s="290">
        <v>113</v>
      </c>
      <c r="B3391" s="404" t="s">
        <v>1399</v>
      </c>
      <c r="C3391" s="403" t="s">
        <v>4340</v>
      </c>
      <c r="D3391" s="419">
        <v>38685</v>
      </c>
      <c r="E3391" s="403" t="s">
        <v>4255</v>
      </c>
      <c r="F3391" s="403" t="s">
        <v>1208</v>
      </c>
      <c r="G3391" s="403" t="s">
        <v>1112</v>
      </c>
      <c r="H3391" s="403" t="s">
        <v>1208</v>
      </c>
      <c r="I3391" s="403" t="s">
        <v>1208</v>
      </c>
      <c r="J3391" s="403" t="s">
        <v>4256</v>
      </c>
      <c r="K3391" s="403" t="s">
        <v>1208</v>
      </c>
      <c r="L3391" s="403" t="s">
        <v>4257</v>
      </c>
      <c r="M3391" s="403" t="s">
        <v>1112</v>
      </c>
      <c r="N3391" s="405" t="s">
        <v>4370</v>
      </c>
      <c r="O3391" s="407" t="s">
        <v>3372</v>
      </c>
    </row>
    <row r="3392" spans="1:15" ht="60">
      <c r="A3392" s="290">
        <v>114</v>
      </c>
      <c r="B3392" s="404" t="s">
        <v>1399</v>
      </c>
      <c r="C3392" s="403" t="s">
        <v>4340</v>
      </c>
      <c r="D3392" s="419">
        <v>38768</v>
      </c>
      <c r="E3392" s="403" t="s">
        <v>4255</v>
      </c>
      <c r="F3392" s="403" t="s">
        <v>1208</v>
      </c>
      <c r="G3392" s="403" t="s">
        <v>1112</v>
      </c>
      <c r="H3392" s="403" t="s">
        <v>1208</v>
      </c>
      <c r="I3392" s="403" t="s">
        <v>1208</v>
      </c>
      <c r="J3392" s="403" t="s">
        <v>4256</v>
      </c>
      <c r="K3392" s="403" t="s">
        <v>1208</v>
      </c>
      <c r="L3392" s="403" t="s">
        <v>4257</v>
      </c>
      <c r="M3392" s="403" t="s">
        <v>1112</v>
      </c>
      <c r="N3392" s="405" t="s">
        <v>4371</v>
      </c>
      <c r="O3392" s="407" t="s">
        <v>3372</v>
      </c>
    </row>
    <row r="3393" spans="1:15" ht="45">
      <c r="A3393" s="290">
        <v>115</v>
      </c>
      <c r="B3393" s="404" t="s">
        <v>1399</v>
      </c>
      <c r="C3393" s="403" t="s">
        <v>4340</v>
      </c>
      <c r="D3393" s="419">
        <v>40409</v>
      </c>
      <c r="E3393" s="403" t="s">
        <v>4255</v>
      </c>
      <c r="F3393" s="403" t="s">
        <v>1208</v>
      </c>
      <c r="G3393" s="403" t="s">
        <v>1112</v>
      </c>
      <c r="H3393" s="403" t="s">
        <v>1208</v>
      </c>
      <c r="I3393" s="403" t="s">
        <v>1208</v>
      </c>
      <c r="J3393" s="403" t="s">
        <v>4256</v>
      </c>
      <c r="K3393" s="403" t="s">
        <v>1208</v>
      </c>
      <c r="L3393" s="403" t="s">
        <v>4257</v>
      </c>
      <c r="M3393" s="403" t="s">
        <v>1112</v>
      </c>
      <c r="N3393" s="405" t="s">
        <v>4372</v>
      </c>
      <c r="O3393" s="407" t="s">
        <v>3372</v>
      </c>
    </row>
    <row r="3394" spans="1:15" ht="60">
      <c r="A3394" s="290">
        <v>116</v>
      </c>
      <c r="B3394" s="404" t="s">
        <v>1399</v>
      </c>
      <c r="C3394" s="403" t="s">
        <v>4340</v>
      </c>
      <c r="D3394" s="419">
        <v>40477</v>
      </c>
      <c r="E3394" s="403" t="s">
        <v>4255</v>
      </c>
      <c r="F3394" s="403" t="s">
        <v>1208</v>
      </c>
      <c r="G3394" s="403" t="s">
        <v>1112</v>
      </c>
      <c r="H3394" s="403" t="s">
        <v>1208</v>
      </c>
      <c r="I3394" s="403" t="s">
        <v>1208</v>
      </c>
      <c r="J3394" s="403" t="s">
        <v>4256</v>
      </c>
      <c r="K3394" s="403" t="s">
        <v>1208</v>
      </c>
      <c r="L3394" s="403" t="s">
        <v>4257</v>
      </c>
      <c r="M3394" s="403" t="s">
        <v>1112</v>
      </c>
      <c r="N3394" s="405" t="s">
        <v>4373</v>
      </c>
      <c r="O3394" s="407" t="s">
        <v>3391</v>
      </c>
    </row>
    <row r="3395" spans="1:15" ht="75">
      <c r="A3395" s="290">
        <v>117</v>
      </c>
      <c r="B3395" s="404" t="s">
        <v>1399</v>
      </c>
      <c r="C3395" s="403" t="s">
        <v>4340</v>
      </c>
      <c r="D3395" s="419">
        <v>40477</v>
      </c>
      <c r="E3395" s="403" t="s">
        <v>4255</v>
      </c>
      <c r="F3395" s="403" t="s">
        <v>1208</v>
      </c>
      <c r="G3395" s="403" t="s">
        <v>1112</v>
      </c>
      <c r="H3395" s="403" t="s">
        <v>1208</v>
      </c>
      <c r="I3395" s="403" t="s">
        <v>1208</v>
      </c>
      <c r="J3395" s="403" t="s">
        <v>4256</v>
      </c>
      <c r="K3395" s="403" t="s">
        <v>1208</v>
      </c>
      <c r="L3395" s="403" t="s">
        <v>4257</v>
      </c>
      <c r="M3395" s="403" t="s">
        <v>1112</v>
      </c>
      <c r="N3395" s="405" t="s">
        <v>4374</v>
      </c>
      <c r="O3395" s="407" t="s">
        <v>3372</v>
      </c>
    </row>
    <row r="3396" spans="1:15" ht="75">
      <c r="A3396" s="290">
        <v>118</v>
      </c>
      <c r="B3396" s="404" t="s">
        <v>1399</v>
      </c>
      <c r="C3396" s="403" t="s">
        <v>4340</v>
      </c>
      <c r="D3396" s="419">
        <v>40477</v>
      </c>
      <c r="E3396" s="403" t="s">
        <v>4255</v>
      </c>
      <c r="F3396" s="403" t="s">
        <v>1208</v>
      </c>
      <c r="G3396" s="403" t="s">
        <v>1112</v>
      </c>
      <c r="H3396" s="403" t="s">
        <v>1208</v>
      </c>
      <c r="I3396" s="403" t="s">
        <v>1208</v>
      </c>
      <c r="J3396" s="403" t="s">
        <v>4256</v>
      </c>
      <c r="K3396" s="403" t="s">
        <v>1208</v>
      </c>
      <c r="L3396" s="403" t="s">
        <v>4257</v>
      </c>
      <c r="M3396" s="403" t="s">
        <v>1112</v>
      </c>
      <c r="N3396" s="405" t="s">
        <v>4375</v>
      </c>
      <c r="O3396" s="407" t="s">
        <v>3372</v>
      </c>
    </row>
    <row r="3397" spans="1:15" ht="75">
      <c r="A3397" s="290">
        <v>119</v>
      </c>
      <c r="B3397" s="404" t="s">
        <v>1399</v>
      </c>
      <c r="C3397" s="403" t="s">
        <v>4340</v>
      </c>
      <c r="D3397" s="419">
        <v>40477</v>
      </c>
      <c r="E3397" s="403" t="s">
        <v>4255</v>
      </c>
      <c r="F3397" s="403" t="s">
        <v>1208</v>
      </c>
      <c r="G3397" s="403" t="s">
        <v>1112</v>
      </c>
      <c r="H3397" s="403" t="s">
        <v>1208</v>
      </c>
      <c r="I3397" s="403" t="s">
        <v>1208</v>
      </c>
      <c r="J3397" s="403" t="s">
        <v>4256</v>
      </c>
      <c r="K3397" s="403" t="s">
        <v>1208</v>
      </c>
      <c r="L3397" s="403" t="s">
        <v>4257</v>
      </c>
      <c r="M3397" s="403" t="s">
        <v>1112</v>
      </c>
      <c r="N3397" s="405" t="s">
        <v>4376</v>
      </c>
      <c r="O3397" s="407" t="s">
        <v>3413</v>
      </c>
    </row>
    <row r="3398" spans="1:15" ht="75">
      <c r="A3398" s="290">
        <v>120</v>
      </c>
      <c r="B3398" s="404" t="s">
        <v>1399</v>
      </c>
      <c r="C3398" s="403" t="s">
        <v>4340</v>
      </c>
      <c r="D3398" s="419">
        <v>40477</v>
      </c>
      <c r="E3398" s="403" t="s">
        <v>4255</v>
      </c>
      <c r="F3398" s="403" t="s">
        <v>1208</v>
      </c>
      <c r="G3398" s="403" t="s">
        <v>1112</v>
      </c>
      <c r="H3398" s="403" t="s">
        <v>1208</v>
      </c>
      <c r="I3398" s="403" t="s">
        <v>1208</v>
      </c>
      <c r="J3398" s="403" t="s">
        <v>4256</v>
      </c>
      <c r="K3398" s="403" t="s">
        <v>1208</v>
      </c>
      <c r="L3398" s="403" t="s">
        <v>4257</v>
      </c>
      <c r="M3398" s="403" t="s">
        <v>1112</v>
      </c>
      <c r="N3398" s="405" t="s">
        <v>4377</v>
      </c>
      <c r="O3398" s="407" t="s">
        <v>3367</v>
      </c>
    </row>
    <row r="3399" spans="1:15" ht="75">
      <c r="A3399" s="290">
        <v>121</v>
      </c>
      <c r="B3399" s="404" t="s">
        <v>1399</v>
      </c>
      <c r="C3399" s="403" t="s">
        <v>4340</v>
      </c>
      <c r="D3399" s="419">
        <v>40477</v>
      </c>
      <c r="E3399" s="403" t="s">
        <v>4255</v>
      </c>
      <c r="F3399" s="403" t="s">
        <v>1208</v>
      </c>
      <c r="G3399" s="403" t="s">
        <v>1112</v>
      </c>
      <c r="H3399" s="403" t="s">
        <v>1208</v>
      </c>
      <c r="I3399" s="403" t="s">
        <v>1208</v>
      </c>
      <c r="J3399" s="403" t="s">
        <v>4256</v>
      </c>
      <c r="K3399" s="403" t="s">
        <v>1208</v>
      </c>
      <c r="L3399" s="403" t="s">
        <v>4257</v>
      </c>
      <c r="M3399" s="403" t="s">
        <v>1112</v>
      </c>
      <c r="N3399" s="405" t="s">
        <v>4378</v>
      </c>
      <c r="O3399" s="407" t="s">
        <v>3372</v>
      </c>
    </row>
    <row r="3400" spans="1:15" ht="75">
      <c r="A3400" s="290">
        <v>122</v>
      </c>
      <c r="B3400" s="404" t="s">
        <v>1399</v>
      </c>
      <c r="C3400" s="403" t="s">
        <v>4340</v>
      </c>
      <c r="D3400" s="419">
        <v>40477</v>
      </c>
      <c r="E3400" s="403" t="s">
        <v>4255</v>
      </c>
      <c r="F3400" s="403" t="s">
        <v>1208</v>
      </c>
      <c r="G3400" s="403" t="s">
        <v>1112</v>
      </c>
      <c r="H3400" s="403" t="s">
        <v>1208</v>
      </c>
      <c r="I3400" s="403" t="s">
        <v>1208</v>
      </c>
      <c r="J3400" s="403" t="s">
        <v>4256</v>
      </c>
      <c r="K3400" s="403" t="s">
        <v>1208</v>
      </c>
      <c r="L3400" s="403" t="s">
        <v>4257</v>
      </c>
      <c r="M3400" s="403" t="s">
        <v>1112</v>
      </c>
      <c r="N3400" s="405" t="s">
        <v>4379</v>
      </c>
      <c r="O3400" s="407" t="s">
        <v>3372</v>
      </c>
    </row>
    <row r="3401" spans="1:15" ht="75">
      <c r="A3401" s="290">
        <v>123</v>
      </c>
      <c r="B3401" s="404" t="s">
        <v>1399</v>
      </c>
      <c r="C3401" s="403" t="s">
        <v>4340</v>
      </c>
      <c r="D3401" s="419">
        <v>40477</v>
      </c>
      <c r="E3401" s="403" t="s">
        <v>4255</v>
      </c>
      <c r="F3401" s="403" t="s">
        <v>1208</v>
      </c>
      <c r="G3401" s="403" t="s">
        <v>1112</v>
      </c>
      <c r="H3401" s="403" t="s">
        <v>1208</v>
      </c>
      <c r="I3401" s="403" t="s">
        <v>1208</v>
      </c>
      <c r="J3401" s="403" t="s">
        <v>4256</v>
      </c>
      <c r="K3401" s="403" t="s">
        <v>1208</v>
      </c>
      <c r="L3401" s="403" t="s">
        <v>4257</v>
      </c>
      <c r="M3401" s="403" t="s">
        <v>1112</v>
      </c>
      <c r="N3401" s="405" t="s">
        <v>4380</v>
      </c>
      <c r="O3401" s="407" t="s">
        <v>3414</v>
      </c>
    </row>
    <row r="3402" spans="1:15" ht="90">
      <c r="A3402" s="290">
        <v>124</v>
      </c>
      <c r="B3402" s="404" t="s">
        <v>1399</v>
      </c>
      <c r="C3402" s="403" t="s">
        <v>4340</v>
      </c>
      <c r="D3402" s="419">
        <v>40477</v>
      </c>
      <c r="E3402" s="403" t="s">
        <v>4255</v>
      </c>
      <c r="F3402" s="403" t="s">
        <v>1208</v>
      </c>
      <c r="G3402" s="403" t="s">
        <v>1112</v>
      </c>
      <c r="H3402" s="403" t="s">
        <v>1208</v>
      </c>
      <c r="I3402" s="403" t="s">
        <v>1208</v>
      </c>
      <c r="J3402" s="403" t="s">
        <v>4256</v>
      </c>
      <c r="K3402" s="403" t="s">
        <v>1208</v>
      </c>
      <c r="L3402" s="403" t="s">
        <v>4257</v>
      </c>
      <c r="M3402" s="403" t="s">
        <v>1112</v>
      </c>
      <c r="N3402" s="405" t="s">
        <v>4381</v>
      </c>
      <c r="O3402" s="407" t="s">
        <v>3367</v>
      </c>
    </row>
    <row r="3403" spans="1:15" ht="90">
      <c r="A3403" s="290">
        <v>125</v>
      </c>
      <c r="B3403" s="404" t="s">
        <v>1399</v>
      </c>
      <c r="C3403" s="403" t="s">
        <v>4340</v>
      </c>
      <c r="D3403" s="419">
        <v>40624</v>
      </c>
      <c r="E3403" s="403" t="s">
        <v>4255</v>
      </c>
      <c r="F3403" s="403" t="s">
        <v>1208</v>
      </c>
      <c r="G3403" s="403" t="s">
        <v>1112</v>
      </c>
      <c r="H3403" s="403" t="s">
        <v>1208</v>
      </c>
      <c r="I3403" s="403" t="s">
        <v>1208</v>
      </c>
      <c r="J3403" s="403" t="s">
        <v>4256</v>
      </c>
      <c r="K3403" s="403" t="s">
        <v>1208</v>
      </c>
      <c r="L3403" s="403" t="s">
        <v>4257</v>
      </c>
      <c r="M3403" s="403" t="s">
        <v>1112</v>
      </c>
      <c r="N3403" s="405" t="s">
        <v>4382</v>
      </c>
      <c r="O3403" s="407" t="s">
        <v>3367</v>
      </c>
    </row>
    <row r="3404" spans="1:15" ht="90">
      <c r="A3404" s="290">
        <v>126</v>
      </c>
      <c r="B3404" s="404" t="s">
        <v>1399</v>
      </c>
      <c r="C3404" s="403" t="s">
        <v>4340</v>
      </c>
      <c r="D3404" s="419">
        <v>40624</v>
      </c>
      <c r="E3404" s="403" t="s">
        <v>4255</v>
      </c>
      <c r="F3404" s="403" t="s">
        <v>1208</v>
      </c>
      <c r="G3404" s="403" t="s">
        <v>1112</v>
      </c>
      <c r="H3404" s="403" t="s">
        <v>1208</v>
      </c>
      <c r="I3404" s="403" t="s">
        <v>1208</v>
      </c>
      <c r="J3404" s="403" t="s">
        <v>4256</v>
      </c>
      <c r="K3404" s="403" t="s">
        <v>1208</v>
      </c>
      <c r="L3404" s="403" t="s">
        <v>4257</v>
      </c>
      <c r="M3404" s="403" t="s">
        <v>1112</v>
      </c>
      <c r="N3404" s="405" t="s">
        <v>4383</v>
      </c>
      <c r="O3404" s="407" t="s">
        <v>3367</v>
      </c>
    </row>
    <row r="3405" spans="1:15" ht="105">
      <c r="A3405" s="290">
        <v>127</v>
      </c>
      <c r="B3405" s="404" t="s">
        <v>1399</v>
      </c>
      <c r="C3405" s="403" t="s">
        <v>4340</v>
      </c>
      <c r="D3405" s="419">
        <v>40624</v>
      </c>
      <c r="E3405" s="403" t="s">
        <v>4255</v>
      </c>
      <c r="F3405" s="403" t="s">
        <v>1208</v>
      </c>
      <c r="G3405" s="403" t="s">
        <v>1112</v>
      </c>
      <c r="H3405" s="403" t="s">
        <v>1208</v>
      </c>
      <c r="I3405" s="403" t="s">
        <v>1208</v>
      </c>
      <c r="J3405" s="403" t="s">
        <v>4256</v>
      </c>
      <c r="K3405" s="403" t="s">
        <v>1208</v>
      </c>
      <c r="L3405" s="403" t="s">
        <v>4257</v>
      </c>
      <c r="M3405" s="403" t="s">
        <v>1112</v>
      </c>
      <c r="N3405" s="405" t="s">
        <v>4384</v>
      </c>
      <c r="O3405" s="407" t="s">
        <v>3367</v>
      </c>
    </row>
    <row r="3406" spans="1:15" ht="105">
      <c r="A3406" s="290">
        <v>128</v>
      </c>
      <c r="B3406" s="404" t="s">
        <v>1399</v>
      </c>
      <c r="C3406" s="403" t="s">
        <v>4340</v>
      </c>
      <c r="D3406" s="419">
        <v>40625</v>
      </c>
      <c r="E3406" s="403" t="s">
        <v>4255</v>
      </c>
      <c r="F3406" s="403" t="s">
        <v>1208</v>
      </c>
      <c r="G3406" s="403" t="s">
        <v>1112</v>
      </c>
      <c r="H3406" s="403" t="s">
        <v>1208</v>
      </c>
      <c r="I3406" s="403" t="s">
        <v>1208</v>
      </c>
      <c r="J3406" s="403" t="s">
        <v>4256</v>
      </c>
      <c r="K3406" s="403" t="s">
        <v>1208</v>
      </c>
      <c r="L3406" s="403" t="s">
        <v>4257</v>
      </c>
      <c r="M3406" s="403" t="s">
        <v>1112</v>
      </c>
      <c r="N3406" s="405" t="s">
        <v>4385</v>
      </c>
      <c r="O3406" s="407" t="s">
        <v>3372</v>
      </c>
    </row>
    <row r="3407" spans="1:15" ht="75">
      <c r="A3407" s="290">
        <v>129</v>
      </c>
      <c r="B3407" s="404" t="s">
        <v>1399</v>
      </c>
      <c r="C3407" s="403" t="s">
        <v>4340</v>
      </c>
      <c r="D3407" s="419">
        <v>40625</v>
      </c>
      <c r="E3407" s="403" t="s">
        <v>4255</v>
      </c>
      <c r="F3407" s="403" t="s">
        <v>1208</v>
      </c>
      <c r="G3407" s="403" t="s">
        <v>1112</v>
      </c>
      <c r="H3407" s="403" t="s">
        <v>1208</v>
      </c>
      <c r="I3407" s="403" t="s">
        <v>1208</v>
      </c>
      <c r="J3407" s="403" t="s">
        <v>4256</v>
      </c>
      <c r="K3407" s="403" t="s">
        <v>1208</v>
      </c>
      <c r="L3407" s="403" t="s">
        <v>4257</v>
      </c>
      <c r="M3407" s="403" t="s">
        <v>1112</v>
      </c>
      <c r="N3407" s="405" t="s">
        <v>4386</v>
      </c>
      <c r="O3407" s="407" t="s">
        <v>3367</v>
      </c>
    </row>
    <row r="3408" spans="1:15" ht="90">
      <c r="A3408" s="290">
        <v>130</v>
      </c>
      <c r="B3408" s="404" t="s">
        <v>1399</v>
      </c>
      <c r="C3408" s="403" t="s">
        <v>4340</v>
      </c>
      <c r="D3408" s="419">
        <v>40625</v>
      </c>
      <c r="E3408" s="403" t="s">
        <v>4255</v>
      </c>
      <c r="F3408" s="403" t="s">
        <v>1208</v>
      </c>
      <c r="G3408" s="403" t="s">
        <v>1112</v>
      </c>
      <c r="H3408" s="403" t="s">
        <v>1208</v>
      </c>
      <c r="I3408" s="403" t="s">
        <v>1208</v>
      </c>
      <c r="J3408" s="403" t="s">
        <v>4256</v>
      </c>
      <c r="K3408" s="403" t="s">
        <v>1208</v>
      </c>
      <c r="L3408" s="403" t="s">
        <v>4257</v>
      </c>
      <c r="M3408" s="403" t="s">
        <v>1112</v>
      </c>
      <c r="N3408" s="405" t="s">
        <v>4387</v>
      </c>
      <c r="O3408" s="407" t="s">
        <v>3367</v>
      </c>
    </row>
    <row r="3409" spans="1:15" ht="90">
      <c r="A3409" s="290">
        <v>131</v>
      </c>
      <c r="B3409" s="404" t="s">
        <v>1399</v>
      </c>
      <c r="C3409" s="403" t="s">
        <v>4340</v>
      </c>
      <c r="D3409" s="419">
        <v>40625</v>
      </c>
      <c r="E3409" s="403" t="s">
        <v>4255</v>
      </c>
      <c r="F3409" s="403" t="s">
        <v>1208</v>
      </c>
      <c r="G3409" s="403" t="s">
        <v>1112</v>
      </c>
      <c r="H3409" s="403" t="s">
        <v>1208</v>
      </c>
      <c r="I3409" s="403" t="s">
        <v>1208</v>
      </c>
      <c r="J3409" s="403" t="s">
        <v>4256</v>
      </c>
      <c r="K3409" s="403" t="s">
        <v>1208</v>
      </c>
      <c r="L3409" s="403" t="s">
        <v>4257</v>
      </c>
      <c r="M3409" s="403" t="s">
        <v>1112</v>
      </c>
      <c r="N3409" s="405" t="s">
        <v>4388</v>
      </c>
      <c r="O3409" s="407" t="s">
        <v>3367</v>
      </c>
    </row>
    <row r="3410" spans="1:15" ht="90">
      <c r="A3410" s="290">
        <v>132</v>
      </c>
      <c r="B3410" s="404" t="s">
        <v>1399</v>
      </c>
      <c r="C3410" s="403" t="s">
        <v>4340</v>
      </c>
      <c r="D3410" s="419">
        <v>40625</v>
      </c>
      <c r="E3410" s="403" t="s">
        <v>4255</v>
      </c>
      <c r="F3410" s="403" t="s">
        <v>1208</v>
      </c>
      <c r="G3410" s="403" t="s">
        <v>1112</v>
      </c>
      <c r="H3410" s="403" t="s">
        <v>1208</v>
      </c>
      <c r="I3410" s="403" t="s">
        <v>1208</v>
      </c>
      <c r="J3410" s="403" t="s">
        <v>4256</v>
      </c>
      <c r="K3410" s="403" t="s">
        <v>1208</v>
      </c>
      <c r="L3410" s="403" t="s">
        <v>4257</v>
      </c>
      <c r="M3410" s="403" t="s">
        <v>1112</v>
      </c>
      <c r="N3410" s="405" t="s">
        <v>4389</v>
      </c>
      <c r="O3410" s="407" t="s">
        <v>3367</v>
      </c>
    </row>
    <row r="3411" spans="1:15" ht="90">
      <c r="A3411" s="290">
        <v>133</v>
      </c>
      <c r="B3411" s="404" t="s">
        <v>1399</v>
      </c>
      <c r="C3411" s="403" t="s">
        <v>4340</v>
      </c>
      <c r="D3411" s="419">
        <v>40625</v>
      </c>
      <c r="E3411" s="403" t="s">
        <v>4255</v>
      </c>
      <c r="F3411" s="403" t="s">
        <v>1208</v>
      </c>
      <c r="G3411" s="403" t="s">
        <v>1112</v>
      </c>
      <c r="H3411" s="403" t="s">
        <v>1208</v>
      </c>
      <c r="I3411" s="403" t="s">
        <v>1208</v>
      </c>
      <c r="J3411" s="403" t="s">
        <v>4256</v>
      </c>
      <c r="K3411" s="403" t="s">
        <v>1208</v>
      </c>
      <c r="L3411" s="403" t="s">
        <v>4257</v>
      </c>
      <c r="M3411" s="403" t="s">
        <v>1112</v>
      </c>
      <c r="N3411" s="405" t="s">
        <v>4390</v>
      </c>
      <c r="O3411" s="407" t="s">
        <v>3367</v>
      </c>
    </row>
    <row r="3412" spans="1:15" ht="90">
      <c r="A3412" s="290">
        <v>134</v>
      </c>
      <c r="B3412" s="404" t="s">
        <v>1399</v>
      </c>
      <c r="C3412" s="403" t="s">
        <v>4340</v>
      </c>
      <c r="D3412" s="419">
        <v>40625</v>
      </c>
      <c r="E3412" s="403" t="s">
        <v>4255</v>
      </c>
      <c r="F3412" s="403" t="s">
        <v>1208</v>
      </c>
      <c r="G3412" s="403" t="s">
        <v>1112</v>
      </c>
      <c r="H3412" s="403" t="s">
        <v>1208</v>
      </c>
      <c r="I3412" s="403" t="s">
        <v>1208</v>
      </c>
      <c r="J3412" s="403" t="s">
        <v>4256</v>
      </c>
      <c r="K3412" s="403" t="s">
        <v>1208</v>
      </c>
      <c r="L3412" s="403" t="s">
        <v>4257</v>
      </c>
      <c r="M3412" s="403" t="s">
        <v>1112</v>
      </c>
      <c r="N3412" s="405" t="s">
        <v>4391</v>
      </c>
      <c r="O3412" s="407" t="s">
        <v>3367</v>
      </c>
    </row>
    <row r="3413" spans="1:15" ht="105">
      <c r="A3413" s="290">
        <v>135</v>
      </c>
      <c r="B3413" s="404" t="s">
        <v>1399</v>
      </c>
      <c r="C3413" s="403" t="s">
        <v>4340</v>
      </c>
      <c r="D3413" s="419">
        <v>40627</v>
      </c>
      <c r="E3413" s="403" t="s">
        <v>4255</v>
      </c>
      <c r="F3413" s="403" t="s">
        <v>1208</v>
      </c>
      <c r="G3413" s="403" t="s">
        <v>1112</v>
      </c>
      <c r="H3413" s="403" t="s">
        <v>1208</v>
      </c>
      <c r="I3413" s="403" t="s">
        <v>1208</v>
      </c>
      <c r="J3413" s="403" t="s">
        <v>4256</v>
      </c>
      <c r="K3413" s="403" t="s">
        <v>1208</v>
      </c>
      <c r="L3413" s="403" t="s">
        <v>4257</v>
      </c>
      <c r="M3413" s="403" t="s">
        <v>1112</v>
      </c>
      <c r="N3413" s="405" t="s">
        <v>4392</v>
      </c>
      <c r="O3413" s="407" t="s">
        <v>3367</v>
      </c>
    </row>
    <row r="3414" spans="1:15" ht="75">
      <c r="A3414" s="290">
        <v>136</v>
      </c>
      <c r="B3414" s="404" t="s">
        <v>1399</v>
      </c>
      <c r="C3414" s="403" t="s">
        <v>4340</v>
      </c>
      <c r="D3414" s="419">
        <v>40627</v>
      </c>
      <c r="E3414" s="403" t="s">
        <v>4255</v>
      </c>
      <c r="F3414" s="403" t="s">
        <v>1208</v>
      </c>
      <c r="G3414" s="403" t="s">
        <v>1112</v>
      </c>
      <c r="H3414" s="403" t="s">
        <v>1208</v>
      </c>
      <c r="I3414" s="403" t="s">
        <v>1208</v>
      </c>
      <c r="J3414" s="403" t="s">
        <v>4256</v>
      </c>
      <c r="K3414" s="403" t="s">
        <v>1208</v>
      </c>
      <c r="L3414" s="403" t="s">
        <v>4257</v>
      </c>
      <c r="M3414" s="403" t="s">
        <v>1112</v>
      </c>
      <c r="N3414" s="405" t="s">
        <v>4393</v>
      </c>
      <c r="O3414" s="407" t="s">
        <v>3372</v>
      </c>
    </row>
    <row r="3415" spans="1:15" ht="105">
      <c r="A3415" s="290">
        <v>137</v>
      </c>
      <c r="B3415" s="404" t="s">
        <v>1399</v>
      </c>
      <c r="C3415" s="403" t="s">
        <v>4340</v>
      </c>
      <c r="D3415" s="419">
        <v>40627</v>
      </c>
      <c r="E3415" s="403" t="s">
        <v>4255</v>
      </c>
      <c r="F3415" s="403" t="s">
        <v>1208</v>
      </c>
      <c r="G3415" s="403" t="s">
        <v>1112</v>
      </c>
      <c r="H3415" s="403" t="s">
        <v>1208</v>
      </c>
      <c r="I3415" s="403" t="s">
        <v>1208</v>
      </c>
      <c r="J3415" s="403" t="s">
        <v>4256</v>
      </c>
      <c r="K3415" s="403" t="s">
        <v>1208</v>
      </c>
      <c r="L3415" s="403" t="s">
        <v>4257</v>
      </c>
      <c r="M3415" s="403" t="s">
        <v>1112</v>
      </c>
      <c r="N3415" s="405" t="s">
        <v>4394</v>
      </c>
      <c r="O3415" s="407" t="s">
        <v>3406</v>
      </c>
    </row>
    <row r="3416" spans="1:15" ht="105">
      <c r="A3416" s="290">
        <v>138</v>
      </c>
      <c r="B3416" s="404" t="s">
        <v>1399</v>
      </c>
      <c r="C3416" s="403" t="s">
        <v>4340</v>
      </c>
      <c r="D3416" s="419">
        <v>40627</v>
      </c>
      <c r="E3416" s="403" t="s">
        <v>4255</v>
      </c>
      <c r="F3416" s="403" t="s">
        <v>1208</v>
      </c>
      <c r="G3416" s="403" t="s">
        <v>1112</v>
      </c>
      <c r="H3416" s="403" t="s">
        <v>1208</v>
      </c>
      <c r="I3416" s="403" t="s">
        <v>1208</v>
      </c>
      <c r="J3416" s="403" t="s">
        <v>4256</v>
      </c>
      <c r="K3416" s="403" t="s">
        <v>1208</v>
      </c>
      <c r="L3416" s="403" t="s">
        <v>4257</v>
      </c>
      <c r="M3416" s="403" t="s">
        <v>1112</v>
      </c>
      <c r="N3416" s="405" t="s">
        <v>4395</v>
      </c>
      <c r="O3416" s="407" t="s">
        <v>3367</v>
      </c>
    </row>
    <row r="3417" spans="1:15" ht="75">
      <c r="A3417" s="290">
        <v>139</v>
      </c>
      <c r="B3417" s="404" t="s">
        <v>1399</v>
      </c>
      <c r="C3417" s="403" t="s">
        <v>4340</v>
      </c>
      <c r="D3417" s="419">
        <v>40627</v>
      </c>
      <c r="E3417" s="403" t="s">
        <v>4255</v>
      </c>
      <c r="F3417" s="403" t="s">
        <v>1208</v>
      </c>
      <c r="G3417" s="403" t="s">
        <v>1112</v>
      </c>
      <c r="H3417" s="403" t="s">
        <v>1208</v>
      </c>
      <c r="I3417" s="403" t="s">
        <v>1208</v>
      </c>
      <c r="J3417" s="403" t="s">
        <v>4256</v>
      </c>
      <c r="K3417" s="403" t="s">
        <v>1208</v>
      </c>
      <c r="L3417" s="403" t="s">
        <v>4257</v>
      </c>
      <c r="M3417" s="403" t="s">
        <v>1112</v>
      </c>
      <c r="N3417" s="405" t="s">
        <v>4396</v>
      </c>
      <c r="O3417" s="407" t="s">
        <v>3415</v>
      </c>
    </row>
    <row r="3418" spans="1:15" ht="45">
      <c r="A3418" s="290">
        <v>140</v>
      </c>
      <c r="B3418" s="404" t="s">
        <v>1399</v>
      </c>
      <c r="C3418" s="403" t="s">
        <v>4340</v>
      </c>
      <c r="D3418" s="419">
        <v>40669</v>
      </c>
      <c r="E3418" s="403" t="s">
        <v>4255</v>
      </c>
      <c r="F3418" s="403" t="s">
        <v>1208</v>
      </c>
      <c r="G3418" s="403" t="s">
        <v>1112</v>
      </c>
      <c r="H3418" s="403" t="s">
        <v>1208</v>
      </c>
      <c r="I3418" s="403" t="s">
        <v>1208</v>
      </c>
      <c r="J3418" s="403" t="s">
        <v>4256</v>
      </c>
      <c r="K3418" s="403" t="s">
        <v>1208</v>
      </c>
      <c r="L3418" s="403" t="s">
        <v>4257</v>
      </c>
      <c r="M3418" s="403" t="s">
        <v>1112</v>
      </c>
      <c r="N3418" s="405" t="s">
        <v>4397</v>
      </c>
      <c r="O3418" s="407" t="s">
        <v>3416</v>
      </c>
    </row>
    <row r="3419" spans="1:15" ht="60">
      <c r="A3419" s="290">
        <v>141</v>
      </c>
      <c r="B3419" s="404" t="s">
        <v>1399</v>
      </c>
      <c r="C3419" s="403" t="s">
        <v>4340</v>
      </c>
      <c r="D3419" s="419">
        <v>38832</v>
      </c>
      <c r="E3419" s="403" t="s">
        <v>4255</v>
      </c>
      <c r="F3419" s="403" t="s">
        <v>1208</v>
      </c>
      <c r="G3419" s="403" t="s">
        <v>1112</v>
      </c>
      <c r="H3419" s="403" t="s">
        <v>1208</v>
      </c>
      <c r="I3419" s="403" t="s">
        <v>1208</v>
      </c>
      <c r="J3419" s="403" t="s">
        <v>4256</v>
      </c>
      <c r="K3419" s="403" t="s">
        <v>1208</v>
      </c>
      <c r="L3419" s="403" t="s">
        <v>4257</v>
      </c>
      <c r="M3419" s="403" t="s">
        <v>1112</v>
      </c>
      <c r="N3419" s="405" t="s">
        <v>4398</v>
      </c>
      <c r="O3419" s="407" t="s">
        <v>3417</v>
      </c>
    </row>
    <row r="3420" spans="1:15" ht="60">
      <c r="A3420" s="290">
        <v>142</v>
      </c>
      <c r="B3420" s="404" t="s">
        <v>1399</v>
      </c>
      <c r="C3420" s="403" t="s">
        <v>4340</v>
      </c>
      <c r="D3420" s="419">
        <v>40725</v>
      </c>
      <c r="E3420" s="403" t="s">
        <v>4255</v>
      </c>
      <c r="F3420" s="403" t="s">
        <v>1208</v>
      </c>
      <c r="G3420" s="403" t="s">
        <v>1112</v>
      </c>
      <c r="H3420" s="403" t="s">
        <v>1208</v>
      </c>
      <c r="I3420" s="403" t="s">
        <v>1208</v>
      </c>
      <c r="J3420" s="403" t="s">
        <v>4256</v>
      </c>
      <c r="K3420" s="403" t="s">
        <v>1208</v>
      </c>
      <c r="L3420" s="403" t="s">
        <v>4257</v>
      </c>
      <c r="M3420" s="403" t="s">
        <v>1112</v>
      </c>
      <c r="N3420" s="405" t="s">
        <v>4399</v>
      </c>
      <c r="O3420" s="407" t="s">
        <v>3418</v>
      </c>
    </row>
    <row r="3421" spans="1:15" ht="45">
      <c r="A3421" s="290">
        <v>143</v>
      </c>
      <c r="B3421" s="404" t="s">
        <v>1399</v>
      </c>
      <c r="C3421" s="403" t="s">
        <v>4340</v>
      </c>
      <c r="D3421" s="419">
        <v>40753</v>
      </c>
      <c r="E3421" s="403" t="s">
        <v>4255</v>
      </c>
      <c r="F3421" s="403" t="s">
        <v>1208</v>
      </c>
      <c r="G3421" s="403" t="s">
        <v>1112</v>
      </c>
      <c r="H3421" s="403" t="s">
        <v>1208</v>
      </c>
      <c r="I3421" s="403" t="s">
        <v>1208</v>
      </c>
      <c r="J3421" s="403" t="s">
        <v>4256</v>
      </c>
      <c r="K3421" s="403" t="s">
        <v>1208</v>
      </c>
      <c r="L3421" s="403" t="s">
        <v>4257</v>
      </c>
      <c r="M3421" s="403" t="s">
        <v>1112</v>
      </c>
      <c r="N3421" s="405" t="s">
        <v>4400</v>
      </c>
      <c r="O3421" s="407" t="s">
        <v>3419</v>
      </c>
    </row>
    <row r="3422" spans="1:15" ht="60">
      <c r="A3422" s="290">
        <v>144</v>
      </c>
      <c r="B3422" s="404" t="s">
        <v>1399</v>
      </c>
      <c r="C3422" s="403" t="s">
        <v>4340</v>
      </c>
      <c r="D3422" s="419">
        <v>37664</v>
      </c>
      <c r="E3422" s="403" t="s">
        <v>4255</v>
      </c>
      <c r="F3422" s="403" t="s">
        <v>1208</v>
      </c>
      <c r="G3422" s="403" t="s">
        <v>1112</v>
      </c>
      <c r="H3422" s="403" t="s">
        <v>1208</v>
      </c>
      <c r="I3422" s="403" t="s">
        <v>1208</v>
      </c>
      <c r="J3422" s="403" t="s">
        <v>4256</v>
      </c>
      <c r="K3422" s="403" t="s">
        <v>1208</v>
      </c>
      <c r="L3422" s="403" t="s">
        <v>4257</v>
      </c>
      <c r="M3422" s="403" t="s">
        <v>1112</v>
      </c>
      <c r="N3422" s="405" t="s">
        <v>4401</v>
      </c>
      <c r="O3422" s="407" t="s">
        <v>3376</v>
      </c>
    </row>
    <row r="3423" spans="1:15" ht="60">
      <c r="A3423" s="290">
        <v>145</v>
      </c>
      <c r="B3423" s="404" t="s">
        <v>1399</v>
      </c>
      <c r="C3423" s="403" t="s">
        <v>4340</v>
      </c>
      <c r="D3423" s="419">
        <v>37748</v>
      </c>
      <c r="E3423" s="403" t="s">
        <v>4255</v>
      </c>
      <c r="F3423" s="403" t="s">
        <v>1208</v>
      </c>
      <c r="G3423" s="403" t="s">
        <v>1112</v>
      </c>
      <c r="H3423" s="403" t="s">
        <v>1208</v>
      </c>
      <c r="I3423" s="403" t="s">
        <v>1208</v>
      </c>
      <c r="J3423" s="403" t="s">
        <v>4256</v>
      </c>
      <c r="K3423" s="403" t="s">
        <v>1208</v>
      </c>
      <c r="L3423" s="403" t="s">
        <v>4257</v>
      </c>
      <c r="M3423" s="403" t="s">
        <v>1112</v>
      </c>
      <c r="N3423" s="405" t="s">
        <v>4402</v>
      </c>
      <c r="O3423" s="407" t="s">
        <v>3372</v>
      </c>
    </row>
    <row r="3424" spans="1:15" ht="45">
      <c r="A3424" s="290">
        <v>146</v>
      </c>
      <c r="B3424" s="404" t="s">
        <v>1399</v>
      </c>
      <c r="C3424" s="403" t="s">
        <v>4340</v>
      </c>
      <c r="D3424" s="419">
        <v>40946</v>
      </c>
      <c r="E3424" s="403" t="s">
        <v>4255</v>
      </c>
      <c r="F3424" s="403" t="s">
        <v>1208</v>
      </c>
      <c r="G3424" s="403" t="s">
        <v>1112</v>
      </c>
      <c r="H3424" s="403" t="s">
        <v>1208</v>
      </c>
      <c r="I3424" s="403" t="s">
        <v>1208</v>
      </c>
      <c r="J3424" s="403" t="s">
        <v>4256</v>
      </c>
      <c r="K3424" s="403" t="s">
        <v>1208</v>
      </c>
      <c r="L3424" s="403" t="s">
        <v>4257</v>
      </c>
      <c r="M3424" s="403" t="s">
        <v>1112</v>
      </c>
      <c r="N3424" s="405" t="s">
        <v>4403</v>
      </c>
      <c r="O3424" s="407" t="s">
        <v>3367</v>
      </c>
    </row>
    <row r="3425" spans="1:15" ht="60">
      <c r="A3425" s="290">
        <v>147</v>
      </c>
      <c r="B3425" s="404" t="s">
        <v>1399</v>
      </c>
      <c r="C3425" s="403" t="s">
        <v>4340</v>
      </c>
      <c r="D3425" s="419">
        <v>37760</v>
      </c>
      <c r="E3425" s="403" t="s">
        <v>4255</v>
      </c>
      <c r="F3425" s="403" t="s">
        <v>1208</v>
      </c>
      <c r="G3425" s="403" t="s">
        <v>1112</v>
      </c>
      <c r="H3425" s="403" t="s">
        <v>1208</v>
      </c>
      <c r="I3425" s="403" t="s">
        <v>1208</v>
      </c>
      <c r="J3425" s="403" t="s">
        <v>4256</v>
      </c>
      <c r="K3425" s="403" t="s">
        <v>1208</v>
      </c>
      <c r="L3425" s="403" t="s">
        <v>4257</v>
      </c>
      <c r="M3425" s="403" t="s">
        <v>1112</v>
      </c>
      <c r="N3425" s="405" t="s">
        <v>4404</v>
      </c>
      <c r="O3425" s="407" t="s">
        <v>3372</v>
      </c>
    </row>
    <row r="3426" spans="1:15" ht="60">
      <c r="A3426" s="290">
        <v>148</v>
      </c>
      <c r="B3426" s="404" t="s">
        <v>1399</v>
      </c>
      <c r="C3426" s="403" t="s">
        <v>4340</v>
      </c>
      <c r="D3426" s="419">
        <v>40962</v>
      </c>
      <c r="E3426" s="403" t="s">
        <v>4255</v>
      </c>
      <c r="F3426" s="403" t="s">
        <v>1208</v>
      </c>
      <c r="G3426" s="403" t="s">
        <v>1112</v>
      </c>
      <c r="H3426" s="403" t="s">
        <v>1208</v>
      </c>
      <c r="I3426" s="403" t="s">
        <v>1208</v>
      </c>
      <c r="J3426" s="403" t="s">
        <v>4256</v>
      </c>
      <c r="K3426" s="403" t="s">
        <v>1208</v>
      </c>
      <c r="L3426" s="403" t="s">
        <v>4257</v>
      </c>
      <c r="M3426" s="403" t="s">
        <v>1112</v>
      </c>
      <c r="N3426" s="405" t="s">
        <v>4405</v>
      </c>
      <c r="O3426" s="407" t="s">
        <v>3367</v>
      </c>
    </row>
    <row r="3427" spans="1:15" ht="60">
      <c r="A3427" s="290">
        <v>149</v>
      </c>
      <c r="B3427" s="404" t="s">
        <v>1399</v>
      </c>
      <c r="C3427" s="403" t="s">
        <v>4340</v>
      </c>
      <c r="D3427" s="419">
        <v>38395</v>
      </c>
      <c r="E3427" s="403" t="s">
        <v>4255</v>
      </c>
      <c r="F3427" s="403" t="s">
        <v>1208</v>
      </c>
      <c r="G3427" s="403" t="s">
        <v>1112</v>
      </c>
      <c r="H3427" s="403" t="s">
        <v>1208</v>
      </c>
      <c r="I3427" s="403" t="s">
        <v>1208</v>
      </c>
      <c r="J3427" s="403" t="s">
        <v>4256</v>
      </c>
      <c r="K3427" s="403" t="s">
        <v>1208</v>
      </c>
      <c r="L3427" s="403" t="s">
        <v>4257</v>
      </c>
      <c r="M3427" s="403" t="s">
        <v>1112</v>
      </c>
      <c r="N3427" s="405" t="s">
        <v>4406</v>
      </c>
      <c r="O3427" s="407" t="s">
        <v>3372</v>
      </c>
    </row>
    <row r="3428" spans="1:15" ht="45">
      <c r="A3428" s="290">
        <v>150</v>
      </c>
      <c r="B3428" s="404" t="s">
        <v>1399</v>
      </c>
      <c r="C3428" s="403" t="s">
        <v>4340</v>
      </c>
      <c r="D3428" s="419">
        <v>36606</v>
      </c>
      <c r="E3428" s="403" t="s">
        <v>4255</v>
      </c>
      <c r="F3428" s="403" t="s">
        <v>1208</v>
      </c>
      <c r="G3428" s="403" t="s">
        <v>1112</v>
      </c>
      <c r="H3428" s="403" t="s">
        <v>1208</v>
      </c>
      <c r="I3428" s="403" t="s">
        <v>1208</v>
      </c>
      <c r="J3428" s="403" t="s">
        <v>4256</v>
      </c>
      <c r="K3428" s="403" t="s">
        <v>1208</v>
      </c>
      <c r="L3428" s="403" t="s">
        <v>4257</v>
      </c>
      <c r="M3428" s="403" t="s">
        <v>1112</v>
      </c>
      <c r="N3428" s="405" t="s">
        <v>4407</v>
      </c>
      <c r="O3428" s="407" t="s">
        <v>3372</v>
      </c>
    </row>
    <row r="3429" spans="1:15" ht="60">
      <c r="A3429" s="290">
        <v>151</v>
      </c>
      <c r="B3429" s="404" t="s">
        <v>1399</v>
      </c>
      <c r="C3429" s="403" t="s">
        <v>4340</v>
      </c>
      <c r="D3429" s="419">
        <v>41033</v>
      </c>
      <c r="E3429" s="403" t="s">
        <v>4255</v>
      </c>
      <c r="F3429" s="403" t="s">
        <v>1208</v>
      </c>
      <c r="G3429" s="403" t="s">
        <v>1112</v>
      </c>
      <c r="H3429" s="403" t="s">
        <v>1208</v>
      </c>
      <c r="I3429" s="403" t="s">
        <v>1208</v>
      </c>
      <c r="J3429" s="403" t="s">
        <v>4256</v>
      </c>
      <c r="K3429" s="403" t="s">
        <v>1208</v>
      </c>
      <c r="L3429" s="403" t="s">
        <v>4257</v>
      </c>
      <c r="M3429" s="403" t="s">
        <v>1112</v>
      </c>
      <c r="N3429" s="405" t="s">
        <v>4408</v>
      </c>
      <c r="O3429" s="407" t="s">
        <v>3398</v>
      </c>
    </row>
    <row r="3430" spans="1:15" ht="60">
      <c r="A3430" s="290">
        <v>152</v>
      </c>
      <c r="B3430" s="404" t="s">
        <v>1399</v>
      </c>
      <c r="C3430" s="403" t="s">
        <v>4340</v>
      </c>
      <c r="D3430" s="419">
        <v>41068</v>
      </c>
      <c r="E3430" s="403" t="s">
        <v>4255</v>
      </c>
      <c r="F3430" s="403" t="s">
        <v>1208</v>
      </c>
      <c r="G3430" s="403" t="s">
        <v>1112</v>
      </c>
      <c r="H3430" s="403" t="s">
        <v>1208</v>
      </c>
      <c r="I3430" s="403" t="s">
        <v>1208</v>
      </c>
      <c r="J3430" s="403" t="s">
        <v>4256</v>
      </c>
      <c r="K3430" s="403" t="s">
        <v>1208</v>
      </c>
      <c r="L3430" s="403" t="s">
        <v>4257</v>
      </c>
      <c r="M3430" s="403" t="s">
        <v>1112</v>
      </c>
      <c r="N3430" s="405" t="s">
        <v>4409</v>
      </c>
      <c r="O3430" s="407" t="s">
        <v>3372</v>
      </c>
    </row>
    <row r="3431" spans="1:15" ht="60">
      <c r="A3431" s="290">
        <v>153</v>
      </c>
      <c r="B3431" s="404" t="s">
        <v>1399</v>
      </c>
      <c r="C3431" s="403" t="s">
        <v>4340</v>
      </c>
      <c r="D3431" s="419">
        <v>37748</v>
      </c>
      <c r="E3431" s="403" t="s">
        <v>4255</v>
      </c>
      <c r="F3431" s="403" t="s">
        <v>1208</v>
      </c>
      <c r="G3431" s="403" t="s">
        <v>1112</v>
      </c>
      <c r="H3431" s="403" t="s">
        <v>1208</v>
      </c>
      <c r="I3431" s="403" t="s">
        <v>1208</v>
      </c>
      <c r="J3431" s="403" t="s">
        <v>4256</v>
      </c>
      <c r="K3431" s="403" t="s">
        <v>1208</v>
      </c>
      <c r="L3431" s="403" t="s">
        <v>4257</v>
      </c>
      <c r="M3431" s="403" t="s">
        <v>1112</v>
      </c>
      <c r="N3431" s="405" t="s">
        <v>4410</v>
      </c>
      <c r="O3431" s="407" t="s">
        <v>3367</v>
      </c>
    </row>
    <row r="3432" spans="1:15" ht="60">
      <c r="A3432" s="290">
        <v>154</v>
      </c>
      <c r="B3432" s="404" t="s">
        <v>1399</v>
      </c>
      <c r="C3432" s="403" t="s">
        <v>4340</v>
      </c>
      <c r="D3432" s="419">
        <v>41656</v>
      </c>
      <c r="E3432" s="403" t="s">
        <v>4255</v>
      </c>
      <c r="F3432" s="403" t="s">
        <v>1208</v>
      </c>
      <c r="G3432" s="403" t="s">
        <v>1112</v>
      </c>
      <c r="H3432" s="403" t="s">
        <v>1208</v>
      </c>
      <c r="I3432" s="403" t="s">
        <v>1208</v>
      </c>
      <c r="J3432" s="403" t="s">
        <v>4256</v>
      </c>
      <c r="K3432" s="403" t="s">
        <v>1208</v>
      </c>
      <c r="L3432" s="403" t="s">
        <v>4257</v>
      </c>
      <c r="M3432" s="403" t="s">
        <v>1112</v>
      </c>
      <c r="N3432" s="405" t="s">
        <v>4411</v>
      </c>
      <c r="O3432" s="407" t="s">
        <v>3420</v>
      </c>
    </row>
    <row r="3433" spans="1:15" ht="45">
      <c r="A3433" s="290">
        <v>155</v>
      </c>
      <c r="B3433" s="404" t="s">
        <v>1399</v>
      </c>
      <c r="C3433" s="403" t="s">
        <v>4340</v>
      </c>
      <c r="D3433" s="419">
        <v>41659</v>
      </c>
      <c r="E3433" s="403" t="s">
        <v>4255</v>
      </c>
      <c r="F3433" s="403" t="s">
        <v>1208</v>
      </c>
      <c r="G3433" s="403" t="s">
        <v>1112</v>
      </c>
      <c r="H3433" s="403" t="s">
        <v>1208</v>
      </c>
      <c r="I3433" s="403" t="s">
        <v>1208</v>
      </c>
      <c r="J3433" s="403" t="s">
        <v>4256</v>
      </c>
      <c r="K3433" s="403" t="s">
        <v>1208</v>
      </c>
      <c r="L3433" s="403" t="s">
        <v>4257</v>
      </c>
      <c r="M3433" s="403" t="s">
        <v>1112</v>
      </c>
      <c r="N3433" s="405" t="s">
        <v>4412</v>
      </c>
      <c r="O3433" s="407" t="s">
        <v>3372</v>
      </c>
    </row>
    <row r="3434" spans="1:15" ht="45">
      <c r="A3434" s="290">
        <v>156</v>
      </c>
      <c r="B3434" s="404" t="s">
        <v>1399</v>
      </c>
      <c r="C3434" s="403" t="s">
        <v>4340</v>
      </c>
      <c r="D3434" s="419">
        <v>41674</v>
      </c>
      <c r="E3434" s="403" t="s">
        <v>4255</v>
      </c>
      <c r="F3434" s="403" t="s">
        <v>1208</v>
      </c>
      <c r="G3434" s="403" t="s">
        <v>1112</v>
      </c>
      <c r="H3434" s="403" t="s">
        <v>1208</v>
      </c>
      <c r="I3434" s="403" t="s">
        <v>1208</v>
      </c>
      <c r="J3434" s="403" t="s">
        <v>4256</v>
      </c>
      <c r="K3434" s="403" t="s">
        <v>1208</v>
      </c>
      <c r="L3434" s="403" t="s">
        <v>4257</v>
      </c>
      <c r="M3434" s="403" t="s">
        <v>1112</v>
      </c>
      <c r="N3434" s="405" t="s">
        <v>4413</v>
      </c>
      <c r="O3434" s="407" t="s">
        <v>3372</v>
      </c>
    </row>
    <row r="3435" spans="1:15" ht="60">
      <c r="A3435" s="290">
        <v>157</v>
      </c>
      <c r="B3435" s="404" t="s">
        <v>1399</v>
      </c>
      <c r="C3435" s="403" t="s">
        <v>4340</v>
      </c>
      <c r="D3435" s="419">
        <v>41695</v>
      </c>
      <c r="E3435" s="403" t="s">
        <v>4255</v>
      </c>
      <c r="F3435" s="403" t="s">
        <v>1208</v>
      </c>
      <c r="G3435" s="403" t="s">
        <v>1112</v>
      </c>
      <c r="H3435" s="403" t="s">
        <v>1208</v>
      </c>
      <c r="I3435" s="403" t="s">
        <v>1208</v>
      </c>
      <c r="J3435" s="403" t="s">
        <v>4256</v>
      </c>
      <c r="K3435" s="403" t="s">
        <v>1208</v>
      </c>
      <c r="L3435" s="403" t="s">
        <v>4257</v>
      </c>
      <c r="M3435" s="403" t="s">
        <v>1112</v>
      </c>
      <c r="N3435" s="405" t="s">
        <v>4414</v>
      </c>
      <c r="O3435" s="407" t="s">
        <v>3421</v>
      </c>
    </row>
    <row r="3436" spans="1:15" ht="60">
      <c r="A3436" s="290">
        <v>158</v>
      </c>
      <c r="B3436" s="404" t="s">
        <v>1399</v>
      </c>
      <c r="C3436" s="403" t="s">
        <v>4340</v>
      </c>
      <c r="D3436" s="419">
        <v>41716</v>
      </c>
      <c r="E3436" s="403" t="s">
        <v>4255</v>
      </c>
      <c r="F3436" s="403" t="s">
        <v>1208</v>
      </c>
      <c r="G3436" s="403" t="s">
        <v>1112</v>
      </c>
      <c r="H3436" s="403" t="s">
        <v>1208</v>
      </c>
      <c r="I3436" s="403" t="s">
        <v>1208</v>
      </c>
      <c r="J3436" s="403" t="s">
        <v>4256</v>
      </c>
      <c r="K3436" s="403" t="s">
        <v>1208</v>
      </c>
      <c r="L3436" s="403" t="s">
        <v>4257</v>
      </c>
      <c r="M3436" s="403" t="s">
        <v>1112</v>
      </c>
      <c r="N3436" s="405" t="s">
        <v>4415</v>
      </c>
      <c r="O3436" s="407" t="s">
        <v>3398</v>
      </c>
    </row>
    <row r="3437" spans="1:15" ht="60">
      <c r="A3437" s="290">
        <v>159</v>
      </c>
      <c r="B3437" s="404" t="s">
        <v>1399</v>
      </c>
      <c r="C3437" s="403" t="s">
        <v>4340</v>
      </c>
      <c r="D3437" s="419">
        <v>33186</v>
      </c>
      <c r="E3437" s="403" t="s">
        <v>4255</v>
      </c>
      <c r="F3437" s="403" t="s">
        <v>1208</v>
      </c>
      <c r="G3437" s="403" t="s">
        <v>1112</v>
      </c>
      <c r="H3437" s="403" t="s">
        <v>1208</v>
      </c>
      <c r="I3437" s="403" t="s">
        <v>1208</v>
      </c>
      <c r="J3437" s="403" t="s">
        <v>4256</v>
      </c>
      <c r="K3437" s="403" t="s">
        <v>1208</v>
      </c>
      <c r="L3437" s="403" t="s">
        <v>4257</v>
      </c>
      <c r="M3437" s="403" t="s">
        <v>1112</v>
      </c>
      <c r="N3437" s="405" t="s">
        <v>4416</v>
      </c>
      <c r="O3437" s="407" t="s">
        <v>3372</v>
      </c>
    </row>
    <row r="3438" spans="1:15" ht="60">
      <c r="A3438" s="290">
        <v>160</v>
      </c>
      <c r="B3438" s="404" t="s">
        <v>1399</v>
      </c>
      <c r="C3438" s="403" t="s">
        <v>4340</v>
      </c>
      <c r="D3438" s="419">
        <v>42236</v>
      </c>
      <c r="E3438" s="403" t="s">
        <v>4255</v>
      </c>
      <c r="F3438" s="403" t="s">
        <v>1208</v>
      </c>
      <c r="G3438" s="403" t="s">
        <v>1112</v>
      </c>
      <c r="H3438" s="403" t="s">
        <v>1208</v>
      </c>
      <c r="I3438" s="403" t="s">
        <v>1208</v>
      </c>
      <c r="J3438" s="403" t="s">
        <v>4256</v>
      </c>
      <c r="K3438" s="403" t="s">
        <v>1208</v>
      </c>
      <c r="L3438" s="403" t="s">
        <v>4257</v>
      </c>
      <c r="M3438" s="403" t="s">
        <v>1112</v>
      </c>
      <c r="N3438" s="405" t="s">
        <v>4417</v>
      </c>
      <c r="O3438" s="407" t="s">
        <v>3422</v>
      </c>
    </row>
    <row r="3439" spans="1:15" ht="60">
      <c r="A3439" s="290">
        <v>161</v>
      </c>
      <c r="B3439" s="404" t="s">
        <v>1399</v>
      </c>
      <c r="C3439" s="403" t="s">
        <v>4340</v>
      </c>
      <c r="D3439" s="419">
        <v>42410</v>
      </c>
      <c r="E3439" s="403" t="s">
        <v>4255</v>
      </c>
      <c r="F3439" s="403" t="s">
        <v>1208</v>
      </c>
      <c r="G3439" s="403" t="s">
        <v>1112</v>
      </c>
      <c r="H3439" s="403" t="s">
        <v>1208</v>
      </c>
      <c r="I3439" s="403" t="s">
        <v>1208</v>
      </c>
      <c r="J3439" s="403" t="s">
        <v>4256</v>
      </c>
      <c r="K3439" s="403" t="s">
        <v>1208</v>
      </c>
      <c r="L3439" s="403" t="s">
        <v>4257</v>
      </c>
      <c r="M3439" s="403" t="s">
        <v>1112</v>
      </c>
      <c r="N3439" s="405" t="s">
        <v>4418</v>
      </c>
      <c r="O3439" s="407" t="s">
        <v>3369</v>
      </c>
    </row>
    <row r="3440" spans="1:15" ht="60">
      <c r="A3440" s="290">
        <v>162</v>
      </c>
      <c r="B3440" s="404" t="s">
        <v>1399</v>
      </c>
      <c r="C3440" s="403" t="s">
        <v>4340</v>
      </c>
      <c r="D3440" s="419">
        <v>42544</v>
      </c>
      <c r="E3440" s="403" t="s">
        <v>4255</v>
      </c>
      <c r="F3440" s="403" t="s">
        <v>1208</v>
      </c>
      <c r="G3440" s="403" t="s">
        <v>1112</v>
      </c>
      <c r="H3440" s="403" t="s">
        <v>1208</v>
      </c>
      <c r="I3440" s="403" t="s">
        <v>1208</v>
      </c>
      <c r="J3440" s="403" t="s">
        <v>4256</v>
      </c>
      <c r="K3440" s="403" t="s">
        <v>1208</v>
      </c>
      <c r="L3440" s="403" t="s">
        <v>4257</v>
      </c>
      <c r="M3440" s="403" t="s">
        <v>1112</v>
      </c>
      <c r="N3440" s="405" t="s">
        <v>4419</v>
      </c>
      <c r="O3440" s="407" t="s">
        <v>3423</v>
      </c>
    </row>
    <row r="3441" spans="1:15" ht="45">
      <c r="A3441" s="290">
        <v>163</v>
      </c>
      <c r="B3441" s="404" t="s">
        <v>1399</v>
      </c>
      <c r="C3441" s="403" t="s">
        <v>4340</v>
      </c>
      <c r="D3441" s="419">
        <v>42544</v>
      </c>
      <c r="E3441" s="403" t="s">
        <v>4255</v>
      </c>
      <c r="F3441" s="403" t="s">
        <v>1208</v>
      </c>
      <c r="G3441" s="403" t="s">
        <v>1112</v>
      </c>
      <c r="H3441" s="403" t="s">
        <v>1208</v>
      </c>
      <c r="I3441" s="403" t="s">
        <v>1208</v>
      </c>
      <c r="J3441" s="403" t="s">
        <v>4256</v>
      </c>
      <c r="K3441" s="403" t="s">
        <v>1208</v>
      </c>
      <c r="L3441" s="403" t="s">
        <v>4257</v>
      </c>
      <c r="M3441" s="403" t="s">
        <v>1112</v>
      </c>
      <c r="N3441" s="405" t="s">
        <v>4420</v>
      </c>
      <c r="O3441" s="407" t="s">
        <v>3367</v>
      </c>
    </row>
    <row r="3442" spans="1:15" ht="45">
      <c r="A3442" s="290">
        <v>164</v>
      </c>
      <c r="B3442" s="404" t="s">
        <v>1399</v>
      </c>
      <c r="C3442" s="403" t="s">
        <v>4340</v>
      </c>
      <c r="D3442" s="419">
        <v>42544</v>
      </c>
      <c r="E3442" s="403" t="s">
        <v>4255</v>
      </c>
      <c r="F3442" s="403" t="s">
        <v>1208</v>
      </c>
      <c r="G3442" s="403" t="s">
        <v>1112</v>
      </c>
      <c r="H3442" s="403" t="s">
        <v>1208</v>
      </c>
      <c r="I3442" s="403" t="s">
        <v>1208</v>
      </c>
      <c r="J3442" s="403" t="s">
        <v>4256</v>
      </c>
      <c r="K3442" s="403" t="s">
        <v>1208</v>
      </c>
      <c r="L3442" s="403" t="s">
        <v>4257</v>
      </c>
      <c r="M3442" s="403" t="s">
        <v>1112</v>
      </c>
      <c r="N3442" s="405" t="s">
        <v>4421</v>
      </c>
      <c r="O3442" s="407" t="s">
        <v>3424</v>
      </c>
    </row>
    <row r="3443" spans="1:15" ht="45">
      <c r="A3443" s="290">
        <v>165</v>
      </c>
      <c r="B3443" s="404" t="s">
        <v>1399</v>
      </c>
      <c r="C3443" s="403" t="s">
        <v>4340</v>
      </c>
      <c r="D3443" s="419">
        <v>42544</v>
      </c>
      <c r="E3443" s="403" t="s">
        <v>4255</v>
      </c>
      <c r="F3443" s="403" t="s">
        <v>1208</v>
      </c>
      <c r="G3443" s="403" t="s">
        <v>1112</v>
      </c>
      <c r="H3443" s="403" t="s">
        <v>1208</v>
      </c>
      <c r="I3443" s="403" t="s">
        <v>1208</v>
      </c>
      <c r="J3443" s="403" t="s">
        <v>4256</v>
      </c>
      <c r="K3443" s="403" t="s">
        <v>1208</v>
      </c>
      <c r="L3443" s="403" t="s">
        <v>4257</v>
      </c>
      <c r="M3443" s="403" t="s">
        <v>1112</v>
      </c>
      <c r="N3443" s="405" t="s">
        <v>4422</v>
      </c>
      <c r="O3443" s="407" t="s">
        <v>3425</v>
      </c>
    </row>
    <row r="3444" spans="1:15" ht="60">
      <c r="A3444" s="290">
        <v>166</v>
      </c>
      <c r="B3444" s="404" t="s">
        <v>1399</v>
      </c>
      <c r="C3444" s="403" t="s">
        <v>4340</v>
      </c>
      <c r="D3444" s="419">
        <v>42746</v>
      </c>
      <c r="E3444" s="403" t="s">
        <v>4255</v>
      </c>
      <c r="F3444" s="403" t="s">
        <v>1208</v>
      </c>
      <c r="G3444" s="403" t="s">
        <v>1112</v>
      </c>
      <c r="H3444" s="403" t="s">
        <v>1208</v>
      </c>
      <c r="I3444" s="403" t="s">
        <v>1208</v>
      </c>
      <c r="J3444" s="403" t="s">
        <v>4256</v>
      </c>
      <c r="K3444" s="403" t="s">
        <v>1208</v>
      </c>
      <c r="L3444" s="403" t="s">
        <v>4257</v>
      </c>
      <c r="M3444" s="403" t="s">
        <v>1112</v>
      </c>
      <c r="N3444" s="405" t="s">
        <v>4423</v>
      </c>
      <c r="O3444" s="407" t="s">
        <v>3426</v>
      </c>
    </row>
    <row r="3445" spans="1:15" ht="60">
      <c r="A3445" s="290">
        <v>167</v>
      </c>
      <c r="B3445" s="404" t="s">
        <v>1399</v>
      </c>
      <c r="C3445" s="403" t="s">
        <v>4340</v>
      </c>
      <c r="D3445" s="419">
        <v>42746</v>
      </c>
      <c r="E3445" s="403" t="s">
        <v>4255</v>
      </c>
      <c r="F3445" s="403" t="s">
        <v>1208</v>
      </c>
      <c r="G3445" s="403" t="s">
        <v>1112</v>
      </c>
      <c r="H3445" s="403" t="s">
        <v>1208</v>
      </c>
      <c r="I3445" s="403" t="s">
        <v>1208</v>
      </c>
      <c r="J3445" s="403" t="s">
        <v>4256</v>
      </c>
      <c r="K3445" s="403" t="s">
        <v>1208</v>
      </c>
      <c r="L3445" s="403" t="s">
        <v>4257</v>
      </c>
      <c r="M3445" s="403" t="s">
        <v>1112</v>
      </c>
      <c r="N3445" s="405" t="s">
        <v>4424</v>
      </c>
      <c r="O3445" s="407" t="s">
        <v>3427</v>
      </c>
    </row>
    <row r="3446" spans="1:15" ht="60">
      <c r="A3446" s="290">
        <v>168</v>
      </c>
      <c r="B3446" s="404" t="s">
        <v>1399</v>
      </c>
      <c r="C3446" s="403" t="s">
        <v>4340</v>
      </c>
      <c r="D3446" s="419">
        <v>42746</v>
      </c>
      <c r="E3446" s="403" t="s">
        <v>4255</v>
      </c>
      <c r="F3446" s="403" t="s">
        <v>1208</v>
      </c>
      <c r="G3446" s="403" t="s">
        <v>1112</v>
      </c>
      <c r="H3446" s="403" t="s">
        <v>1208</v>
      </c>
      <c r="I3446" s="403" t="s">
        <v>1208</v>
      </c>
      <c r="J3446" s="403" t="s">
        <v>4256</v>
      </c>
      <c r="K3446" s="403" t="s">
        <v>1208</v>
      </c>
      <c r="L3446" s="403" t="s">
        <v>4257</v>
      </c>
      <c r="M3446" s="403" t="s">
        <v>1112</v>
      </c>
      <c r="N3446" s="405" t="s">
        <v>4425</v>
      </c>
      <c r="O3446" s="407" t="s">
        <v>3379</v>
      </c>
    </row>
    <row r="3447" spans="1:15" ht="60">
      <c r="A3447" s="290">
        <v>169</v>
      </c>
      <c r="B3447" s="404" t="s">
        <v>1399</v>
      </c>
      <c r="C3447" s="403" t="s">
        <v>4340</v>
      </c>
      <c r="D3447" s="419">
        <v>42746</v>
      </c>
      <c r="E3447" s="403" t="s">
        <v>4255</v>
      </c>
      <c r="F3447" s="403" t="s">
        <v>1208</v>
      </c>
      <c r="G3447" s="403" t="s">
        <v>1112</v>
      </c>
      <c r="H3447" s="403" t="s">
        <v>1208</v>
      </c>
      <c r="I3447" s="403" t="s">
        <v>1208</v>
      </c>
      <c r="J3447" s="403" t="s">
        <v>4256</v>
      </c>
      <c r="K3447" s="403" t="s">
        <v>1208</v>
      </c>
      <c r="L3447" s="403" t="s">
        <v>4257</v>
      </c>
      <c r="M3447" s="403" t="s">
        <v>1112</v>
      </c>
      <c r="N3447" s="405" t="s">
        <v>4426</v>
      </c>
      <c r="O3447" s="407" t="s">
        <v>3379</v>
      </c>
    </row>
    <row r="3448" spans="1:15" ht="60">
      <c r="A3448" s="290">
        <v>170</v>
      </c>
      <c r="B3448" s="404" t="s">
        <v>1399</v>
      </c>
      <c r="C3448" s="403" t="s">
        <v>4340</v>
      </c>
      <c r="D3448" s="419">
        <v>42746</v>
      </c>
      <c r="E3448" s="403" t="s">
        <v>4255</v>
      </c>
      <c r="F3448" s="403" t="s">
        <v>1208</v>
      </c>
      <c r="G3448" s="403" t="s">
        <v>1112</v>
      </c>
      <c r="H3448" s="403" t="s">
        <v>1208</v>
      </c>
      <c r="I3448" s="403" t="s">
        <v>1208</v>
      </c>
      <c r="J3448" s="403" t="s">
        <v>4256</v>
      </c>
      <c r="K3448" s="403" t="s">
        <v>1208</v>
      </c>
      <c r="L3448" s="403" t="s">
        <v>4257</v>
      </c>
      <c r="M3448" s="403" t="s">
        <v>1112</v>
      </c>
      <c r="N3448" s="405" t="s">
        <v>4427</v>
      </c>
      <c r="O3448" s="407" t="s">
        <v>3428</v>
      </c>
    </row>
    <row r="3449" spans="1:15" ht="45">
      <c r="A3449" s="290">
        <v>171</v>
      </c>
      <c r="B3449" s="404" t="s">
        <v>1399</v>
      </c>
      <c r="C3449" s="403" t="s">
        <v>4340</v>
      </c>
      <c r="D3449" s="419">
        <v>42751</v>
      </c>
      <c r="E3449" s="403" t="s">
        <v>4255</v>
      </c>
      <c r="F3449" s="403" t="s">
        <v>1208</v>
      </c>
      <c r="G3449" s="403" t="s">
        <v>1112</v>
      </c>
      <c r="H3449" s="403" t="s">
        <v>1208</v>
      </c>
      <c r="I3449" s="403" t="s">
        <v>1208</v>
      </c>
      <c r="J3449" s="403" t="s">
        <v>4256</v>
      </c>
      <c r="K3449" s="403" t="s">
        <v>1208</v>
      </c>
      <c r="L3449" s="403" t="s">
        <v>4257</v>
      </c>
      <c r="M3449" s="403" t="s">
        <v>1112</v>
      </c>
      <c r="N3449" s="405" t="s">
        <v>4428</v>
      </c>
      <c r="O3449" s="407" t="s">
        <v>3429</v>
      </c>
    </row>
    <row r="3450" spans="1:15" ht="45">
      <c r="A3450" s="290">
        <v>172</v>
      </c>
      <c r="B3450" s="404" t="s">
        <v>1399</v>
      </c>
      <c r="C3450" s="403" t="s">
        <v>4340</v>
      </c>
      <c r="D3450" s="419">
        <v>42752</v>
      </c>
      <c r="E3450" s="403" t="s">
        <v>4255</v>
      </c>
      <c r="F3450" s="403" t="s">
        <v>1208</v>
      </c>
      <c r="G3450" s="403" t="s">
        <v>1112</v>
      </c>
      <c r="H3450" s="403" t="s">
        <v>1208</v>
      </c>
      <c r="I3450" s="403" t="s">
        <v>1208</v>
      </c>
      <c r="J3450" s="403" t="s">
        <v>4256</v>
      </c>
      <c r="K3450" s="403" t="s">
        <v>1208</v>
      </c>
      <c r="L3450" s="403" t="s">
        <v>4257</v>
      </c>
      <c r="M3450" s="403" t="s">
        <v>1112</v>
      </c>
      <c r="N3450" s="405" t="s">
        <v>4429</v>
      </c>
      <c r="O3450" s="407" t="s">
        <v>3430</v>
      </c>
    </row>
    <row r="3451" spans="1:15" ht="45">
      <c r="A3451" s="290">
        <v>173</v>
      </c>
      <c r="B3451" s="404" t="s">
        <v>1399</v>
      </c>
      <c r="C3451" s="403" t="s">
        <v>4340</v>
      </c>
      <c r="D3451" s="419">
        <v>42752</v>
      </c>
      <c r="E3451" s="403" t="s">
        <v>4255</v>
      </c>
      <c r="F3451" s="403" t="s">
        <v>1208</v>
      </c>
      <c r="G3451" s="403" t="s">
        <v>1112</v>
      </c>
      <c r="H3451" s="403" t="s">
        <v>1208</v>
      </c>
      <c r="I3451" s="403" t="s">
        <v>1208</v>
      </c>
      <c r="J3451" s="403" t="s">
        <v>4256</v>
      </c>
      <c r="K3451" s="403" t="s">
        <v>1208</v>
      </c>
      <c r="L3451" s="403" t="s">
        <v>4257</v>
      </c>
      <c r="M3451" s="403" t="s">
        <v>1112</v>
      </c>
      <c r="N3451" s="405" t="s">
        <v>4430</v>
      </c>
      <c r="O3451" s="407" t="s">
        <v>3367</v>
      </c>
    </row>
    <row r="3452" spans="1:15" ht="45">
      <c r="A3452" s="290">
        <v>174</v>
      </c>
      <c r="B3452" s="404" t="s">
        <v>1399</v>
      </c>
      <c r="C3452" s="403" t="s">
        <v>4340</v>
      </c>
      <c r="D3452" s="419">
        <v>42752</v>
      </c>
      <c r="E3452" s="403" t="s">
        <v>4255</v>
      </c>
      <c r="F3452" s="403" t="s">
        <v>1208</v>
      </c>
      <c r="G3452" s="403" t="s">
        <v>1112</v>
      </c>
      <c r="H3452" s="403" t="s">
        <v>1208</v>
      </c>
      <c r="I3452" s="403" t="s">
        <v>1208</v>
      </c>
      <c r="J3452" s="403" t="s">
        <v>4256</v>
      </c>
      <c r="K3452" s="403" t="s">
        <v>1208</v>
      </c>
      <c r="L3452" s="403" t="s">
        <v>4257</v>
      </c>
      <c r="M3452" s="403" t="s">
        <v>1112</v>
      </c>
      <c r="N3452" s="405" t="s">
        <v>4431</v>
      </c>
      <c r="O3452" s="407" t="s">
        <v>3395</v>
      </c>
    </row>
    <row r="3453" spans="1:15" ht="45">
      <c r="A3453" s="290">
        <v>175</v>
      </c>
      <c r="B3453" s="404" t="s">
        <v>1399</v>
      </c>
      <c r="C3453" s="403" t="s">
        <v>4340</v>
      </c>
      <c r="D3453" s="419">
        <v>42752</v>
      </c>
      <c r="E3453" s="403" t="s">
        <v>4255</v>
      </c>
      <c r="F3453" s="403" t="s">
        <v>1208</v>
      </c>
      <c r="G3453" s="403" t="s">
        <v>1112</v>
      </c>
      <c r="H3453" s="403" t="s">
        <v>1208</v>
      </c>
      <c r="I3453" s="403" t="s">
        <v>1208</v>
      </c>
      <c r="J3453" s="403" t="s">
        <v>4256</v>
      </c>
      <c r="K3453" s="403" t="s">
        <v>1208</v>
      </c>
      <c r="L3453" s="403" t="s">
        <v>4257</v>
      </c>
      <c r="M3453" s="403" t="s">
        <v>1112</v>
      </c>
      <c r="N3453" s="405" t="s">
        <v>4432</v>
      </c>
      <c r="O3453" s="407" t="s">
        <v>3367</v>
      </c>
    </row>
    <row r="3454" spans="1:15" ht="45">
      <c r="A3454" s="290">
        <v>176</v>
      </c>
      <c r="B3454" s="404" t="s">
        <v>1399</v>
      </c>
      <c r="C3454" s="403" t="s">
        <v>4340</v>
      </c>
      <c r="D3454" s="419">
        <v>42752</v>
      </c>
      <c r="E3454" s="403" t="s">
        <v>4255</v>
      </c>
      <c r="F3454" s="403" t="s">
        <v>1208</v>
      </c>
      <c r="G3454" s="403" t="s">
        <v>1112</v>
      </c>
      <c r="H3454" s="403" t="s">
        <v>1208</v>
      </c>
      <c r="I3454" s="403" t="s">
        <v>1208</v>
      </c>
      <c r="J3454" s="403" t="s">
        <v>4256</v>
      </c>
      <c r="K3454" s="403" t="s">
        <v>1208</v>
      </c>
      <c r="L3454" s="403" t="s">
        <v>4257</v>
      </c>
      <c r="M3454" s="403" t="s">
        <v>1112</v>
      </c>
      <c r="N3454" s="405" t="s">
        <v>4433</v>
      </c>
      <c r="O3454" s="407" t="s">
        <v>3406</v>
      </c>
    </row>
    <row r="3455" spans="1:15" ht="45">
      <c r="A3455" s="290">
        <v>177</v>
      </c>
      <c r="B3455" s="404" t="s">
        <v>1399</v>
      </c>
      <c r="C3455" s="403" t="s">
        <v>4340</v>
      </c>
      <c r="D3455" s="419">
        <v>42752</v>
      </c>
      <c r="E3455" s="403" t="s">
        <v>4255</v>
      </c>
      <c r="F3455" s="403" t="s">
        <v>1208</v>
      </c>
      <c r="G3455" s="403" t="s">
        <v>1112</v>
      </c>
      <c r="H3455" s="403" t="s">
        <v>1208</v>
      </c>
      <c r="I3455" s="403" t="s">
        <v>1208</v>
      </c>
      <c r="J3455" s="403" t="s">
        <v>4256</v>
      </c>
      <c r="K3455" s="403" t="s">
        <v>1208</v>
      </c>
      <c r="L3455" s="403" t="s">
        <v>4257</v>
      </c>
      <c r="M3455" s="403" t="s">
        <v>1112</v>
      </c>
      <c r="N3455" s="405" t="s">
        <v>4434</v>
      </c>
      <c r="O3455" s="407" t="s">
        <v>3431</v>
      </c>
    </row>
    <row r="3456" spans="1:15" ht="45">
      <c r="A3456" s="290">
        <v>178</v>
      </c>
      <c r="B3456" s="404" t="s">
        <v>1399</v>
      </c>
      <c r="C3456" s="403" t="s">
        <v>4340</v>
      </c>
      <c r="D3456" s="419">
        <v>42752</v>
      </c>
      <c r="E3456" s="403" t="s">
        <v>4255</v>
      </c>
      <c r="F3456" s="403" t="s">
        <v>1208</v>
      </c>
      <c r="G3456" s="403" t="s">
        <v>1112</v>
      </c>
      <c r="H3456" s="403" t="s">
        <v>1208</v>
      </c>
      <c r="I3456" s="403" t="s">
        <v>1208</v>
      </c>
      <c r="J3456" s="403" t="s">
        <v>4256</v>
      </c>
      <c r="K3456" s="403" t="s">
        <v>1208</v>
      </c>
      <c r="L3456" s="403" t="s">
        <v>4257</v>
      </c>
      <c r="M3456" s="403" t="s">
        <v>1112</v>
      </c>
      <c r="N3456" s="405" t="s">
        <v>4435</v>
      </c>
      <c r="O3456" s="407" t="s">
        <v>3432</v>
      </c>
    </row>
    <row r="3457" spans="1:15" ht="60">
      <c r="A3457" s="290">
        <v>179</v>
      </c>
      <c r="B3457" s="404" t="s">
        <v>1399</v>
      </c>
      <c r="C3457" s="403" t="s">
        <v>4340</v>
      </c>
      <c r="D3457" s="419">
        <v>38008</v>
      </c>
      <c r="E3457" s="403" t="s">
        <v>4255</v>
      </c>
      <c r="F3457" s="403" t="s">
        <v>1208</v>
      </c>
      <c r="G3457" s="403" t="s">
        <v>1112</v>
      </c>
      <c r="H3457" s="403" t="s">
        <v>1208</v>
      </c>
      <c r="I3457" s="403" t="s">
        <v>1208</v>
      </c>
      <c r="J3457" s="403" t="s">
        <v>4256</v>
      </c>
      <c r="K3457" s="403" t="s">
        <v>1208</v>
      </c>
      <c r="L3457" s="403" t="s">
        <v>4257</v>
      </c>
      <c r="M3457" s="403" t="s">
        <v>1112</v>
      </c>
      <c r="N3457" s="405" t="s">
        <v>4436</v>
      </c>
      <c r="O3457" s="407" t="s">
        <v>3433</v>
      </c>
    </row>
    <row r="3458" spans="1:15" ht="60">
      <c r="A3458" s="290">
        <v>180</v>
      </c>
      <c r="B3458" s="404" t="s">
        <v>1399</v>
      </c>
      <c r="C3458" s="403" t="s">
        <v>4340</v>
      </c>
      <c r="D3458" s="419">
        <v>41659</v>
      </c>
      <c r="E3458" s="403" t="s">
        <v>4255</v>
      </c>
      <c r="F3458" s="403" t="s">
        <v>1208</v>
      </c>
      <c r="G3458" s="403" t="s">
        <v>1112</v>
      </c>
      <c r="H3458" s="403" t="s">
        <v>1208</v>
      </c>
      <c r="I3458" s="403" t="s">
        <v>1208</v>
      </c>
      <c r="J3458" s="403" t="s">
        <v>4256</v>
      </c>
      <c r="K3458" s="403" t="s">
        <v>1208</v>
      </c>
      <c r="L3458" s="403" t="s">
        <v>4257</v>
      </c>
      <c r="M3458" s="403" t="s">
        <v>1112</v>
      </c>
      <c r="N3458" s="405" t="s">
        <v>4437</v>
      </c>
      <c r="O3458" s="407" t="s">
        <v>3434</v>
      </c>
    </row>
    <row r="3459" spans="1:15" ht="60">
      <c r="A3459" s="290">
        <v>181</v>
      </c>
      <c r="B3459" s="404" t="s">
        <v>1393</v>
      </c>
      <c r="C3459" s="403" t="s">
        <v>4438</v>
      </c>
      <c r="D3459" s="419">
        <v>38884</v>
      </c>
      <c r="E3459" s="403" t="s">
        <v>4255</v>
      </c>
      <c r="F3459" s="403" t="s">
        <v>1208</v>
      </c>
      <c r="G3459" s="403" t="s">
        <v>1112</v>
      </c>
      <c r="H3459" s="403" t="s">
        <v>1208</v>
      </c>
      <c r="I3459" s="403" t="s">
        <v>1208</v>
      </c>
      <c r="J3459" s="403" t="s">
        <v>4256</v>
      </c>
      <c r="K3459" s="403" t="s">
        <v>1208</v>
      </c>
      <c r="L3459" s="403" t="s">
        <v>4257</v>
      </c>
      <c r="M3459" s="403" t="s">
        <v>1112</v>
      </c>
      <c r="N3459" s="405" t="s">
        <v>4439</v>
      </c>
      <c r="O3459" s="407" t="s">
        <v>3435</v>
      </c>
    </row>
    <row r="3460" spans="1:15" ht="60">
      <c r="A3460" s="290">
        <v>182</v>
      </c>
      <c r="B3460" s="404" t="s">
        <v>1393</v>
      </c>
      <c r="C3460" s="403" t="s">
        <v>4438</v>
      </c>
      <c r="D3460" s="419">
        <v>39419</v>
      </c>
      <c r="E3460" s="403" t="s">
        <v>4255</v>
      </c>
      <c r="F3460" s="403" t="s">
        <v>1208</v>
      </c>
      <c r="G3460" s="403" t="s">
        <v>1112</v>
      </c>
      <c r="H3460" s="403" t="s">
        <v>1208</v>
      </c>
      <c r="I3460" s="403" t="s">
        <v>1208</v>
      </c>
      <c r="J3460" s="403" t="s">
        <v>4256</v>
      </c>
      <c r="K3460" s="403" t="s">
        <v>1208</v>
      </c>
      <c r="L3460" s="403" t="s">
        <v>4257</v>
      </c>
      <c r="M3460" s="403" t="s">
        <v>1112</v>
      </c>
      <c r="N3460" s="405" t="s">
        <v>4440</v>
      </c>
      <c r="O3460" s="407" t="s">
        <v>3436</v>
      </c>
    </row>
    <row r="3461" spans="1:15" ht="60">
      <c r="A3461" s="290">
        <v>183</v>
      </c>
      <c r="B3461" s="404" t="s">
        <v>1393</v>
      </c>
      <c r="C3461" s="403" t="s">
        <v>4438</v>
      </c>
      <c r="D3461" s="419">
        <v>39420</v>
      </c>
      <c r="E3461" s="403" t="s">
        <v>4255</v>
      </c>
      <c r="F3461" s="403" t="s">
        <v>1208</v>
      </c>
      <c r="G3461" s="403" t="s">
        <v>1112</v>
      </c>
      <c r="H3461" s="403" t="s">
        <v>1208</v>
      </c>
      <c r="I3461" s="403" t="s">
        <v>1208</v>
      </c>
      <c r="J3461" s="403" t="s">
        <v>4256</v>
      </c>
      <c r="K3461" s="403" t="s">
        <v>1208</v>
      </c>
      <c r="L3461" s="403" t="s">
        <v>4257</v>
      </c>
      <c r="M3461" s="403" t="s">
        <v>1112</v>
      </c>
      <c r="N3461" s="405" t="s">
        <v>4441</v>
      </c>
      <c r="O3461" s="407" t="s">
        <v>3435</v>
      </c>
    </row>
    <row r="3462" spans="1:15" ht="60">
      <c r="A3462" s="290">
        <v>184</v>
      </c>
      <c r="B3462" s="404" t="s">
        <v>1393</v>
      </c>
      <c r="C3462" s="403" t="s">
        <v>4438</v>
      </c>
      <c r="D3462" s="419">
        <v>37904</v>
      </c>
      <c r="E3462" s="403" t="s">
        <v>4255</v>
      </c>
      <c r="F3462" s="403" t="s">
        <v>1208</v>
      </c>
      <c r="G3462" s="403" t="s">
        <v>1112</v>
      </c>
      <c r="H3462" s="403" t="s">
        <v>1208</v>
      </c>
      <c r="I3462" s="403" t="s">
        <v>1208</v>
      </c>
      <c r="J3462" s="403" t="s">
        <v>4256</v>
      </c>
      <c r="K3462" s="403" t="s">
        <v>1208</v>
      </c>
      <c r="L3462" s="403" t="s">
        <v>4257</v>
      </c>
      <c r="M3462" s="403" t="s">
        <v>1112</v>
      </c>
      <c r="N3462" s="405" t="s">
        <v>4442</v>
      </c>
      <c r="O3462" s="407" t="s">
        <v>3436</v>
      </c>
    </row>
    <row r="3463" spans="1:15" ht="60">
      <c r="A3463" s="290">
        <v>185</v>
      </c>
      <c r="B3463" s="404" t="s">
        <v>1393</v>
      </c>
      <c r="C3463" s="403" t="s">
        <v>4438</v>
      </c>
      <c r="D3463" s="419">
        <v>39504</v>
      </c>
      <c r="E3463" s="403" t="s">
        <v>4255</v>
      </c>
      <c r="F3463" s="403" t="s">
        <v>1208</v>
      </c>
      <c r="G3463" s="403" t="s">
        <v>1112</v>
      </c>
      <c r="H3463" s="403" t="s">
        <v>1208</v>
      </c>
      <c r="I3463" s="403" t="s">
        <v>1208</v>
      </c>
      <c r="J3463" s="403" t="s">
        <v>4256</v>
      </c>
      <c r="K3463" s="403" t="s">
        <v>1208</v>
      </c>
      <c r="L3463" s="403" t="s">
        <v>4257</v>
      </c>
      <c r="M3463" s="403" t="s">
        <v>1112</v>
      </c>
      <c r="N3463" s="405" t="s">
        <v>4443</v>
      </c>
      <c r="O3463" s="407" t="s">
        <v>1208</v>
      </c>
    </row>
    <row r="3464" spans="1:15" ht="60">
      <c r="A3464" s="290">
        <v>186</v>
      </c>
      <c r="B3464" s="404" t="s">
        <v>1393</v>
      </c>
      <c r="C3464" s="403" t="s">
        <v>4438</v>
      </c>
      <c r="D3464" s="419">
        <v>38884</v>
      </c>
      <c r="E3464" s="403" t="s">
        <v>4255</v>
      </c>
      <c r="F3464" s="403" t="s">
        <v>1208</v>
      </c>
      <c r="G3464" s="403" t="s">
        <v>1112</v>
      </c>
      <c r="H3464" s="403" t="s">
        <v>1208</v>
      </c>
      <c r="I3464" s="403" t="s">
        <v>1208</v>
      </c>
      <c r="J3464" s="403" t="s">
        <v>4256</v>
      </c>
      <c r="K3464" s="403" t="s">
        <v>1208</v>
      </c>
      <c r="L3464" s="403" t="s">
        <v>4257</v>
      </c>
      <c r="M3464" s="403" t="s">
        <v>1112</v>
      </c>
      <c r="N3464" s="405" t="s">
        <v>4444</v>
      </c>
      <c r="O3464" s="407" t="s">
        <v>3435</v>
      </c>
    </row>
    <row r="3465" spans="1:15" ht="45">
      <c r="A3465" s="290">
        <v>187</v>
      </c>
      <c r="B3465" s="404" t="s">
        <v>1393</v>
      </c>
      <c r="C3465" s="403" t="s">
        <v>4438</v>
      </c>
      <c r="D3465" s="419">
        <v>39932</v>
      </c>
      <c r="E3465" s="403" t="s">
        <v>4255</v>
      </c>
      <c r="F3465" s="403" t="s">
        <v>1208</v>
      </c>
      <c r="G3465" s="403" t="s">
        <v>1112</v>
      </c>
      <c r="H3465" s="403" t="s">
        <v>1208</v>
      </c>
      <c r="I3465" s="403" t="s">
        <v>1208</v>
      </c>
      <c r="J3465" s="403" t="s">
        <v>4256</v>
      </c>
      <c r="K3465" s="403" t="s">
        <v>1208</v>
      </c>
      <c r="L3465" s="403" t="s">
        <v>4257</v>
      </c>
      <c r="M3465" s="403" t="s">
        <v>1112</v>
      </c>
      <c r="N3465" s="405" t="s">
        <v>4445</v>
      </c>
      <c r="O3465" s="407" t="s">
        <v>3395</v>
      </c>
    </row>
    <row r="3466" spans="1:15" ht="45">
      <c r="A3466" s="290">
        <v>188</v>
      </c>
      <c r="B3466" s="404" t="s">
        <v>1393</v>
      </c>
      <c r="C3466" s="403" t="s">
        <v>4438</v>
      </c>
      <c r="D3466" s="419">
        <v>40325</v>
      </c>
      <c r="E3466" s="403" t="s">
        <v>4255</v>
      </c>
      <c r="F3466" s="403" t="s">
        <v>1208</v>
      </c>
      <c r="G3466" s="403" t="s">
        <v>1112</v>
      </c>
      <c r="H3466" s="403" t="s">
        <v>1208</v>
      </c>
      <c r="I3466" s="403" t="s">
        <v>1208</v>
      </c>
      <c r="J3466" s="403" t="s">
        <v>4256</v>
      </c>
      <c r="K3466" s="403" t="s">
        <v>1208</v>
      </c>
      <c r="L3466" s="403" t="s">
        <v>4257</v>
      </c>
      <c r="M3466" s="403" t="s">
        <v>1112</v>
      </c>
      <c r="N3466" s="405" t="s">
        <v>4446</v>
      </c>
      <c r="O3466" s="407" t="s">
        <v>3437</v>
      </c>
    </row>
    <row r="3467" spans="1:15" ht="60">
      <c r="A3467" s="290">
        <v>189</v>
      </c>
      <c r="B3467" s="404" t="s">
        <v>1393</v>
      </c>
      <c r="C3467" s="403" t="s">
        <v>4438</v>
      </c>
      <c r="D3467" s="419">
        <v>37140</v>
      </c>
      <c r="E3467" s="403" t="s">
        <v>4255</v>
      </c>
      <c r="F3467" s="403" t="s">
        <v>1208</v>
      </c>
      <c r="G3467" s="403" t="s">
        <v>1112</v>
      </c>
      <c r="H3467" s="403" t="s">
        <v>1208</v>
      </c>
      <c r="I3467" s="403" t="s">
        <v>1208</v>
      </c>
      <c r="J3467" s="403" t="s">
        <v>4256</v>
      </c>
      <c r="K3467" s="403" t="s">
        <v>1208</v>
      </c>
      <c r="L3467" s="403" t="s">
        <v>4257</v>
      </c>
      <c r="M3467" s="403" t="s">
        <v>1112</v>
      </c>
      <c r="N3467" s="405" t="s">
        <v>4447</v>
      </c>
      <c r="O3467" s="407" t="s">
        <v>3438</v>
      </c>
    </row>
    <row r="3468" spans="1:15" ht="45">
      <c r="A3468" s="290">
        <v>190</v>
      </c>
      <c r="B3468" s="404" t="s">
        <v>1393</v>
      </c>
      <c r="C3468" s="403" t="s">
        <v>4438</v>
      </c>
      <c r="D3468" s="419">
        <v>40450</v>
      </c>
      <c r="E3468" s="403" t="s">
        <v>4255</v>
      </c>
      <c r="F3468" s="403" t="s">
        <v>1208</v>
      </c>
      <c r="G3468" s="403" t="s">
        <v>1112</v>
      </c>
      <c r="H3468" s="403" t="s">
        <v>1208</v>
      </c>
      <c r="I3468" s="403" t="s">
        <v>1208</v>
      </c>
      <c r="J3468" s="403" t="s">
        <v>4256</v>
      </c>
      <c r="K3468" s="403" t="s">
        <v>1208</v>
      </c>
      <c r="L3468" s="403" t="s">
        <v>4257</v>
      </c>
      <c r="M3468" s="403" t="s">
        <v>1112</v>
      </c>
      <c r="N3468" s="405" t="s">
        <v>4448</v>
      </c>
      <c r="O3468" s="407" t="s">
        <v>3376</v>
      </c>
    </row>
    <row r="3469" spans="1:15" ht="45">
      <c r="A3469" s="290">
        <v>191</v>
      </c>
      <c r="B3469" s="404" t="s">
        <v>1393</v>
      </c>
      <c r="C3469" s="403" t="s">
        <v>4438</v>
      </c>
      <c r="D3469" s="419">
        <v>40450</v>
      </c>
      <c r="E3469" s="403" t="s">
        <v>4255</v>
      </c>
      <c r="F3469" s="403" t="s">
        <v>1208</v>
      </c>
      <c r="G3469" s="403" t="s">
        <v>1112</v>
      </c>
      <c r="H3469" s="403" t="s">
        <v>1208</v>
      </c>
      <c r="I3469" s="403" t="s">
        <v>1208</v>
      </c>
      <c r="J3469" s="403" t="s">
        <v>4256</v>
      </c>
      <c r="K3469" s="403" t="s">
        <v>1208</v>
      </c>
      <c r="L3469" s="403" t="s">
        <v>4257</v>
      </c>
      <c r="M3469" s="403" t="s">
        <v>1112</v>
      </c>
      <c r="N3469" s="405" t="s">
        <v>4449</v>
      </c>
      <c r="O3469" s="407" t="s">
        <v>3439</v>
      </c>
    </row>
    <row r="3470" spans="1:15" ht="60">
      <c r="A3470" s="290">
        <v>192</v>
      </c>
      <c r="B3470" s="404" t="s">
        <v>1393</v>
      </c>
      <c r="C3470" s="403" t="s">
        <v>4438</v>
      </c>
      <c r="D3470" s="419">
        <v>40480</v>
      </c>
      <c r="E3470" s="403" t="s">
        <v>4255</v>
      </c>
      <c r="F3470" s="403" t="s">
        <v>1208</v>
      </c>
      <c r="G3470" s="403" t="s">
        <v>1112</v>
      </c>
      <c r="H3470" s="403" t="s">
        <v>1208</v>
      </c>
      <c r="I3470" s="403" t="s">
        <v>1208</v>
      </c>
      <c r="J3470" s="403" t="s">
        <v>4256</v>
      </c>
      <c r="K3470" s="403" t="s">
        <v>1208</v>
      </c>
      <c r="L3470" s="403" t="s">
        <v>4257</v>
      </c>
      <c r="M3470" s="403" t="s">
        <v>1112</v>
      </c>
      <c r="N3470" s="405" t="s">
        <v>4450</v>
      </c>
      <c r="O3470" s="407" t="s">
        <v>3440</v>
      </c>
    </row>
    <row r="3471" spans="1:15" ht="45">
      <c r="A3471" s="290">
        <v>193</v>
      </c>
      <c r="B3471" s="404" t="s">
        <v>1393</v>
      </c>
      <c r="C3471" s="403" t="s">
        <v>4438</v>
      </c>
      <c r="D3471" s="419">
        <v>40512</v>
      </c>
      <c r="E3471" s="403" t="s">
        <v>4255</v>
      </c>
      <c r="F3471" s="403" t="s">
        <v>1208</v>
      </c>
      <c r="G3471" s="403" t="s">
        <v>1112</v>
      </c>
      <c r="H3471" s="403" t="s">
        <v>1208</v>
      </c>
      <c r="I3471" s="403" t="s">
        <v>1208</v>
      </c>
      <c r="J3471" s="403" t="s">
        <v>4256</v>
      </c>
      <c r="K3471" s="403" t="s">
        <v>1208</v>
      </c>
      <c r="L3471" s="403" t="s">
        <v>4257</v>
      </c>
      <c r="M3471" s="403" t="s">
        <v>1112</v>
      </c>
      <c r="N3471" s="405" t="s">
        <v>4451</v>
      </c>
      <c r="O3471" s="407" t="s">
        <v>3376</v>
      </c>
    </row>
    <row r="3472" spans="1:15" ht="45">
      <c r="A3472" s="290">
        <v>194</v>
      </c>
      <c r="B3472" s="404" t="s">
        <v>1393</v>
      </c>
      <c r="C3472" s="403" t="s">
        <v>4438</v>
      </c>
      <c r="D3472" s="419">
        <v>40512</v>
      </c>
      <c r="E3472" s="403" t="s">
        <v>4255</v>
      </c>
      <c r="F3472" s="403" t="s">
        <v>1208</v>
      </c>
      <c r="G3472" s="403" t="s">
        <v>1112</v>
      </c>
      <c r="H3472" s="403" t="s">
        <v>1208</v>
      </c>
      <c r="I3472" s="403" t="s">
        <v>1208</v>
      </c>
      <c r="J3472" s="403" t="s">
        <v>4256</v>
      </c>
      <c r="K3472" s="403" t="s">
        <v>1208</v>
      </c>
      <c r="L3472" s="403" t="s">
        <v>4257</v>
      </c>
      <c r="M3472" s="403" t="s">
        <v>1112</v>
      </c>
      <c r="N3472" s="405" t="s">
        <v>4452</v>
      </c>
      <c r="O3472" s="407" t="s">
        <v>3391</v>
      </c>
    </row>
    <row r="3473" spans="1:15" ht="105">
      <c r="A3473" s="290">
        <v>195</v>
      </c>
      <c r="B3473" s="404" t="s">
        <v>1393</v>
      </c>
      <c r="C3473" s="403" t="s">
        <v>4438</v>
      </c>
      <c r="D3473" s="419">
        <v>40583</v>
      </c>
      <c r="E3473" s="403" t="s">
        <v>4255</v>
      </c>
      <c r="F3473" s="403" t="s">
        <v>1208</v>
      </c>
      <c r="G3473" s="403" t="s">
        <v>1112</v>
      </c>
      <c r="H3473" s="403" t="s">
        <v>1208</v>
      </c>
      <c r="I3473" s="403" t="s">
        <v>1208</v>
      </c>
      <c r="J3473" s="403" t="s">
        <v>4256</v>
      </c>
      <c r="K3473" s="403" t="s">
        <v>1208</v>
      </c>
      <c r="L3473" s="403" t="s">
        <v>4257</v>
      </c>
      <c r="M3473" s="403" t="s">
        <v>1112</v>
      </c>
      <c r="N3473" s="405" t="s">
        <v>4453</v>
      </c>
      <c r="O3473" s="407" t="s">
        <v>3441</v>
      </c>
    </row>
    <row r="3474" spans="1:15" ht="45">
      <c r="A3474" s="290">
        <v>196</v>
      </c>
      <c r="B3474" s="404" t="s">
        <v>1393</v>
      </c>
      <c r="C3474" s="403" t="s">
        <v>4438</v>
      </c>
      <c r="D3474" s="419">
        <v>42647</v>
      </c>
      <c r="E3474" s="403" t="s">
        <v>4255</v>
      </c>
      <c r="F3474" s="403" t="s">
        <v>1208</v>
      </c>
      <c r="G3474" s="403" t="s">
        <v>1112</v>
      </c>
      <c r="H3474" s="403" t="s">
        <v>1208</v>
      </c>
      <c r="I3474" s="403" t="s">
        <v>1208</v>
      </c>
      <c r="J3474" s="403" t="s">
        <v>4256</v>
      </c>
      <c r="K3474" s="403" t="s">
        <v>1208</v>
      </c>
      <c r="L3474" s="403" t="s">
        <v>4257</v>
      </c>
      <c r="M3474" s="403" t="s">
        <v>1112</v>
      </c>
      <c r="N3474" s="405" t="s">
        <v>4454</v>
      </c>
      <c r="O3474" s="407" t="s">
        <v>3395</v>
      </c>
    </row>
    <row r="3475" spans="1:15" ht="45">
      <c r="A3475" s="290">
        <v>197</v>
      </c>
      <c r="B3475" s="404" t="s">
        <v>1393</v>
      </c>
      <c r="C3475" s="403" t="s">
        <v>4438</v>
      </c>
      <c r="D3475" s="419">
        <v>42724</v>
      </c>
      <c r="E3475" s="403" t="s">
        <v>4255</v>
      </c>
      <c r="F3475" s="403" t="s">
        <v>1208</v>
      </c>
      <c r="G3475" s="403" t="s">
        <v>1112</v>
      </c>
      <c r="H3475" s="403" t="s">
        <v>1208</v>
      </c>
      <c r="I3475" s="403" t="s">
        <v>1208</v>
      </c>
      <c r="J3475" s="403" t="s">
        <v>4256</v>
      </c>
      <c r="K3475" s="403" t="s">
        <v>1208</v>
      </c>
      <c r="L3475" s="403" t="s">
        <v>4257</v>
      </c>
      <c r="M3475" s="403" t="s">
        <v>1112</v>
      </c>
      <c r="N3475" s="405" t="s">
        <v>4455</v>
      </c>
      <c r="O3475" s="407" t="s">
        <v>3391</v>
      </c>
    </row>
    <row r="3476" spans="1:15" ht="45">
      <c r="A3476" s="290">
        <v>198</v>
      </c>
      <c r="B3476" s="404" t="s">
        <v>1393</v>
      </c>
      <c r="C3476" s="403" t="s">
        <v>4438</v>
      </c>
      <c r="D3476" s="419">
        <v>42732</v>
      </c>
      <c r="E3476" s="403" t="s">
        <v>4255</v>
      </c>
      <c r="F3476" s="403" t="s">
        <v>1208</v>
      </c>
      <c r="G3476" s="403" t="s">
        <v>1112</v>
      </c>
      <c r="H3476" s="403" t="s">
        <v>1208</v>
      </c>
      <c r="I3476" s="403" t="s">
        <v>1208</v>
      </c>
      <c r="J3476" s="403" t="s">
        <v>4256</v>
      </c>
      <c r="K3476" s="403" t="s">
        <v>1208</v>
      </c>
      <c r="L3476" s="403" t="s">
        <v>4257</v>
      </c>
      <c r="M3476" s="403" t="s">
        <v>1112</v>
      </c>
      <c r="N3476" s="405" t="s">
        <v>4456</v>
      </c>
      <c r="O3476" s="407" t="s">
        <v>3442</v>
      </c>
    </row>
    <row r="3477" spans="1:15" ht="45">
      <c r="A3477" s="290">
        <v>199</v>
      </c>
      <c r="B3477" s="404" t="s">
        <v>1393</v>
      </c>
      <c r="C3477" s="403" t="s">
        <v>4438</v>
      </c>
      <c r="D3477" s="419">
        <v>42775</v>
      </c>
      <c r="E3477" s="403" t="s">
        <v>4255</v>
      </c>
      <c r="F3477" s="403" t="s">
        <v>1208</v>
      </c>
      <c r="G3477" s="403" t="s">
        <v>1112</v>
      </c>
      <c r="H3477" s="403" t="s">
        <v>1208</v>
      </c>
      <c r="I3477" s="403" t="s">
        <v>1208</v>
      </c>
      <c r="J3477" s="403" t="s">
        <v>4256</v>
      </c>
      <c r="K3477" s="403" t="s">
        <v>1208</v>
      </c>
      <c r="L3477" s="403" t="s">
        <v>4257</v>
      </c>
      <c r="M3477" s="403" t="s">
        <v>1112</v>
      </c>
      <c r="N3477" s="405" t="s">
        <v>4457</v>
      </c>
      <c r="O3477" s="407" t="s">
        <v>3391</v>
      </c>
    </row>
    <row r="3478" spans="1:15" ht="90">
      <c r="A3478" s="290">
        <v>200</v>
      </c>
      <c r="B3478" s="404" t="s">
        <v>1393</v>
      </c>
      <c r="C3478" s="403" t="s">
        <v>4438</v>
      </c>
      <c r="D3478" s="419">
        <v>40679</v>
      </c>
      <c r="E3478" s="403" t="s">
        <v>4255</v>
      </c>
      <c r="F3478" s="403" t="s">
        <v>1208</v>
      </c>
      <c r="G3478" s="403" t="s">
        <v>1112</v>
      </c>
      <c r="H3478" s="403" t="s">
        <v>1208</v>
      </c>
      <c r="I3478" s="403" t="s">
        <v>1208</v>
      </c>
      <c r="J3478" s="403" t="s">
        <v>4256</v>
      </c>
      <c r="K3478" s="403" t="s">
        <v>1208</v>
      </c>
      <c r="L3478" s="403" t="s">
        <v>4257</v>
      </c>
      <c r="M3478" s="403" t="s">
        <v>1112</v>
      </c>
      <c r="N3478" s="405" t="s">
        <v>4458</v>
      </c>
      <c r="O3478" s="407" t="s">
        <v>3443</v>
      </c>
    </row>
    <row r="3479" spans="1:15" ht="45">
      <c r="A3479" s="290">
        <v>201</v>
      </c>
      <c r="B3479" s="404" t="s">
        <v>1393</v>
      </c>
      <c r="C3479" s="403" t="s">
        <v>4438</v>
      </c>
      <c r="D3479" s="419">
        <v>40938</v>
      </c>
      <c r="E3479" s="403" t="s">
        <v>4255</v>
      </c>
      <c r="F3479" s="403" t="s">
        <v>1208</v>
      </c>
      <c r="G3479" s="403" t="s">
        <v>1112</v>
      </c>
      <c r="H3479" s="403" t="s">
        <v>1208</v>
      </c>
      <c r="I3479" s="403" t="s">
        <v>1208</v>
      </c>
      <c r="J3479" s="403" t="s">
        <v>4256</v>
      </c>
      <c r="K3479" s="403" t="s">
        <v>1208</v>
      </c>
      <c r="L3479" s="403" t="s">
        <v>4257</v>
      </c>
      <c r="M3479" s="403" t="s">
        <v>1112</v>
      </c>
      <c r="N3479" s="405" t="s">
        <v>4459</v>
      </c>
      <c r="O3479" s="407" t="s">
        <v>3367</v>
      </c>
    </row>
    <row r="3480" spans="1:15" ht="45">
      <c r="A3480" s="290">
        <v>202</v>
      </c>
      <c r="B3480" s="404" t="s">
        <v>1393</v>
      </c>
      <c r="C3480" s="403" t="s">
        <v>4438</v>
      </c>
      <c r="D3480" s="419">
        <v>41010</v>
      </c>
      <c r="E3480" s="403" t="s">
        <v>4255</v>
      </c>
      <c r="F3480" s="403" t="s">
        <v>1208</v>
      </c>
      <c r="G3480" s="403" t="s">
        <v>1112</v>
      </c>
      <c r="H3480" s="403" t="s">
        <v>1208</v>
      </c>
      <c r="I3480" s="403" t="s">
        <v>1208</v>
      </c>
      <c r="J3480" s="403" t="s">
        <v>4256</v>
      </c>
      <c r="K3480" s="403" t="s">
        <v>1208</v>
      </c>
      <c r="L3480" s="403" t="s">
        <v>4257</v>
      </c>
      <c r="M3480" s="403" t="s">
        <v>1112</v>
      </c>
      <c r="N3480" s="405" t="s">
        <v>4460</v>
      </c>
      <c r="O3480" s="407" t="s">
        <v>3444</v>
      </c>
    </row>
    <row r="3481" spans="1:15" ht="45">
      <c r="A3481" s="290">
        <v>203</v>
      </c>
      <c r="B3481" s="404" t="s">
        <v>1393</v>
      </c>
      <c r="C3481" s="403" t="s">
        <v>4438</v>
      </c>
      <c r="D3481" s="419">
        <v>41099</v>
      </c>
      <c r="E3481" s="403" t="s">
        <v>4255</v>
      </c>
      <c r="F3481" s="403" t="s">
        <v>1208</v>
      </c>
      <c r="G3481" s="403" t="s">
        <v>1112</v>
      </c>
      <c r="H3481" s="403" t="s">
        <v>1208</v>
      </c>
      <c r="I3481" s="403" t="s">
        <v>1208</v>
      </c>
      <c r="J3481" s="403" t="s">
        <v>4256</v>
      </c>
      <c r="K3481" s="403" t="s">
        <v>1208</v>
      </c>
      <c r="L3481" s="403" t="s">
        <v>4257</v>
      </c>
      <c r="M3481" s="403" t="s">
        <v>1112</v>
      </c>
      <c r="N3481" s="405" t="s">
        <v>4461</v>
      </c>
      <c r="O3481" s="407" t="s">
        <v>3445</v>
      </c>
    </row>
    <row r="3482" spans="1:15" ht="45">
      <c r="A3482" s="290">
        <v>204</v>
      </c>
      <c r="B3482" s="404" t="s">
        <v>1393</v>
      </c>
      <c r="C3482" s="403" t="s">
        <v>4438</v>
      </c>
      <c r="D3482" s="419">
        <v>41002</v>
      </c>
      <c r="E3482" s="403" t="s">
        <v>4255</v>
      </c>
      <c r="F3482" s="403" t="s">
        <v>1208</v>
      </c>
      <c r="G3482" s="403" t="s">
        <v>1112</v>
      </c>
      <c r="H3482" s="403" t="s">
        <v>1208</v>
      </c>
      <c r="I3482" s="403" t="s">
        <v>1208</v>
      </c>
      <c r="J3482" s="403" t="s">
        <v>4256</v>
      </c>
      <c r="K3482" s="403" t="s">
        <v>1208</v>
      </c>
      <c r="L3482" s="403" t="s">
        <v>4257</v>
      </c>
      <c r="M3482" s="403" t="s">
        <v>1112</v>
      </c>
      <c r="N3482" s="405" t="s">
        <v>4462</v>
      </c>
      <c r="O3482" s="407" t="s">
        <v>3445</v>
      </c>
    </row>
    <row r="3483" spans="1:15" ht="45">
      <c r="A3483" s="290">
        <v>205</v>
      </c>
      <c r="B3483" s="404" t="s">
        <v>1393</v>
      </c>
      <c r="C3483" s="403" t="s">
        <v>4438</v>
      </c>
      <c r="D3483" s="419">
        <v>40701</v>
      </c>
      <c r="E3483" s="403" t="s">
        <v>4255</v>
      </c>
      <c r="F3483" s="403" t="s">
        <v>1208</v>
      </c>
      <c r="G3483" s="403" t="s">
        <v>1112</v>
      </c>
      <c r="H3483" s="403" t="s">
        <v>1208</v>
      </c>
      <c r="I3483" s="403" t="s">
        <v>1208</v>
      </c>
      <c r="J3483" s="403" t="s">
        <v>4256</v>
      </c>
      <c r="K3483" s="403" t="s">
        <v>1208</v>
      </c>
      <c r="L3483" s="403" t="s">
        <v>4257</v>
      </c>
      <c r="M3483" s="403" t="s">
        <v>1112</v>
      </c>
      <c r="N3483" s="405" t="s">
        <v>4463</v>
      </c>
      <c r="O3483" s="407" t="s">
        <v>3445</v>
      </c>
    </row>
    <row r="3484" spans="1:15" ht="60">
      <c r="A3484" s="290">
        <v>206</v>
      </c>
      <c r="B3484" s="404" t="s">
        <v>1393</v>
      </c>
      <c r="C3484" s="403" t="s">
        <v>4438</v>
      </c>
      <c r="D3484" s="419">
        <v>41148</v>
      </c>
      <c r="E3484" s="403" t="s">
        <v>4255</v>
      </c>
      <c r="F3484" s="403" t="s">
        <v>1208</v>
      </c>
      <c r="G3484" s="403" t="s">
        <v>1112</v>
      </c>
      <c r="H3484" s="403" t="s">
        <v>1208</v>
      </c>
      <c r="I3484" s="403" t="s">
        <v>1208</v>
      </c>
      <c r="J3484" s="403" t="s">
        <v>4256</v>
      </c>
      <c r="K3484" s="403" t="s">
        <v>1208</v>
      </c>
      <c r="L3484" s="403" t="s">
        <v>4257</v>
      </c>
      <c r="M3484" s="403" t="s">
        <v>1112</v>
      </c>
      <c r="N3484" s="405" t="s">
        <v>4464</v>
      </c>
      <c r="O3484" s="407" t="s">
        <v>3446</v>
      </c>
    </row>
    <row r="3485" spans="1:15" ht="105">
      <c r="A3485" s="290">
        <v>207</v>
      </c>
      <c r="B3485" s="404" t="s">
        <v>1393</v>
      </c>
      <c r="C3485" s="403" t="s">
        <v>4438</v>
      </c>
      <c r="D3485" s="419">
        <v>41101</v>
      </c>
      <c r="E3485" s="403" t="s">
        <v>4255</v>
      </c>
      <c r="F3485" s="403" t="s">
        <v>1208</v>
      </c>
      <c r="G3485" s="403" t="s">
        <v>1112</v>
      </c>
      <c r="H3485" s="403" t="s">
        <v>1208</v>
      </c>
      <c r="I3485" s="403" t="s">
        <v>1208</v>
      </c>
      <c r="J3485" s="403" t="s">
        <v>4256</v>
      </c>
      <c r="K3485" s="403" t="s">
        <v>1208</v>
      </c>
      <c r="L3485" s="403" t="s">
        <v>4257</v>
      </c>
      <c r="M3485" s="403" t="s">
        <v>1112</v>
      </c>
      <c r="N3485" s="405" t="s">
        <v>4465</v>
      </c>
      <c r="O3485" s="407" t="s">
        <v>3441</v>
      </c>
    </row>
    <row r="3486" spans="1:15" ht="45">
      <c r="A3486" s="290">
        <v>208</v>
      </c>
      <c r="B3486" s="404" t="s">
        <v>1393</v>
      </c>
      <c r="C3486" s="403" t="s">
        <v>4438</v>
      </c>
      <c r="D3486" s="419">
        <v>41250</v>
      </c>
      <c r="E3486" s="403" t="s">
        <v>4255</v>
      </c>
      <c r="F3486" s="403" t="s">
        <v>1208</v>
      </c>
      <c r="G3486" s="403" t="s">
        <v>1112</v>
      </c>
      <c r="H3486" s="403" t="s">
        <v>1208</v>
      </c>
      <c r="I3486" s="403" t="s">
        <v>1208</v>
      </c>
      <c r="J3486" s="403" t="s">
        <v>4256</v>
      </c>
      <c r="K3486" s="403" t="s">
        <v>1208</v>
      </c>
      <c r="L3486" s="403" t="s">
        <v>4257</v>
      </c>
      <c r="M3486" s="403" t="s">
        <v>1112</v>
      </c>
      <c r="N3486" s="405" t="s">
        <v>4466</v>
      </c>
      <c r="O3486" s="407" t="s">
        <v>3447</v>
      </c>
    </row>
    <row r="3487" spans="1:15" ht="45">
      <c r="A3487" s="290">
        <v>209</v>
      </c>
      <c r="B3487" s="404" t="s">
        <v>1393</v>
      </c>
      <c r="C3487" s="403" t="s">
        <v>4438</v>
      </c>
      <c r="D3487" s="419">
        <v>41683</v>
      </c>
      <c r="E3487" s="403" t="s">
        <v>4255</v>
      </c>
      <c r="F3487" s="403" t="s">
        <v>1208</v>
      </c>
      <c r="G3487" s="403" t="s">
        <v>1112</v>
      </c>
      <c r="H3487" s="403" t="s">
        <v>1208</v>
      </c>
      <c r="I3487" s="403" t="s">
        <v>1208</v>
      </c>
      <c r="J3487" s="403" t="s">
        <v>4256</v>
      </c>
      <c r="K3487" s="403" t="s">
        <v>1208</v>
      </c>
      <c r="L3487" s="403" t="s">
        <v>4257</v>
      </c>
      <c r="M3487" s="403" t="s">
        <v>1112</v>
      </c>
      <c r="N3487" s="405" t="s">
        <v>4467</v>
      </c>
      <c r="O3487" s="407" t="s">
        <v>3448</v>
      </c>
    </row>
    <row r="3488" spans="1:15" ht="60">
      <c r="A3488" s="290">
        <v>210</v>
      </c>
      <c r="B3488" s="404" t="s">
        <v>1393</v>
      </c>
      <c r="C3488" s="403" t="s">
        <v>4438</v>
      </c>
      <c r="D3488" s="419">
        <v>38525</v>
      </c>
      <c r="E3488" s="403" t="s">
        <v>4255</v>
      </c>
      <c r="F3488" s="403" t="s">
        <v>1208</v>
      </c>
      <c r="G3488" s="403" t="s">
        <v>1112</v>
      </c>
      <c r="H3488" s="403" t="s">
        <v>1208</v>
      </c>
      <c r="I3488" s="403" t="s">
        <v>1208</v>
      </c>
      <c r="J3488" s="403" t="s">
        <v>4256</v>
      </c>
      <c r="K3488" s="403" t="s">
        <v>1208</v>
      </c>
      <c r="L3488" s="403" t="s">
        <v>4257</v>
      </c>
      <c r="M3488" s="403" t="s">
        <v>1112</v>
      </c>
      <c r="N3488" s="405" t="s">
        <v>4468</v>
      </c>
      <c r="O3488" s="407" t="s">
        <v>3449</v>
      </c>
    </row>
    <row r="3489" spans="1:15" ht="45">
      <c r="A3489" s="290">
        <v>211</v>
      </c>
      <c r="B3489" s="404" t="s">
        <v>1393</v>
      </c>
      <c r="C3489" s="403" t="s">
        <v>4438</v>
      </c>
      <c r="D3489" s="419">
        <v>41739</v>
      </c>
      <c r="E3489" s="403" t="s">
        <v>4255</v>
      </c>
      <c r="F3489" s="403" t="s">
        <v>1208</v>
      </c>
      <c r="G3489" s="403" t="s">
        <v>1112</v>
      </c>
      <c r="H3489" s="403" t="s">
        <v>1208</v>
      </c>
      <c r="I3489" s="403" t="s">
        <v>1208</v>
      </c>
      <c r="J3489" s="403" t="s">
        <v>4256</v>
      </c>
      <c r="K3489" s="403" t="s">
        <v>1208</v>
      </c>
      <c r="L3489" s="403" t="s">
        <v>4257</v>
      </c>
      <c r="M3489" s="403" t="s">
        <v>1112</v>
      </c>
      <c r="N3489" s="405" t="s">
        <v>4469</v>
      </c>
      <c r="O3489" s="407" t="s">
        <v>3450</v>
      </c>
    </row>
    <row r="3490" spans="1:15" ht="45">
      <c r="A3490" s="290">
        <v>212</v>
      </c>
      <c r="B3490" s="404" t="s">
        <v>1393</v>
      </c>
      <c r="C3490" s="403" t="s">
        <v>4438</v>
      </c>
      <c r="D3490" s="419">
        <v>41234</v>
      </c>
      <c r="E3490" s="403" t="s">
        <v>4255</v>
      </c>
      <c r="F3490" s="403" t="s">
        <v>1208</v>
      </c>
      <c r="G3490" s="403" t="s">
        <v>1112</v>
      </c>
      <c r="H3490" s="403" t="s">
        <v>1208</v>
      </c>
      <c r="I3490" s="403" t="s">
        <v>1208</v>
      </c>
      <c r="J3490" s="403" t="s">
        <v>4256</v>
      </c>
      <c r="K3490" s="403" t="s">
        <v>1208</v>
      </c>
      <c r="L3490" s="403" t="s">
        <v>4257</v>
      </c>
      <c r="M3490" s="403" t="s">
        <v>1112</v>
      </c>
      <c r="N3490" s="405" t="s">
        <v>4470</v>
      </c>
      <c r="O3490" s="407" t="s">
        <v>3451</v>
      </c>
    </row>
    <row r="3491" spans="1:15" ht="45">
      <c r="A3491" s="290">
        <v>213</v>
      </c>
      <c r="B3491" s="404" t="s">
        <v>1393</v>
      </c>
      <c r="C3491" s="403" t="s">
        <v>4438</v>
      </c>
      <c r="D3491" s="419">
        <v>40651</v>
      </c>
      <c r="E3491" s="403" t="s">
        <v>4255</v>
      </c>
      <c r="F3491" s="403" t="s">
        <v>1208</v>
      </c>
      <c r="G3491" s="403" t="s">
        <v>1112</v>
      </c>
      <c r="H3491" s="403" t="s">
        <v>1208</v>
      </c>
      <c r="I3491" s="403" t="s">
        <v>1208</v>
      </c>
      <c r="J3491" s="403" t="s">
        <v>4256</v>
      </c>
      <c r="K3491" s="403" t="s">
        <v>1208</v>
      </c>
      <c r="L3491" s="403" t="s">
        <v>4257</v>
      </c>
      <c r="M3491" s="403" t="s">
        <v>1112</v>
      </c>
      <c r="N3491" s="405" t="s">
        <v>4471</v>
      </c>
      <c r="O3491" s="407" t="s">
        <v>3446</v>
      </c>
    </row>
    <row r="3492" spans="1:15" ht="45">
      <c r="A3492" s="290">
        <v>214</v>
      </c>
      <c r="B3492" s="404" t="s">
        <v>1393</v>
      </c>
      <c r="C3492" s="403" t="s">
        <v>4438</v>
      </c>
      <c r="D3492" s="419">
        <v>41765</v>
      </c>
      <c r="E3492" s="403" t="s">
        <v>4255</v>
      </c>
      <c r="F3492" s="403" t="s">
        <v>1208</v>
      </c>
      <c r="G3492" s="403" t="s">
        <v>1112</v>
      </c>
      <c r="H3492" s="403" t="s">
        <v>1208</v>
      </c>
      <c r="I3492" s="403" t="s">
        <v>1208</v>
      </c>
      <c r="J3492" s="403" t="s">
        <v>4256</v>
      </c>
      <c r="K3492" s="403" t="s">
        <v>1208</v>
      </c>
      <c r="L3492" s="403" t="s">
        <v>4257</v>
      </c>
      <c r="M3492" s="403" t="s">
        <v>1112</v>
      </c>
      <c r="N3492" s="405" t="s">
        <v>4472</v>
      </c>
      <c r="O3492" s="407" t="s">
        <v>3445</v>
      </c>
    </row>
    <row r="3493" spans="1:15" ht="45">
      <c r="A3493" s="290">
        <v>215</v>
      </c>
      <c r="B3493" s="404" t="s">
        <v>1393</v>
      </c>
      <c r="C3493" s="403" t="s">
        <v>4438</v>
      </c>
      <c r="D3493" s="419">
        <v>42020</v>
      </c>
      <c r="E3493" s="403" t="s">
        <v>4255</v>
      </c>
      <c r="F3493" s="403" t="s">
        <v>1208</v>
      </c>
      <c r="G3493" s="403" t="s">
        <v>1112</v>
      </c>
      <c r="H3493" s="403" t="s">
        <v>1208</v>
      </c>
      <c r="I3493" s="403" t="s">
        <v>1208</v>
      </c>
      <c r="J3493" s="403" t="s">
        <v>4256</v>
      </c>
      <c r="K3493" s="403" t="s">
        <v>1208</v>
      </c>
      <c r="L3493" s="403" t="s">
        <v>4257</v>
      </c>
      <c r="M3493" s="403" t="s">
        <v>1112</v>
      </c>
      <c r="N3493" s="405" t="s">
        <v>4473</v>
      </c>
      <c r="O3493" s="407" t="s">
        <v>3451</v>
      </c>
    </row>
    <row r="3494" spans="1:15" ht="60">
      <c r="A3494" s="290">
        <v>216</v>
      </c>
      <c r="B3494" s="404" t="s">
        <v>1393</v>
      </c>
      <c r="C3494" s="403" t="s">
        <v>4438</v>
      </c>
      <c r="D3494" s="419">
        <v>42018</v>
      </c>
      <c r="E3494" s="403" t="s">
        <v>4255</v>
      </c>
      <c r="F3494" s="403" t="s">
        <v>1208</v>
      </c>
      <c r="G3494" s="403" t="s">
        <v>1112</v>
      </c>
      <c r="H3494" s="403" t="s">
        <v>1208</v>
      </c>
      <c r="I3494" s="403" t="s">
        <v>1208</v>
      </c>
      <c r="J3494" s="403" t="s">
        <v>4256</v>
      </c>
      <c r="K3494" s="403" t="s">
        <v>1208</v>
      </c>
      <c r="L3494" s="403" t="s">
        <v>4257</v>
      </c>
      <c r="M3494" s="403" t="s">
        <v>1112</v>
      </c>
      <c r="N3494" s="405" t="s">
        <v>4474</v>
      </c>
      <c r="O3494" s="407" t="s">
        <v>3447</v>
      </c>
    </row>
    <row r="3495" spans="1:15" ht="45">
      <c r="A3495" s="290">
        <v>217</v>
      </c>
      <c r="B3495" s="404" t="s">
        <v>1393</v>
      </c>
      <c r="C3495" s="403" t="s">
        <v>4438</v>
      </c>
      <c r="D3495" s="419">
        <v>42023</v>
      </c>
      <c r="E3495" s="403" t="s">
        <v>4255</v>
      </c>
      <c r="F3495" s="403" t="s">
        <v>1208</v>
      </c>
      <c r="G3495" s="403" t="s">
        <v>1112</v>
      </c>
      <c r="H3495" s="403" t="s">
        <v>1208</v>
      </c>
      <c r="I3495" s="403" t="s">
        <v>1208</v>
      </c>
      <c r="J3495" s="403" t="s">
        <v>4256</v>
      </c>
      <c r="K3495" s="403" t="s">
        <v>1208</v>
      </c>
      <c r="L3495" s="403" t="s">
        <v>4257</v>
      </c>
      <c r="M3495" s="403" t="s">
        <v>1112</v>
      </c>
      <c r="N3495" s="405" t="s">
        <v>4475</v>
      </c>
      <c r="O3495" s="407" t="s">
        <v>3449</v>
      </c>
    </row>
    <row r="3496" spans="1:15" ht="60">
      <c r="A3496" s="290">
        <v>218</v>
      </c>
      <c r="B3496" s="404" t="s">
        <v>1393</v>
      </c>
      <c r="C3496" s="403" t="s">
        <v>4438</v>
      </c>
      <c r="D3496" s="419">
        <v>42039</v>
      </c>
      <c r="E3496" s="403" t="s">
        <v>4255</v>
      </c>
      <c r="F3496" s="403" t="s">
        <v>1208</v>
      </c>
      <c r="G3496" s="403" t="s">
        <v>1112</v>
      </c>
      <c r="H3496" s="403" t="s">
        <v>1208</v>
      </c>
      <c r="I3496" s="403" t="s">
        <v>1208</v>
      </c>
      <c r="J3496" s="403" t="s">
        <v>4256</v>
      </c>
      <c r="K3496" s="403" t="s">
        <v>1208</v>
      </c>
      <c r="L3496" s="403" t="s">
        <v>4257</v>
      </c>
      <c r="M3496" s="403" t="s">
        <v>1112</v>
      </c>
      <c r="N3496" s="405" t="s">
        <v>4476</v>
      </c>
      <c r="O3496" s="407" t="s">
        <v>3450</v>
      </c>
    </row>
    <row r="3497" spans="1:15" ht="45">
      <c r="A3497" s="290">
        <v>219</v>
      </c>
      <c r="B3497" s="404" t="s">
        <v>1393</v>
      </c>
      <c r="C3497" s="403" t="s">
        <v>4438</v>
      </c>
      <c r="D3497" s="419">
        <v>42045</v>
      </c>
      <c r="E3497" s="403" t="s">
        <v>4255</v>
      </c>
      <c r="F3497" s="403" t="s">
        <v>1208</v>
      </c>
      <c r="G3497" s="403" t="s">
        <v>1112</v>
      </c>
      <c r="H3497" s="403" t="s">
        <v>1208</v>
      </c>
      <c r="I3497" s="403" t="s">
        <v>1208</v>
      </c>
      <c r="J3497" s="403" t="s">
        <v>4256</v>
      </c>
      <c r="K3497" s="403" t="s">
        <v>1208</v>
      </c>
      <c r="L3497" s="403" t="s">
        <v>4257</v>
      </c>
      <c r="M3497" s="403" t="s">
        <v>1112</v>
      </c>
      <c r="N3497" s="405" t="s">
        <v>4477</v>
      </c>
      <c r="O3497" s="407" t="s">
        <v>3451</v>
      </c>
    </row>
    <row r="3498" spans="1:15" ht="45">
      <c r="A3498" s="290">
        <v>220</v>
      </c>
      <c r="B3498" s="404" t="s">
        <v>1393</v>
      </c>
      <c r="C3498" s="403" t="s">
        <v>4438</v>
      </c>
      <c r="D3498" s="419">
        <v>42051</v>
      </c>
      <c r="E3498" s="403" t="s">
        <v>4255</v>
      </c>
      <c r="F3498" s="403" t="s">
        <v>1208</v>
      </c>
      <c r="G3498" s="403" t="s">
        <v>1112</v>
      </c>
      <c r="H3498" s="403" t="s">
        <v>1208</v>
      </c>
      <c r="I3498" s="403" t="s">
        <v>1208</v>
      </c>
      <c r="J3498" s="403" t="s">
        <v>4256</v>
      </c>
      <c r="K3498" s="403" t="s">
        <v>1208</v>
      </c>
      <c r="L3498" s="403" t="s">
        <v>4257</v>
      </c>
      <c r="M3498" s="403" t="s">
        <v>1112</v>
      </c>
      <c r="N3498" s="405" t="s">
        <v>4478</v>
      </c>
      <c r="O3498" s="407" t="s">
        <v>3452</v>
      </c>
    </row>
    <row r="3499" spans="1:15" ht="45">
      <c r="A3499" s="290">
        <v>221</v>
      </c>
      <c r="B3499" s="404" t="s">
        <v>1393</v>
      </c>
      <c r="C3499" s="403" t="s">
        <v>4438</v>
      </c>
      <c r="D3499" s="419">
        <v>42079</v>
      </c>
      <c r="E3499" s="403" t="s">
        <v>4255</v>
      </c>
      <c r="F3499" s="403" t="s">
        <v>1208</v>
      </c>
      <c r="G3499" s="403" t="s">
        <v>1112</v>
      </c>
      <c r="H3499" s="403" t="s">
        <v>1208</v>
      </c>
      <c r="I3499" s="403" t="s">
        <v>1208</v>
      </c>
      <c r="J3499" s="403" t="s">
        <v>4256</v>
      </c>
      <c r="K3499" s="403" t="s">
        <v>1208</v>
      </c>
      <c r="L3499" s="403" t="s">
        <v>4257</v>
      </c>
      <c r="M3499" s="403" t="s">
        <v>1112</v>
      </c>
      <c r="N3499" s="405" t="s">
        <v>4479</v>
      </c>
      <c r="O3499" s="407" t="s">
        <v>3452</v>
      </c>
    </row>
    <row r="3500" spans="1:15" ht="60">
      <c r="A3500" s="290">
        <v>222</v>
      </c>
      <c r="B3500" s="404" t="s">
        <v>1393</v>
      </c>
      <c r="C3500" s="403" t="s">
        <v>4438</v>
      </c>
      <c r="D3500" s="419">
        <v>42080</v>
      </c>
      <c r="E3500" s="403" t="s">
        <v>4255</v>
      </c>
      <c r="F3500" s="403" t="s">
        <v>1208</v>
      </c>
      <c r="G3500" s="403" t="s">
        <v>1112</v>
      </c>
      <c r="H3500" s="403" t="s">
        <v>1208</v>
      </c>
      <c r="I3500" s="403" t="s">
        <v>1208</v>
      </c>
      <c r="J3500" s="403" t="s">
        <v>4256</v>
      </c>
      <c r="K3500" s="403" t="s">
        <v>1208</v>
      </c>
      <c r="L3500" s="403" t="s">
        <v>4257</v>
      </c>
      <c r="M3500" s="403" t="s">
        <v>1112</v>
      </c>
      <c r="N3500" s="405" t="s">
        <v>4480</v>
      </c>
      <c r="O3500" s="407" t="s">
        <v>3369</v>
      </c>
    </row>
    <row r="3501" spans="1:15" ht="45">
      <c r="A3501" s="290">
        <v>223</v>
      </c>
      <c r="B3501" s="404" t="s">
        <v>1393</v>
      </c>
      <c r="C3501" s="403" t="s">
        <v>4438</v>
      </c>
      <c r="D3501" s="419">
        <v>41136</v>
      </c>
      <c r="E3501" s="403" t="s">
        <v>4255</v>
      </c>
      <c r="F3501" s="403" t="s">
        <v>1208</v>
      </c>
      <c r="G3501" s="403" t="s">
        <v>4481</v>
      </c>
      <c r="H3501" s="403" t="s">
        <v>1208</v>
      </c>
      <c r="I3501" s="403" t="s">
        <v>1208</v>
      </c>
      <c r="J3501" s="403" t="s">
        <v>4256</v>
      </c>
      <c r="K3501" s="403" t="s">
        <v>1208</v>
      </c>
      <c r="L3501" s="403" t="s">
        <v>4257</v>
      </c>
      <c r="M3501" s="403" t="s">
        <v>1112</v>
      </c>
      <c r="N3501" s="405" t="s">
        <v>4482</v>
      </c>
      <c r="O3501" s="407" t="s">
        <v>3367</v>
      </c>
    </row>
    <row r="3502" spans="1:15" ht="45">
      <c r="A3502" s="290">
        <v>224</v>
      </c>
      <c r="B3502" s="404" t="s">
        <v>1393</v>
      </c>
      <c r="C3502" s="403" t="s">
        <v>4438</v>
      </c>
      <c r="D3502" s="419">
        <v>42088</v>
      </c>
      <c r="E3502" s="403" t="s">
        <v>4255</v>
      </c>
      <c r="F3502" s="403" t="s">
        <v>1208</v>
      </c>
      <c r="G3502" s="403" t="s">
        <v>4481</v>
      </c>
      <c r="H3502" s="403" t="s">
        <v>1208</v>
      </c>
      <c r="I3502" s="403" t="s">
        <v>1208</v>
      </c>
      <c r="J3502" s="403" t="s">
        <v>4256</v>
      </c>
      <c r="K3502" s="403" t="s">
        <v>1208</v>
      </c>
      <c r="L3502" s="403" t="s">
        <v>4257</v>
      </c>
      <c r="M3502" s="403" t="s">
        <v>1112</v>
      </c>
      <c r="N3502" s="405" t="s">
        <v>4483</v>
      </c>
      <c r="O3502" s="407" t="s">
        <v>3453</v>
      </c>
    </row>
    <row r="3503" spans="1:15" ht="45">
      <c r="A3503" s="290">
        <v>225</v>
      </c>
      <c r="B3503" s="404" t="s">
        <v>1393</v>
      </c>
      <c r="C3503" s="403" t="s">
        <v>4438</v>
      </c>
      <c r="D3503" s="419">
        <v>41261</v>
      </c>
      <c r="E3503" s="403" t="s">
        <v>4255</v>
      </c>
      <c r="F3503" s="403" t="s">
        <v>1208</v>
      </c>
      <c r="G3503" s="403" t="s">
        <v>1208</v>
      </c>
      <c r="H3503" s="403" t="s">
        <v>1208</v>
      </c>
      <c r="I3503" s="403" t="s">
        <v>1208</v>
      </c>
      <c r="J3503" s="403" t="s">
        <v>4256</v>
      </c>
      <c r="K3503" s="403" t="s">
        <v>1208</v>
      </c>
      <c r="L3503" s="403" t="s">
        <v>4257</v>
      </c>
      <c r="M3503" s="403" t="s">
        <v>1112</v>
      </c>
      <c r="N3503" s="405" t="s">
        <v>4484</v>
      </c>
      <c r="O3503" s="407" t="s">
        <v>3395</v>
      </c>
    </row>
    <row r="3504" spans="1:15" ht="45">
      <c r="A3504" s="290">
        <v>226</v>
      </c>
      <c r="B3504" s="404" t="s">
        <v>1393</v>
      </c>
      <c r="C3504" s="403" t="s">
        <v>4438</v>
      </c>
      <c r="D3504" s="419">
        <v>42116</v>
      </c>
      <c r="E3504" s="403" t="s">
        <v>4255</v>
      </c>
      <c r="F3504" s="403" t="s">
        <v>1208</v>
      </c>
      <c r="G3504" s="403" t="s">
        <v>1208</v>
      </c>
      <c r="H3504" s="403" t="s">
        <v>1208</v>
      </c>
      <c r="I3504" s="403" t="s">
        <v>1208</v>
      </c>
      <c r="J3504" s="403" t="s">
        <v>4256</v>
      </c>
      <c r="K3504" s="403" t="s">
        <v>1208</v>
      </c>
      <c r="L3504" s="403" t="s">
        <v>4257</v>
      </c>
      <c r="M3504" s="403" t="s">
        <v>1112</v>
      </c>
      <c r="N3504" s="405" t="s">
        <v>4485</v>
      </c>
      <c r="O3504" s="407" t="s">
        <v>3367</v>
      </c>
    </row>
    <row r="3505" spans="1:15" ht="45">
      <c r="A3505" s="290">
        <v>227</v>
      </c>
      <c r="B3505" s="404" t="s">
        <v>1393</v>
      </c>
      <c r="C3505" s="403" t="s">
        <v>4438</v>
      </c>
      <c r="D3505" s="419">
        <v>42187</v>
      </c>
      <c r="E3505" s="403" t="s">
        <v>4255</v>
      </c>
      <c r="F3505" s="403" t="s">
        <v>1208</v>
      </c>
      <c r="G3505" s="403" t="s">
        <v>1208</v>
      </c>
      <c r="H3505" s="403" t="s">
        <v>1208</v>
      </c>
      <c r="I3505" s="403" t="s">
        <v>1208</v>
      </c>
      <c r="J3505" s="403" t="s">
        <v>4256</v>
      </c>
      <c r="K3505" s="403" t="s">
        <v>1208</v>
      </c>
      <c r="L3505" s="403" t="s">
        <v>4257</v>
      </c>
      <c r="M3505" s="403" t="s">
        <v>1112</v>
      </c>
      <c r="N3505" s="405" t="s">
        <v>4486</v>
      </c>
      <c r="O3505" s="407" t="s">
        <v>3451</v>
      </c>
    </row>
    <row r="3506" spans="1:15" ht="45">
      <c r="A3506" s="290">
        <v>228</v>
      </c>
      <c r="B3506" s="404" t="s">
        <v>1393</v>
      </c>
      <c r="C3506" s="403" t="s">
        <v>4438</v>
      </c>
      <c r="D3506" s="419">
        <v>42193</v>
      </c>
      <c r="E3506" s="403" t="s">
        <v>4255</v>
      </c>
      <c r="F3506" s="403" t="s">
        <v>1208</v>
      </c>
      <c r="G3506" s="403" t="s">
        <v>1208</v>
      </c>
      <c r="H3506" s="403" t="s">
        <v>1208</v>
      </c>
      <c r="I3506" s="403" t="s">
        <v>1208</v>
      </c>
      <c r="J3506" s="403" t="s">
        <v>4256</v>
      </c>
      <c r="K3506" s="403" t="s">
        <v>1208</v>
      </c>
      <c r="L3506" s="403" t="s">
        <v>4257</v>
      </c>
      <c r="M3506" s="403" t="s">
        <v>1112</v>
      </c>
      <c r="N3506" s="405" t="s">
        <v>4487</v>
      </c>
      <c r="O3506" s="407" t="s">
        <v>1208</v>
      </c>
    </row>
    <row r="3507" spans="1:15" ht="45">
      <c r="A3507" s="290">
        <v>229</v>
      </c>
      <c r="B3507" s="404" t="s">
        <v>1393</v>
      </c>
      <c r="C3507" s="403" t="s">
        <v>4438</v>
      </c>
      <c r="D3507" s="419">
        <v>41232</v>
      </c>
      <c r="E3507" s="403" t="s">
        <v>4255</v>
      </c>
      <c r="F3507" s="403" t="s">
        <v>1208</v>
      </c>
      <c r="G3507" s="403" t="s">
        <v>1208</v>
      </c>
      <c r="H3507" s="403" t="s">
        <v>1208</v>
      </c>
      <c r="I3507" s="403" t="s">
        <v>1208</v>
      </c>
      <c r="J3507" s="403" t="s">
        <v>4256</v>
      </c>
      <c r="K3507" s="403" t="s">
        <v>1208</v>
      </c>
      <c r="L3507" s="403" t="s">
        <v>4257</v>
      </c>
      <c r="M3507" s="403" t="s">
        <v>1112</v>
      </c>
      <c r="N3507" s="405" t="s">
        <v>4488</v>
      </c>
      <c r="O3507" s="407" t="s">
        <v>3426</v>
      </c>
    </row>
    <row r="3508" spans="1:15" ht="75">
      <c r="A3508" s="290">
        <v>230</v>
      </c>
      <c r="B3508" s="404" t="s">
        <v>1393</v>
      </c>
      <c r="C3508" s="403" t="s">
        <v>4438</v>
      </c>
      <c r="D3508" s="419">
        <v>42143</v>
      </c>
      <c r="E3508" s="403" t="s">
        <v>4255</v>
      </c>
      <c r="F3508" s="403" t="s">
        <v>1208</v>
      </c>
      <c r="G3508" s="403" t="s">
        <v>1208</v>
      </c>
      <c r="H3508" s="403" t="s">
        <v>1208</v>
      </c>
      <c r="I3508" s="403" t="s">
        <v>1208</v>
      </c>
      <c r="J3508" s="403" t="s">
        <v>4256</v>
      </c>
      <c r="K3508" s="403" t="s">
        <v>1208</v>
      </c>
      <c r="L3508" s="403" t="s">
        <v>4257</v>
      </c>
      <c r="M3508" s="403" t="s">
        <v>1112</v>
      </c>
      <c r="N3508" s="405" t="s">
        <v>4489</v>
      </c>
      <c r="O3508" s="407" t="s">
        <v>3451</v>
      </c>
    </row>
    <row r="3509" spans="1:15" ht="45">
      <c r="A3509" s="290">
        <v>231</v>
      </c>
      <c r="B3509" s="404" t="s">
        <v>1393</v>
      </c>
      <c r="C3509" s="403" t="s">
        <v>4438</v>
      </c>
      <c r="D3509" s="419">
        <v>42208</v>
      </c>
      <c r="E3509" s="403" t="s">
        <v>4255</v>
      </c>
      <c r="F3509" s="403" t="s">
        <v>1208</v>
      </c>
      <c r="G3509" s="403" t="s">
        <v>1208</v>
      </c>
      <c r="H3509" s="403" t="s">
        <v>1208</v>
      </c>
      <c r="I3509" s="403" t="s">
        <v>1208</v>
      </c>
      <c r="J3509" s="403" t="s">
        <v>4256</v>
      </c>
      <c r="K3509" s="403" t="s">
        <v>1208</v>
      </c>
      <c r="L3509" s="403" t="s">
        <v>4257</v>
      </c>
      <c r="M3509" s="403" t="s">
        <v>1112</v>
      </c>
      <c r="N3509" s="405" t="s">
        <v>4490</v>
      </c>
      <c r="O3509" s="407" t="s">
        <v>3395</v>
      </c>
    </row>
    <row r="3510" spans="1:15" ht="75">
      <c r="A3510" s="290">
        <v>232</v>
      </c>
      <c r="B3510" s="404" t="s">
        <v>1393</v>
      </c>
      <c r="C3510" s="403" t="s">
        <v>4438</v>
      </c>
      <c r="D3510" s="419">
        <v>42143</v>
      </c>
      <c r="E3510" s="403" t="s">
        <v>4255</v>
      </c>
      <c r="F3510" s="403" t="s">
        <v>1208</v>
      </c>
      <c r="G3510" s="403" t="s">
        <v>1208</v>
      </c>
      <c r="H3510" s="403" t="s">
        <v>1208</v>
      </c>
      <c r="I3510" s="403" t="s">
        <v>1208</v>
      </c>
      <c r="J3510" s="403" t="s">
        <v>4256</v>
      </c>
      <c r="K3510" s="403" t="s">
        <v>1208</v>
      </c>
      <c r="L3510" s="403" t="s">
        <v>4257</v>
      </c>
      <c r="M3510" s="403" t="s">
        <v>1112</v>
      </c>
      <c r="N3510" s="405" t="s">
        <v>4491</v>
      </c>
      <c r="O3510" s="407" t="s">
        <v>3451</v>
      </c>
    </row>
    <row r="3511" spans="1:15" ht="75">
      <c r="A3511" s="290">
        <v>233</v>
      </c>
      <c r="B3511" s="404" t="s">
        <v>1393</v>
      </c>
      <c r="C3511" s="403" t="s">
        <v>4438</v>
      </c>
      <c r="D3511" s="419">
        <v>42143</v>
      </c>
      <c r="E3511" s="403" t="s">
        <v>4255</v>
      </c>
      <c r="F3511" s="403" t="s">
        <v>1208</v>
      </c>
      <c r="G3511" s="403" t="s">
        <v>1208</v>
      </c>
      <c r="H3511" s="403" t="s">
        <v>1208</v>
      </c>
      <c r="I3511" s="403" t="s">
        <v>1208</v>
      </c>
      <c r="J3511" s="403" t="s">
        <v>4256</v>
      </c>
      <c r="K3511" s="403" t="s">
        <v>1208</v>
      </c>
      <c r="L3511" s="403" t="s">
        <v>4257</v>
      </c>
      <c r="M3511" s="403" t="s">
        <v>1112</v>
      </c>
      <c r="N3511" s="405" t="s">
        <v>4492</v>
      </c>
      <c r="O3511" s="407" t="s">
        <v>3451</v>
      </c>
    </row>
    <row r="3512" spans="1:15" ht="75">
      <c r="A3512" s="290">
        <v>234</v>
      </c>
      <c r="B3512" s="404" t="s">
        <v>1393</v>
      </c>
      <c r="C3512" s="403" t="s">
        <v>4438</v>
      </c>
      <c r="D3512" s="419">
        <v>42143</v>
      </c>
      <c r="E3512" s="403" t="s">
        <v>4255</v>
      </c>
      <c r="F3512" s="403" t="s">
        <v>1208</v>
      </c>
      <c r="G3512" s="403" t="s">
        <v>1208</v>
      </c>
      <c r="H3512" s="403" t="s">
        <v>1208</v>
      </c>
      <c r="I3512" s="403" t="s">
        <v>1208</v>
      </c>
      <c r="J3512" s="403" t="s">
        <v>4256</v>
      </c>
      <c r="K3512" s="403" t="s">
        <v>1208</v>
      </c>
      <c r="L3512" s="403" t="s">
        <v>4257</v>
      </c>
      <c r="M3512" s="403" t="s">
        <v>1112</v>
      </c>
      <c r="N3512" s="405" t="s">
        <v>4493</v>
      </c>
      <c r="O3512" s="407" t="s">
        <v>3451</v>
      </c>
    </row>
    <row r="3513" spans="1:15" ht="105">
      <c r="A3513" s="290">
        <v>235</v>
      </c>
      <c r="B3513" s="404" t="s">
        <v>1393</v>
      </c>
      <c r="C3513" s="403" t="s">
        <v>4438</v>
      </c>
      <c r="D3513" s="419">
        <v>42208</v>
      </c>
      <c r="E3513" s="403" t="s">
        <v>4255</v>
      </c>
      <c r="F3513" s="403" t="s">
        <v>1208</v>
      </c>
      <c r="G3513" s="403" t="s">
        <v>1208</v>
      </c>
      <c r="H3513" s="403" t="s">
        <v>1208</v>
      </c>
      <c r="I3513" s="403" t="s">
        <v>1208</v>
      </c>
      <c r="J3513" s="403" t="s">
        <v>4256</v>
      </c>
      <c r="K3513" s="403" t="s">
        <v>1208</v>
      </c>
      <c r="L3513" s="403" t="s">
        <v>4257</v>
      </c>
      <c r="M3513" s="403" t="s">
        <v>1112</v>
      </c>
      <c r="N3513" s="405" t="s">
        <v>4494</v>
      </c>
      <c r="O3513" s="407" t="s">
        <v>3441</v>
      </c>
    </row>
    <row r="3514" spans="1:15" ht="45">
      <c r="A3514" s="290">
        <v>236</v>
      </c>
      <c r="B3514" s="404" t="s">
        <v>1393</v>
      </c>
      <c r="C3514" s="403" t="s">
        <v>4438</v>
      </c>
      <c r="D3514" s="419">
        <v>41494</v>
      </c>
      <c r="E3514" s="403" t="s">
        <v>4255</v>
      </c>
      <c r="F3514" s="403" t="s">
        <v>1208</v>
      </c>
      <c r="G3514" s="403" t="s">
        <v>1208</v>
      </c>
      <c r="H3514" s="403" t="s">
        <v>1208</v>
      </c>
      <c r="I3514" s="403" t="s">
        <v>1208</v>
      </c>
      <c r="J3514" s="403" t="s">
        <v>4256</v>
      </c>
      <c r="K3514" s="403" t="s">
        <v>1208</v>
      </c>
      <c r="L3514" s="403" t="s">
        <v>4257</v>
      </c>
      <c r="M3514" s="403" t="s">
        <v>1112</v>
      </c>
      <c r="N3514" s="405" t="s">
        <v>4495</v>
      </c>
      <c r="O3514" s="407" t="s">
        <v>3454</v>
      </c>
    </row>
    <row r="3515" spans="1:15" ht="60">
      <c r="A3515" s="290">
        <v>237</v>
      </c>
      <c r="B3515" s="404" t="s">
        <v>1393</v>
      </c>
      <c r="C3515" s="403" t="s">
        <v>4438</v>
      </c>
      <c r="D3515" s="419">
        <v>42227</v>
      </c>
      <c r="E3515" s="403" t="s">
        <v>4255</v>
      </c>
      <c r="F3515" s="403" t="s">
        <v>1208</v>
      </c>
      <c r="G3515" s="403" t="s">
        <v>1208</v>
      </c>
      <c r="H3515" s="403" t="s">
        <v>1208</v>
      </c>
      <c r="I3515" s="403" t="s">
        <v>1208</v>
      </c>
      <c r="J3515" s="403" t="s">
        <v>4256</v>
      </c>
      <c r="K3515" s="403" t="s">
        <v>1208</v>
      </c>
      <c r="L3515" s="403" t="s">
        <v>4257</v>
      </c>
      <c r="M3515" s="403" t="s">
        <v>1112</v>
      </c>
      <c r="N3515" s="405" t="s">
        <v>4496</v>
      </c>
      <c r="O3515" s="407" t="s">
        <v>3455</v>
      </c>
    </row>
    <row r="3516" spans="1:15" ht="45">
      <c r="A3516" s="290">
        <v>238</v>
      </c>
      <c r="B3516" s="404" t="s">
        <v>1393</v>
      </c>
      <c r="C3516" s="403" t="s">
        <v>4438</v>
      </c>
      <c r="D3516" s="419">
        <v>41992</v>
      </c>
      <c r="E3516" s="403" t="s">
        <v>4255</v>
      </c>
      <c r="F3516" s="403" t="s">
        <v>1208</v>
      </c>
      <c r="G3516" s="403" t="s">
        <v>1208</v>
      </c>
      <c r="H3516" s="403" t="s">
        <v>1208</v>
      </c>
      <c r="I3516" s="403" t="s">
        <v>1208</v>
      </c>
      <c r="J3516" s="403" t="s">
        <v>4256</v>
      </c>
      <c r="K3516" s="403" t="s">
        <v>1208</v>
      </c>
      <c r="L3516" s="403" t="s">
        <v>4257</v>
      </c>
      <c r="M3516" s="403" t="s">
        <v>1112</v>
      </c>
      <c r="N3516" s="405" t="s">
        <v>4497</v>
      </c>
      <c r="O3516" s="407" t="s">
        <v>3451</v>
      </c>
    </row>
    <row r="3517" spans="1:15" ht="45">
      <c r="A3517" s="290">
        <v>239</v>
      </c>
      <c r="B3517" s="404" t="s">
        <v>1393</v>
      </c>
      <c r="C3517" s="403" t="s">
        <v>4438</v>
      </c>
      <c r="D3517" s="419">
        <v>42255</v>
      </c>
      <c r="E3517" s="403" t="s">
        <v>1208</v>
      </c>
      <c r="F3517" s="403" t="s">
        <v>1208</v>
      </c>
      <c r="G3517" s="403" t="s">
        <v>1208</v>
      </c>
      <c r="H3517" s="403" t="s">
        <v>1208</v>
      </c>
      <c r="I3517" s="403" t="s">
        <v>1208</v>
      </c>
      <c r="J3517" s="403" t="s">
        <v>4256</v>
      </c>
      <c r="K3517" s="403" t="s">
        <v>1208</v>
      </c>
      <c r="L3517" s="403" t="s">
        <v>1208</v>
      </c>
      <c r="M3517" s="403" t="s">
        <v>1112</v>
      </c>
      <c r="N3517" s="405" t="s">
        <v>4498</v>
      </c>
      <c r="O3517" s="407" t="s">
        <v>3450</v>
      </c>
    </row>
    <row r="3518" spans="1:15" ht="75">
      <c r="A3518" s="290">
        <v>240</v>
      </c>
      <c r="B3518" s="404" t="s">
        <v>1393</v>
      </c>
      <c r="C3518" s="403" t="s">
        <v>4438</v>
      </c>
      <c r="D3518" s="419">
        <v>42143</v>
      </c>
      <c r="E3518" s="403" t="s">
        <v>1208</v>
      </c>
      <c r="F3518" s="403" t="s">
        <v>1208</v>
      </c>
      <c r="G3518" s="403" t="s">
        <v>1208</v>
      </c>
      <c r="H3518" s="403" t="s">
        <v>1208</v>
      </c>
      <c r="I3518" s="403" t="s">
        <v>1208</v>
      </c>
      <c r="J3518" s="403" t="s">
        <v>4256</v>
      </c>
      <c r="K3518" s="403" t="s">
        <v>1208</v>
      </c>
      <c r="L3518" s="403" t="s">
        <v>1208</v>
      </c>
      <c r="M3518" s="403" t="s">
        <v>1112</v>
      </c>
      <c r="N3518" s="405" t="s">
        <v>4499</v>
      </c>
      <c r="O3518" s="407" t="s">
        <v>3451</v>
      </c>
    </row>
    <row r="3519" spans="1:15" ht="75">
      <c r="A3519" s="290">
        <v>241</v>
      </c>
      <c r="B3519" s="404" t="s">
        <v>1393</v>
      </c>
      <c r="C3519" s="403" t="s">
        <v>4438</v>
      </c>
      <c r="D3519" s="419">
        <v>42212</v>
      </c>
      <c r="E3519" s="403" t="s">
        <v>1208</v>
      </c>
      <c r="F3519" s="403" t="s">
        <v>1208</v>
      </c>
      <c r="G3519" s="403" t="s">
        <v>1208</v>
      </c>
      <c r="H3519" s="403" t="s">
        <v>1208</v>
      </c>
      <c r="I3519" s="403" t="s">
        <v>1208</v>
      </c>
      <c r="J3519" s="403" t="s">
        <v>4256</v>
      </c>
      <c r="K3519" s="403" t="s">
        <v>1208</v>
      </c>
      <c r="L3519" s="403" t="s">
        <v>1208</v>
      </c>
      <c r="M3519" s="403" t="s">
        <v>1112</v>
      </c>
      <c r="N3519" s="405" t="s">
        <v>4500</v>
      </c>
      <c r="O3519" s="407" t="s">
        <v>3451</v>
      </c>
    </row>
    <row r="3520" spans="1:15" ht="60">
      <c r="A3520" s="290">
        <v>242</v>
      </c>
      <c r="B3520" s="404" t="s">
        <v>1393</v>
      </c>
      <c r="C3520" s="403" t="s">
        <v>4438</v>
      </c>
      <c r="D3520" s="419">
        <v>42305</v>
      </c>
      <c r="E3520" s="403" t="s">
        <v>1208</v>
      </c>
      <c r="F3520" s="403" t="s">
        <v>1208</v>
      </c>
      <c r="G3520" s="403" t="s">
        <v>1208</v>
      </c>
      <c r="H3520" s="403" t="s">
        <v>1208</v>
      </c>
      <c r="I3520" s="403" t="s">
        <v>1208</v>
      </c>
      <c r="J3520" s="403" t="s">
        <v>4256</v>
      </c>
      <c r="K3520" s="403" t="s">
        <v>1208</v>
      </c>
      <c r="L3520" s="403" t="s">
        <v>1208</v>
      </c>
      <c r="M3520" s="403" t="s">
        <v>1112</v>
      </c>
      <c r="N3520" s="405" t="s">
        <v>4501</v>
      </c>
      <c r="O3520" s="407" t="s">
        <v>3367</v>
      </c>
    </row>
    <row r="3521" spans="1:15" ht="75">
      <c r="A3521" s="290">
        <v>243</v>
      </c>
      <c r="B3521" s="404" t="s">
        <v>1393</v>
      </c>
      <c r="C3521" s="403" t="s">
        <v>4438</v>
      </c>
      <c r="D3521" s="419">
        <v>42143</v>
      </c>
      <c r="E3521" s="403" t="s">
        <v>1208</v>
      </c>
      <c r="F3521" s="403" t="s">
        <v>1208</v>
      </c>
      <c r="G3521" s="403" t="s">
        <v>1208</v>
      </c>
      <c r="H3521" s="403" t="s">
        <v>1208</v>
      </c>
      <c r="I3521" s="403" t="s">
        <v>1208</v>
      </c>
      <c r="J3521" s="403" t="s">
        <v>4256</v>
      </c>
      <c r="K3521" s="403" t="s">
        <v>1208</v>
      </c>
      <c r="L3521" s="403" t="s">
        <v>1208</v>
      </c>
      <c r="M3521" s="403" t="s">
        <v>1112</v>
      </c>
      <c r="N3521" s="405" t="s">
        <v>4502</v>
      </c>
      <c r="O3521" s="407" t="s">
        <v>3451</v>
      </c>
    </row>
    <row r="3522" spans="1:15" ht="45">
      <c r="A3522" s="290">
        <v>244</v>
      </c>
      <c r="B3522" s="404" t="s">
        <v>1393</v>
      </c>
      <c r="C3522" s="403" t="s">
        <v>4438</v>
      </c>
      <c r="D3522" s="419">
        <v>42374</v>
      </c>
      <c r="E3522" s="403" t="s">
        <v>1208</v>
      </c>
      <c r="F3522" s="403" t="s">
        <v>1208</v>
      </c>
      <c r="G3522" s="403" t="s">
        <v>1208</v>
      </c>
      <c r="H3522" s="403" t="s">
        <v>1208</v>
      </c>
      <c r="I3522" s="403" t="s">
        <v>1208</v>
      </c>
      <c r="J3522" s="403" t="s">
        <v>4256</v>
      </c>
      <c r="K3522" s="403" t="s">
        <v>1208</v>
      </c>
      <c r="L3522" s="403" t="s">
        <v>1208</v>
      </c>
      <c r="M3522" s="403" t="s">
        <v>1112</v>
      </c>
      <c r="N3522" s="405" t="s">
        <v>4503</v>
      </c>
      <c r="O3522" s="407" t="s">
        <v>3456</v>
      </c>
    </row>
    <row r="3523" spans="1:15" ht="60">
      <c r="A3523" s="290">
        <v>245</v>
      </c>
      <c r="B3523" s="404" t="s">
        <v>1393</v>
      </c>
      <c r="C3523" s="403" t="s">
        <v>4438</v>
      </c>
      <c r="D3523" s="419">
        <v>42376</v>
      </c>
      <c r="E3523" s="403" t="s">
        <v>1208</v>
      </c>
      <c r="F3523" s="403" t="s">
        <v>1208</v>
      </c>
      <c r="G3523" s="403" t="s">
        <v>1208</v>
      </c>
      <c r="H3523" s="403" t="s">
        <v>1208</v>
      </c>
      <c r="I3523" s="403" t="s">
        <v>1208</v>
      </c>
      <c r="J3523" s="403" t="s">
        <v>4256</v>
      </c>
      <c r="K3523" s="403" t="s">
        <v>1208</v>
      </c>
      <c r="L3523" s="403" t="s">
        <v>1208</v>
      </c>
      <c r="M3523" s="403" t="s">
        <v>1112</v>
      </c>
      <c r="N3523" s="405" t="s">
        <v>4504</v>
      </c>
      <c r="O3523" s="407" t="s">
        <v>3451</v>
      </c>
    </row>
    <row r="3524" spans="1:15" ht="45">
      <c r="A3524" s="290">
        <v>246</v>
      </c>
      <c r="B3524" s="404" t="s">
        <v>1393</v>
      </c>
      <c r="C3524" s="403" t="s">
        <v>4438</v>
      </c>
      <c r="D3524" s="419">
        <v>42418</v>
      </c>
      <c r="E3524" s="403" t="s">
        <v>1208</v>
      </c>
      <c r="F3524" s="403" t="s">
        <v>1208</v>
      </c>
      <c r="G3524" s="403" t="s">
        <v>1208</v>
      </c>
      <c r="H3524" s="403" t="s">
        <v>1208</v>
      </c>
      <c r="I3524" s="403" t="s">
        <v>1208</v>
      </c>
      <c r="J3524" s="403" t="s">
        <v>4256</v>
      </c>
      <c r="K3524" s="403" t="s">
        <v>1208</v>
      </c>
      <c r="L3524" s="403" t="s">
        <v>1208</v>
      </c>
      <c r="M3524" s="403" t="s">
        <v>1112</v>
      </c>
      <c r="N3524" s="405" t="s">
        <v>4505</v>
      </c>
      <c r="O3524" s="407" t="s">
        <v>3406</v>
      </c>
    </row>
    <row r="3525" spans="1:15" ht="60">
      <c r="A3525" s="290">
        <v>247</v>
      </c>
      <c r="B3525" s="404" t="s">
        <v>1393</v>
      </c>
      <c r="C3525" s="403" t="s">
        <v>4438</v>
      </c>
      <c r="D3525" s="419">
        <v>42443</v>
      </c>
      <c r="E3525" s="403" t="s">
        <v>1208</v>
      </c>
      <c r="F3525" s="403" t="s">
        <v>1208</v>
      </c>
      <c r="G3525" s="403" t="s">
        <v>1208</v>
      </c>
      <c r="H3525" s="403" t="s">
        <v>1208</v>
      </c>
      <c r="I3525" s="403" t="s">
        <v>1208</v>
      </c>
      <c r="J3525" s="403" t="s">
        <v>4256</v>
      </c>
      <c r="K3525" s="403" t="s">
        <v>1208</v>
      </c>
      <c r="L3525" s="403" t="s">
        <v>1208</v>
      </c>
      <c r="M3525" s="403" t="s">
        <v>1112</v>
      </c>
      <c r="N3525" s="405" t="s">
        <v>4506</v>
      </c>
      <c r="O3525" s="407" t="s">
        <v>3454</v>
      </c>
    </row>
    <row r="3526" spans="1:15" ht="45">
      <c r="A3526" s="290">
        <v>248</v>
      </c>
      <c r="B3526" s="404" t="s">
        <v>1393</v>
      </c>
      <c r="C3526" s="403" t="s">
        <v>4438</v>
      </c>
      <c r="D3526" s="419">
        <v>42500</v>
      </c>
      <c r="E3526" s="403" t="s">
        <v>1208</v>
      </c>
      <c r="F3526" s="403" t="s">
        <v>1208</v>
      </c>
      <c r="G3526" s="403" t="s">
        <v>1208</v>
      </c>
      <c r="H3526" s="403" t="s">
        <v>1208</v>
      </c>
      <c r="I3526" s="403" t="s">
        <v>1208</v>
      </c>
      <c r="J3526" s="403" t="s">
        <v>4256</v>
      </c>
      <c r="K3526" s="403" t="s">
        <v>1208</v>
      </c>
      <c r="L3526" s="403" t="s">
        <v>1208</v>
      </c>
      <c r="M3526" s="403" t="s">
        <v>1112</v>
      </c>
      <c r="N3526" s="405" t="s">
        <v>4507</v>
      </c>
      <c r="O3526" s="407" t="s">
        <v>3391</v>
      </c>
    </row>
    <row r="3527" spans="1:15" ht="60">
      <c r="A3527" s="290">
        <v>249</v>
      </c>
      <c r="B3527" s="404" t="s">
        <v>1393</v>
      </c>
      <c r="C3527" s="403" t="s">
        <v>4438</v>
      </c>
      <c r="D3527" s="419">
        <v>42500</v>
      </c>
      <c r="E3527" s="403" t="s">
        <v>1208</v>
      </c>
      <c r="F3527" s="403" t="s">
        <v>1208</v>
      </c>
      <c r="G3527" s="403" t="s">
        <v>1208</v>
      </c>
      <c r="H3527" s="403" t="s">
        <v>1208</v>
      </c>
      <c r="I3527" s="403" t="s">
        <v>1208</v>
      </c>
      <c r="J3527" s="403" t="s">
        <v>4256</v>
      </c>
      <c r="K3527" s="403" t="s">
        <v>1208</v>
      </c>
      <c r="L3527" s="403" t="s">
        <v>1208</v>
      </c>
      <c r="M3527" s="403" t="s">
        <v>1112</v>
      </c>
      <c r="N3527" s="405" t="s">
        <v>4508</v>
      </c>
      <c r="O3527" s="407" t="s">
        <v>3369</v>
      </c>
    </row>
    <row r="3528" spans="1:15" ht="45">
      <c r="A3528" s="290">
        <v>250</v>
      </c>
      <c r="B3528" s="404" t="s">
        <v>1393</v>
      </c>
      <c r="C3528" s="403" t="s">
        <v>4438</v>
      </c>
      <c r="D3528" s="419">
        <v>42513</v>
      </c>
      <c r="E3528" s="403" t="s">
        <v>1208</v>
      </c>
      <c r="F3528" s="403" t="s">
        <v>1208</v>
      </c>
      <c r="G3528" s="403" t="s">
        <v>1208</v>
      </c>
      <c r="H3528" s="403" t="s">
        <v>1208</v>
      </c>
      <c r="I3528" s="403" t="s">
        <v>1208</v>
      </c>
      <c r="J3528" s="403" t="s">
        <v>4256</v>
      </c>
      <c r="K3528" s="403" t="s">
        <v>1208</v>
      </c>
      <c r="L3528" s="403" t="s">
        <v>1208</v>
      </c>
      <c r="M3528" s="403" t="s">
        <v>1112</v>
      </c>
      <c r="N3528" s="405" t="s">
        <v>4509</v>
      </c>
      <c r="O3528" s="407" t="s">
        <v>3391</v>
      </c>
    </row>
    <row r="3529" spans="1:15" ht="60">
      <c r="A3529" s="290">
        <v>251</v>
      </c>
      <c r="B3529" s="404" t="s">
        <v>1393</v>
      </c>
      <c r="C3529" s="403" t="s">
        <v>4438</v>
      </c>
      <c r="D3529" s="419">
        <v>42473</v>
      </c>
      <c r="E3529" s="403" t="s">
        <v>1208</v>
      </c>
      <c r="F3529" s="403" t="s">
        <v>1208</v>
      </c>
      <c r="G3529" s="403" t="s">
        <v>1208</v>
      </c>
      <c r="H3529" s="403" t="s">
        <v>1208</v>
      </c>
      <c r="I3529" s="403" t="s">
        <v>1208</v>
      </c>
      <c r="J3529" s="403" t="s">
        <v>4256</v>
      </c>
      <c r="K3529" s="403" t="s">
        <v>1208</v>
      </c>
      <c r="L3529" s="403" t="s">
        <v>1208</v>
      </c>
      <c r="M3529" s="403" t="s">
        <v>1112</v>
      </c>
      <c r="N3529" s="405" t="s">
        <v>4510</v>
      </c>
      <c r="O3529" s="407" t="s">
        <v>3451</v>
      </c>
    </row>
    <row r="3530" spans="1:15" ht="45">
      <c r="A3530" s="290">
        <v>252</v>
      </c>
      <c r="B3530" s="404" t="s">
        <v>1393</v>
      </c>
      <c r="C3530" s="403" t="s">
        <v>4438</v>
      </c>
      <c r="D3530" s="419">
        <v>42537</v>
      </c>
      <c r="E3530" s="403" t="s">
        <v>1208</v>
      </c>
      <c r="F3530" s="403" t="s">
        <v>1208</v>
      </c>
      <c r="G3530" s="403" t="s">
        <v>1208</v>
      </c>
      <c r="H3530" s="403" t="s">
        <v>1208</v>
      </c>
      <c r="I3530" s="403" t="s">
        <v>1208</v>
      </c>
      <c r="J3530" s="403" t="s">
        <v>4256</v>
      </c>
      <c r="K3530" s="403" t="s">
        <v>1208</v>
      </c>
      <c r="L3530" s="403" t="s">
        <v>1208</v>
      </c>
      <c r="M3530" s="403" t="s">
        <v>1112</v>
      </c>
      <c r="N3530" s="405" t="s">
        <v>4511</v>
      </c>
      <c r="O3530" s="407" t="s">
        <v>3367</v>
      </c>
    </row>
    <row r="3531" spans="1:15" ht="45">
      <c r="A3531" s="290">
        <v>253</v>
      </c>
      <c r="B3531" s="404" t="s">
        <v>1393</v>
      </c>
      <c r="C3531" s="403" t="s">
        <v>4438</v>
      </c>
      <c r="D3531" s="419">
        <v>42436</v>
      </c>
      <c r="E3531" s="403" t="s">
        <v>1208</v>
      </c>
      <c r="F3531" s="403" t="s">
        <v>1208</v>
      </c>
      <c r="G3531" s="403" t="s">
        <v>1208</v>
      </c>
      <c r="H3531" s="403" t="s">
        <v>1208</v>
      </c>
      <c r="I3531" s="403" t="s">
        <v>1208</v>
      </c>
      <c r="J3531" s="403" t="s">
        <v>4256</v>
      </c>
      <c r="K3531" s="403" t="s">
        <v>1208</v>
      </c>
      <c r="L3531" s="403" t="s">
        <v>1208</v>
      </c>
      <c r="M3531" s="403" t="s">
        <v>1112</v>
      </c>
      <c r="N3531" s="405" t="s">
        <v>4512</v>
      </c>
      <c r="O3531" s="407" t="s">
        <v>3395</v>
      </c>
    </row>
    <row r="3532" spans="1:15" ht="45">
      <c r="A3532" s="290">
        <v>254</v>
      </c>
      <c r="B3532" s="404" t="s">
        <v>1393</v>
      </c>
      <c r="C3532" s="403" t="s">
        <v>4438</v>
      </c>
      <c r="D3532" s="419">
        <v>42439</v>
      </c>
      <c r="E3532" s="403" t="s">
        <v>1208</v>
      </c>
      <c r="F3532" s="403" t="s">
        <v>1208</v>
      </c>
      <c r="G3532" s="403" t="s">
        <v>1208</v>
      </c>
      <c r="H3532" s="403" t="s">
        <v>1208</v>
      </c>
      <c r="I3532" s="403" t="s">
        <v>1208</v>
      </c>
      <c r="J3532" s="403" t="s">
        <v>4256</v>
      </c>
      <c r="K3532" s="403" t="s">
        <v>1208</v>
      </c>
      <c r="L3532" s="403" t="s">
        <v>1208</v>
      </c>
      <c r="M3532" s="403" t="s">
        <v>1112</v>
      </c>
      <c r="N3532" s="405" t="s">
        <v>4513</v>
      </c>
      <c r="O3532" s="407" t="s">
        <v>3388</v>
      </c>
    </row>
    <row r="3533" spans="1:15" ht="45">
      <c r="A3533" s="290">
        <v>255</v>
      </c>
      <c r="B3533" s="404" t="s">
        <v>1393</v>
      </c>
      <c r="C3533" s="403" t="s">
        <v>4438</v>
      </c>
      <c r="D3533" s="419">
        <v>42549</v>
      </c>
      <c r="E3533" s="403" t="s">
        <v>1208</v>
      </c>
      <c r="F3533" s="403" t="s">
        <v>1208</v>
      </c>
      <c r="G3533" s="403" t="s">
        <v>1208</v>
      </c>
      <c r="H3533" s="403" t="s">
        <v>1208</v>
      </c>
      <c r="I3533" s="403" t="s">
        <v>1208</v>
      </c>
      <c r="J3533" s="403" t="s">
        <v>4256</v>
      </c>
      <c r="K3533" s="403" t="s">
        <v>1208</v>
      </c>
      <c r="L3533" s="403" t="s">
        <v>1208</v>
      </c>
      <c r="M3533" s="403" t="s">
        <v>1112</v>
      </c>
      <c r="N3533" s="405" t="s">
        <v>4514</v>
      </c>
      <c r="O3533" s="407" t="s">
        <v>3451</v>
      </c>
    </row>
    <row r="3534" spans="1:15" ht="45">
      <c r="A3534" s="290">
        <v>256</v>
      </c>
      <c r="B3534" s="404" t="s">
        <v>1393</v>
      </c>
      <c r="C3534" s="403" t="s">
        <v>4438</v>
      </c>
      <c r="D3534" s="419">
        <v>42544</v>
      </c>
      <c r="E3534" s="403" t="s">
        <v>1208</v>
      </c>
      <c r="F3534" s="403" t="s">
        <v>1208</v>
      </c>
      <c r="G3534" s="403" t="s">
        <v>1208</v>
      </c>
      <c r="H3534" s="403" t="s">
        <v>1208</v>
      </c>
      <c r="I3534" s="403" t="s">
        <v>1208</v>
      </c>
      <c r="J3534" s="403" t="s">
        <v>4256</v>
      </c>
      <c r="K3534" s="403" t="s">
        <v>1208</v>
      </c>
      <c r="L3534" s="403" t="s">
        <v>1208</v>
      </c>
      <c r="M3534" s="403" t="s">
        <v>1112</v>
      </c>
      <c r="N3534" s="405" t="s">
        <v>4515</v>
      </c>
      <c r="O3534" s="407" t="s">
        <v>3457</v>
      </c>
    </row>
    <row r="3535" spans="1:15" ht="60">
      <c r="A3535" s="290">
        <v>257</v>
      </c>
      <c r="B3535" s="404" t="s">
        <v>1393</v>
      </c>
      <c r="C3535" s="403" t="s">
        <v>4438</v>
      </c>
      <c r="D3535" s="419">
        <v>42559</v>
      </c>
      <c r="E3535" s="403" t="s">
        <v>1208</v>
      </c>
      <c r="F3535" s="403" t="s">
        <v>1208</v>
      </c>
      <c r="G3535" s="403" t="s">
        <v>1208</v>
      </c>
      <c r="H3535" s="403" t="s">
        <v>1208</v>
      </c>
      <c r="I3535" s="403" t="s">
        <v>1208</v>
      </c>
      <c r="J3535" s="403" t="s">
        <v>4256</v>
      </c>
      <c r="K3535" s="403" t="s">
        <v>1208</v>
      </c>
      <c r="L3535" s="403" t="s">
        <v>1208</v>
      </c>
      <c r="M3535" s="403" t="s">
        <v>1112</v>
      </c>
      <c r="N3535" s="405" t="s">
        <v>4516</v>
      </c>
      <c r="O3535" s="407" t="s">
        <v>3451</v>
      </c>
    </row>
    <row r="3536" spans="1:15" ht="45">
      <c r="A3536" s="290">
        <v>258</v>
      </c>
      <c r="B3536" s="404" t="s">
        <v>1393</v>
      </c>
      <c r="C3536" s="403" t="s">
        <v>4438</v>
      </c>
      <c r="D3536" s="419">
        <v>42549</v>
      </c>
      <c r="E3536" s="403" t="s">
        <v>1208</v>
      </c>
      <c r="F3536" s="403" t="s">
        <v>1208</v>
      </c>
      <c r="G3536" s="403" t="s">
        <v>1208</v>
      </c>
      <c r="H3536" s="403" t="s">
        <v>1208</v>
      </c>
      <c r="I3536" s="403" t="s">
        <v>1208</v>
      </c>
      <c r="J3536" s="403" t="s">
        <v>4256</v>
      </c>
      <c r="K3536" s="403" t="s">
        <v>1208</v>
      </c>
      <c r="L3536" s="403" t="s">
        <v>1208</v>
      </c>
      <c r="M3536" s="403" t="s">
        <v>1112</v>
      </c>
      <c r="N3536" s="405" t="s">
        <v>4517</v>
      </c>
      <c r="O3536" s="407" t="s">
        <v>3369</v>
      </c>
    </row>
    <row r="3537" spans="1:15" ht="45">
      <c r="A3537" s="290">
        <v>259</v>
      </c>
      <c r="B3537" s="404" t="s">
        <v>1393</v>
      </c>
      <c r="C3537" s="403" t="s">
        <v>4438</v>
      </c>
      <c r="D3537" s="419">
        <v>42515</v>
      </c>
      <c r="E3537" s="403" t="s">
        <v>1208</v>
      </c>
      <c r="F3537" s="403" t="s">
        <v>1208</v>
      </c>
      <c r="G3537" s="403" t="s">
        <v>1208</v>
      </c>
      <c r="H3537" s="403" t="s">
        <v>1208</v>
      </c>
      <c r="I3537" s="403" t="s">
        <v>1208</v>
      </c>
      <c r="J3537" s="403" t="s">
        <v>4256</v>
      </c>
      <c r="K3537" s="403" t="s">
        <v>1208</v>
      </c>
      <c r="L3537" s="403" t="s">
        <v>1208</v>
      </c>
      <c r="M3537" s="403" t="s">
        <v>1112</v>
      </c>
      <c r="N3537" s="405" t="s">
        <v>4518</v>
      </c>
      <c r="O3537" s="407" t="s">
        <v>3458</v>
      </c>
    </row>
    <row r="3538" spans="1:15" ht="60">
      <c r="A3538" s="290">
        <v>260</v>
      </c>
      <c r="B3538" s="404" t="s">
        <v>1393</v>
      </c>
      <c r="C3538" s="403" t="s">
        <v>4438</v>
      </c>
      <c r="D3538" s="419">
        <v>42579</v>
      </c>
      <c r="E3538" s="403" t="s">
        <v>1208</v>
      </c>
      <c r="F3538" s="403" t="s">
        <v>1208</v>
      </c>
      <c r="G3538" s="403" t="s">
        <v>1208</v>
      </c>
      <c r="H3538" s="403" t="s">
        <v>1208</v>
      </c>
      <c r="I3538" s="403" t="s">
        <v>1208</v>
      </c>
      <c r="J3538" s="403" t="s">
        <v>4256</v>
      </c>
      <c r="K3538" s="403" t="s">
        <v>1208</v>
      </c>
      <c r="L3538" s="403" t="s">
        <v>1208</v>
      </c>
      <c r="M3538" s="403" t="s">
        <v>1112</v>
      </c>
      <c r="N3538" s="405" t="s">
        <v>4519</v>
      </c>
      <c r="O3538" s="407" t="s">
        <v>3459</v>
      </c>
    </row>
    <row r="3539" spans="1:15" ht="60">
      <c r="A3539" s="290">
        <v>261</v>
      </c>
      <c r="B3539" s="404" t="s">
        <v>1393</v>
      </c>
      <c r="C3539" s="403" t="s">
        <v>4438</v>
      </c>
      <c r="D3539" s="419">
        <v>42601</v>
      </c>
      <c r="E3539" s="403" t="s">
        <v>1208</v>
      </c>
      <c r="F3539" s="403" t="s">
        <v>1208</v>
      </c>
      <c r="G3539" s="403" t="s">
        <v>1208</v>
      </c>
      <c r="H3539" s="403" t="s">
        <v>1208</v>
      </c>
      <c r="I3539" s="403" t="s">
        <v>1208</v>
      </c>
      <c r="J3539" s="403" t="s">
        <v>4256</v>
      </c>
      <c r="K3539" s="403" t="s">
        <v>1208</v>
      </c>
      <c r="L3539" s="403" t="s">
        <v>1208</v>
      </c>
      <c r="M3539" s="403" t="s">
        <v>1112</v>
      </c>
      <c r="N3539" s="405" t="s">
        <v>4520</v>
      </c>
      <c r="O3539" s="407" t="s">
        <v>3395</v>
      </c>
    </row>
    <row r="3540" spans="1:15" ht="60">
      <c r="A3540" s="290">
        <v>262</v>
      </c>
      <c r="B3540" s="404" t="s">
        <v>1393</v>
      </c>
      <c r="C3540" s="403" t="s">
        <v>4438</v>
      </c>
      <c r="D3540" s="419">
        <v>41570</v>
      </c>
      <c r="E3540" s="403" t="s">
        <v>1208</v>
      </c>
      <c r="F3540" s="403" t="s">
        <v>1208</v>
      </c>
      <c r="G3540" s="403" t="s">
        <v>1208</v>
      </c>
      <c r="H3540" s="403" t="s">
        <v>1208</v>
      </c>
      <c r="I3540" s="403" t="s">
        <v>1208</v>
      </c>
      <c r="J3540" s="403" t="s">
        <v>4256</v>
      </c>
      <c r="K3540" s="403" t="s">
        <v>1208</v>
      </c>
      <c r="L3540" s="403" t="s">
        <v>1208</v>
      </c>
      <c r="M3540" s="403" t="s">
        <v>1112</v>
      </c>
      <c r="N3540" s="405" t="s">
        <v>4521</v>
      </c>
      <c r="O3540" s="407" t="s">
        <v>3388</v>
      </c>
    </row>
    <row r="3541" spans="1:15" ht="60">
      <c r="A3541" s="290">
        <v>263</v>
      </c>
      <c r="B3541" s="404" t="s">
        <v>1393</v>
      </c>
      <c r="C3541" s="403" t="s">
        <v>4438</v>
      </c>
      <c r="D3541" s="419">
        <v>42509</v>
      </c>
      <c r="E3541" s="403" t="s">
        <v>1208</v>
      </c>
      <c r="F3541" s="403" t="s">
        <v>1208</v>
      </c>
      <c r="G3541" s="403" t="s">
        <v>1208</v>
      </c>
      <c r="H3541" s="403" t="s">
        <v>1208</v>
      </c>
      <c r="I3541" s="403" t="s">
        <v>1208</v>
      </c>
      <c r="J3541" s="403" t="s">
        <v>4256</v>
      </c>
      <c r="K3541" s="403" t="s">
        <v>1208</v>
      </c>
      <c r="L3541" s="403" t="s">
        <v>1208</v>
      </c>
      <c r="M3541" s="403" t="s">
        <v>1112</v>
      </c>
      <c r="N3541" s="405" t="s">
        <v>4522</v>
      </c>
      <c r="O3541" s="407" t="s">
        <v>3448</v>
      </c>
    </row>
    <row r="3542" spans="1:15" ht="60">
      <c r="A3542" s="290">
        <v>264</v>
      </c>
      <c r="B3542" s="404" t="s">
        <v>1393</v>
      </c>
      <c r="C3542" s="403" t="s">
        <v>4438</v>
      </c>
      <c r="D3542" s="419">
        <v>42587</v>
      </c>
      <c r="E3542" s="403" t="s">
        <v>1208</v>
      </c>
      <c r="F3542" s="403" t="s">
        <v>1208</v>
      </c>
      <c r="G3542" s="403" t="s">
        <v>1208</v>
      </c>
      <c r="H3542" s="403" t="s">
        <v>1208</v>
      </c>
      <c r="I3542" s="403" t="s">
        <v>1208</v>
      </c>
      <c r="J3542" s="403" t="s">
        <v>4256</v>
      </c>
      <c r="K3542" s="403" t="s">
        <v>1208</v>
      </c>
      <c r="L3542" s="403" t="s">
        <v>1208</v>
      </c>
      <c r="M3542" s="403" t="s">
        <v>1112</v>
      </c>
      <c r="N3542" s="405" t="s">
        <v>4523</v>
      </c>
      <c r="O3542" s="407" t="s">
        <v>3451</v>
      </c>
    </row>
    <row r="3543" spans="1:15" ht="60">
      <c r="A3543" s="290">
        <v>265</v>
      </c>
      <c r="B3543" s="404" t="s">
        <v>1393</v>
      </c>
      <c r="C3543" s="403" t="s">
        <v>4438</v>
      </c>
      <c r="D3543" s="419">
        <v>42678</v>
      </c>
      <c r="E3543" s="403" t="s">
        <v>1208</v>
      </c>
      <c r="F3543" s="403" t="s">
        <v>1208</v>
      </c>
      <c r="G3543" s="403" t="s">
        <v>1208</v>
      </c>
      <c r="H3543" s="403" t="s">
        <v>1208</v>
      </c>
      <c r="I3543" s="403" t="s">
        <v>1208</v>
      </c>
      <c r="J3543" s="403" t="s">
        <v>4256</v>
      </c>
      <c r="K3543" s="403" t="s">
        <v>1208</v>
      </c>
      <c r="L3543" s="403" t="s">
        <v>1208</v>
      </c>
      <c r="M3543" s="403" t="s">
        <v>1112</v>
      </c>
      <c r="N3543" s="405" t="s">
        <v>4524</v>
      </c>
      <c r="O3543" s="407" t="s">
        <v>3451</v>
      </c>
    </row>
    <row r="3544" spans="1:15" ht="60">
      <c r="A3544" s="290">
        <v>266</v>
      </c>
      <c r="B3544" s="404" t="s">
        <v>1393</v>
      </c>
      <c r="C3544" s="403" t="s">
        <v>4438</v>
      </c>
      <c r="D3544" s="419">
        <v>42717</v>
      </c>
      <c r="E3544" s="403" t="s">
        <v>1208</v>
      </c>
      <c r="F3544" s="403" t="s">
        <v>1208</v>
      </c>
      <c r="G3544" s="403" t="s">
        <v>1208</v>
      </c>
      <c r="H3544" s="403" t="s">
        <v>1208</v>
      </c>
      <c r="I3544" s="403" t="s">
        <v>1208</v>
      </c>
      <c r="J3544" s="403" t="s">
        <v>4256</v>
      </c>
      <c r="K3544" s="403" t="s">
        <v>1208</v>
      </c>
      <c r="L3544" s="403" t="s">
        <v>1208</v>
      </c>
      <c r="M3544" s="403" t="s">
        <v>1112</v>
      </c>
      <c r="N3544" s="405" t="s">
        <v>4525</v>
      </c>
      <c r="O3544" s="407" t="s">
        <v>3452</v>
      </c>
    </row>
    <row r="3545" spans="1:15" ht="60">
      <c r="A3545" s="290">
        <v>267</v>
      </c>
      <c r="B3545" s="404" t="s">
        <v>1393</v>
      </c>
      <c r="C3545" s="403" t="s">
        <v>4438</v>
      </c>
      <c r="D3545" s="419">
        <v>42655</v>
      </c>
      <c r="E3545" s="403" t="s">
        <v>1208</v>
      </c>
      <c r="F3545" s="403" t="s">
        <v>1208</v>
      </c>
      <c r="G3545" s="403" t="s">
        <v>1208</v>
      </c>
      <c r="H3545" s="403" t="s">
        <v>1208</v>
      </c>
      <c r="I3545" s="403" t="s">
        <v>1208</v>
      </c>
      <c r="J3545" s="403" t="s">
        <v>4256</v>
      </c>
      <c r="K3545" s="403" t="s">
        <v>1208</v>
      </c>
      <c r="L3545" s="403" t="s">
        <v>1208</v>
      </c>
      <c r="M3545" s="403" t="s">
        <v>1112</v>
      </c>
      <c r="N3545" s="405" t="s">
        <v>4526</v>
      </c>
      <c r="O3545" s="407" t="s">
        <v>3372</v>
      </c>
    </row>
    <row r="3546" spans="1:15" ht="75">
      <c r="A3546" s="290">
        <v>268</v>
      </c>
      <c r="B3546" s="404" t="s">
        <v>1393</v>
      </c>
      <c r="C3546" s="403" t="s">
        <v>4438</v>
      </c>
      <c r="D3546" s="419">
        <v>40686</v>
      </c>
      <c r="E3546" s="403" t="s">
        <v>1208</v>
      </c>
      <c r="F3546" s="403" t="s">
        <v>1208</v>
      </c>
      <c r="G3546" s="403" t="s">
        <v>1208</v>
      </c>
      <c r="H3546" s="403" t="s">
        <v>1208</v>
      </c>
      <c r="I3546" s="403" t="s">
        <v>1208</v>
      </c>
      <c r="J3546" s="403" t="s">
        <v>4256</v>
      </c>
      <c r="K3546" s="403" t="s">
        <v>1208</v>
      </c>
      <c r="L3546" s="403" t="s">
        <v>1208</v>
      </c>
      <c r="M3546" s="403" t="s">
        <v>1112</v>
      </c>
      <c r="N3546" s="405" t="s">
        <v>4527</v>
      </c>
      <c r="O3546" s="407" t="s">
        <v>3372</v>
      </c>
    </row>
    <row r="3547" spans="1:15" ht="60">
      <c r="A3547" s="290">
        <v>269</v>
      </c>
      <c r="B3547" s="404" t="s">
        <v>1393</v>
      </c>
      <c r="C3547" s="403" t="s">
        <v>4438</v>
      </c>
      <c r="D3547" s="419">
        <v>42020</v>
      </c>
      <c r="E3547" s="403" t="s">
        <v>1208</v>
      </c>
      <c r="F3547" s="403" t="s">
        <v>1208</v>
      </c>
      <c r="G3547" s="403" t="s">
        <v>1208</v>
      </c>
      <c r="H3547" s="403" t="s">
        <v>1208</v>
      </c>
      <c r="I3547" s="403" t="s">
        <v>1208</v>
      </c>
      <c r="J3547" s="403" t="s">
        <v>4256</v>
      </c>
      <c r="K3547" s="403" t="s">
        <v>1208</v>
      </c>
      <c r="L3547" s="403" t="s">
        <v>1208</v>
      </c>
      <c r="M3547" s="403" t="s">
        <v>1112</v>
      </c>
      <c r="N3547" s="405" t="s">
        <v>4528</v>
      </c>
      <c r="O3547" s="407" t="s">
        <v>3449</v>
      </c>
    </row>
    <row r="3548" spans="1:15" ht="60">
      <c r="A3548" s="290">
        <v>270</v>
      </c>
      <c r="B3548" s="404" t="s">
        <v>1393</v>
      </c>
      <c r="C3548" s="403" t="s">
        <v>4438</v>
      </c>
      <c r="D3548" s="419">
        <v>43403</v>
      </c>
      <c r="E3548" s="403" t="s">
        <v>1208</v>
      </c>
      <c r="F3548" s="403" t="s">
        <v>1208</v>
      </c>
      <c r="G3548" s="403" t="s">
        <v>1208</v>
      </c>
      <c r="H3548" s="403" t="s">
        <v>1208</v>
      </c>
      <c r="I3548" s="403" t="s">
        <v>1208</v>
      </c>
      <c r="J3548" s="403" t="s">
        <v>4256</v>
      </c>
      <c r="K3548" s="403" t="s">
        <v>1208</v>
      </c>
      <c r="L3548" s="403" t="s">
        <v>1208</v>
      </c>
      <c r="M3548" s="403" t="s">
        <v>1112</v>
      </c>
      <c r="N3548" s="405" t="s">
        <v>4529</v>
      </c>
      <c r="O3548" s="407" t="s">
        <v>3460</v>
      </c>
    </row>
    <row r="3549" spans="1:15" ht="60">
      <c r="A3549" s="290">
        <v>271</v>
      </c>
      <c r="B3549" s="404" t="s">
        <v>1393</v>
      </c>
      <c r="C3549" s="403" t="s">
        <v>4438</v>
      </c>
      <c r="D3549" s="419">
        <v>43508</v>
      </c>
      <c r="E3549" s="403" t="s">
        <v>1208</v>
      </c>
      <c r="F3549" s="403" t="s">
        <v>1208</v>
      </c>
      <c r="G3549" s="403" t="s">
        <v>1208</v>
      </c>
      <c r="H3549" s="403" t="s">
        <v>1208</v>
      </c>
      <c r="I3549" s="403" t="s">
        <v>1208</v>
      </c>
      <c r="J3549" s="403" t="s">
        <v>4256</v>
      </c>
      <c r="K3549" s="403" t="s">
        <v>1208</v>
      </c>
      <c r="L3549" s="403" t="s">
        <v>1208</v>
      </c>
      <c r="M3549" s="403" t="s">
        <v>1112</v>
      </c>
      <c r="N3549" s="405" t="s">
        <v>4530</v>
      </c>
      <c r="O3549" s="407" t="s">
        <v>3372</v>
      </c>
    </row>
    <row r="3550" spans="1:15" ht="75">
      <c r="A3550" s="290">
        <v>272</v>
      </c>
      <c r="B3550" s="404" t="s">
        <v>1393</v>
      </c>
      <c r="C3550" s="403" t="s">
        <v>4438</v>
      </c>
      <c r="D3550" s="419">
        <v>37523</v>
      </c>
      <c r="E3550" s="403" t="s">
        <v>1208</v>
      </c>
      <c r="F3550" s="403" t="s">
        <v>1208</v>
      </c>
      <c r="G3550" s="403" t="s">
        <v>1208</v>
      </c>
      <c r="H3550" s="403" t="s">
        <v>1208</v>
      </c>
      <c r="I3550" s="403" t="s">
        <v>1208</v>
      </c>
      <c r="J3550" s="403" t="s">
        <v>4256</v>
      </c>
      <c r="K3550" s="403" t="s">
        <v>1208</v>
      </c>
      <c r="L3550" s="403" t="s">
        <v>1208</v>
      </c>
      <c r="M3550" s="403" t="s">
        <v>1112</v>
      </c>
      <c r="N3550" s="405" t="s">
        <v>4531</v>
      </c>
      <c r="O3550" s="407" t="s">
        <v>3461</v>
      </c>
    </row>
    <row r="3551" spans="1:15" ht="60">
      <c r="A3551" s="290">
        <v>273</v>
      </c>
      <c r="B3551" s="404" t="s">
        <v>1393</v>
      </c>
      <c r="C3551" s="403" t="s">
        <v>4438</v>
      </c>
      <c r="D3551" s="419">
        <v>43700</v>
      </c>
      <c r="E3551" s="403" t="s">
        <v>1208</v>
      </c>
      <c r="F3551" s="403" t="s">
        <v>1208</v>
      </c>
      <c r="G3551" s="403" t="s">
        <v>1208</v>
      </c>
      <c r="H3551" s="403" t="s">
        <v>1208</v>
      </c>
      <c r="I3551" s="403" t="s">
        <v>1208</v>
      </c>
      <c r="J3551" s="403" t="s">
        <v>4256</v>
      </c>
      <c r="K3551" s="403" t="s">
        <v>1208</v>
      </c>
      <c r="L3551" s="403" t="s">
        <v>1208</v>
      </c>
      <c r="M3551" s="403" t="s">
        <v>1112</v>
      </c>
      <c r="N3551" s="405" t="s">
        <v>4532</v>
      </c>
      <c r="O3551" s="407" t="s">
        <v>3462</v>
      </c>
    </row>
    <row r="3552" spans="1:15" ht="45">
      <c r="A3552" s="290">
        <v>274</v>
      </c>
      <c r="B3552" s="404" t="s">
        <v>1393</v>
      </c>
      <c r="C3552" s="403" t="s">
        <v>4438</v>
      </c>
      <c r="D3552" s="403" t="s">
        <v>1208</v>
      </c>
      <c r="E3552" s="403" t="s">
        <v>1208</v>
      </c>
      <c r="F3552" s="403" t="s">
        <v>1208</v>
      </c>
      <c r="G3552" s="403" t="s">
        <v>1208</v>
      </c>
      <c r="H3552" s="403" t="s">
        <v>1208</v>
      </c>
      <c r="I3552" s="403" t="s">
        <v>1208</v>
      </c>
      <c r="J3552" s="403" t="s">
        <v>4256</v>
      </c>
      <c r="K3552" s="403" t="s">
        <v>1208</v>
      </c>
      <c r="L3552" s="403" t="s">
        <v>1208</v>
      </c>
      <c r="M3552" s="403" t="s">
        <v>1112</v>
      </c>
      <c r="N3552" s="405" t="s">
        <v>4533</v>
      </c>
      <c r="O3552" s="407" t="s">
        <v>3395</v>
      </c>
    </row>
    <row r="3553" spans="1:15">
      <c r="A3553" s="752" t="s">
        <v>1180</v>
      </c>
      <c r="B3553" s="743" t="s">
        <v>1181</v>
      </c>
      <c r="C3553" s="733" t="s">
        <v>1182</v>
      </c>
      <c r="D3553" s="728" t="s">
        <v>1183</v>
      </c>
      <c r="E3553" s="729"/>
      <c r="F3553" s="731" t="s">
        <v>1184</v>
      </c>
      <c r="G3553" s="731"/>
      <c r="H3553" s="731"/>
      <c r="I3553" s="731"/>
      <c r="J3553" s="731"/>
      <c r="K3553" s="753" t="s">
        <v>1185</v>
      </c>
      <c r="L3553" s="743" t="s">
        <v>1186</v>
      </c>
      <c r="M3553" s="733" t="s">
        <v>1187</v>
      </c>
      <c r="N3553" s="1170" t="s">
        <v>373</v>
      </c>
      <c r="O3553" s="1171"/>
    </row>
    <row r="3554" spans="1:15" ht="34.5">
      <c r="A3554" s="752"/>
      <c r="B3554" s="743"/>
      <c r="C3554" s="733"/>
      <c r="D3554" s="401" t="s">
        <v>1188</v>
      </c>
      <c r="E3554" s="402" t="s">
        <v>1189</v>
      </c>
      <c r="F3554" s="402" t="s">
        <v>1190</v>
      </c>
      <c r="G3554" s="402" t="s">
        <v>1191</v>
      </c>
      <c r="H3554" s="402" t="s">
        <v>1192</v>
      </c>
      <c r="I3554" s="402" t="s">
        <v>1193</v>
      </c>
      <c r="J3554" s="402" t="s">
        <v>1194</v>
      </c>
      <c r="K3554" s="753"/>
      <c r="L3554" s="743"/>
      <c r="M3554" s="733"/>
      <c r="N3554" s="754"/>
      <c r="O3554" s="755"/>
    </row>
    <row r="3555" spans="1:15">
      <c r="A3555" s="1190" t="s">
        <v>1195</v>
      </c>
      <c r="B3555" s="744" t="s">
        <v>1196</v>
      </c>
      <c r="C3555" s="744" t="s">
        <v>1197</v>
      </c>
      <c r="D3555" s="746" t="s">
        <v>1210</v>
      </c>
      <c r="E3555" s="748" t="s">
        <v>1198</v>
      </c>
      <c r="F3555" s="748" t="s">
        <v>1199</v>
      </c>
      <c r="G3555" s="762" t="s">
        <v>1200</v>
      </c>
      <c r="H3555" s="762" t="s">
        <v>1201</v>
      </c>
      <c r="I3555" s="762" t="s">
        <v>1202</v>
      </c>
      <c r="J3555" s="763" t="s">
        <v>1200</v>
      </c>
      <c r="K3555" s="749" t="s">
        <v>1203</v>
      </c>
      <c r="L3555" s="305" t="s">
        <v>1204</v>
      </c>
      <c r="M3555" s="749" t="s">
        <v>1205</v>
      </c>
      <c r="N3555" s="760" t="s">
        <v>4254</v>
      </c>
      <c r="O3555" s="746" t="s">
        <v>1207</v>
      </c>
    </row>
    <row r="3556" spans="1:15">
      <c r="A3556" s="1193"/>
      <c r="B3556" s="745"/>
      <c r="C3556" s="745"/>
      <c r="D3556" s="747"/>
      <c r="E3556" s="737"/>
      <c r="F3556" s="737"/>
      <c r="G3556" s="757"/>
      <c r="H3556" s="757"/>
      <c r="I3556" s="757"/>
      <c r="J3556" s="759"/>
      <c r="K3556" s="747"/>
      <c r="L3556" s="310" t="s">
        <v>1209</v>
      </c>
      <c r="M3556" s="747"/>
      <c r="N3556" s="761"/>
      <c r="O3556" s="747"/>
    </row>
    <row r="3557" spans="1:15" ht="39">
      <c r="A3557" s="411">
        <v>1</v>
      </c>
      <c r="B3557" s="404" t="s">
        <v>1399</v>
      </c>
      <c r="C3557" s="403" t="s">
        <v>4340</v>
      </c>
      <c r="D3557" s="420" t="s">
        <v>4534</v>
      </c>
      <c r="E3557" s="404" t="s">
        <v>1208</v>
      </c>
      <c r="F3557" s="404" t="s">
        <v>1208</v>
      </c>
      <c r="G3557" s="421">
        <v>1</v>
      </c>
      <c r="H3557" s="404" t="s">
        <v>1208</v>
      </c>
      <c r="I3557" s="413">
        <v>44621</v>
      </c>
      <c r="J3557" s="404" t="s">
        <v>1208</v>
      </c>
      <c r="K3557" s="404" t="s">
        <v>1213</v>
      </c>
      <c r="L3557" s="420" t="s">
        <v>1246</v>
      </c>
      <c r="M3557" s="404" t="s">
        <v>4535</v>
      </c>
      <c r="N3557" s="404" t="s">
        <v>1112</v>
      </c>
      <c r="O3557" s="404" t="s">
        <v>94</v>
      </c>
    </row>
    <row r="3558" spans="1:15" ht="30">
      <c r="A3558" s="411">
        <v>2</v>
      </c>
      <c r="B3558" s="404" t="s">
        <v>1399</v>
      </c>
      <c r="C3558" s="403" t="s">
        <v>4340</v>
      </c>
      <c r="D3558" s="420" t="s">
        <v>4536</v>
      </c>
      <c r="E3558" s="404" t="s">
        <v>1208</v>
      </c>
      <c r="F3558" s="404" t="s">
        <v>1208</v>
      </c>
      <c r="G3558" s="421">
        <v>1</v>
      </c>
      <c r="H3558" s="404" t="s">
        <v>1208</v>
      </c>
      <c r="I3558" s="413">
        <v>44622</v>
      </c>
      <c r="J3558" s="404" t="s">
        <v>1208</v>
      </c>
      <c r="K3558" s="404" t="s">
        <v>1213</v>
      </c>
      <c r="L3558" s="420" t="s">
        <v>4537</v>
      </c>
      <c r="M3558" s="404" t="s">
        <v>4535</v>
      </c>
      <c r="N3558" s="404" t="s">
        <v>1112</v>
      </c>
      <c r="O3558" s="404" t="s">
        <v>94</v>
      </c>
    </row>
    <row r="3559" spans="1:15" ht="30">
      <c r="A3559" s="411">
        <v>3</v>
      </c>
      <c r="B3559" s="404" t="s">
        <v>1399</v>
      </c>
      <c r="C3559" s="403" t="s">
        <v>4340</v>
      </c>
      <c r="D3559" s="420" t="s">
        <v>4536</v>
      </c>
      <c r="E3559" s="404" t="s">
        <v>1208</v>
      </c>
      <c r="F3559" s="404" t="s">
        <v>1208</v>
      </c>
      <c r="G3559" s="421">
        <v>1</v>
      </c>
      <c r="H3559" s="404" t="s">
        <v>1208</v>
      </c>
      <c r="I3559" s="413">
        <v>44623</v>
      </c>
      <c r="J3559" s="404" t="s">
        <v>1208</v>
      </c>
      <c r="K3559" s="404" t="s">
        <v>1213</v>
      </c>
      <c r="L3559" s="420" t="s">
        <v>4538</v>
      </c>
      <c r="M3559" s="404" t="s">
        <v>4535</v>
      </c>
      <c r="N3559" s="404" t="s">
        <v>1112</v>
      </c>
      <c r="O3559" s="404" t="s">
        <v>94</v>
      </c>
    </row>
    <row r="3560" spans="1:15" ht="30">
      <c r="A3560" s="411">
        <v>4</v>
      </c>
      <c r="B3560" s="404" t="s">
        <v>1399</v>
      </c>
      <c r="C3560" s="403" t="s">
        <v>4340</v>
      </c>
      <c r="D3560" s="420" t="s">
        <v>4539</v>
      </c>
      <c r="E3560" s="404" t="s">
        <v>1208</v>
      </c>
      <c r="F3560" s="404" t="s">
        <v>1208</v>
      </c>
      <c r="G3560" s="421">
        <v>1</v>
      </c>
      <c r="H3560" s="404" t="s">
        <v>1208</v>
      </c>
      <c r="I3560" s="404">
        <v>1</v>
      </c>
      <c r="J3560" s="404" t="s">
        <v>1208</v>
      </c>
      <c r="K3560" s="404" t="s">
        <v>1213</v>
      </c>
      <c r="L3560" s="420">
        <v>173</v>
      </c>
      <c r="M3560" s="404" t="s">
        <v>4535</v>
      </c>
      <c r="N3560" s="404" t="s">
        <v>1112</v>
      </c>
      <c r="O3560" s="404" t="s">
        <v>94</v>
      </c>
    </row>
    <row r="3561" spans="1:15" ht="30">
      <c r="A3561" s="411">
        <v>5</v>
      </c>
      <c r="B3561" s="404" t="s">
        <v>1399</v>
      </c>
      <c r="C3561" s="403" t="s">
        <v>4340</v>
      </c>
      <c r="D3561" s="420" t="s">
        <v>4540</v>
      </c>
      <c r="E3561" s="404" t="s">
        <v>1208</v>
      </c>
      <c r="F3561" s="404" t="s">
        <v>1208</v>
      </c>
      <c r="G3561" s="421">
        <v>1</v>
      </c>
      <c r="H3561" s="404" t="s">
        <v>1208</v>
      </c>
      <c r="I3561" s="413">
        <v>44652</v>
      </c>
      <c r="J3561" s="404" t="s">
        <v>1208</v>
      </c>
      <c r="K3561" s="404" t="s">
        <v>1213</v>
      </c>
      <c r="L3561" s="420" t="s">
        <v>1246</v>
      </c>
      <c r="M3561" s="404" t="s">
        <v>4535</v>
      </c>
      <c r="N3561" s="404" t="s">
        <v>1112</v>
      </c>
      <c r="O3561" s="404" t="s">
        <v>94</v>
      </c>
    </row>
    <row r="3562" spans="1:15" ht="30">
      <c r="A3562" s="411">
        <v>6</v>
      </c>
      <c r="B3562" s="404" t="s">
        <v>1399</v>
      </c>
      <c r="C3562" s="403" t="s">
        <v>4340</v>
      </c>
      <c r="D3562" s="420" t="s">
        <v>4540</v>
      </c>
      <c r="E3562" s="404" t="s">
        <v>1208</v>
      </c>
      <c r="F3562" s="404" t="s">
        <v>1208</v>
      </c>
      <c r="G3562" s="421">
        <v>1</v>
      </c>
      <c r="H3562" s="404" t="s">
        <v>1208</v>
      </c>
      <c r="I3562" s="413">
        <v>44653</v>
      </c>
      <c r="J3562" s="404" t="s">
        <v>1208</v>
      </c>
      <c r="K3562" s="404" t="s">
        <v>1213</v>
      </c>
      <c r="L3562" s="420" t="s">
        <v>4541</v>
      </c>
      <c r="M3562" s="404" t="s">
        <v>4535</v>
      </c>
      <c r="N3562" s="404" t="s">
        <v>1112</v>
      </c>
      <c r="O3562" s="404" t="s">
        <v>94</v>
      </c>
    </row>
    <row r="3563" spans="1:15" ht="30">
      <c r="A3563" s="411">
        <v>7</v>
      </c>
      <c r="B3563" s="404" t="s">
        <v>1399</v>
      </c>
      <c r="C3563" s="403" t="s">
        <v>4340</v>
      </c>
      <c r="D3563" s="420" t="s">
        <v>4540</v>
      </c>
      <c r="E3563" s="404" t="s">
        <v>1208</v>
      </c>
      <c r="F3563" s="404" t="s">
        <v>1208</v>
      </c>
      <c r="G3563" s="421">
        <v>2</v>
      </c>
      <c r="H3563" s="404" t="s">
        <v>1208</v>
      </c>
      <c r="I3563" s="413">
        <v>44654</v>
      </c>
      <c r="J3563" s="404" t="s">
        <v>1208</v>
      </c>
      <c r="K3563" s="404" t="s">
        <v>1213</v>
      </c>
      <c r="L3563" s="420" t="s">
        <v>4542</v>
      </c>
      <c r="M3563" s="404" t="s">
        <v>4535</v>
      </c>
      <c r="N3563" s="404" t="s">
        <v>1112</v>
      </c>
      <c r="O3563" s="404" t="s">
        <v>94</v>
      </c>
    </row>
    <row r="3564" spans="1:15" ht="30">
      <c r="A3564" s="411">
        <v>8</v>
      </c>
      <c r="B3564" s="404" t="s">
        <v>1399</v>
      </c>
      <c r="C3564" s="403" t="s">
        <v>4340</v>
      </c>
      <c r="D3564" s="420" t="s">
        <v>4540</v>
      </c>
      <c r="E3564" s="404" t="s">
        <v>1208</v>
      </c>
      <c r="F3564" s="404" t="s">
        <v>1208</v>
      </c>
      <c r="G3564" s="421">
        <v>2</v>
      </c>
      <c r="H3564" s="404" t="s">
        <v>1208</v>
      </c>
      <c r="I3564" s="413">
        <v>44655</v>
      </c>
      <c r="J3564" s="404" t="s">
        <v>1208</v>
      </c>
      <c r="K3564" s="404" t="s">
        <v>1213</v>
      </c>
      <c r="L3564" s="420" t="s">
        <v>4543</v>
      </c>
      <c r="M3564" s="404" t="s">
        <v>4535</v>
      </c>
      <c r="N3564" s="404" t="s">
        <v>1112</v>
      </c>
      <c r="O3564" s="404" t="s">
        <v>94</v>
      </c>
    </row>
    <row r="3565" spans="1:15" ht="30">
      <c r="A3565" s="411">
        <v>9</v>
      </c>
      <c r="B3565" s="404" t="s">
        <v>1399</v>
      </c>
      <c r="C3565" s="403" t="s">
        <v>4340</v>
      </c>
      <c r="D3565" s="420" t="s">
        <v>4544</v>
      </c>
      <c r="E3565" s="404" t="s">
        <v>1208</v>
      </c>
      <c r="F3565" s="404" t="s">
        <v>1208</v>
      </c>
      <c r="G3565" s="421">
        <v>2</v>
      </c>
      <c r="H3565" s="404" t="s">
        <v>1208</v>
      </c>
      <c r="I3565" s="404">
        <v>1</v>
      </c>
      <c r="J3565" s="404" t="s">
        <v>1208</v>
      </c>
      <c r="K3565" s="404" t="s">
        <v>1213</v>
      </c>
      <c r="L3565" s="420">
        <v>118</v>
      </c>
      <c r="M3565" s="404" t="s">
        <v>4535</v>
      </c>
      <c r="N3565" s="404" t="s">
        <v>1112</v>
      </c>
      <c r="O3565" s="404" t="s">
        <v>94</v>
      </c>
    </row>
    <row r="3566" spans="1:15" ht="30">
      <c r="A3566" s="411">
        <v>10</v>
      </c>
      <c r="B3566" s="404" t="s">
        <v>1399</v>
      </c>
      <c r="C3566" s="403" t="s">
        <v>4340</v>
      </c>
      <c r="D3566" s="420" t="s">
        <v>4545</v>
      </c>
      <c r="E3566" s="404" t="s">
        <v>1208</v>
      </c>
      <c r="F3566" s="404" t="s">
        <v>1208</v>
      </c>
      <c r="G3566" s="421">
        <v>2</v>
      </c>
      <c r="H3566" s="404" t="s">
        <v>1208</v>
      </c>
      <c r="I3566" s="404">
        <v>1</v>
      </c>
      <c r="J3566" s="404" t="s">
        <v>1208</v>
      </c>
      <c r="K3566" s="404" t="s">
        <v>1213</v>
      </c>
      <c r="L3566" s="420">
        <v>103</v>
      </c>
      <c r="M3566" s="404" t="s">
        <v>4535</v>
      </c>
      <c r="N3566" s="404" t="s">
        <v>1112</v>
      </c>
      <c r="O3566" s="404" t="s">
        <v>94</v>
      </c>
    </row>
    <row r="3567" spans="1:15" ht="30">
      <c r="A3567" s="411">
        <v>11</v>
      </c>
      <c r="B3567" s="404" t="s">
        <v>1399</v>
      </c>
      <c r="C3567" s="403" t="s">
        <v>4340</v>
      </c>
      <c r="D3567" s="420" t="s">
        <v>4546</v>
      </c>
      <c r="E3567" s="404" t="s">
        <v>1208</v>
      </c>
      <c r="F3567" s="404" t="s">
        <v>1208</v>
      </c>
      <c r="G3567" s="421">
        <v>2</v>
      </c>
      <c r="H3567" s="404" t="s">
        <v>1208</v>
      </c>
      <c r="I3567" s="404">
        <v>1</v>
      </c>
      <c r="J3567" s="404" t="s">
        <v>1208</v>
      </c>
      <c r="K3567" s="404" t="s">
        <v>1213</v>
      </c>
      <c r="L3567" s="420">
        <v>161</v>
      </c>
      <c r="M3567" s="404" t="s">
        <v>4535</v>
      </c>
      <c r="N3567" s="404" t="s">
        <v>1112</v>
      </c>
      <c r="O3567" s="404" t="s">
        <v>94</v>
      </c>
    </row>
    <row r="3568" spans="1:15" ht="30">
      <c r="A3568" s="411">
        <v>12</v>
      </c>
      <c r="B3568" s="404" t="s">
        <v>1399</v>
      </c>
      <c r="C3568" s="403" t="s">
        <v>4340</v>
      </c>
      <c r="D3568" s="420" t="s">
        <v>4547</v>
      </c>
      <c r="E3568" s="404" t="s">
        <v>1208</v>
      </c>
      <c r="F3568" s="404" t="s">
        <v>1208</v>
      </c>
      <c r="G3568" s="421">
        <v>2</v>
      </c>
      <c r="H3568" s="404" t="s">
        <v>1208</v>
      </c>
      <c r="I3568" s="404">
        <v>1</v>
      </c>
      <c r="J3568" s="404" t="s">
        <v>1208</v>
      </c>
      <c r="K3568" s="404" t="s">
        <v>1213</v>
      </c>
      <c r="L3568" s="420">
        <v>129</v>
      </c>
      <c r="M3568" s="404" t="s">
        <v>4535</v>
      </c>
      <c r="N3568" s="404" t="s">
        <v>1112</v>
      </c>
      <c r="O3568" s="404" t="s">
        <v>94</v>
      </c>
    </row>
    <row r="3569" spans="1:15" ht="30">
      <c r="A3569" s="411">
        <v>13</v>
      </c>
      <c r="B3569" s="404" t="s">
        <v>1399</v>
      </c>
      <c r="C3569" s="403" t="s">
        <v>4340</v>
      </c>
      <c r="D3569" s="420" t="s">
        <v>4548</v>
      </c>
      <c r="E3569" s="404" t="s">
        <v>1208</v>
      </c>
      <c r="F3569" s="404" t="s">
        <v>1208</v>
      </c>
      <c r="G3569" s="421">
        <v>2</v>
      </c>
      <c r="H3569" s="404" t="s">
        <v>1208</v>
      </c>
      <c r="I3569" s="404">
        <v>1</v>
      </c>
      <c r="J3569" s="404" t="s">
        <v>1208</v>
      </c>
      <c r="K3569" s="404" t="s">
        <v>1213</v>
      </c>
      <c r="L3569" s="420">
        <v>50</v>
      </c>
      <c r="M3569" s="404" t="s">
        <v>4535</v>
      </c>
      <c r="N3569" s="404" t="s">
        <v>1112</v>
      </c>
      <c r="O3569" s="404" t="s">
        <v>94</v>
      </c>
    </row>
    <row r="3570" spans="1:15" ht="30">
      <c r="A3570" s="411">
        <v>14</v>
      </c>
      <c r="B3570" s="404" t="s">
        <v>1399</v>
      </c>
      <c r="C3570" s="403" t="s">
        <v>4340</v>
      </c>
      <c r="D3570" s="420" t="s">
        <v>4549</v>
      </c>
      <c r="E3570" s="404" t="s">
        <v>1208</v>
      </c>
      <c r="F3570" s="404" t="s">
        <v>1208</v>
      </c>
      <c r="G3570" s="421">
        <v>3</v>
      </c>
      <c r="H3570" s="404" t="s">
        <v>1208</v>
      </c>
      <c r="I3570" s="404">
        <v>1</v>
      </c>
      <c r="J3570" s="404" t="s">
        <v>1208</v>
      </c>
      <c r="K3570" s="404" t="s">
        <v>1213</v>
      </c>
      <c r="L3570" s="420">
        <v>126</v>
      </c>
      <c r="M3570" s="404" t="s">
        <v>4535</v>
      </c>
      <c r="N3570" s="404" t="s">
        <v>1112</v>
      </c>
      <c r="O3570" s="404" t="s">
        <v>94</v>
      </c>
    </row>
    <row r="3571" spans="1:15" ht="30">
      <c r="A3571" s="411">
        <v>15</v>
      </c>
      <c r="B3571" s="404" t="s">
        <v>1399</v>
      </c>
      <c r="C3571" s="403" t="s">
        <v>4340</v>
      </c>
      <c r="D3571" s="420" t="s">
        <v>4550</v>
      </c>
      <c r="E3571" s="404" t="s">
        <v>1208</v>
      </c>
      <c r="F3571" s="404" t="s">
        <v>1208</v>
      </c>
      <c r="G3571" s="421">
        <v>3</v>
      </c>
      <c r="H3571" s="404" t="s">
        <v>1208</v>
      </c>
      <c r="I3571" s="404">
        <v>1</v>
      </c>
      <c r="J3571" s="404" t="s">
        <v>1208</v>
      </c>
      <c r="K3571" s="404" t="s">
        <v>1213</v>
      </c>
      <c r="L3571" s="420">
        <v>35</v>
      </c>
      <c r="M3571" s="404" t="s">
        <v>4535</v>
      </c>
      <c r="N3571" s="404" t="s">
        <v>1112</v>
      </c>
      <c r="O3571" s="404" t="s">
        <v>94</v>
      </c>
    </row>
    <row r="3572" spans="1:15" ht="30">
      <c r="A3572" s="411">
        <v>16</v>
      </c>
      <c r="B3572" s="404" t="s">
        <v>1399</v>
      </c>
      <c r="C3572" s="403" t="s">
        <v>4340</v>
      </c>
      <c r="D3572" s="420" t="s">
        <v>4551</v>
      </c>
      <c r="E3572" s="404" t="s">
        <v>1208</v>
      </c>
      <c r="F3572" s="404" t="s">
        <v>1208</v>
      </c>
      <c r="G3572" s="421">
        <v>3</v>
      </c>
      <c r="H3572" s="404" t="s">
        <v>1208</v>
      </c>
      <c r="I3572" s="404">
        <v>1</v>
      </c>
      <c r="J3572" s="404" t="s">
        <v>1208</v>
      </c>
      <c r="K3572" s="404" t="s">
        <v>1213</v>
      </c>
      <c r="L3572" s="420">
        <v>136</v>
      </c>
      <c r="M3572" s="404" t="s">
        <v>4535</v>
      </c>
      <c r="N3572" s="404" t="s">
        <v>1112</v>
      </c>
      <c r="O3572" s="404" t="s">
        <v>94</v>
      </c>
    </row>
    <row r="3573" spans="1:15" ht="30">
      <c r="A3573" s="411">
        <v>17</v>
      </c>
      <c r="B3573" s="404" t="s">
        <v>1399</v>
      </c>
      <c r="C3573" s="403" t="s">
        <v>4340</v>
      </c>
      <c r="D3573" s="420" t="s">
        <v>4552</v>
      </c>
      <c r="E3573" s="404" t="s">
        <v>1208</v>
      </c>
      <c r="F3573" s="404" t="s">
        <v>1208</v>
      </c>
      <c r="G3573" s="421">
        <v>3</v>
      </c>
      <c r="H3573" s="404" t="s">
        <v>1208</v>
      </c>
      <c r="I3573" s="404">
        <v>1</v>
      </c>
      <c r="J3573" s="404" t="s">
        <v>1208</v>
      </c>
      <c r="K3573" s="404" t="s">
        <v>1213</v>
      </c>
      <c r="L3573" s="420">
        <v>63</v>
      </c>
      <c r="M3573" s="404" t="s">
        <v>4535</v>
      </c>
      <c r="N3573" s="404" t="s">
        <v>1112</v>
      </c>
      <c r="O3573" s="404" t="s">
        <v>94</v>
      </c>
    </row>
    <row r="3574" spans="1:15" ht="30">
      <c r="A3574" s="411">
        <v>18</v>
      </c>
      <c r="B3574" s="404" t="s">
        <v>1399</v>
      </c>
      <c r="C3574" s="403" t="s">
        <v>4340</v>
      </c>
      <c r="D3574" s="420" t="s">
        <v>4553</v>
      </c>
      <c r="E3574" s="404" t="s">
        <v>1208</v>
      </c>
      <c r="F3574" s="404" t="s">
        <v>1208</v>
      </c>
      <c r="G3574" s="421">
        <v>3</v>
      </c>
      <c r="H3574" s="404" t="s">
        <v>1208</v>
      </c>
      <c r="I3574" s="404">
        <v>1</v>
      </c>
      <c r="J3574" s="404" t="s">
        <v>1208</v>
      </c>
      <c r="K3574" s="404" t="s">
        <v>1213</v>
      </c>
      <c r="L3574" s="420">
        <v>216</v>
      </c>
      <c r="M3574" s="404" t="s">
        <v>4535</v>
      </c>
      <c r="N3574" s="404" t="s">
        <v>1112</v>
      </c>
      <c r="O3574" s="404" t="s">
        <v>94</v>
      </c>
    </row>
    <row r="3575" spans="1:15" ht="30">
      <c r="A3575" s="411">
        <v>19</v>
      </c>
      <c r="B3575" s="404" t="s">
        <v>1399</v>
      </c>
      <c r="C3575" s="403" t="s">
        <v>4340</v>
      </c>
      <c r="D3575" s="420" t="s">
        <v>4554</v>
      </c>
      <c r="E3575" s="404" t="s">
        <v>1208</v>
      </c>
      <c r="F3575" s="404" t="s">
        <v>1208</v>
      </c>
      <c r="G3575" s="421">
        <v>3</v>
      </c>
      <c r="H3575" s="404" t="s">
        <v>1208</v>
      </c>
      <c r="I3575" s="404">
        <v>1</v>
      </c>
      <c r="J3575" s="404" t="s">
        <v>1208</v>
      </c>
      <c r="K3575" s="404" t="s">
        <v>1213</v>
      </c>
      <c r="L3575" s="420">
        <v>176</v>
      </c>
      <c r="M3575" s="404" t="s">
        <v>4535</v>
      </c>
      <c r="N3575" s="404" t="s">
        <v>1112</v>
      </c>
      <c r="O3575" s="404" t="s">
        <v>94</v>
      </c>
    </row>
    <row r="3576" spans="1:15" ht="30">
      <c r="A3576" s="411">
        <v>20</v>
      </c>
      <c r="B3576" s="404" t="s">
        <v>1399</v>
      </c>
      <c r="C3576" s="403" t="s">
        <v>4340</v>
      </c>
      <c r="D3576" s="420" t="s">
        <v>4555</v>
      </c>
      <c r="E3576" s="404" t="s">
        <v>1208</v>
      </c>
      <c r="F3576" s="404" t="s">
        <v>1208</v>
      </c>
      <c r="G3576" s="421">
        <v>3</v>
      </c>
      <c r="H3576" s="404" t="s">
        <v>1208</v>
      </c>
      <c r="I3576" s="404">
        <v>1</v>
      </c>
      <c r="J3576" s="404" t="s">
        <v>1208</v>
      </c>
      <c r="K3576" s="404" t="s">
        <v>1213</v>
      </c>
      <c r="L3576" s="420">
        <v>133</v>
      </c>
      <c r="M3576" s="404" t="s">
        <v>3500</v>
      </c>
      <c r="N3576" s="404" t="s">
        <v>1112</v>
      </c>
      <c r="O3576" s="404" t="s">
        <v>94</v>
      </c>
    </row>
    <row r="3577" spans="1:15" ht="51.75">
      <c r="A3577" s="411">
        <v>21</v>
      </c>
      <c r="B3577" s="404" t="s">
        <v>1399</v>
      </c>
      <c r="C3577" s="403" t="s">
        <v>4340</v>
      </c>
      <c r="D3577" s="420" t="s">
        <v>4556</v>
      </c>
      <c r="E3577" s="404" t="s">
        <v>1208</v>
      </c>
      <c r="F3577" s="404" t="s">
        <v>1208</v>
      </c>
      <c r="G3577" s="421">
        <v>4</v>
      </c>
      <c r="H3577" s="404" t="s">
        <v>1208</v>
      </c>
      <c r="I3577" s="413">
        <v>44593</v>
      </c>
      <c r="J3577" s="404" t="s">
        <v>1208</v>
      </c>
      <c r="K3577" s="404" t="s">
        <v>1213</v>
      </c>
      <c r="L3577" s="420" t="s">
        <v>3635</v>
      </c>
      <c r="M3577" s="404" t="s">
        <v>3500</v>
      </c>
      <c r="N3577" s="404" t="s">
        <v>1112</v>
      </c>
      <c r="O3577" s="404" t="s">
        <v>94</v>
      </c>
    </row>
    <row r="3578" spans="1:15" ht="51.75">
      <c r="A3578" s="411">
        <v>22</v>
      </c>
      <c r="B3578" s="404" t="s">
        <v>1399</v>
      </c>
      <c r="C3578" s="403" t="s">
        <v>4340</v>
      </c>
      <c r="D3578" s="420" t="s">
        <v>4556</v>
      </c>
      <c r="E3578" s="404" t="s">
        <v>1208</v>
      </c>
      <c r="F3578" s="404" t="s">
        <v>1208</v>
      </c>
      <c r="G3578" s="421">
        <v>4</v>
      </c>
      <c r="H3578" s="404" t="s">
        <v>1208</v>
      </c>
      <c r="I3578" s="413">
        <v>44594</v>
      </c>
      <c r="J3578" s="404" t="s">
        <v>1208</v>
      </c>
      <c r="K3578" s="404" t="s">
        <v>1213</v>
      </c>
      <c r="L3578" s="420" t="s">
        <v>4557</v>
      </c>
      <c r="M3578" s="404" t="s">
        <v>3500</v>
      </c>
      <c r="N3578" s="404" t="s">
        <v>1112</v>
      </c>
      <c r="O3578" s="404" t="s">
        <v>94</v>
      </c>
    </row>
    <row r="3579" spans="1:15" ht="30">
      <c r="A3579" s="411">
        <v>23</v>
      </c>
      <c r="B3579" s="404" t="s">
        <v>1399</v>
      </c>
      <c r="C3579" s="403" t="s">
        <v>4340</v>
      </c>
      <c r="D3579" s="420" t="s">
        <v>4558</v>
      </c>
      <c r="E3579" s="404" t="s">
        <v>1208</v>
      </c>
      <c r="F3579" s="404" t="s">
        <v>1208</v>
      </c>
      <c r="G3579" s="421">
        <v>4</v>
      </c>
      <c r="H3579" s="404" t="s">
        <v>1208</v>
      </c>
      <c r="I3579" s="404">
        <v>1</v>
      </c>
      <c r="J3579" s="404" t="s">
        <v>1208</v>
      </c>
      <c r="K3579" s="404" t="s">
        <v>1213</v>
      </c>
      <c r="L3579" s="420">
        <v>53</v>
      </c>
      <c r="M3579" s="404" t="s">
        <v>4535</v>
      </c>
      <c r="N3579" s="404" t="s">
        <v>1112</v>
      </c>
      <c r="O3579" s="404" t="s">
        <v>94</v>
      </c>
    </row>
    <row r="3580" spans="1:15" ht="30">
      <c r="A3580" s="411">
        <v>24</v>
      </c>
      <c r="B3580" s="404" t="s">
        <v>1399</v>
      </c>
      <c r="C3580" s="403" t="s">
        <v>4340</v>
      </c>
      <c r="D3580" s="420" t="s">
        <v>4559</v>
      </c>
      <c r="E3580" s="404" t="s">
        <v>1208</v>
      </c>
      <c r="F3580" s="404" t="s">
        <v>1208</v>
      </c>
      <c r="G3580" s="421">
        <v>4</v>
      </c>
      <c r="H3580" s="404" t="s">
        <v>1208</v>
      </c>
      <c r="I3580" s="404">
        <v>1</v>
      </c>
      <c r="J3580" s="404" t="s">
        <v>1208</v>
      </c>
      <c r="K3580" s="404" t="s">
        <v>1213</v>
      </c>
      <c r="L3580" s="420">
        <v>82</v>
      </c>
      <c r="M3580" s="404" t="s">
        <v>4535</v>
      </c>
      <c r="N3580" s="404" t="s">
        <v>1112</v>
      </c>
      <c r="O3580" s="404" t="s">
        <v>94</v>
      </c>
    </row>
    <row r="3581" spans="1:15" ht="30">
      <c r="A3581" s="411">
        <v>25</v>
      </c>
      <c r="B3581" s="404" t="s">
        <v>1399</v>
      </c>
      <c r="C3581" s="403" t="s">
        <v>4340</v>
      </c>
      <c r="D3581" s="420" t="s">
        <v>4560</v>
      </c>
      <c r="E3581" s="404" t="s">
        <v>1208</v>
      </c>
      <c r="F3581" s="404" t="s">
        <v>1208</v>
      </c>
      <c r="G3581" s="421">
        <v>4</v>
      </c>
      <c r="H3581" s="404" t="s">
        <v>1208</v>
      </c>
      <c r="I3581" s="404">
        <v>1</v>
      </c>
      <c r="J3581" s="404" t="s">
        <v>1208</v>
      </c>
      <c r="K3581" s="404" t="s">
        <v>1213</v>
      </c>
      <c r="L3581" s="420">
        <v>93</v>
      </c>
      <c r="M3581" s="404" t="s">
        <v>4535</v>
      </c>
      <c r="N3581" s="404" t="s">
        <v>1112</v>
      </c>
      <c r="O3581" s="404" t="s">
        <v>94</v>
      </c>
    </row>
    <row r="3582" spans="1:15" ht="30">
      <c r="A3582" s="411">
        <v>26</v>
      </c>
      <c r="B3582" s="404" t="s">
        <v>1399</v>
      </c>
      <c r="C3582" s="403" t="s">
        <v>4340</v>
      </c>
      <c r="D3582" s="420" t="s">
        <v>4561</v>
      </c>
      <c r="E3582" s="404" t="s">
        <v>1208</v>
      </c>
      <c r="F3582" s="404" t="s">
        <v>1208</v>
      </c>
      <c r="G3582" s="421">
        <v>4</v>
      </c>
      <c r="H3582" s="404" t="s">
        <v>1208</v>
      </c>
      <c r="I3582" s="404">
        <v>1</v>
      </c>
      <c r="J3582" s="404" t="s">
        <v>1208</v>
      </c>
      <c r="K3582" s="404" t="s">
        <v>1213</v>
      </c>
      <c r="L3582" s="420">
        <v>74</v>
      </c>
      <c r="M3582" s="404" t="s">
        <v>3500</v>
      </c>
      <c r="N3582" s="404" t="s">
        <v>1112</v>
      </c>
      <c r="O3582" s="404" t="s">
        <v>94</v>
      </c>
    </row>
    <row r="3583" spans="1:15" ht="30">
      <c r="A3583" s="411">
        <v>27</v>
      </c>
      <c r="B3583" s="404" t="s">
        <v>1399</v>
      </c>
      <c r="C3583" s="403" t="s">
        <v>4340</v>
      </c>
      <c r="D3583" s="420" t="s">
        <v>4562</v>
      </c>
      <c r="E3583" s="404" t="s">
        <v>1208</v>
      </c>
      <c r="F3583" s="404" t="s">
        <v>1208</v>
      </c>
      <c r="G3583" s="421">
        <v>4</v>
      </c>
      <c r="H3583" s="404" t="s">
        <v>1208</v>
      </c>
      <c r="I3583" s="404">
        <v>1</v>
      </c>
      <c r="J3583" s="404" t="s">
        <v>1208</v>
      </c>
      <c r="K3583" s="404" t="s">
        <v>1213</v>
      </c>
      <c r="L3583" s="420">
        <v>120</v>
      </c>
      <c r="M3583" s="404" t="s">
        <v>4535</v>
      </c>
      <c r="N3583" s="404" t="s">
        <v>1112</v>
      </c>
      <c r="O3583" s="404" t="s">
        <v>94</v>
      </c>
    </row>
    <row r="3584" spans="1:15" ht="30">
      <c r="A3584" s="411">
        <v>28</v>
      </c>
      <c r="B3584" s="404" t="s">
        <v>1399</v>
      </c>
      <c r="C3584" s="403" t="s">
        <v>4340</v>
      </c>
      <c r="D3584" s="420" t="s">
        <v>4563</v>
      </c>
      <c r="E3584" s="404" t="s">
        <v>1208</v>
      </c>
      <c r="F3584" s="404" t="s">
        <v>1208</v>
      </c>
      <c r="G3584" s="421">
        <v>4</v>
      </c>
      <c r="H3584" s="404" t="s">
        <v>1208</v>
      </c>
      <c r="I3584" s="404">
        <v>1</v>
      </c>
      <c r="J3584" s="404" t="s">
        <v>1208</v>
      </c>
      <c r="K3584" s="404" t="s">
        <v>1213</v>
      </c>
      <c r="L3584" s="420">
        <v>81</v>
      </c>
      <c r="M3584" s="404" t="s">
        <v>4535</v>
      </c>
      <c r="N3584" s="404" t="s">
        <v>1112</v>
      </c>
      <c r="O3584" s="404" t="s">
        <v>94</v>
      </c>
    </row>
    <row r="3585" spans="1:15" ht="30">
      <c r="A3585" s="411">
        <v>29</v>
      </c>
      <c r="B3585" s="404" t="s">
        <v>1399</v>
      </c>
      <c r="C3585" s="403" t="s">
        <v>4340</v>
      </c>
      <c r="D3585" s="420" t="s">
        <v>4564</v>
      </c>
      <c r="E3585" s="404" t="s">
        <v>1208</v>
      </c>
      <c r="F3585" s="404" t="s">
        <v>1208</v>
      </c>
      <c r="G3585" s="421">
        <v>5</v>
      </c>
      <c r="H3585" s="404" t="s">
        <v>1208</v>
      </c>
      <c r="I3585" s="404">
        <v>1</v>
      </c>
      <c r="J3585" s="404" t="s">
        <v>1208</v>
      </c>
      <c r="K3585" s="404" t="s">
        <v>1213</v>
      </c>
      <c r="L3585" s="420">
        <v>12</v>
      </c>
      <c r="M3585" s="404" t="s">
        <v>4535</v>
      </c>
      <c r="N3585" s="404" t="s">
        <v>1112</v>
      </c>
      <c r="O3585" s="404" t="s">
        <v>94</v>
      </c>
    </row>
    <row r="3586" spans="1:15" ht="30">
      <c r="A3586" s="411">
        <v>30</v>
      </c>
      <c r="B3586" s="404" t="s">
        <v>1399</v>
      </c>
      <c r="C3586" s="403" t="s">
        <v>4340</v>
      </c>
      <c r="D3586" s="420" t="s">
        <v>4565</v>
      </c>
      <c r="E3586" s="404" t="s">
        <v>1208</v>
      </c>
      <c r="F3586" s="404" t="s">
        <v>1208</v>
      </c>
      <c r="G3586" s="421">
        <v>5</v>
      </c>
      <c r="H3586" s="404" t="s">
        <v>1208</v>
      </c>
      <c r="I3586" s="404">
        <v>1</v>
      </c>
      <c r="J3586" s="404" t="s">
        <v>1208</v>
      </c>
      <c r="K3586" s="404" t="s">
        <v>1213</v>
      </c>
      <c r="L3586" s="420">
        <v>16</v>
      </c>
      <c r="M3586" s="404" t="s">
        <v>4535</v>
      </c>
      <c r="N3586" s="404" t="s">
        <v>1112</v>
      </c>
      <c r="O3586" s="404" t="s">
        <v>94</v>
      </c>
    </row>
    <row r="3587" spans="1:15" ht="30">
      <c r="A3587" s="411">
        <v>31</v>
      </c>
      <c r="B3587" s="404" t="s">
        <v>1399</v>
      </c>
      <c r="C3587" s="403" t="s">
        <v>4340</v>
      </c>
      <c r="D3587" s="420" t="s">
        <v>4566</v>
      </c>
      <c r="E3587" s="404" t="s">
        <v>1208</v>
      </c>
      <c r="F3587" s="404" t="s">
        <v>1208</v>
      </c>
      <c r="G3587" s="421">
        <v>5</v>
      </c>
      <c r="H3587" s="404" t="s">
        <v>1208</v>
      </c>
      <c r="I3587" s="404">
        <v>1</v>
      </c>
      <c r="J3587" s="404" t="s">
        <v>1208</v>
      </c>
      <c r="K3587" s="404" t="s">
        <v>1213</v>
      </c>
      <c r="L3587" s="420">
        <v>23</v>
      </c>
      <c r="M3587" s="404" t="s">
        <v>3500</v>
      </c>
      <c r="N3587" s="404" t="s">
        <v>1112</v>
      </c>
      <c r="O3587" s="404" t="s">
        <v>94</v>
      </c>
    </row>
    <row r="3588" spans="1:15" ht="30">
      <c r="A3588" s="411">
        <v>32</v>
      </c>
      <c r="B3588" s="404" t="s">
        <v>1399</v>
      </c>
      <c r="C3588" s="403" t="s">
        <v>4340</v>
      </c>
      <c r="D3588" s="420" t="s">
        <v>4567</v>
      </c>
      <c r="E3588" s="404" t="s">
        <v>1208</v>
      </c>
      <c r="F3588" s="404" t="s">
        <v>1208</v>
      </c>
      <c r="G3588" s="421">
        <v>5</v>
      </c>
      <c r="H3588" s="404" t="s">
        <v>1208</v>
      </c>
      <c r="I3588" s="404">
        <v>1</v>
      </c>
      <c r="J3588" s="404" t="s">
        <v>1208</v>
      </c>
      <c r="K3588" s="404" t="s">
        <v>1213</v>
      </c>
      <c r="L3588" s="420">
        <v>35</v>
      </c>
      <c r="M3588" s="404" t="s">
        <v>4535</v>
      </c>
      <c r="N3588" s="404" t="s">
        <v>1112</v>
      </c>
      <c r="O3588" s="404" t="s">
        <v>94</v>
      </c>
    </row>
    <row r="3589" spans="1:15" ht="30">
      <c r="A3589" s="411">
        <v>33</v>
      </c>
      <c r="B3589" s="404" t="s">
        <v>1399</v>
      </c>
      <c r="C3589" s="403" t="s">
        <v>4340</v>
      </c>
      <c r="D3589" s="420" t="s">
        <v>4568</v>
      </c>
      <c r="E3589" s="404" t="s">
        <v>1208</v>
      </c>
      <c r="F3589" s="404" t="s">
        <v>1208</v>
      </c>
      <c r="G3589" s="421">
        <v>5</v>
      </c>
      <c r="H3589" s="404" t="s">
        <v>1208</v>
      </c>
      <c r="I3589" s="404">
        <v>1</v>
      </c>
      <c r="J3589" s="404" t="s">
        <v>1208</v>
      </c>
      <c r="K3589" s="404" t="s">
        <v>1213</v>
      </c>
      <c r="L3589" s="420">
        <v>10</v>
      </c>
      <c r="M3589" s="404" t="s">
        <v>3500</v>
      </c>
      <c r="N3589" s="404" t="s">
        <v>1112</v>
      </c>
      <c r="O3589" s="404" t="s">
        <v>94</v>
      </c>
    </row>
    <row r="3590" spans="1:15" ht="30">
      <c r="A3590" s="411">
        <v>34</v>
      </c>
      <c r="B3590" s="404" t="s">
        <v>1399</v>
      </c>
      <c r="C3590" s="403" t="s">
        <v>4340</v>
      </c>
      <c r="D3590" s="420" t="s">
        <v>4569</v>
      </c>
      <c r="E3590" s="404" t="s">
        <v>1208</v>
      </c>
      <c r="F3590" s="404" t="s">
        <v>1208</v>
      </c>
      <c r="G3590" s="421">
        <v>5</v>
      </c>
      <c r="H3590" s="404" t="s">
        <v>1208</v>
      </c>
      <c r="I3590" s="404">
        <v>1</v>
      </c>
      <c r="J3590" s="404" t="s">
        <v>1208</v>
      </c>
      <c r="K3590" s="404" t="s">
        <v>1213</v>
      </c>
      <c r="L3590" s="420">
        <v>7</v>
      </c>
      <c r="M3590" s="404" t="s">
        <v>4535</v>
      </c>
      <c r="N3590" s="404" t="s">
        <v>1112</v>
      </c>
      <c r="O3590" s="404" t="s">
        <v>94</v>
      </c>
    </row>
    <row r="3591" spans="1:15" ht="30">
      <c r="A3591" s="411">
        <v>35</v>
      </c>
      <c r="B3591" s="404" t="s">
        <v>1399</v>
      </c>
      <c r="C3591" s="403" t="s">
        <v>4340</v>
      </c>
      <c r="D3591" s="420" t="s">
        <v>4570</v>
      </c>
      <c r="E3591" s="404" t="s">
        <v>1208</v>
      </c>
      <c r="F3591" s="404" t="s">
        <v>1208</v>
      </c>
      <c r="G3591" s="421">
        <v>5</v>
      </c>
      <c r="H3591" s="404" t="s">
        <v>1208</v>
      </c>
      <c r="I3591" s="404">
        <v>1</v>
      </c>
      <c r="J3591" s="404" t="s">
        <v>1208</v>
      </c>
      <c r="K3591" s="404" t="s">
        <v>1213</v>
      </c>
      <c r="L3591" s="420">
        <v>16</v>
      </c>
      <c r="M3591" s="404" t="s">
        <v>4535</v>
      </c>
      <c r="N3591" s="404" t="s">
        <v>1112</v>
      </c>
      <c r="O3591" s="404" t="s">
        <v>94</v>
      </c>
    </row>
    <row r="3592" spans="1:15" ht="30">
      <c r="A3592" s="411">
        <v>36</v>
      </c>
      <c r="B3592" s="404" t="s">
        <v>1399</v>
      </c>
      <c r="C3592" s="403" t="s">
        <v>4340</v>
      </c>
      <c r="D3592" s="420" t="s">
        <v>4571</v>
      </c>
      <c r="E3592" s="404" t="s">
        <v>1208</v>
      </c>
      <c r="F3592" s="404" t="s">
        <v>1208</v>
      </c>
      <c r="G3592" s="421">
        <v>5</v>
      </c>
      <c r="H3592" s="404" t="s">
        <v>1208</v>
      </c>
      <c r="I3592" s="404">
        <v>1</v>
      </c>
      <c r="J3592" s="404" t="s">
        <v>1208</v>
      </c>
      <c r="K3592" s="404" t="s">
        <v>1213</v>
      </c>
      <c r="L3592" s="420">
        <v>6</v>
      </c>
      <c r="M3592" s="404" t="s">
        <v>3500</v>
      </c>
      <c r="N3592" s="404" t="s">
        <v>1112</v>
      </c>
      <c r="O3592" s="404" t="s">
        <v>94</v>
      </c>
    </row>
    <row r="3593" spans="1:15" ht="30">
      <c r="A3593" s="411">
        <v>37</v>
      </c>
      <c r="B3593" s="404" t="s">
        <v>1399</v>
      </c>
      <c r="C3593" s="403" t="s">
        <v>4340</v>
      </c>
      <c r="D3593" s="420" t="s">
        <v>4572</v>
      </c>
      <c r="E3593" s="404" t="s">
        <v>1208</v>
      </c>
      <c r="F3593" s="404" t="s">
        <v>1208</v>
      </c>
      <c r="G3593" s="421">
        <v>5</v>
      </c>
      <c r="H3593" s="404" t="s">
        <v>1208</v>
      </c>
      <c r="I3593" s="404">
        <v>1</v>
      </c>
      <c r="J3593" s="404" t="s">
        <v>1208</v>
      </c>
      <c r="K3593" s="404" t="s">
        <v>1213</v>
      </c>
      <c r="L3593" s="420">
        <v>51</v>
      </c>
      <c r="M3593" s="404" t="s">
        <v>4535</v>
      </c>
      <c r="N3593" s="404" t="s">
        <v>1112</v>
      </c>
      <c r="O3593" s="404" t="s">
        <v>94</v>
      </c>
    </row>
    <row r="3594" spans="1:15" ht="30">
      <c r="A3594" s="411">
        <v>38</v>
      </c>
      <c r="B3594" s="404" t="s">
        <v>1399</v>
      </c>
      <c r="C3594" s="403" t="s">
        <v>4340</v>
      </c>
      <c r="D3594" s="420" t="s">
        <v>4573</v>
      </c>
      <c r="E3594" s="404" t="s">
        <v>1208</v>
      </c>
      <c r="F3594" s="404" t="s">
        <v>1208</v>
      </c>
      <c r="G3594" s="421">
        <v>5</v>
      </c>
      <c r="H3594" s="404" t="s">
        <v>1208</v>
      </c>
      <c r="I3594" s="413">
        <v>44593</v>
      </c>
      <c r="J3594" s="404" t="s">
        <v>1208</v>
      </c>
      <c r="K3594" s="404" t="s">
        <v>1213</v>
      </c>
      <c r="L3594" s="420" t="s">
        <v>4574</v>
      </c>
      <c r="M3594" s="404" t="s">
        <v>4535</v>
      </c>
      <c r="N3594" s="404" t="s">
        <v>1112</v>
      </c>
      <c r="O3594" s="404" t="s">
        <v>94</v>
      </c>
    </row>
    <row r="3595" spans="1:15" ht="30">
      <c r="A3595" s="411">
        <v>39</v>
      </c>
      <c r="B3595" s="404" t="s">
        <v>1399</v>
      </c>
      <c r="C3595" s="403" t="s">
        <v>4340</v>
      </c>
      <c r="D3595" s="420" t="s">
        <v>4573</v>
      </c>
      <c r="E3595" s="404" t="s">
        <v>1208</v>
      </c>
      <c r="F3595" s="404" t="s">
        <v>1208</v>
      </c>
      <c r="G3595" s="421">
        <v>5</v>
      </c>
      <c r="H3595" s="404" t="s">
        <v>1208</v>
      </c>
      <c r="I3595" s="413">
        <v>44594</v>
      </c>
      <c r="J3595" s="404" t="s">
        <v>1208</v>
      </c>
      <c r="K3595" s="404" t="s">
        <v>1213</v>
      </c>
      <c r="L3595" s="420" t="s">
        <v>4575</v>
      </c>
      <c r="M3595" s="404" t="s">
        <v>4535</v>
      </c>
      <c r="N3595" s="404" t="s">
        <v>1112</v>
      </c>
      <c r="O3595" s="404" t="s">
        <v>94</v>
      </c>
    </row>
    <row r="3596" spans="1:15" ht="30">
      <c r="A3596" s="411">
        <v>40</v>
      </c>
      <c r="B3596" s="404" t="s">
        <v>1399</v>
      </c>
      <c r="C3596" s="403" t="s">
        <v>4340</v>
      </c>
      <c r="D3596" s="420" t="s">
        <v>4576</v>
      </c>
      <c r="E3596" s="404" t="s">
        <v>1208</v>
      </c>
      <c r="F3596" s="404" t="s">
        <v>1208</v>
      </c>
      <c r="G3596" s="421">
        <v>6</v>
      </c>
      <c r="H3596" s="404" t="s">
        <v>1208</v>
      </c>
      <c r="I3596" s="413">
        <v>44593</v>
      </c>
      <c r="J3596" s="404" t="s">
        <v>1208</v>
      </c>
      <c r="K3596" s="404" t="s">
        <v>1213</v>
      </c>
      <c r="L3596" s="421" t="s">
        <v>1250</v>
      </c>
      <c r="M3596" s="404" t="s">
        <v>4535</v>
      </c>
      <c r="N3596" s="404" t="s">
        <v>1112</v>
      </c>
      <c r="O3596" s="404" t="s">
        <v>94</v>
      </c>
    </row>
    <row r="3597" spans="1:15" ht="30">
      <c r="A3597" s="411">
        <v>41</v>
      </c>
      <c r="B3597" s="404" t="s">
        <v>1399</v>
      </c>
      <c r="C3597" s="403" t="s">
        <v>4340</v>
      </c>
      <c r="D3597" s="420" t="s">
        <v>4576</v>
      </c>
      <c r="E3597" s="404" t="s">
        <v>1208</v>
      </c>
      <c r="F3597" s="404" t="s">
        <v>1208</v>
      </c>
      <c r="G3597" s="422">
        <v>6</v>
      </c>
      <c r="H3597" s="404" t="s">
        <v>1208</v>
      </c>
      <c r="I3597" s="413">
        <v>44594</v>
      </c>
      <c r="J3597" s="404" t="s">
        <v>1208</v>
      </c>
      <c r="K3597" s="404" t="s">
        <v>1213</v>
      </c>
      <c r="L3597" s="422" t="s">
        <v>4577</v>
      </c>
      <c r="M3597" s="404" t="s">
        <v>4535</v>
      </c>
      <c r="N3597" s="404" t="s">
        <v>1112</v>
      </c>
      <c r="O3597" s="404" t="s">
        <v>94</v>
      </c>
    </row>
    <row r="3598" spans="1:15" ht="30">
      <c r="A3598" s="411">
        <v>42</v>
      </c>
      <c r="B3598" s="404" t="s">
        <v>1399</v>
      </c>
      <c r="C3598" s="403" t="s">
        <v>4340</v>
      </c>
      <c r="D3598" s="420" t="s">
        <v>4578</v>
      </c>
      <c r="E3598" s="404" t="s">
        <v>1208</v>
      </c>
      <c r="F3598" s="404" t="s">
        <v>1208</v>
      </c>
      <c r="G3598" s="422">
        <v>6</v>
      </c>
      <c r="H3598" s="404" t="s">
        <v>1208</v>
      </c>
      <c r="I3598" s="413">
        <v>44593</v>
      </c>
      <c r="J3598" s="404" t="s">
        <v>1208</v>
      </c>
      <c r="K3598" s="404" t="s">
        <v>1213</v>
      </c>
      <c r="L3598" s="422" t="s">
        <v>4579</v>
      </c>
      <c r="M3598" s="404" t="s">
        <v>4535</v>
      </c>
      <c r="N3598" s="404" t="s">
        <v>1112</v>
      </c>
      <c r="O3598" s="404" t="s">
        <v>94</v>
      </c>
    </row>
    <row r="3599" spans="1:15" ht="30">
      <c r="A3599" s="411">
        <v>43</v>
      </c>
      <c r="B3599" s="404" t="s">
        <v>1399</v>
      </c>
      <c r="C3599" s="403" t="s">
        <v>4340</v>
      </c>
      <c r="D3599" s="420" t="s">
        <v>4578</v>
      </c>
      <c r="E3599" s="404" t="s">
        <v>1208</v>
      </c>
      <c r="F3599" s="404" t="s">
        <v>1208</v>
      </c>
      <c r="G3599" s="422">
        <v>6</v>
      </c>
      <c r="H3599" s="404" t="s">
        <v>1208</v>
      </c>
      <c r="I3599" s="413">
        <v>44594</v>
      </c>
      <c r="J3599" s="404" t="s">
        <v>1208</v>
      </c>
      <c r="K3599" s="404" t="s">
        <v>1213</v>
      </c>
      <c r="L3599" s="421" t="s">
        <v>4580</v>
      </c>
      <c r="M3599" s="404" t="s">
        <v>4535</v>
      </c>
      <c r="N3599" s="404" t="s">
        <v>1112</v>
      </c>
      <c r="O3599" s="404" t="s">
        <v>94</v>
      </c>
    </row>
    <row r="3600" spans="1:15" ht="30">
      <c r="A3600" s="411">
        <v>44</v>
      </c>
      <c r="B3600" s="404" t="s">
        <v>1399</v>
      </c>
      <c r="C3600" s="403" t="s">
        <v>4340</v>
      </c>
      <c r="D3600" s="420" t="s">
        <v>4581</v>
      </c>
      <c r="E3600" s="404" t="s">
        <v>1208</v>
      </c>
      <c r="F3600" s="404" t="s">
        <v>1208</v>
      </c>
      <c r="G3600" s="422">
        <v>6</v>
      </c>
      <c r="H3600" s="404" t="s">
        <v>1208</v>
      </c>
      <c r="I3600" s="413">
        <v>44593</v>
      </c>
      <c r="J3600" s="404" t="s">
        <v>1208</v>
      </c>
      <c r="K3600" s="404" t="s">
        <v>1213</v>
      </c>
      <c r="L3600" s="421" t="s">
        <v>3593</v>
      </c>
      <c r="M3600" s="404" t="s">
        <v>4535</v>
      </c>
      <c r="N3600" s="404" t="s">
        <v>1112</v>
      </c>
      <c r="O3600" s="404" t="s">
        <v>94</v>
      </c>
    </row>
    <row r="3601" spans="1:15" ht="30">
      <c r="A3601" s="411">
        <v>45</v>
      </c>
      <c r="B3601" s="404" t="s">
        <v>1399</v>
      </c>
      <c r="C3601" s="403" t="s">
        <v>4340</v>
      </c>
      <c r="D3601" s="420" t="s">
        <v>4581</v>
      </c>
      <c r="E3601" s="404" t="s">
        <v>1208</v>
      </c>
      <c r="F3601" s="404" t="s">
        <v>1208</v>
      </c>
      <c r="G3601" s="422">
        <v>6</v>
      </c>
      <c r="H3601" s="404" t="s">
        <v>1208</v>
      </c>
      <c r="I3601" s="413">
        <v>44594</v>
      </c>
      <c r="J3601" s="404" t="s">
        <v>1208</v>
      </c>
      <c r="K3601" s="404" t="s">
        <v>1213</v>
      </c>
      <c r="L3601" s="421" t="s">
        <v>4582</v>
      </c>
      <c r="M3601" s="404" t="s">
        <v>4535</v>
      </c>
      <c r="N3601" s="404" t="s">
        <v>1112</v>
      </c>
      <c r="O3601" s="404" t="s">
        <v>94</v>
      </c>
    </row>
    <row r="3602" spans="1:15" ht="30">
      <c r="A3602" s="411">
        <v>46</v>
      </c>
      <c r="B3602" s="404" t="s">
        <v>1399</v>
      </c>
      <c r="C3602" s="403" t="s">
        <v>4340</v>
      </c>
      <c r="D3602" s="420" t="s">
        <v>4583</v>
      </c>
      <c r="E3602" s="404" t="s">
        <v>1208</v>
      </c>
      <c r="F3602" s="404" t="s">
        <v>1208</v>
      </c>
      <c r="G3602" s="422">
        <v>7</v>
      </c>
      <c r="H3602" s="404" t="s">
        <v>1208</v>
      </c>
      <c r="I3602" s="413">
        <v>44593</v>
      </c>
      <c r="J3602" s="404" t="s">
        <v>1208</v>
      </c>
      <c r="K3602" s="404" t="s">
        <v>1213</v>
      </c>
      <c r="L3602" s="421" t="s">
        <v>1497</v>
      </c>
      <c r="M3602" s="404" t="s">
        <v>4535</v>
      </c>
      <c r="N3602" s="404" t="s">
        <v>1112</v>
      </c>
      <c r="O3602" s="404" t="s">
        <v>94</v>
      </c>
    </row>
    <row r="3603" spans="1:15" ht="30">
      <c r="A3603" s="411">
        <v>47</v>
      </c>
      <c r="B3603" s="404" t="s">
        <v>1399</v>
      </c>
      <c r="C3603" s="403" t="s">
        <v>4340</v>
      </c>
      <c r="D3603" s="420" t="s">
        <v>4583</v>
      </c>
      <c r="E3603" s="404" t="s">
        <v>1208</v>
      </c>
      <c r="F3603" s="404" t="s">
        <v>1208</v>
      </c>
      <c r="G3603" s="422">
        <v>7</v>
      </c>
      <c r="H3603" s="404" t="s">
        <v>1208</v>
      </c>
      <c r="I3603" s="413">
        <v>44594</v>
      </c>
      <c r="J3603" s="404" t="s">
        <v>1208</v>
      </c>
      <c r="K3603" s="404" t="s">
        <v>1213</v>
      </c>
      <c r="L3603" s="422" t="s">
        <v>4584</v>
      </c>
      <c r="M3603" s="404" t="s">
        <v>4535</v>
      </c>
      <c r="N3603" s="404" t="s">
        <v>1112</v>
      </c>
      <c r="O3603" s="404" t="s">
        <v>94</v>
      </c>
    </row>
    <row r="3604" spans="1:15" ht="30">
      <c r="A3604" s="411">
        <v>48</v>
      </c>
      <c r="B3604" s="404" t="s">
        <v>1399</v>
      </c>
      <c r="C3604" s="403" t="s">
        <v>4340</v>
      </c>
      <c r="D3604" s="420" t="s">
        <v>4585</v>
      </c>
      <c r="E3604" s="404" t="s">
        <v>1208</v>
      </c>
      <c r="F3604" s="404" t="s">
        <v>1208</v>
      </c>
      <c r="G3604" s="422">
        <v>7</v>
      </c>
      <c r="H3604" s="404" t="s">
        <v>1208</v>
      </c>
      <c r="I3604" s="413">
        <v>44621</v>
      </c>
      <c r="J3604" s="404" t="s">
        <v>1208</v>
      </c>
      <c r="K3604" s="404" t="s">
        <v>1213</v>
      </c>
      <c r="L3604" s="422" t="s">
        <v>1246</v>
      </c>
      <c r="M3604" s="404" t="s">
        <v>4535</v>
      </c>
      <c r="N3604" s="404" t="s">
        <v>1112</v>
      </c>
      <c r="O3604" s="404" t="s">
        <v>94</v>
      </c>
    </row>
    <row r="3605" spans="1:15" ht="30">
      <c r="A3605" s="411">
        <v>49</v>
      </c>
      <c r="B3605" s="404" t="s">
        <v>1399</v>
      </c>
      <c r="C3605" s="403" t="s">
        <v>4340</v>
      </c>
      <c r="D3605" s="420" t="s">
        <v>4585</v>
      </c>
      <c r="E3605" s="404" t="s">
        <v>1208</v>
      </c>
      <c r="F3605" s="404" t="s">
        <v>1208</v>
      </c>
      <c r="G3605" s="422">
        <v>7</v>
      </c>
      <c r="H3605" s="404" t="s">
        <v>1208</v>
      </c>
      <c r="I3605" s="413">
        <v>44622</v>
      </c>
      <c r="J3605" s="404" t="s">
        <v>1208</v>
      </c>
      <c r="K3605" s="404" t="s">
        <v>1213</v>
      </c>
      <c r="L3605" s="422" t="s">
        <v>4586</v>
      </c>
      <c r="M3605" s="404" t="s">
        <v>4535</v>
      </c>
      <c r="N3605" s="404" t="s">
        <v>1112</v>
      </c>
      <c r="O3605" s="404" t="s">
        <v>94</v>
      </c>
    </row>
    <row r="3606" spans="1:15" ht="30">
      <c r="A3606" s="411">
        <v>50</v>
      </c>
      <c r="B3606" s="404" t="s">
        <v>1399</v>
      </c>
      <c r="C3606" s="403" t="s">
        <v>4340</v>
      </c>
      <c r="D3606" s="420" t="s">
        <v>4585</v>
      </c>
      <c r="E3606" s="404" t="s">
        <v>1208</v>
      </c>
      <c r="F3606" s="404" t="s">
        <v>1208</v>
      </c>
      <c r="G3606" s="422">
        <v>7</v>
      </c>
      <c r="H3606" s="404" t="s">
        <v>1208</v>
      </c>
      <c r="I3606" s="413">
        <v>44623</v>
      </c>
      <c r="J3606" s="404" t="s">
        <v>1208</v>
      </c>
      <c r="K3606" s="404" t="s">
        <v>1213</v>
      </c>
      <c r="L3606" s="422" t="s">
        <v>4587</v>
      </c>
      <c r="M3606" s="404" t="s">
        <v>4535</v>
      </c>
      <c r="N3606" s="404" t="s">
        <v>1112</v>
      </c>
      <c r="O3606" s="404" t="s">
        <v>94</v>
      </c>
    </row>
    <row r="3607" spans="1:15" ht="30">
      <c r="A3607" s="411">
        <v>51</v>
      </c>
      <c r="B3607" s="404" t="s">
        <v>1399</v>
      </c>
      <c r="C3607" s="403" t="s">
        <v>4340</v>
      </c>
      <c r="D3607" s="420" t="s">
        <v>4588</v>
      </c>
      <c r="E3607" s="404" t="s">
        <v>1208</v>
      </c>
      <c r="F3607" s="404" t="s">
        <v>1208</v>
      </c>
      <c r="G3607" s="422">
        <v>7</v>
      </c>
      <c r="H3607" s="404" t="s">
        <v>1208</v>
      </c>
      <c r="I3607" s="404">
        <v>1</v>
      </c>
      <c r="J3607" s="404" t="s">
        <v>1208</v>
      </c>
      <c r="K3607" s="404" t="s">
        <v>1213</v>
      </c>
      <c r="L3607" s="422">
        <v>37</v>
      </c>
      <c r="M3607" s="404" t="s">
        <v>4535</v>
      </c>
      <c r="N3607" s="404" t="s">
        <v>1112</v>
      </c>
      <c r="O3607" s="404" t="s">
        <v>94</v>
      </c>
    </row>
    <row r="3608" spans="1:15" ht="30">
      <c r="A3608" s="411">
        <v>52</v>
      </c>
      <c r="B3608" s="404" t="s">
        <v>1399</v>
      </c>
      <c r="C3608" s="403" t="s">
        <v>4340</v>
      </c>
      <c r="D3608" s="420" t="s">
        <v>4589</v>
      </c>
      <c r="E3608" s="404" t="s">
        <v>1208</v>
      </c>
      <c r="F3608" s="404" t="s">
        <v>1208</v>
      </c>
      <c r="G3608" s="422">
        <v>7</v>
      </c>
      <c r="H3608" s="404" t="s">
        <v>1208</v>
      </c>
      <c r="I3608" s="404">
        <v>1</v>
      </c>
      <c r="J3608" s="404" t="s">
        <v>1208</v>
      </c>
      <c r="K3608" s="404" t="s">
        <v>1213</v>
      </c>
      <c r="L3608" s="422">
        <v>158</v>
      </c>
      <c r="M3608" s="404" t="s">
        <v>4535</v>
      </c>
      <c r="N3608" s="404" t="s">
        <v>1112</v>
      </c>
      <c r="O3608" s="404" t="s">
        <v>94</v>
      </c>
    </row>
    <row r="3609" spans="1:15" ht="30">
      <c r="A3609" s="411">
        <v>53</v>
      </c>
      <c r="B3609" s="404" t="s">
        <v>1399</v>
      </c>
      <c r="C3609" s="403" t="s">
        <v>4340</v>
      </c>
      <c r="D3609" s="420" t="s">
        <v>4590</v>
      </c>
      <c r="E3609" s="404" t="s">
        <v>1208</v>
      </c>
      <c r="F3609" s="404" t="s">
        <v>1208</v>
      </c>
      <c r="G3609" s="422">
        <v>7</v>
      </c>
      <c r="H3609" s="404" t="s">
        <v>1208</v>
      </c>
      <c r="I3609" s="404">
        <v>1</v>
      </c>
      <c r="J3609" s="404" t="s">
        <v>1208</v>
      </c>
      <c r="K3609" s="404" t="s">
        <v>1213</v>
      </c>
      <c r="L3609" s="422">
        <v>206</v>
      </c>
      <c r="M3609" s="404" t="s">
        <v>4535</v>
      </c>
      <c r="N3609" s="404" t="s">
        <v>1112</v>
      </c>
      <c r="O3609" s="404" t="s">
        <v>94</v>
      </c>
    </row>
    <row r="3610" spans="1:15" ht="30">
      <c r="A3610" s="411">
        <v>54</v>
      </c>
      <c r="B3610" s="404" t="s">
        <v>1399</v>
      </c>
      <c r="C3610" s="403" t="s">
        <v>4340</v>
      </c>
      <c r="D3610" s="420" t="s">
        <v>4591</v>
      </c>
      <c r="E3610" s="404" t="s">
        <v>1208</v>
      </c>
      <c r="F3610" s="404" t="s">
        <v>1208</v>
      </c>
      <c r="G3610" s="422">
        <v>8</v>
      </c>
      <c r="H3610" s="404" t="s">
        <v>1208</v>
      </c>
      <c r="I3610" s="404">
        <v>1</v>
      </c>
      <c r="J3610" s="404" t="s">
        <v>1208</v>
      </c>
      <c r="K3610" s="404" t="s">
        <v>1213</v>
      </c>
      <c r="L3610" s="422">
        <v>184</v>
      </c>
      <c r="M3610" s="404" t="s">
        <v>4535</v>
      </c>
      <c r="N3610" s="404" t="s">
        <v>1112</v>
      </c>
      <c r="O3610" s="404" t="s">
        <v>94</v>
      </c>
    </row>
    <row r="3611" spans="1:15" ht="30">
      <c r="A3611" s="411">
        <v>55</v>
      </c>
      <c r="B3611" s="404" t="s">
        <v>1399</v>
      </c>
      <c r="C3611" s="403" t="s">
        <v>4340</v>
      </c>
      <c r="D3611" s="420" t="s">
        <v>4592</v>
      </c>
      <c r="E3611" s="404" t="s">
        <v>1208</v>
      </c>
      <c r="F3611" s="404" t="s">
        <v>1208</v>
      </c>
      <c r="G3611" s="422">
        <v>8</v>
      </c>
      <c r="H3611" s="404" t="s">
        <v>1208</v>
      </c>
      <c r="I3611" s="404">
        <v>1</v>
      </c>
      <c r="J3611" s="404" t="s">
        <v>1208</v>
      </c>
      <c r="K3611" s="404" t="s">
        <v>1213</v>
      </c>
      <c r="L3611" s="422">
        <v>211</v>
      </c>
      <c r="M3611" s="404" t="s">
        <v>4535</v>
      </c>
      <c r="N3611" s="404" t="s">
        <v>1112</v>
      </c>
      <c r="O3611" s="404" t="s">
        <v>94</v>
      </c>
    </row>
    <row r="3612" spans="1:15" ht="30">
      <c r="A3612" s="411">
        <v>56</v>
      </c>
      <c r="B3612" s="404" t="s">
        <v>1399</v>
      </c>
      <c r="C3612" s="403" t="s">
        <v>4340</v>
      </c>
      <c r="D3612" s="420" t="s">
        <v>4593</v>
      </c>
      <c r="E3612" s="404" t="s">
        <v>1208</v>
      </c>
      <c r="F3612" s="404" t="s">
        <v>1208</v>
      </c>
      <c r="G3612" s="422">
        <v>8</v>
      </c>
      <c r="H3612" s="404" t="s">
        <v>1208</v>
      </c>
      <c r="I3612" s="404">
        <v>1</v>
      </c>
      <c r="J3612" s="404" t="s">
        <v>1208</v>
      </c>
      <c r="K3612" s="404" t="s">
        <v>1213</v>
      </c>
      <c r="L3612" s="422">
        <v>119</v>
      </c>
      <c r="M3612" s="404" t="s">
        <v>4535</v>
      </c>
      <c r="N3612" s="404" t="s">
        <v>1112</v>
      </c>
      <c r="O3612" s="404" t="s">
        <v>94</v>
      </c>
    </row>
    <row r="3613" spans="1:15" ht="30">
      <c r="A3613" s="411">
        <v>57</v>
      </c>
      <c r="B3613" s="404" t="s">
        <v>1399</v>
      </c>
      <c r="C3613" s="403" t="s">
        <v>4340</v>
      </c>
      <c r="D3613" s="420" t="s">
        <v>4594</v>
      </c>
      <c r="E3613" s="404" t="s">
        <v>1208</v>
      </c>
      <c r="F3613" s="404" t="s">
        <v>1208</v>
      </c>
      <c r="G3613" s="422">
        <v>8</v>
      </c>
      <c r="H3613" s="404" t="s">
        <v>1208</v>
      </c>
      <c r="I3613" s="404">
        <v>1</v>
      </c>
      <c r="J3613" s="404" t="s">
        <v>1208</v>
      </c>
      <c r="K3613" s="404" t="s">
        <v>1213</v>
      </c>
      <c r="L3613" s="420">
        <v>152</v>
      </c>
      <c r="M3613" s="404" t="s">
        <v>4535</v>
      </c>
      <c r="N3613" s="404" t="s">
        <v>1112</v>
      </c>
      <c r="O3613" s="404" t="s">
        <v>94</v>
      </c>
    </row>
    <row r="3614" spans="1:15" ht="30">
      <c r="A3614" s="411">
        <v>58</v>
      </c>
      <c r="B3614" s="404" t="s">
        <v>1399</v>
      </c>
      <c r="C3614" s="403" t="s">
        <v>4340</v>
      </c>
      <c r="D3614" s="420" t="s">
        <v>4595</v>
      </c>
      <c r="E3614" s="404" t="s">
        <v>1208</v>
      </c>
      <c r="F3614" s="404" t="s">
        <v>1208</v>
      </c>
      <c r="G3614" s="422">
        <v>8</v>
      </c>
      <c r="H3614" s="404" t="s">
        <v>1208</v>
      </c>
      <c r="I3614" s="404">
        <v>1</v>
      </c>
      <c r="J3614" s="404" t="s">
        <v>1208</v>
      </c>
      <c r="K3614" s="404" t="s">
        <v>1213</v>
      </c>
      <c r="L3614" s="422">
        <v>113</v>
      </c>
      <c r="M3614" s="404" t="s">
        <v>4535</v>
      </c>
      <c r="N3614" s="404" t="s">
        <v>1112</v>
      </c>
      <c r="O3614" s="404" t="s">
        <v>94</v>
      </c>
    </row>
    <row r="3615" spans="1:15" ht="30">
      <c r="A3615" s="411">
        <v>59</v>
      </c>
      <c r="B3615" s="404" t="s">
        <v>1399</v>
      </c>
      <c r="C3615" s="403" t="s">
        <v>4340</v>
      </c>
      <c r="D3615" s="420" t="s">
        <v>4596</v>
      </c>
      <c r="E3615" s="404" t="s">
        <v>1208</v>
      </c>
      <c r="F3615" s="404" t="s">
        <v>1208</v>
      </c>
      <c r="G3615" s="422">
        <v>8</v>
      </c>
      <c r="H3615" s="404" t="s">
        <v>1208</v>
      </c>
      <c r="I3615" s="404">
        <v>1</v>
      </c>
      <c r="J3615" s="404" t="s">
        <v>1208</v>
      </c>
      <c r="K3615" s="404" t="s">
        <v>1213</v>
      </c>
      <c r="L3615" s="422">
        <v>264</v>
      </c>
      <c r="M3615" s="404" t="s">
        <v>4535</v>
      </c>
      <c r="N3615" s="404" t="s">
        <v>1112</v>
      </c>
      <c r="O3615" s="404" t="s">
        <v>94</v>
      </c>
    </row>
    <row r="3616" spans="1:15" ht="30">
      <c r="A3616" s="411">
        <v>60</v>
      </c>
      <c r="B3616" s="404" t="s">
        <v>1399</v>
      </c>
      <c r="C3616" s="403" t="s">
        <v>4340</v>
      </c>
      <c r="D3616" s="420" t="s">
        <v>4597</v>
      </c>
      <c r="E3616" s="404" t="s">
        <v>1208</v>
      </c>
      <c r="F3616" s="404" t="s">
        <v>1208</v>
      </c>
      <c r="G3616" s="422">
        <v>9</v>
      </c>
      <c r="H3616" s="404" t="s">
        <v>1208</v>
      </c>
      <c r="I3616" s="404">
        <v>1</v>
      </c>
      <c r="J3616" s="404" t="s">
        <v>1208</v>
      </c>
      <c r="K3616" s="404" t="s">
        <v>1213</v>
      </c>
      <c r="L3616" s="422">
        <v>250</v>
      </c>
      <c r="M3616" s="404" t="s">
        <v>4535</v>
      </c>
      <c r="N3616" s="404" t="s">
        <v>1112</v>
      </c>
      <c r="O3616" s="404" t="s">
        <v>94</v>
      </c>
    </row>
    <row r="3617" spans="1:15" ht="30">
      <c r="A3617" s="411">
        <v>61</v>
      </c>
      <c r="B3617" s="404" t="s">
        <v>1399</v>
      </c>
      <c r="C3617" s="403" t="s">
        <v>4340</v>
      </c>
      <c r="D3617" s="420" t="s">
        <v>4598</v>
      </c>
      <c r="E3617" s="404" t="s">
        <v>1208</v>
      </c>
      <c r="F3617" s="404" t="s">
        <v>1208</v>
      </c>
      <c r="G3617" s="422">
        <v>9</v>
      </c>
      <c r="H3617" s="404" t="s">
        <v>1208</v>
      </c>
      <c r="I3617" s="404">
        <v>1</v>
      </c>
      <c r="J3617" s="404" t="s">
        <v>1208</v>
      </c>
      <c r="K3617" s="404" t="s">
        <v>1213</v>
      </c>
      <c r="L3617" s="423">
        <v>141</v>
      </c>
      <c r="M3617" s="404" t="s">
        <v>4535</v>
      </c>
      <c r="N3617" s="404" t="s">
        <v>1112</v>
      </c>
      <c r="O3617" s="404" t="s">
        <v>94</v>
      </c>
    </row>
    <row r="3618" spans="1:15" ht="30">
      <c r="A3618" s="411">
        <v>62</v>
      </c>
      <c r="B3618" s="404" t="s">
        <v>1399</v>
      </c>
      <c r="C3618" s="403" t="s">
        <v>4340</v>
      </c>
      <c r="D3618" s="420" t="s">
        <v>4599</v>
      </c>
      <c r="E3618" s="404" t="s">
        <v>1208</v>
      </c>
      <c r="F3618" s="404" t="s">
        <v>1208</v>
      </c>
      <c r="G3618" s="422">
        <v>9</v>
      </c>
      <c r="H3618" s="404" t="s">
        <v>1208</v>
      </c>
      <c r="I3618" s="404">
        <v>1</v>
      </c>
      <c r="J3618" s="404" t="s">
        <v>1208</v>
      </c>
      <c r="K3618" s="404" t="s">
        <v>1213</v>
      </c>
      <c r="L3618" s="422">
        <v>231</v>
      </c>
      <c r="M3618" s="404" t="s">
        <v>4535</v>
      </c>
      <c r="N3618" s="404" t="s">
        <v>1112</v>
      </c>
      <c r="O3618" s="404" t="s">
        <v>94</v>
      </c>
    </row>
    <row r="3619" spans="1:15" ht="30">
      <c r="A3619" s="411">
        <v>63</v>
      </c>
      <c r="B3619" s="404" t="s">
        <v>1399</v>
      </c>
      <c r="C3619" s="403" t="s">
        <v>4340</v>
      </c>
      <c r="D3619" s="420" t="s">
        <v>4600</v>
      </c>
      <c r="E3619" s="404" t="s">
        <v>1208</v>
      </c>
      <c r="F3619" s="404" t="s">
        <v>1208</v>
      </c>
      <c r="G3619" s="422">
        <v>9</v>
      </c>
      <c r="H3619" s="404" t="s">
        <v>1208</v>
      </c>
      <c r="I3619" s="404">
        <v>1</v>
      </c>
      <c r="J3619" s="404" t="s">
        <v>1208</v>
      </c>
      <c r="K3619" s="404" t="s">
        <v>1213</v>
      </c>
      <c r="L3619" s="421">
        <v>33</v>
      </c>
      <c r="M3619" s="404" t="s">
        <v>4535</v>
      </c>
      <c r="N3619" s="404" t="s">
        <v>1112</v>
      </c>
      <c r="O3619" s="404" t="s">
        <v>94</v>
      </c>
    </row>
    <row r="3620" spans="1:15" ht="30">
      <c r="A3620" s="411">
        <v>64</v>
      </c>
      <c r="B3620" s="404" t="s">
        <v>1399</v>
      </c>
      <c r="C3620" s="403" t="s">
        <v>4340</v>
      </c>
      <c r="D3620" s="420" t="s">
        <v>4601</v>
      </c>
      <c r="E3620" s="404" t="s">
        <v>1208</v>
      </c>
      <c r="F3620" s="404" t="s">
        <v>1208</v>
      </c>
      <c r="G3620" s="422">
        <v>9</v>
      </c>
      <c r="H3620" s="404" t="s">
        <v>1208</v>
      </c>
      <c r="I3620" s="404">
        <v>1</v>
      </c>
      <c r="J3620" s="404" t="s">
        <v>1208</v>
      </c>
      <c r="K3620" s="404" t="s">
        <v>1213</v>
      </c>
      <c r="L3620" s="422">
        <v>189</v>
      </c>
      <c r="M3620" s="404" t="s">
        <v>4535</v>
      </c>
      <c r="N3620" s="404" t="s">
        <v>1112</v>
      </c>
      <c r="O3620" s="404" t="s">
        <v>94</v>
      </c>
    </row>
    <row r="3621" spans="1:15" ht="51.75">
      <c r="A3621" s="411">
        <v>65</v>
      </c>
      <c r="B3621" s="404" t="s">
        <v>1399</v>
      </c>
      <c r="C3621" s="403" t="s">
        <v>4340</v>
      </c>
      <c r="D3621" s="420" t="s">
        <v>4602</v>
      </c>
      <c r="E3621" s="404" t="s">
        <v>1208</v>
      </c>
      <c r="F3621" s="404" t="s">
        <v>1208</v>
      </c>
      <c r="G3621" s="422">
        <v>9</v>
      </c>
      <c r="H3621" s="404" t="s">
        <v>1208</v>
      </c>
      <c r="I3621" s="404">
        <v>1</v>
      </c>
      <c r="J3621" s="404" t="s">
        <v>1208</v>
      </c>
      <c r="K3621" s="404" t="s">
        <v>1213</v>
      </c>
      <c r="L3621" s="422">
        <v>105</v>
      </c>
      <c r="M3621" s="404" t="s">
        <v>4535</v>
      </c>
      <c r="N3621" s="404" t="s">
        <v>1112</v>
      </c>
      <c r="O3621" s="404" t="s">
        <v>94</v>
      </c>
    </row>
    <row r="3622" spans="1:15" ht="51.75">
      <c r="A3622" s="411">
        <v>66</v>
      </c>
      <c r="B3622" s="404" t="s">
        <v>1399</v>
      </c>
      <c r="C3622" s="403" t="s">
        <v>4340</v>
      </c>
      <c r="D3622" s="420" t="s">
        <v>4603</v>
      </c>
      <c r="E3622" s="404" t="s">
        <v>1208</v>
      </c>
      <c r="F3622" s="404" t="s">
        <v>1208</v>
      </c>
      <c r="G3622" s="422">
        <v>9</v>
      </c>
      <c r="H3622" s="404" t="s">
        <v>1208</v>
      </c>
      <c r="I3622" s="404">
        <v>1</v>
      </c>
      <c r="J3622" s="404" t="s">
        <v>1208</v>
      </c>
      <c r="K3622" s="404" t="s">
        <v>1213</v>
      </c>
      <c r="L3622" s="421">
        <v>74</v>
      </c>
      <c r="M3622" s="404" t="s">
        <v>4535</v>
      </c>
      <c r="N3622" s="404" t="s">
        <v>1112</v>
      </c>
      <c r="O3622" s="404" t="s">
        <v>94</v>
      </c>
    </row>
    <row r="3623" spans="1:15" ht="30">
      <c r="A3623" s="411">
        <v>67</v>
      </c>
      <c r="B3623" s="404" t="s">
        <v>1399</v>
      </c>
      <c r="C3623" s="403" t="s">
        <v>4340</v>
      </c>
      <c r="D3623" s="420" t="s">
        <v>4604</v>
      </c>
      <c r="E3623" s="404" t="s">
        <v>1208</v>
      </c>
      <c r="F3623" s="404" t="s">
        <v>1208</v>
      </c>
      <c r="G3623" s="422">
        <v>9</v>
      </c>
      <c r="H3623" s="404" t="s">
        <v>1208</v>
      </c>
      <c r="I3623" s="404">
        <v>1</v>
      </c>
      <c r="J3623" s="404" t="s">
        <v>1208</v>
      </c>
      <c r="K3623" s="404" t="s">
        <v>1213</v>
      </c>
      <c r="L3623" s="421">
        <v>79</v>
      </c>
      <c r="M3623" s="404" t="s">
        <v>4535</v>
      </c>
      <c r="N3623" s="404" t="s">
        <v>1112</v>
      </c>
      <c r="O3623" s="404" t="s">
        <v>94</v>
      </c>
    </row>
    <row r="3624" spans="1:15" ht="30">
      <c r="A3624" s="411">
        <v>68</v>
      </c>
      <c r="B3624" s="404" t="s">
        <v>1399</v>
      </c>
      <c r="C3624" s="403" t="s">
        <v>4340</v>
      </c>
      <c r="D3624" s="420" t="s">
        <v>4605</v>
      </c>
      <c r="E3624" s="404" t="s">
        <v>1208</v>
      </c>
      <c r="F3624" s="404" t="s">
        <v>1208</v>
      </c>
      <c r="G3624" s="421">
        <v>10</v>
      </c>
      <c r="H3624" s="404" t="s">
        <v>1208</v>
      </c>
      <c r="I3624" s="413">
        <v>44593</v>
      </c>
      <c r="J3624" s="404" t="s">
        <v>1208</v>
      </c>
      <c r="K3624" s="404" t="s">
        <v>1213</v>
      </c>
      <c r="L3624" s="421" t="s">
        <v>1250</v>
      </c>
      <c r="M3624" s="404" t="s">
        <v>4535</v>
      </c>
      <c r="N3624" s="404" t="s">
        <v>1112</v>
      </c>
      <c r="O3624" s="404" t="s">
        <v>94</v>
      </c>
    </row>
    <row r="3625" spans="1:15" ht="30">
      <c r="A3625" s="411">
        <v>69</v>
      </c>
      <c r="B3625" s="404" t="s">
        <v>1399</v>
      </c>
      <c r="C3625" s="403" t="s">
        <v>4340</v>
      </c>
      <c r="D3625" s="420" t="s">
        <v>4606</v>
      </c>
      <c r="E3625" s="404" t="s">
        <v>1208</v>
      </c>
      <c r="F3625" s="404" t="s">
        <v>1208</v>
      </c>
      <c r="G3625" s="421">
        <v>10</v>
      </c>
      <c r="H3625" s="404" t="s">
        <v>1208</v>
      </c>
      <c r="I3625" s="413">
        <v>44594</v>
      </c>
      <c r="J3625" s="404" t="s">
        <v>1208</v>
      </c>
      <c r="K3625" s="404" t="s">
        <v>1213</v>
      </c>
      <c r="L3625" s="421" t="s">
        <v>4607</v>
      </c>
      <c r="M3625" s="404" t="s">
        <v>4535</v>
      </c>
      <c r="N3625" s="404" t="s">
        <v>1112</v>
      </c>
      <c r="O3625" s="404" t="s">
        <v>94</v>
      </c>
    </row>
    <row r="3626" spans="1:15" ht="30">
      <c r="A3626" s="411">
        <v>70</v>
      </c>
      <c r="B3626" s="404" t="s">
        <v>1399</v>
      </c>
      <c r="C3626" s="403" t="s">
        <v>4340</v>
      </c>
      <c r="D3626" s="420" t="s">
        <v>4608</v>
      </c>
      <c r="E3626" s="404" t="s">
        <v>1208</v>
      </c>
      <c r="F3626" s="404" t="s">
        <v>1208</v>
      </c>
      <c r="G3626" s="421">
        <v>10</v>
      </c>
      <c r="H3626" s="404" t="s">
        <v>1208</v>
      </c>
      <c r="I3626" s="404">
        <v>1</v>
      </c>
      <c r="J3626" s="404" t="s">
        <v>1208</v>
      </c>
      <c r="K3626" s="404" t="s">
        <v>1213</v>
      </c>
      <c r="L3626" s="421">
        <v>211</v>
      </c>
      <c r="M3626" s="404" t="s">
        <v>4535</v>
      </c>
      <c r="N3626" s="404" t="s">
        <v>1112</v>
      </c>
      <c r="O3626" s="404" t="s">
        <v>94</v>
      </c>
    </row>
    <row r="3627" spans="1:15" ht="30">
      <c r="A3627" s="411">
        <v>71</v>
      </c>
      <c r="B3627" s="404" t="s">
        <v>1399</v>
      </c>
      <c r="C3627" s="403" t="s">
        <v>4340</v>
      </c>
      <c r="D3627" s="420" t="s">
        <v>4609</v>
      </c>
      <c r="E3627" s="404" t="s">
        <v>1208</v>
      </c>
      <c r="F3627" s="404" t="s">
        <v>1208</v>
      </c>
      <c r="G3627" s="421">
        <v>10</v>
      </c>
      <c r="H3627" s="404" t="s">
        <v>1208</v>
      </c>
      <c r="I3627" s="404">
        <v>1</v>
      </c>
      <c r="J3627" s="404" t="s">
        <v>1208</v>
      </c>
      <c r="K3627" s="404" t="s">
        <v>1213</v>
      </c>
      <c r="L3627" s="421">
        <v>65</v>
      </c>
      <c r="M3627" s="404" t="s">
        <v>4535</v>
      </c>
      <c r="N3627" s="404" t="s">
        <v>1112</v>
      </c>
      <c r="O3627" s="404" t="s">
        <v>94</v>
      </c>
    </row>
    <row r="3628" spans="1:15" ht="30">
      <c r="A3628" s="411">
        <v>72</v>
      </c>
      <c r="B3628" s="404" t="s">
        <v>1399</v>
      </c>
      <c r="C3628" s="403" t="s">
        <v>4340</v>
      </c>
      <c r="D3628" s="420" t="s">
        <v>4610</v>
      </c>
      <c r="E3628" s="404" t="s">
        <v>1208</v>
      </c>
      <c r="F3628" s="404" t="s">
        <v>1208</v>
      </c>
      <c r="G3628" s="421">
        <v>10</v>
      </c>
      <c r="H3628" s="404" t="s">
        <v>1208</v>
      </c>
      <c r="I3628" s="404">
        <v>1</v>
      </c>
      <c r="J3628" s="404" t="s">
        <v>1208</v>
      </c>
      <c r="K3628" s="404" t="s">
        <v>1213</v>
      </c>
      <c r="L3628" s="421">
        <v>88</v>
      </c>
      <c r="M3628" s="404" t="s">
        <v>4535</v>
      </c>
      <c r="N3628" s="404" t="s">
        <v>1112</v>
      </c>
      <c r="O3628" s="404" t="s">
        <v>94</v>
      </c>
    </row>
    <row r="3629" spans="1:15" ht="51.75">
      <c r="A3629" s="411">
        <v>73</v>
      </c>
      <c r="B3629" s="404" t="s">
        <v>1399</v>
      </c>
      <c r="C3629" s="403" t="s">
        <v>4340</v>
      </c>
      <c r="D3629" s="420" t="s">
        <v>4611</v>
      </c>
      <c r="E3629" s="404" t="s">
        <v>1208</v>
      </c>
      <c r="F3629" s="404" t="s">
        <v>1208</v>
      </c>
      <c r="G3629" s="421">
        <v>10</v>
      </c>
      <c r="H3629" s="404" t="s">
        <v>1208</v>
      </c>
      <c r="I3629" s="404">
        <v>1</v>
      </c>
      <c r="J3629" s="404" t="s">
        <v>1208</v>
      </c>
      <c r="K3629" s="404" t="s">
        <v>1213</v>
      </c>
      <c r="L3629" s="421">
        <v>99</v>
      </c>
      <c r="M3629" s="404" t="s">
        <v>4535</v>
      </c>
      <c r="N3629" s="404" t="s">
        <v>1112</v>
      </c>
      <c r="O3629" s="404" t="s">
        <v>94</v>
      </c>
    </row>
    <row r="3630" spans="1:15" ht="30">
      <c r="A3630" s="411">
        <v>74</v>
      </c>
      <c r="B3630" s="404" t="s">
        <v>1399</v>
      </c>
      <c r="C3630" s="403" t="s">
        <v>4340</v>
      </c>
      <c r="D3630" s="420" t="s">
        <v>4612</v>
      </c>
      <c r="E3630" s="404" t="s">
        <v>1208</v>
      </c>
      <c r="F3630" s="404" t="s">
        <v>1208</v>
      </c>
      <c r="G3630" s="421">
        <v>10</v>
      </c>
      <c r="H3630" s="404" t="s">
        <v>1208</v>
      </c>
      <c r="I3630" s="404">
        <v>1</v>
      </c>
      <c r="J3630" s="404" t="s">
        <v>1208</v>
      </c>
      <c r="K3630" s="404" t="s">
        <v>1213</v>
      </c>
      <c r="L3630" s="421">
        <v>95</v>
      </c>
      <c r="M3630" s="404" t="s">
        <v>4535</v>
      </c>
      <c r="N3630" s="404" t="s">
        <v>1112</v>
      </c>
      <c r="O3630" s="404" t="s">
        <v>94</v>
      </c>
    </row>
    <row r="3631" spans="1:15" ht="51.75">
      <c r="A3631" s="411">
        <v>75</v>
      </c>
      <c r="B3631" s="404" t="s">
        <v>1399</v>
      </c>
      <c r="C3631" s="403" t="s">
        <v>4340</v>
      </c>
      <c r="D3631" s="420" t="s">
        <v>4613</v>
      </c>
      <c r="E3631" s="404" t="s">
        <v>1208</v>
      </c>
      <c r="F3631" s="404" t="s">
        <v>1208</v>
      </c>
      <c r="G3631" s="421">
        <v>11</v>
      </c>
      <c r="H3631" s="404" t="s">
        <v>1208</v>
      </c>
      <c r="I3631" s="404">
        <v>1</v>
      </c>
      <c r="J3631" s="404" t="s">
        <v>1208</v>
      </c>
      <c r="K3631" s="404" t="s">
        <v>1213</v>
      </c>
      <c r="L3631" s="421">
        <v>118</v>
      </c>
      <c r="M3631" s="404" t="s">
        <v>4535</v>
      </c>
      <c r="N3631" s="404" t="s">
        <v>1112</v>
      </c>
      <c r="O3631" s="404" t="s">
        <v>94</v>
      </c>
    </row>
    <row r="3632" spans="1:15" ht="30">
      <c r="A3632" s="411">
        <v>76</v>
      </c>
      <c r="B3632" s="404" t="s">
        <v>1399</v>
      </c>
      <c r="C3632" s="403" t="s">
        <v>4340</v>
      </c>
      <c r="D3632" s="420" t="s">
        <v>4614</v>
      </c>
      <c r="E3632" s="404" t="s">
        <v>1208</v>
      </c>
      <c r="F3632" s="404" t="s">
        <v>1208</v>
      </c>
      <c r="G3632" s="421">
        <v>11</v>
      </c>
      <c r="H3632" s="404" t="s">
        <v>1208</v>
      </c>
      <c r="I3632" s="404">
        <v>1</v>
      </c>
      <c r="J3632" s="404" t="s">
        <v>1208</v>
      </c>
      <c r="K3632" s="404" t="s">
        <v>1213</v>
      </c>
      <c r="L3632" s="421">
        <v>97</v>
      </c>
      <c r="M3632" s="404" t="s">
        <v>4535</v>
      </c>
      <c r="N3632" s="404" t="s">
        <v>1112</v>
      </c>
      <c r="O3632" s="404" t="s">
        <v>94</v>
      </c>
    </row>
    <row r="3633" spans="1:15" ht="30">
      <c r="A3633" s="411">
        <v>77</v>
      </c>
      <c r="B3633" s="404" t="s">
        <v>1399</v>
      </c>
      <c r="C3633" s="403" t="s">
        <v>4340</v>
      </c>
      <c r="D3633" s="420" t="s">
        <v>4615</v>
      </c>
      <c r="E3633" s="404" t="s">
        <v>1208</v>
      </c>
      <c r="F3633" s="404" t="s">
        <v>1208</v>
      </c>
      <c r="G3633" s="421">
        <v>11</v>
      </c>
      <c r="H3633" s="404" t="s">
        <v>1208</v>
      </c>
      <c r="I3633" s="404">
        <v>1</v>
      </c>
      <c r="J3633" s="404" t="s">
        <v>1208</v>
      </c>
      <c r="K3633" s="404" t="s">
        <v>1213</v>
      </c>
      <c r="L3633" s="421">
        <v>53</v>
      </c>
      <c r="M3633" s="404" t="s">
        <v>4535</v>
      </c>
      <c r="N3633" s="404" t="s">
        <v>1112</v>
      </c>
      <c r="O3633" s="404" t="s">
        <v>94</v>
      </c>
    </row>
    <row r="3634" spans="1:15" ht="51.75">
      <c r="A3634" s="411">
        <v>78</v>
      </c>
      <c r="B3634" s="404" t="s">
        <v>1399</v>
      </c>
      <c r="C3634" s="403" t="s">
        <v>4340</v>
      </c>
      <c r="D3634" s="420" t="s">
        <v>4616</v>
      </c>
      <c r="E3634" s="404" t="s">
        <v>1208</v>
      </c>
      <c r="F3634" s="404" t="s">
        <v>1208</v>
      </c>
      <c r="G3634" s="421">
        <v>11</v>
      </c>
      <c r="H3634" s="404" t="s">
        <v>1208</v>
      </c>
      <c r="I3634" s="404">
        <v>1</v>
      </c>
      <c r="J3634" s="404" t="s">
        <v>1208</v>
      </c>
      <c r="K3634" s="404" t="s">
        <v>1213</v>
      </c>
      <c r="L3634" s="421">
        <v>94</v>
      </c>
      <c r="M3634" s="404" t="s">
        <v>4535</v>
      </c>
      <c r="N3634" s="404" t="s">
        <v>1112</v>
      </c>
      <c r="O3634" s="404" t="s">
        <v>94</v>
      </c>
    </row>
    <row r="3635" spans="1:15" ht="51.75">
      <c r="A3635" s="411">
        <v>79</v>
      </c>
      <c r="B3635" s="404" t="s">
        <v>1399</v>
      </c>
      <c r="C3635" s="403" t="s">
        <v>4340</v>
      </c>
      <c r="D3635" s="420" t="s">
        <v>4617</v>
      </c>
      <c r="E3635" s="404" t="s">
        <v>1208</v>
      </c>
      <c r="F3635" s="404" t="s">
        <v>1208</v>
      </c>
      <c r="G3635" s="421" t="s">
        <v>1208</v>
      </c>
      <c r="H3635" s="404" t="s">
        <v>1208</v>
      </c>
      <c r="I3635" s="404" t="s">
        <v>1208</v>
      </c>
      <c r="J3635" s="404" t="s">
        <v>1208</v>
      </c>
      <c r="K3635" s="404" t="s">
        <v>1208</v>
      </c>
      <c r="L3635" s="421">
        <v>85</v>
      </c>
      <c r="M3635" s="404" t="s">
        <v>1208</v>
      </c>
      <c r="N3635" s="404" t="s">
        <v>1208</v>
      </c>
      <c r="O3635" s="404" t="s">
        <v>1208</v>
      </c>
    </row>
    <row r="3636" spans="1:15" ht="51.75">
      <c r="A3636" s="411">
        <v>80</v>
      </c>
      <c r="B3636" s="404" t="s">
        <v>1399</v>
      </c>
      <c r="C3636" s="403" t="s">
        <v>4340</v>
      </c>
      <c r="D3636" s="420" t="s">
        <v>4618</v>
      </c>
      <c r="E3636" s="404" t="s">
        <v>1208</v>
      </c>
      <c r="F3636" s="404" t="s">
        <v>1208</v>
      </c>
      <c r="G3636" s="421">
        <v>11</v>
      </c>
      <c r="H3636" s="404" t="s">
        <v>1208</v>
      </c>
      <c r="I3636" s="404">
        <v>1</v>
      </c>
      <c r="J3636" s="404" t="s">
        <v>1208</v>
      </c>
      <c r="K3636" s="404" t="s">
        <v>1213</v>
      </c>
      <c r="L3636" s="421">
        <v>100</v>
      </c>
      <c r="M3636" s="404" t="s">
        <v>4535</v>
      </c>
      <c r="N3636" s="404" t="s">
        <v>1112</v>
      </c>
      <c r="O3636" s="404" t="s">
        <v>94</v>
      </c>
    </row>
    <row r="3637" spans="1:15" ht="51.75">
      <c r="A3637" s="411">
        <v>81</v>
      </c>
      <c r="B3637" s="404" t="s">
        <v>1399</v>
      </c>
      <c r="C3637" s="403" t="s">
        <v>4340</v>
      </c>
      <c r="D3637" s="420" t="s">
        <v>4619</v>
      </c>
      <c r="E3637" s="404" t="s">
        <v>1208</v>
      </c>
      <c r="F3637" s="404" t="s">
        <v>1208</v>
      </c>
      <c r="G3637" s="421">
        <v>11</v>
      </c>
      <c r="H3637" s="404" t="s">
        <v>1208</v>
      </c>
      <c r="I3637" s="404">
        <v>1</v>
      </c>
      <c r="J3637" s="404" t="s">
        <v>1208</v>
      </c>
      <c r="K3637" s="404" t="s">
        <v>1213</v>
      </c>
      <c r="L3637" s="421">
        <v>194</v>
      </c>
      <c r="M3637" s="404" t="s">
        <v>4535</v>
      </c>
      <c r="N3637" s="404" t="s">
        <v>1112</v>
      </c>
      <c r="O3637" s="404" t="s">
        <v>94</v>
      </c>
    </row>
    <row r="3638" spans="1:15" ht="30">
      <c r="A3638" s="411">
        <v>82</v>
      </c>
      <c r="B3638" s="404" t="s">
        <v>1399</v>
      </c>
      <c r="C3638" s="403" t="s">
        <v>4340</v>
      </c>
      <c r="D3638" s="420" t="s">
        <v>4620</v>
      </c>
      <c r="E3638" s="404" t="s">
        <v>1208</v>
      </c>
      <c r="F3638" s="404" t="s">
        <v>1208</v>
      </c>
      <c r="G3638" s="421">
        <v>11</v>
      </c>
      <c r="H3638" s="404" t="s">
        <v>1208</v>
      </c>
      <c r="I3638" s="404">
        <v>1</v>
      </c>
      <c r="J3638" s="404" t="s">
        <v>1208</v>
      </c>
      <c r="K3638" s="404" t="s">
        <v>1213</v>
      </c>
      <c r="L3638" s="421">
        <v>37</v>
      </c>
      <c r="M3638" s="404" t="s">
        <v>4535</v>
      </c>
      <c r="N3638" s="404" t="s">
        <v>1112</v>
      </c>
      <c r="O3638" s="404" t="s">
        <v>94</v>
      </c>
    </row>
    <row r="3639" spans="1:15" ht="30">
      <c r="A3639" s="411">
        <v>83</v>
      </c>
      <c r="B3639" s="404" t="s">
        <v>1399</v>
      </c>
      <c r="C3639" s="403" t="s">
        <v>4340</v>
      </c>
      <c r="D3639" s="420" t="s">
        <v>4621</v>
      </c>
      <c r="E3639" s="404" t="s">
        <v>1208</v>
      </c>
      <c r="F3639" s="404" t="s">
        <v>1208</v>
      </c>
      <c r="G3639" s="421">
        <v>11</v>
      </c>
      <c r="H3639" s="404" t="s">
        <v>1208</v>
      </c>
      <c r="I3639" s="404">
        <v>1</v>
      </c>
      <c r="J3639" s="404" t="s">
        <v>1208</v>
      </c>
      <c r="K3639" s="404" t="s">
        <v>1213</v>
      </c>
      <c r="L3639" s="421">
        <v>65</v>
      </c>
      <c r="M3639" s="404" t="s">
        <v>4535</v>
      </c>
      <c r="N3639" s="404" t="s">
        <v>1112</v>
      </c>
      <c r="O3639" s="404" t="s">
        <v>94</v>
      </c>
    </row>
    <row r="3640" spans="1:15" ht="51.75">
      <c r="A3640" s="411">
        <v>84</v>
      </c>
      <c r="B3640" s="404" t="s">
        <v>1399</v>
      </c>
      <c r="C3640" s="403" t="s">
        <v>4340</v>
      </c>
      <c r="D3640" s="420" t="s">
        <v>4622</v>
      </c>
      <c r="E3640" s="404" t="s">
        <v>1208</v>
      </c>
      <c r="F3640" s="404" t="s">
        <v>1208</v>
      </c>
      <c r="G3640" s="422">
        <v>12</v>
      </c>
      <c r="H3640" s="404" t="s">
        <v>1208</v>
      </c>
      <c r="I3640" s="404">
        <v>1</v>
      </c>
      <c r="J3640" s="404" t="s">
        <v>1208</v>
      </c>
      <c r="K3640" s="404" t="s">
        <v>1213</v>
      </c>
      <c r="L3640" s="421">
        <v>54</v>
      </c>
      <c r="M3640" s="404" t="s">
        <v>4535</v>
      </c>
      <c r="N3640" s="404" t="s">
        <v>1112</v>
      </c>
      <c r="O3640" s="404" t="s">
        <v>94</v>
      </c>
    </row>
    <row r="3641" spans="1:15" ht="51.75">
      <c r="A3641" s="411">
        <v>85</v>
      </c>
      <c r="B3641" s="404" t="s">
        <v>1399</v>
      </c>
      <c r="C3641" s="403" t="s">
        <v>4340</v>
      </c>
      <c r="D3641" s="420" t="s">
        <v>4623</v>
      </c>
      <c r="E3641" s="404" t="s">
        <v>1208</v>
      </c>
      <c r="F3641" s="404" t="s">
        <v>1208</v>
      </c>
      <c r="G3641" s="422">
        <v>12</v>
      </c>
      <c r="H3641" s="404" t="s">
        <v>1208</v>
      </c>
      <c r="I3641" s="404">
        <v>1</v>
      </c>
      <c r="J3641" s="404" t="s">
        <v>1208</v>
      </c>
      <c r="K3641" s="404" t="s">
        <v>1213</v>
      </c>
      <c r="L3641" s="420">
        <v>189</v>
      </c>
      <c r="M3641" s="404" t="s">
        <v>4535</v>
      </c>
      <c r="N3641" s="404" t="s">
        <v>1112</v>
      </c>
      <c r="O3641" s="404" t="s">
        <v>94</v>
      </c>
    </row>
    <row r="3642" spans="1:15" ht="30">
      <c r="A3642" s="411">
        <v>86</v>
      </c>
      <c r="B3642" s="404" t="s">
        <v>1399</v>
      </c>
      <c r="C3642" s="403" t="s">
        <v>4340</v>
      </c>
      <c r="D3642" s="420" t="s">
        <v>4624</v>
      </c>
      <c r="E3642" s="404" t="s">
        <v>1208</v>
      </c>
      <c r="F3642" s="404" t="s">
        <v>1208</v>
      </c>
      <c r="G3642" s="422">
        <v>12</v>
      </c>
      <c r="H3642" s="404" t="s">
        <v>1208</v>
      </c>
      <c r="I3642" s="404">
        <v>1</v>
      </c>
      <c r="J3642" s="404" t="s">
        <v>1208</v>
      </c>
      <c r="K3642" s="404" t="s">
        <v>1213</v>
      </c>
      <c r="L3642" s="421">
        <v>31</v>
      </c>
      <c r="M3642" s="404" t="s">
        <v>4535</v>
      </c>
      <c r="N3642" s="404" t="s">
        <v>1112</v>
      </c>
      <c r="O3642" s="404" t="s">
        <v>94</v>
      </c>
    </row>
    <row r="3643" spans="1:15" ht="30">
      <c r="A3643" s="411">
        <v>87</v>
      </c>
      <c r="B3643" s="404" t="s">
        <v>1399</v>
      </c>
      <c r="C3643" s="403" t="s">
        <v>4340</v>
      </c>
      <c r="D3643" s="420" t="s">
        <v>4625</v>
      </c>
      <c r="E3643" s="404" t="s">
        <v>1208</v>
      </c>
      <c r="F3643" s="404" t="s">
        <v>1208</v>
      </c>
      <c r="G3643" s="422">
        <v>12</v>
      </c>
      <c r="H3643" s="404" t="s">
        <v>1208</v>
      </c>
      <c r="I3643" s="404">
        <v>1</v>
      </c>
      <c r="J3643" s="404" t="s">
        <v>1208</v>
      </c>
      <c r="K3643" s="404" t="s">
        <v>1213</v>
      </c>
      <c r="L3643" s="421">
        <v>75</v>
      </c>
      <c r="M3643" s="404" t="s">
        <v>4535</v>
      </c>
      <c r="N3643" s="404" t="s">
        <v>1112</v>
      </c>
      <c r="O3643" s="404" t="s">
        <v>94</v>
      </c>
    </row>
    <row r="3644" spans="1:15" ht="30">
      <c r="A3644" s="411">
        <v>88</v>
      </c>
      <c r="B3644" s="404" t="s">
        <v>1399</v>
      </c>
      <c r="C3644" s="403" t="s">
        <v>4340</v>
      </c>
      <c r="D3644" s="420" t="s">
        <v>4626</v>
      </c>
      <c r="E3644" s="404" t="s">
        <v>1208</v>
      </c>
      <c r="F3644" s="404" t="s">
        <v>1208</v>
      </c>
      <c r="G3644" s="422">
        <v>12</v>
      </c>
      <c r="H3644" s="404" t="s">
        <v>1208</v>
      </c>
      <c r="I3644" s="404">
        <v>1</v>
      </c>
      <c r="J3644" s="404" t="s">
        <v>1208</v>
      </c>
      <c r="K3644" s="404" t="s">
        <v>1213</v>
      </c>
      <c r="L3644" s="422">
        <v>27</v>
      </c>
      <c r="M3644" s="404" t="s">
        <v>4535</v>
      </c>
      <c r="N3644" s="404" t="s">
        <v>1112</v>
      </c>
      <c r="O3644" s="404" t="s">
        <v>94</v>
      </c>
    </row>
    <row r="3645" spans="1:15" ht="51.75">
      <c r="A3645" s="411">
        <v>89</v>
      </c>
      <c r="B3645" s="404" t="s">
        <v>1399</v>
      </c>
      <c r="C3645" s="403" t="s">
        <v>4340</v>
      </c>
      <c r="D3645" s="420" t="s">
        <v>4627</v>
      </c>
      <c r="E3645" s="404" t="s">
        <v>1208</v>
      </c>
      <c r="F3645" s="404" t="s">
        <v>1208</v>
      </c>
      <c r="G3645" s="422">
        <v>12</v>
      </c>
      <c r="H3645" s="404" t="s">
        <v>1208</v>
      </c>
      <c r="I3645" s="404">
        <v>1</v>
      </c>
      <c r="J3645" s="404" t="s">
        <v>1208</v>
      </c>
      <c r="K3645" s="404" t="s">
        <v>1213</v>
      </c>
      <c r="L3645" s="420">
        <v>159</v>
      </c>
      <c r="M3645" s="404" t="s">
        <v>4535</v>
      </c>
      <c r="N3645" s="404" t="s">
        <v>1112</v>
      </c>
      <c r="O3645" s="404" t="s">
        <v>94</v>
      </c>
    </row>
    <row r="3646" spans="1:15" ht="30">
      <c r="A3646" s="411">
        <v>90</v>
      </c>
      <c r="B3646" s="404" t="s">
        <v>1399</v>
      </c>
      <c r="C3646" s="403" t="s">
        <v>4340</v>
      </c>
      <c r="D3646" s="420" t="s">
        <v>4628</v>
      </c>
      <c r="E3646" s="404" t="s">
        <v>1208</v>
      </c>
      <c r="F3646" s="404" t="s">
        <v>1208</v>
      </c>
      <c r="G3646" s="422">
        <v>12</v>
      </c>
      <c r="H3646" s="404" t="s">
        <v>1208</v>
      </c>
      <c r="I3646" s="404">
        <v>1</v>
      </c>
      <c r="J3646" s="404" t="s">
        <v>1208</v>
      </c>
      <c r="K3646" s="404" t="s">
        <v>1213</v>
      </c>
      <c r="L3646" s="420">
        <v>114</v>
      </c>
      <c r="M3646" s="404" t="s">
        <v>4535</v>
      </c>
      <c r="N3646" s="404" t="s">
        <v>1112</v>
      </c>
      <c r="O3646" s="404" t="s">
        <v>94</v>
      </c>
    </row>
    <row r="3647" spans="1:15" ht="30">
      <c r="A3647" s="411">
        <v>91</v>
      </c>
      <c r="B3647" s="404" t="s">
        <v>1399</v>
      </c>
      <c r="C3647" s="403" t="s">
        <v>4340</v>
      </c>
      <c r="D3647" s="420" t="s">
        <v>4629</v>
      </c>
      <c r="E3647" s="404" t="s">
        <v>1208</v>
      </c>
      <c r="F3647" s="404" t="s">
        <v>1208</v>
      </c>
      <c r="G3647" s="422">
        <v>12</v>
      </c>
      <c r="H3647" s="404" t="s">
        <v>1208</v>
      </c>
      <c r="I3647" s="404">
        <v>1</v>
      </c>
      <c r="J3647" s="404" t="s">
        <v>1208</v>
      </c>
      <c r="K3647" s="404" t="s">
        <v>1213</v>
      </c>
      <c r="L3647" s="420">
        <v>50</v>
      </c>
      <c r="M3647" s="404" t="s">
        <v>4535</v>
      </c>
      <c r="N3647" s="404" t="s">
        <v>1112</v>
      </c>
      <c r="O3647" s="404" t="s">
        <v>94</v>
      </c>
    </row>
    <row r="3648" spans="1:15" ht="30">
      <c r="A3648" s="411">
        <v>92</v>
      </c>
      <c r="B3648" s="404" t="s">
        <v>1399</v>
      </c>
      <c r="C3648" s="403" t="s">
        <v>4340</v>
      </c>
      <c r="D3648" s="420" t="s">
        <v>4630</v>
      </c>
      <c r="E3648" s="404" t="s">
        <v>1208</v>
      </c>
      <c r="F3648" s="404" t="s">
        <v>1208</v>
      </c>
      <c r="G3648" s="420">
        <v>12</v>
      </c>
      <c r="H3648" s="404" t="s">
        <v>1208</v>
      </c>
      <c r="I3648" s="404">
        <v>1</v>
      </c>
      <c r="J3648" s="404" t="s">
        <v>1208</v>
      </c>
      <c r="K3648" s="404" t="s">
        <v>1213</v>
      </c>
      <c r="L3648" s="420">
        <v>89</v>
      </c>
      <c r="M3648" s="404" t="s">
        <v>4535</v>
      </c>
      <c r="N3648" s="404" t="s">
        <v>1112</v>
      </c>
      <c r="O3648" s="404" t="s">
        <v>94</v>
      </c>
    </row>
    <row r="3649" spans="1:15" ht="30">
      <c r="A3649" s="411">
        <v>93</v>
      </c>
      <c r="B3649" s="404" t="s">
        <v>1399</v>
      </c>
      <c r="C3649" s="403" t="s">
        <v>4340</v>
      </c>
      <c r="D3649" s="420" t="s">
        <v>4631</v>
      </c>
      <c r="E3649" s="404" t="s">
        <v>1208</v>
      </c>
      <c r="F3649" s="404" t="s">
        <v>1208</v>
      </c>
      <c r="G3649" s="420">
        <v>13</v>
      </c>
      <c r="H3649" s="404" t="s">
        <v>1208</v>
      </c>
      <c r="I3649" s="404">
        <v>1</v>
      </c>
      <c r="J3649" s="404" t="s">
        <v>1208</v>
      </c>
      <c r="K3649" s="404" t="s">
        <v>1213</v>
      </c>
      <c r="L3649" s="420">
        <v>70</v>
      </c>
      <c r="M3649" s="404" t="s">
        <v>4535</v>
      </c>
      <c r="N3649" s="404" t="s">
        <v>1112</v>
      </c>
      <c r="O3649" s="404" t="s">
        <v>94</v>
      </c>
    </row>
    <row r="3650" spans="1:15" ht="30">
      <c r="A3650" s="411">
        <v>94</v>
      </c>
      <c r="B3650" s="404" t="s">
        <v>1399</v>
      </c>
      <c r="C3650" s="403" t="s">
        <v>4340</v>
      </c>
      <c r="D3650" s="420" t="s">
        <v>4632</v>
      </c>
      <c r="E3650" s="404" t="s">
        <v>1208</v>
      </c>
      <c r="F3650" s="404" t="s">
        <v>1208</v>
      </c>
      <c r="G3650" s="420">
        <v>13</v>
      </c>
      <c r="H3650" s="404" t="s">
        <v>1208</v>
      </c>
      <c r="I3650" s="404">
        <v>1</v>
      </c>
      <c r="J3650" s="404" t="s">
        <v>1208</v>
      </c>
      <c r="K3650" s="404" t="s">
        <v>1213</v>
      </c>
      <c r="L3650" s="420">
        <v>78</v>
      </c>
      <c r="M3650" s="404" t="s">
        <v>4535</v>
      </c>
      <c r="N3650" s="404" t="s">
        <v>1112</v>
      </c>
      <c r="O3650" s="404" t="s">
        <v>94</v>
      </c>
    </row>
    <row r="3651" spans="1:15" ht="30">
      <c r="A3651" s="411">
        <v>95</v>
      </c>
      <c r="B3651" s="404" t="s">
        <v>1399</v>
      </c>
      <c r="C3651" s="403" t="s">
        <v>4340</v>
      </c>
      <c r="D3651" s="420" t="s">
        <v>4633</v>
      </c>
      <c r="E3651" s="404" t="s">
        <v>1208</v>
      </c>
      <c r="F3651" s="404" t="s">
        <v>1208</v>
      </c>
      <c r="G3651" s="420">
        <v>13</v>
      </c>
      <c r="H3651" s="404" t="s">
        <v>1208</v>
      </c>
      <c r="I3651" s="404">
        <v>1</v>
      </c>
      <c r="J3651" s="404" t="s">
        <v>1208</v>
      </c>
      <c r="K3651" s="404" t="s">
        <v>1213</v>
      </c>
      <c r="L3651" s="420">
        <v>70</v>
      </c>
      <c r="M3651" s="404" t="s">
        <v>4535</v>
      </c>
      <c r="N3651" s="404" t="s">
        <v>1112</v>
      </c>
      <c r="O3651" s="404" t="s">
        <v>94</v>
      </c>
    </row>
    <row r="3652" spans="1:15" ht="30">
      <c r="A3652" s="411">
        <v>96</v>
      </c>
      <c r="B3652" s="404" t="s">
        <v>1399</v>
      </c>
      <c r="C3652" s="403" t="s">
        <v>4340</v>
      </c>
      <c r="D3652" s="420" t="s">
        <v>4634</v>
      </c>
      <c r="E3652" s="404" t="s">
        <v>1208</v>
      </c>
      <c r="F3652" s="404" t="s">
        <v>1208</v>
      </c>
      <c r="G3652" s="420">
        <v>13</v>
      </c>
      <c r="H3652" s="404" t="s">
        <v>1208</v>
      </c>
      <c r="I3652" s="404">
        <v>1</v>
      </c>
      <c r="J3652" s="404" t="s">
        <v>1208</v>
      </c>
      <c r="K3652" s="404" t="s">
        <v>1213</v>
      </c>
      <c r="L3652" s="420">
        <v>59</v>
      </c>
      <c r="M3652" s="404" t="s">
        <v>4535</v>
      </c>
      <c r="N3652" s="404" t="s">
        <v>1112</v>
      </c>
      <c r="O3652" s="404" t="s">
        <v>94</v>
      </c>
    </row>
    <row r="3653" spans="1:15" ht="30">
      <c r="A3653" s="411">
        <v>97</v>
      </c>
      <c r="B3653" s="404" t="s">
        <v>1399</v>
      </c>
      <c r="C3653" s="403" t="s">
        <v>4340</v>
      </c>
      <c r="D3653" s="420" t="s">
        <v>4635</v>
      </c>
      <c r="E3653" s="404" t="s">
        <v>1208</v>
      </c>
      <c r="F3653" s="404" t="s">
        <v>1208</v>
      </c>
      <c r="G3653" s="420">
        <v>13</v>
      </c>
      <c r="H3653" s="404" t="s">
        <v>1208</v>
      </c>
      <c r="I3653" s="404">
        <v>1</v>
      </c>
      <c r="J3653" s="404" t="s">
        <v>1208</v>
      </c>
      <c r="K3653" s="404" t="s">
        <v>1213</v>
      </c>
      <c r="L3653" s="420">
        <v>78</v>
      </c>
      <c r="M3653" s="404" t="s">
        <v>4535</v>
      </c>
      <c r="N3653" s="404" t="s">
        <v>1112</v>
      </c>
      <c r="O3653" s="404" t="s">
        <v>94</v>
      </c>
    </row>
    <row r="3654" spans="1:15" ht="30">
      <c r="A3654" s="411">
        <v>98</v>
      </c>
      <c r="B3654" s="404" t="s">
        <v>1399</v>
      </c>
      <c r="C3654" s="403" t="s">
        <v>4340</v>
      </c>
      <c r="D3654" s="420" t="s">
        <v>4636</v>
      </c>
      <c r="E3654" s="404" t="s">
        <v>1208</v>
      </c>
      <c r="F3654" s="404" t="s">
        <v>1208</v>
      </c>
      <c r="G3654" s="420">
        <v>13</v>
      </c>
      <c r="H3654" s="404" t="s">
        <v>1208</v>
      </c>
      <c r="I3654" s="404">
        <v>1</v>
      </c>
      <c r="J3654" s="404" t="s">
        <v>1208</v>
      </c>
      <c r="K3654" s="404" t="s">
        <v>1213</v>
      </c>
      <c r="L3654" s="420">
        <v>75</v>
      </c>
      <c r="M3654" s="404" t="s">
        <v>4535</v>
      </c>
      <c r="N3654" s="404" t="s">
        <v>1112</v>
      </c>
      <c r="O3654" s="404" t="s">
        <v>94</v>
      </c>
    </row>
    <row r="3655" spans="1:15" ht="30">
      <c r="A3655" s="411">
        <v>99</v>
      </c>
      <c r="B3655" s="404" t="s">
        <v>1399</v>
      </c>
      <c r="C3655" s="403" t="s">
        <v>4340</v>
      </c>
      <c r="D3655" s="420" t="s">
        <v>4637</v>
      </c>
      <c r="E3655" s="404" t="s">
        <v>1208</v>
      </c>
      <c r="F3655" s="404" t="s">
        <v>1208</v>
      </c>
      <c r="G3655" s="420">
        <v>13</v>
      </c>
      <c r="H3655" s="404" t="s">
        <v>1208</v>
      </c>
      <c r="I3655" s="404">
        <v>1</v>
      </c>
      <c r="J3655" s="404" t="s">
        <v>1208</v>
      </c>
      <c r="K3655" s="404" t="s">
        <v>1213</v>
      </c>
      <c r="L3655" s="420">
        <v>76</v>
      </c>
      <c r="M3655" s="404" t="s">
        <v>4535</v>
      </c>
      <c r="N3655" s="404" t="s">
        <v>1112</v>
      </c>
      <c r="O3655" s="404" t="s">
        <v>94</v>
      </c>
    </row>
    <row r="3656" spans="1:15" ht="30">
      <c r="A3656" s="411">
        <v>100</v>
      </c>
      <c r="B3656" s="404" t="s">
        <v>1399</v>
      </c>
      <c r="C3656" s="403" t="s">
        <v>4340</v>
      </c>
      <c r="D3656" s="420" t="s">
        <v>4638</v>
      </c>
      <c r="E3656" s="404" t="s">
        <v>1208</v>
      </c>
      <c r="F3656" s="404" t="s">
        <v>1208</v>
      </c>
      <c r="G3656" s="420">
        <v>13</v>
      </c>
      <c r="H3656" s="404" t="s">
        <v>1208</v>
      </c>
      <c r="I3656" s="404">
        <v>1</v>
      </c>
      <c r="J3656" s="404" t="s">
        <v>1208</v>
      </c>
      <c r="K3656" s="404" t="s">
        <v>1213</v>
      </c>
      <c r="L3656" s="420">
        <v>74</v>
      </c>
      <c r="M3656" s="404" t="s">
        <v>4535</v>
      </c>
      <c r="N3656" s="404" t="s">
        <v>1112</v>
      </c>
      <c r="O3656" s="404" t="s">
        <v>94</v>
      </c>
    </row>
    <row r="3657" spans="1:15" ht="30">
      <c r="A3657" s="411">
        <v>101</v>
      </c>
      <c r="B3657" s="404" t="s">
        <v>1399</v>
      </c>
      <c r="C3657" s="403" t="s">
        <v>4340</v>
      </c>
      <c r="D3657" s="420" t="s">
        <v>4639</v>
      </c>
      <c r="E3657" s="404" t="s">
        <v>1208</v>
      </c>
      <c r="F3657" s="404" t="s">
        <v>1208</v>
      </c>
      <c r="G3657" s="420">
        <v>13</v>
      </c>
      <c r="H3657" s="404" t="s">
        <v>1208</v>
      </c>
      <c r="I3657" s="404">
        <v>1</v>
      </c>
      <c r="J3657" s="404" t="s">
        <v>1208</v>
      </c>
      <c r="K3657" s="404" t="s">
        <v>1213</v>
      </c>
      <c r="L3657" s="420">
        <v>69</v>
      </c>
      <c r="M3657" s="404" t="s">
        <v>4535</v>
      </c>
      <c r="N3657" s="404" t="s">
        <v>1112</v>
      </c>
      <c r="O3657" s="404" t="s">
        <v>94</v>
      </c>
    </row>
    <row r="3658" spans="1:15" ht="30">
      <c r="A3658" s="411">
        <v>102</v>
      </c>
      <c r="B3658" s="404" t="s">
        <v>1399</v>
      </c>
      <c r="C3658" s="403" t="s">
        <v>4340</v>
      </c>
      <c r="D3658" s="420" t="s">
        <v>4640</v>
      </c>
      <c r="E3658" s="404" t="s">
        <v>1208</v>
      </c>
      <c r="F3658" s="404" t="s">
        <v>1208</v>
      </c>
      <c r="G3658" s="420">
        <v>14</v>
      </c>
      <c r="H3658" s="404" t="s">
        <v>1208</v>
      </c>
      <c r="I3658" s="404">
        <v>1</v>
      </c>
      <c r="J3658" s="404" t="s">
        <v>1208</v>
      </c>
      <c r="K3658" s="404" t="s">
        <v>1213</v>
      </c>
      <c r="L3658" s="420">
        <v>145</v>
      </c>
      <c r="M3658" s="404" t="s">
        <v>4535</v>
      </c>
      <c r="N3658" s="404" t="s">
        <v>1112</v>
      </c>
      <c r="O3658" s="404" t="s">
        <v>94</v>
      </c>
    </row>
    <row r="3659" spans="1:15" ht="51.75">
      <c r="A3659" s="411">
        <v>103</v>
      </c>
      <c r="B3659" s="404" t="s">
        <v>1399</v>
      </c>
      <c r="C3659" s="403" t="s">
        <v>4340</v>
      </c>
      <c r="D3659" s="420" t="s">
        <v>4641</v>
      </c>
      <c r="E3659" s="404" t="s">
        <v>1208</v>
      </c>
      <c r="F3659" s="404" t="s">
        <v>1208</v>
      </c>
      <c r="G3659" s="420">
        <v>14</v>
      </c>
      <c r="H3659" s="404" t="s">
        <v>1208</v>
      </c>
      <c r="I3659" s="404">
        <v>1</v>
      </c>
      <c r="J3659" s="404" t="s">
        <v>1208</v>
      </c>
      <c r="K3659" s="404" t="s">
        <v>1213</v>
      </c>
      <c r="L3659" s="420">
        <v>163</v>
      </c>
      <c r="M3659" s="404" t="s">
        <v>4535</v>
      </c>
      <c r="N3659" s="404" t="s">
        <v>1112</v>
      </c>
      <c r="O3659" s="404" t="s">
        <v>94</v>
      </c>
    </row>
    <row r="3660" spans="1:15" ht="30">
      <c r="A3660" s="411">
        <v>104</v>
      </c>
      <c r="B3660" s="404" t="s">
        <v>1399</v>
      </c>
      <c r="C3660" s="403" t="s">
        <v>4340</v>
      </c>
      <c r="D3660" s="420" t="s">
        <v>4642</v>
      </c>
      <c r="E3660" s="404" t="s">
        <v>1208</v>
      </c>
      <c r="F3660" s="404" t="s">
        <v>1208</v>
      </c>
      <c r="G3660" s="420">
        <v>14</v>
      </c>
      <c r="H3660" s="404" t="s">
        <v>1208</v>
      </c>
      <c r="I3660" s="404">
        <v>1</v>
      </c>
      <c r="J3660" s="404" t="s">
        <v>1208</v>
      </c>
      <c r="K3660" s="404" t="s">
        <v>1213</v>
      </c>
      <c r="L3660" s="420">
        <v>138</v>
      </c>
      <c r="M3660" s="404" t="s">
        <v>4535</v>
      </c>
      <c r="N3660" s="404" t="s">
        <v>1112</v>
      </c>
      <c r="O3660" s="404" t="s">
        <v>94</v>
      </c>
    </row>
    <row r="3661" spans="1:15" ht="51.75">
      <c r="A3661" s="411">
        <v>105</v>
      </c>
      <c r="B3661" s="404" t="s">
        <v>1399</v>
      </c>
      <c r="C3661" s="403" t="s">
        <v>4340</v>
      </c>
      <c r="D3661" s="420" t="s">
        <v>4643</v>
      </c>
      <c r="E3661" s="404" t="s">
        <v>1208</v>
      </c>
      <c r="F3661" s="404" t="s">
        <v>1208</v>
      </c>
      <c r="G3661" s="420">
        <v>14</v>
      </c>
      <c r="H3661" s="404" t="s">
        <v>1208</v>
      </c>
      <c r="I3661" s="404">
        <v>1</v>
      </c>
      <c r="J3661" s="404" t="s">
        <v>1208</v>
      </c>
      <c r="K3661" s="404" t="s">
        <v>1213</v>
      </c>
      <c r="L3661" s="420">
        <v>30</v>
      </c>
      <c r="M3661" s="404" t="s">
        <v>4535</v>
      </c>
      <c r="N3661" s="404" t="s">
        <v>1112</v>
      </c>
      <c r="O3661" s="404" t="s">
        <v>94</v>
      </c>
    </row>
    <row r="3662" spans="1:15" ht="30">
      <c r="A3662" s="411">
        <v>106</v>
      </c>
      <c r="B3662" s="404" t="s">
        <v>1399</v>
      </c>
      <c r="C3662" s="403" t="s">
        <v>4340</v>
      </c>
      <c r="D3662" s="420" t="s">
        <v>4644</v>
      </c>
      <c r="E3662" s="404" t="s">
        <v>1208</v>
      </c>
      <c r="F3662" s="404" t="s">
        <v>1208</v>
      </c>
      <c r="G3662" s="420">
        <v>14</v>
      </c>
      <c r="H3662" s="404" t="s">
        <v>1208</v>
      </c>
      <c r="I3662" s="404">
        <v>1</v>
      </c>
      <c r="J3662" s="404" t="s">
        <v>1208</v>
      </c>
      <c r="K3662" s="404" t="s">
        <v>1213</v>
      </c>
      <c r="L3662" s="420">
        <v>68</v>
      </c>
      <c r="M3662" s="404" t="s">
        <v>4535</v>
      </c>
      <c r="N3662" s="404" t="s">
        <v>1112</v>
      </c>
      <c r="O3662" s="404" t="s">
        <v>94</v>
      </c>
    </row>
    <row r="3663" spans="1:15" ht="51.75">
      <c r="A3663" s="411">
        <v>107</v>
      </c>
      <c r="B3663" s="404" t="s">
        <v>1399</v>
      </c>
      <c r="C3663" s="403" t="s">
        <v>4340</v>
      </c>
      <c r="D3663" s="420" t="s">
        <v>4645</v>
      </c>
      <c r="E3663" s="404" t="s">
        <v>1208</v>
      </c>
      <c r="F3663" s="404" t="s">
        <v>1208</v>
      </c>
      <c r="G3663" s="420">
        <v>14</v>
      </c>
      <c r="H3663" s="404" t="s">
        <v>1208</v>
      </c>
      <c r="I3663" s="404">
        <v>1</v>
      </c>
      <c r="J3663" s="404" t="s">
        <v>1208</v>
      </c>
      <c r="K3663" s="404" t="s">
        <v>1213</v>
      </c>
      <c r="L3663" s="420">
        <v>73</v>
      </c>
      <c r="M3663" s="404" t="s">
        <v>4535</v>
      </c>
      <c r="N3663" s="404" t="s">
        <v>1112</v>
      </c>
      <c r="O3663" s="404" t="s">
        <v>94</v>
      </c>
    </row>
    <row r="3664" spans="1:15" ht="51.75">
      <c r="A3664" s="411">
        <v>108</v>
      </c>
      <c r="B3664" s="404" t="s">
        <v>1399</v>
      </c>
      <c r="C3664" s="403" t="s">
        <v>4340</v>
      </c>
      <c r="D3664" s="420" t="s">
        <v>4646</v>
      </c>
      <c r="E3664" s="404" t="s">
        <v>1208</v>
      </c>
      <c r="F3664" s="404" t="s">
        <v>1208</v>
      </c>
      <c r="G3664" s="420">
        <v>14</v>
      </c>
      <c r="H3664" s="404" t="s">
        <v>1208</v>
      </c>
      <c r="I3664" s="404">
        <v>1</v>
      </c>
      <c r="J3664" s="404" t="s">
        <v>1208</v>
      </c>
      <c r="K3664" s="404" t="s">
        <v>1213</v>
      </c>
      <c r="L3664" s="420">
        <v>65</v>
      </c>
      <c r="M3664" s="404" t="s">
        <v>4535</v>
      </c>
      <c r="N3664" s="404" t="s">
        <v>1112</v>
      </c>
      <c r="O3664" s="404" t="s">
        <v>94</v>
      </c>
    </row>
    <row r="3665" spans="1:15" ht="30">
      <c r="A3665" s="411">
        <v>109</v>
      </c>
      <c r="B3665" s="404" t="s">
        <v>1399</v>
      </c>
      <c r="C3665" s="403" t="s">
        <v>4340</v>
      </c>
      <c r="D3665" s="420" t="s">
        <v>4647</v>
      </c>
      <c r="E3665" s="404" t="s">
        <v>1208</v>
      </c>
      <c r="F3665" s="404" t="s">
        <v>1208</v>
      </c>
      <c r="G3665" s="423">
        <v>14</v>
      </c>
      <c r="H3665" s="404" t="s">
        <v>1208</v>
      </c>
      <c r="I3665" s="404">
        <v>1</v>
      </c>
      <c r="J3665" s="404" t="s">
        <v>1208</v>
      </c>
      <c r="K3665" s="404" t="s">
        <v>1213</v>
      </c>
      <c r="L3665" s="420">
        <v>69</v>
      </c>
      <c r="M3665" s="404" t="s">
        <v>4535</v>
      </c>
      <c r="N3665" s="404" t="s">
        <v>1112</v>
      </c>
      <c r="O3665" s="404" t="s">
        <v>94</v>
      </c>
    </row>
    <row r="3666" spans="1:15" ht="30">
      <c r="A3666" s="411">
        <v>110</v>
      </c>
      <c r="B3666" s="404" t="s">
        <v>1399</v>
      </c>
      <c r="C3666" s="403" t="s">
        <v>4340</v>
      </c>
      <c r="D3666" s="420" t="s">
        <v>4648</v>
      </c>
      <c r="E3666" s="404" t="s">
        <v>1208</v>
      </c>
      <c r="F3666" s="404" t="s">
        <v>1208</v>
      </c>
      <c r="G3666" s="423">
        <v>15</v>
      </c>
      <c r="H3666" s="404" t="s">
        <v>1208</v>
      </c>
      <c r="I3666" s="404">
        <v>1</v>
      </c>
      <c r="J3666" s="404" t="s">
        <v>1208</v>
      </c>
      <c r="K3666" s="404" t="s">
        <v>1213</v>
      </c>
      <c r="L3666" s="420">
        <v>17</v>
      </c>
      <c r="M3666" s="404" t="s">
        <v>4535</v>
      </c>
      <c r="N3666" s="404" t="s">
        <v>1112</v>
      </c>
      <c r="O3666" s="404" t="s">
        <v>94</v>
      </c>
    </row>
    <row r="3667" spans="1:15" ht="30">
      <c r="A3667" s="411">
        <v>111</v>
      </c>
      <c r="B3667" s="404" t="s">
        <v>1399</v>
      </c>
      <c r="C3667" s="403" t="s">
        <v>4340</v>
      </c>
      <c r="D3667" s="420" t="s">
        <v>4649</v>
      </c>
      <c r="E3667" s="404" t="s">
        <v>1208</v>
      </c>
      <c r="F3667" s="404" t="s">
        <v>1208</v>
      </c>
      <c r="G3667" s="423">
        <v>15</v>
      </c>
      <c r="H3667" s="404" t="s">
        <v>1208</v>
      </c>
      <c r="I3667" s="404">
        <v>1</v>
      </c>
      <c r="J3667" s="404" t="s">
        <v>1208</v>
      </c>
      <c r="K3667" s="404" t="s">
        <v>1213</v>
      </c>
      <c r="L3667" s="420">
        <v>43</v>
      </c>
      <c r="M3667" s="404" t="s">
        <v>4535</v>
      </c>
      <c r="N3667" s="404" t="s">
        <v>1112</v>
      </c>
      <c r="O3667" s="404" t="s">
        <v>94</v>
      </c>
    </row>
    <row r="3668" spans="1:15" ht="30">
      <c r="A3668" s="411">
        <v>112</v>
      </c>
      <c r="B3668" s="404" t="s">
        <v>1399</v>
      </c>
      <c r="C3668" s="403" t="s">
        <v>4340</v>
      </c>
      <c r="D3668" s="420" t="s">
        <v>4650</v>
      </c>
      <c r="E3668" s="404" t="s">
        <v>1208</v>
      </c>
      <c r="F3668" s="404" t="s">
        <v>1208</v>
      </c>
      <c r="G3668" s="423">
        <v>15</v>
      </c>
      <c r="H3668" s="404" t="s">
        <v>1208</v>
      </c>
      <c r="I3668" s="404">
        <v>1</v>
      </c>
      <c r="J3668" s="404" t="s">
        <v>1208</v>
      </c>
      <c r="K3668" s="404" t="s">
        <v>1213</v>
      </c>
      <c r="L3668" s="420">
        <v>48</v>
      </c>
      <c r="M3668" s="404" t="s">
        <v>4535</v>
      </c>
      <c r="N3668" s="404" t="s">
        <v>1112</v>
      </c>
      <c r="O3668" s="404" t="s">
        <v>94</v>
      </c>
    </row>
    <row r="3669" spans="1:15" ht="30">
      <c r="A3669" s="411">
        <v>113</v>
      </c>
      <c r="B3669" s="404" t="s">
        <v>1399</v>
      </c>
      <c r="C3669" s="403" t="s">
        <v>4340</v>
      </c>
      <c r="D3669" s="420" t="s">
        <v>4651</v>
      </c>
      <c r="E3669" s="404" t="s">
        <v>1208</v>
      </c>
      <c r="F3669" s="404" t="s">
        <v>1208</v>
      </c>
      <c r="G3669" s="423">
        <v>15</v>
      </c>
      <c r="H3669" s="404" t="s">
        <v>1208</v>
      </c>
      <c r="I3669" s="404">
        <v>1</v>
      </c>
      <c r="J3669" s="404" t="s">
        <v>1208</v>
      </c>
      <c r="K3669" s="404" t="s">
        <v>1213</v>
      </c>
      <c r="L3669" s="420">
        <v>32</v>
      </c>
      <c r="M3669" s="404" t="s">
        <v>4535</v>
      </c>
      <c r="N3669" s="404" t="s">
        <v>1112</v>
      </c>
      <c r="O3669" s="404" t="s">
        <v>94</v>
      </c>
    </row>
    <row r="3670" spans="1:15" ht="51.75">
      <c r="A3670" s="411">
        <v>114</v>
      </c>
      <c r="B3670" s="404" t="s">
        <v>1399</v>
      </c>
      <c r="C3670" s="403" t="s">
        <v>4340</v>
      </c>
      <c r="D3670" s="420" t="s">
        <v>4652</v>
      </c>
      <c r="E3670" s="404" t="s">
        <v>1208</v>
      </c>
      <c r="F3670" s="404" t="s">
        <v>1208</v>
      </c>
      <c r="G3670" s="423">
        <v>15</v>
      </c>
      <c r="H3670" s="404" t="s">
        <v>1208</v>
      </c>
      <c r="I3670" s="404">
        <v>1</v>
      </c>
      <c r="J3670" s="404" t="s">
        <v>1208</v>
      </c>
      <c r="K3670" s="404" t="s">
        <v>1213</v>
      </c>
      <c r="L3670" s="420">
        <v>149</v>
      </c>
      <c r="M3670" s="404" t="s">
        <v>4535</v>
      </c>
      <c r="N3670" s="404" t="s">
        <v>1112</v>
      </c>
      <c r="O3670" s="404" t="s">
        <v>94</v>
      </c>
    </row>
    <row r="3671" spans="1:15" ht="30">
      <c r="A3671" s="411">
        <v>115</v>
      </c>
      <c r="B3671" s="404" t="s">
        <v>1399</v>
      </c>
      <c r="C3671" s="403" t="s">
        <v>4340</v>
      </c>
      <c r="D3671" s="420" t="s">
        <v>4653</v>
      </c>
      <c r="E3671" s="404" t="s">
        <v>1208</v>
      </c>
      <c r="F3671" s="404" t="s">
        <v>1208</v>
      </c>
      <c r="G3671" s="423">
        <v>15</v>
      </c>
      <c r="H3671" s="404" t="s">
        <v>1208</v>
      </c>
      <c r="I3671" s="404">
        <v>1</v>
      </c>
      <c r="J3671" s="404" t="s">
        <v>1208</v>
      </c>
      <c r="K3671" s="404" t="s">
        <v>1213</v>
      </c>
      <c r="L3671" s="420">
        <v>45</v>
      </c>
      <c r="M3671" s="404" t="s">
        <v>4535</v>
      </c>
      <c r="N3671" s="404" t="s">
        <v>1112</v>
      </c>
      <c r="O3671" s="404" t="s">
        <v>94</v>
      </c>
    </row>
    <row r="3672" spans="1:15" ht="30">
      <c r="A3672" s="411">
        <v>116</v>
      </c>
      <c r="B3672" s="404" t="s">
        <v>1399</v>
      </c>
      <c r="C3672" s="403" t="s">
        <v>4340</v>
      </c>
      <c r="D3672" s="420" t="s">
        <v>4654</v>
      </c>
      <c r="E3672" s="404" t="s">
        <v>1208</v>
      </c>
      <c r="F3672" s="404" t="s">
        <v>1208</v>
      </c>
      <c r="G3672" s="423">
        <v>15</v>
      </c>
      <c r="H3672" s="404" t="s">
        <v>1208</v>
      </c>
      <c r="I3672" s="404">
        <v>1</v>
      </c>
      <c r="J3672" s="404" t="s">
        <v>1208</v>
      </c>
      <c r="K3672" s="404" t="s">
        <v>1213</v>
      </c>
      <c r="L3672" s="420">
        <v>66</v>
      </c>
      <c r="M3672" s="404" t="s">
        <v>4535</v>
      </c>
      <c r="N3672" s="404" t="s">
        <v>1112</v>
      </c>
      <c r="O3672" s="404" t="s">
        <v>94</v>
      </c>
    </row>
    <row r="3673" spans="1:15" ht="30">
      <c r="A3673" s="411">
        <v>117</v>
      </c>
      <c r="B3673" s="404" t="s">
        <v>1399</v>
      </c>
      <c r="C3673" s="403" t="s">
        <v>4340</v>
      </c>
      <c r="D3673" s="420" t="s">
        <v>4655</v>
      </c>
      <c r="E3673" s="404" t="s">
        <v>1208</v>
      </c>
      <c r="F3673" s="404" t="s">
        <v>1208</v>
      </c>
      <c r="G3673" s="423">
        <v>15</v>
      </c>
      <c r="H3673" s="404" t="s">
        <v>1208</v>
      </c>
      <c r="I3673" s="404">
        <v>1</v>
      </c>
      <c r="J3673" s="404" t="s">
        <v>1208</v>
      </c>
      <c r="K3673" s="404" t="s">
        <v>1213</v>
      </c>
      <c r="L3673" s="420">
        <v>36</v>
      </c>
      <c r="M3673" s="404" t="s">
        <v>4535</v>
      </c>
      <c r="N3673" s="404" t="s">
        <v>1112</v>
      </c>
      <c r="O3673" s="404" t="s">
        <v>94</v>
      </c>
    </row>
    <row r="3674" spans="1:15" ht="30">
      <c r="A3674" s="411">
        <v>118</v>
      </c>
      <c r="B3674" s="404" t="s">
        <v>1399</v>
      </c>
      <c r="C3674" s="403" t="s">
        <v>4340</v>
      </c>
      <c r="D3674" s="420" t="s">
        <v>4656</v>
      </c>
      <c r="E3674" s="404" t="s">
        <v>1208</v>
      </c>
      <c r="F3674" s="404" t="s">
        <v>1208</v>
      </c>
      <c r="G3674" s="423">
        <v>15</v>
      </c>
      <c r="H3674" s="404" t="s">
        <v>1208</v>
      </c>
      <c r="I3674" s="404">
        <v>1</v>
      </c>
      <c r="J3674" s="404" t="s">
        <v>1208</v>
      </c>
      <c r="K3674" s="404" t="s">
        <v>1213</v>
      </c>
      <c r="L3674" s="420">
        <v>64</v>
      </c>
      <c r="M3674" s="404" t="s">
        <v>4535</v>
      </c>
      <c r="N3674" s="404" t="s">
        <v>1112</v>
      </c>
      <c r="O3674" s="404" t="s">
        <v>94</v>
      </c>
    </row>
    <row r="3675" spans="1:15" ht="30">
      <c r="A3675" s="411">
        <v>119</v>
      </c>
      <c r="B3675" s="404" t="s">
        <v>1399</v>
      </c>
      <c r="C3675" s="403" t="s">
        <v>4340</v>
      </c>
      <c r="D3675" s="420" t="s">
        <v>4657</v>
      </c>
      <c r="E3675" s="404" t="s">
        <v>1208</v>
      </c>
      <c r="F3675" s="404" t="s">
        <v>1208</v>
      </c>
      <c r="G3675" s="424">
        <v>16</v>
      </c>
      <c r="H3675" s="404" t="s">
        <v>1208</v>
      </c>
      <c r="I3675" s="404">
        <v>1</v>
      </c>
      <c r="J3675" s="404" t="s">
        <v>1208</v>
      </c>
      <c r="K3675" s="404" t="s">
        <v>1213</v>
      </c>
      <c r="L3675" s="420">
        <v>224</v>
      </c>
      <c r="M3675" s="404" t="s">
        <v>4535</v>
      </c>
      <c r="N3675" s="404" t="s">
        <v>1112</v>
      </c>
      <c r="O3675" s="404" t="s">
        <v>94</v>
      </c>
    </row>
    <row r="3676" spans="1:15" ht="39">
      <c r="A3676" s="411">
        <v>120</v>
      </c>
      <c r="B3676" s="404" t="s">
        <v>1399</v>
      </c>
      <c r="C3676" s="403" t="s">
        <v>4340</v>
      </c>
      <c r="D3676" s="420" t="s">
        <v>4658</v>
      </c>
      <c r="E3676" s="404" t="s">
        <v>1208</v>
      </c>
      <c r="F3676" s="404" t="s">
        <v>1208</v>
      </c>
      <c r="G3676" s="424" t="s">
        <v>1208</v>
      </c>
      <c r="H3676" s="404" t="s">
        <v>1208</v>
      </c>
      <c r="I3676" s="404">
        <v>1</v>
      </c>
      <c r="J3676" s="404" t="s">
        <v>1208</v>
      </c>
      <c r="K3676" s="404" t="s">
        <v>1208</v>
      </c>
      <c r="L3676" s="420">
        <v>298</v>
      </c>
      <c r="M3676" s="404" t="s">
        <v>1208</v>
      </c>
      <c r="N3676" s="404" t="s">
        <v>1208</v>
      </c>
      <c r="O3676" s="404" t="s">
        <v>1208</v>
      </c>
    </row>
    <row r="3677" spans="1:15" ht="51.75">
      <c r="A3677" s="411">
        <v>121</v>
      </c>
      <c r="B3677" s="404" t="s">
        <v>1399</v>
      </c>
      <c r="C3677" s="403" t="s">
        <v>4340</v>
      </c>
      <c r="D3677" s="420" t="s">
        <v>4659</v>
      </c>
      <c r="E3677" s="404" t="s">
        <v>1208</v>
      </c>
      <c r="F3677" s="404" t="s">
        <v>1208</v>
      </c>
      <c r="G3677" s="424">
        <v>16</v>
      </c>
      <c r="H3677" s="404" t="s">
        <v>1208</v>
      </c>
      <c r="I3677" s="404">
        <v>1</v>
      </c>
      <c r="J3677" s="404" t="s">
        <v>1208</v>
      </c>
      <c r="K3677" s="404" t="s">
        <v>1213</v>
      </c>
      <c r="L3677" s="420">
        <v>230</v>
      </c>
      <c r="M3677" s="404" t="s">
        <v>4535</v>
      </c>
      <c r="N3677" s="404" t="s">
        <v>1112</v>
      </c>
      <c r="O3677" s="404" t="s">
        <v>94</v>
      </c>
    </row>
    <row r="3678" spans="1:15" ht="51.75">
      <c r="A3678" s="411">
        <v>122</v>
      </c>
      <c r="B3678" s="404" t="s">
        <v>1399</v>
      </c>
      <c r="C3678" s="403" t="s">
        <v>4340</v>
      </c>
      <c r="D3678" s="420" t="s">
        <v>4660</v>
      </c>
      <c r="E3678" s="404" t="s">
        <v>1208</v>
      </c>
      <c r="F3678" s="404" t="s">
        <v>1208</v>
      </c>
      <c r="G3678" s="424">
        <v>16</v>
      </c>
      <c r="H3678" s="404" t="s">
        <v>1208</v>
      </c>
      <c r="I3678" s="404">
        <v>1</v>
      </c>
      <c r="J3678" s="404" t="s">
        <v>1208</v>
      </c>
      <c r="K3678" s="404" t="s">
        <v>1213</v>
      </c>
      <c r="L3678" s="420">
        <v>190</v>
      </c>
      <c r="M3678" s="404" t="s">
        <v>4535</v>
      </c>
      <c r="N3678" s="404" t="s">
        <v>1112</v>
      </c>
      <c r="O3678" s="404" t="s">
        <v>94</v>
      </c>
    </row>
    <row r="3679" spans="1:15" ht="51.75">
      <c r="A3679" s="411">
        <v>123</v>
      </c>
      <c r="B3679" s="404" t="s">
        <v>1399</v>
      </c>
      <c r="C3679" s="403" t="s">
        <v>4340</v>
      </c>
      <c r="D3679" s="420" t="s">
        <v>4661</v>
      </c>
      <c r="E3679" s="404" t="s">
        <v>1208</v>
      </c>
      <c r="F3679" s="404" t="s">
        <v>1208</v>
      </c>
      <c r="G3679" s="424">
        <v>16</v>
      </c>
      <c r="H3679" s="404" t="s">
        <v>1208</v>
      </c>
      <c r="I3679" s="404">
        <v>1</v>
      </c>
      <c r="J3679" s="404" t="s">
        <v>1208</v>
      </c>
      <c r="K3679" s="404" t="s">
        <v>1213</v>
      </c>
      <c r="L3679" s="420">
        <v>141</v>
      </c>
      <c r="M3679" s="404" t="s">
        <v>4535</v>
      </c>
      <c r="N3679" s="404" t="s">
        <v>1112</v>
      </c>
      <c r="O3679" s="404" t="s">
        <v>94</v>
      </c>
    </row>
    <row r="3680" spans="1:15" ht="51.75">
      <c r="A3680" s="411">
        <v>124</v>
      </c>
      <c r="B3680" s="404" t="s">
        <v>1399</v>
      </c>
      <c r="C3680" s="403" t="s">
        <v>4340</v>
      </c>
      <c r="D3680" s="420" t="s">
        <v>4662</v>
      </c>
      <c r="E3680" s="404" t="s">
        <v>1208</v>
      </c>
      <c r="F3680" s="404" t="s">
        <v>1208</v>
      </c>
      <c r="G3680" s="424">
        <v>16</v>
      </c>
      <c r="H3680" s="404" t="s">
        <v>1208</v>
      </c>
      <c r="I3680" s="404">
        <v>1</v>
      </c>
      <c r="J3680" s="404" t="s">
        <v>1208</v>
      </c>
      <c r="K3680" s="404" t="s">
        <v>1213</v>
      </c>
      <c r="L3680" s="420">
        <v>162</v>
      </c>
      <c r="M3680" s="404" t="s">
        <v>4535</v>
      </c>
      <c r="N3680" s="404" t="s">
        <v>1112</v>
      </c>
      <c r="O3680" s="404" t="s">
        <v>94</v>
      </c>
    </row>
    <row r="3681" spans="1:15" ht="30">
      <c r="A3681" s="411">
        <v>125</v>
      </c>
      <c r="B3681" s="404" t="s">
        <v>1399</v>
      </c>
      <c r="C3681" s="403" t="s">
        <v>4340</v>
      </c>
      <c r="D3681" s="420" t="s">
        <v>4663</v>
      </c>
      <c r="E3681" s="404" t="s">
        <v>1208</v>
      </c>
      <c r="F3681" s="404" t="s">
        <v>1208</v>
      </c>
      <c r="G3681" s="420">
        <v>17</v>
      </c>
      <c r="H3681" s="404" t="s">
        <v>1208</v>
      </c>
      <c r="I3681" s="413">
        <v>44593</v>
      </c>
      <c r="J3681" s="404" t="s">
        <v>1208</v>
      </c>
      <c r="K3681" s="404" t="s">
        <v>1213</v>
      </c>
      <c r="L3681" s="420" t="s">
        <v>1246</v>
      </c>
      <c r="M3681" s="404" t="s">
        <v>4535</v>
      </c>
      <c r="N3681" s="404" t="s">
        <v>1112</v>
      </c>
      <c r="O3681" s="404" t="s">
        <v>94</v>
      </c>
    </row>
    <row r="3682" spans="1:15" ht="39">
      <c r="A3682" s="411">
        <v>126</v>
      </c>
      <c r="B3682" s="404" t="s">
        <v>1399</v>
      </c>
      <c r="C3682" s="403" t="s">
        <v>4340</v>
      </c>
      <c r="D3682" s="420" t="s">
        <v>4664</v>
      </c>
      <c r="E3682" s="404" t="s">
        <v>1208</v>
      </c>
      <c r="F3682" s="404" t="s">
        <v>1208</v>
      </c>
      <c r="G3682" s="420">
        <v>17</v>
      </c>
      <c r="H3682" s="404" t="s">
        <v>1208</v>
      </c>
      <c r="I3682" s="413">
        <v>44594</v>
      </c>
      <c r="J3682" s="404" t="s">
        <v>1208</v>
      </c>
      <c r="K3682" s="404" t="s">
        <v>1213</v>
      </c>
      <c r="L3682" s="420" t="s">
        <v>4665</v>
      </c>
      <c r="M3682" s="404" t="s">
        <v>4535</v>
      </c>
      <c r="N3682" s="404" t="s">
        <v>1112</v>
      </c>
      <c r="O3682" s="404" t="s">
        <v>94</v>
      </c>
    </row>
    <row r="3683" spans="1:15" ht="51.75">
      <c r="A3683" s="411">
        <v>127</v>
      </c>
      <c r="B3683" s="404" t="s">
        <v>1399</v>
      </c>
      <c r="C3683" s="403" t="s">
        <v>4340</v>
      </c>
      <c r="D3683" s="420" t="s">
        <v>4666</v>
      </c>
      <c r="E3683" s="404" t="s">
        <v>1208</v>
      </c>
      <c r="F3683" s="404" t="s">
        <v>1208</v>
      </c>
      <c r="G3683" s="420">
        <v>17</v>
      </c>
      <c r="H3683" s="404" t="s">
        <v>1208</v>
      </c>
      <c r="I3683" s="413">
        <v>44593</v>
      </c>
      <c r="J3683" s="404" t="s">
        <v>1208</v>
      </c>
      <c r="K3683" s="404" t="s">
        <v>1213</v>
      </c>
      <c r="L3683" s="420" t="s">
        <v>4667</v>
      </c>
      <c r="M3683" s="404" t="s">
        <v>4535</v>
      </c>
      <c r="N3683" s="404" t="s">
        <v>1112</v>
      </c>
      <c r="O3683" s="404" t="s">
        <v>94</v>
      </c>
    </row>
    <row r="3684" spans="1:15" ht="51.75">
      <c r="A3684" s="411">
        <v>128</v>
      </c>
      <c r="B3684" s="404" t="s">
        <v>1399</v>
      </c>
      <c r="C3684" s="403" t="s">
        <v>4340</v>
      </c>
      <c r="D3684" s="420" t="s">
        <v>4668</v>
      </c>
      <c r="E3684" s="404" t="s">
        <v>1208</v>
      </c>
      <c r="F3684" s="404" t="s">
        <v>1208</v>
      </c>
      <c r="G3684" s="420">
        <v>17</v>
      </c>
      <c r="H3684" s="404" t="s">
        <v>1208</v>
      </c>
      <c r="I3684" s="413">
        <v>44594</v>
      </c>
      <c r="J3684" s="404" t="s">
        <v>1208</v>
      </c>
      <c r="K3684" s="404" t="s">
        <v>1213</v>
      </c>
      <c r="L3684" s="420" t="s">
        <v>4669</v>
      </c>
      <c r="M3684" s="404" t="s">
        <v>4535</v>
      </c>
      <c r="N3684" s="404" t="s">
        <v>1112</v>
      </c>
      <c r="O3684" s="404" t="s">
        <v>94</v>
      </c>
    </row>
    <row r="3685" spans="1:15" ht="30">
      <c r="A3685" s="411">
        <v>129</v>
      </c>
      <c r="B3685" s="404" t="s">
        <v>1399</v>
      </c>
      <c r="C3685" s="403" t="s">
        <v>4340</v>
      </c>
      <c r="D3685" s="420" t="s">
        <v>4670</v>
      </c>
      <c r="E3685" s="404" t="s">
        <v>1208</v>
      </c>
      <c r="F3685" s="404" t="s">
        <v>1208</v>
      </c>
      <c r="G3685" s="420">
        <v>17</v>
      </c>
      <c r="H3685" s="404" t="s">
        <v>1208</v>
      </c>
      <c r="I3685" s="413">
        <v>44593</v>
      </c>
      <c r="J3685" s="404" t="s">
        <v>1208</v>
      </c>
      <c r="K3685" s="404" t="s">
        <v>1213</v>
      </c>
      <c r="L3685" s="420" t="s">
        <v>1281</v>
      </c>
      <c r="M3685" s="404" t="s">
        <v>4535</v>
      </c>
      <c r="N3685" s="404" t="s">
        <v>1112</v>
      </c>
      <c r="O3685" s="404" t="s">
        <v>94</v>
      </c>
    </row>
    <row r="3686" spans="1:15" ht="30">
      <c r="A3686" s="411">
        <v>130</v>
      </c>
      <c r="B3686" s="404" t="s">
        <v>1399</v>
      </c>
      <c r="C3686" s="403" t="s">
        <v>4340</v>
      </c>
      <c r="D3686" s="420" t="s">
        <v>4670</v>
      </c>
      <c r="E3686" s="404" t="s">
        <v>1208</v>
      </c>
      <c r="F3686" s="404" t="s">
        <v>1208</v>
      </c>
      <c r="G3686" s="420">
        <v>17</v>
      </c>
      <c r="H3686" s="404" t="s">
        <v>1208</v>
      </c>
      <c r="I3686" s="413">
        <v>44594</v>
      </c>
      <c r="J3686" s="404" t="s">
        <v>1208</v>
      </c>
      <c r="K3686" s="404" t="s">
        <v>1213</v>
      </c>
      <c r="L3686" s="420" t="s">
        <v>4671</v>
      </c>
      <c r="M3686" s="404" t="s">
        <v>4535</v>
      </c>
      <c r="N3686" s="404" t="s">
        <v>1112</v>
      </c>
      <c r="O3686" s="404" t="s">
        <v>94</v>
      </c>
    </row>
    <row r="3687" spans="1:15" ht="39">
      <c r="A3687" s="411">
        <v>131</v>
      </c>
      <c r="B3687" s="404" t="s">
        <v>1399</v>
      </c>
      <c r="C3687" s="403" t="s">
        <v>4340</v>
      </c>
      <c r="D3687" s="420" t="s">
        <v>4672</v>
      </c>
      <c r="E3687" s="404" t="s">
        <v>1208</v>
      </c>
      <c r="F3687" s="404" t="s">
        <v>1208</v>
      </c>
      <c r="G3687" s="420" t="s">
        <v>1208</v>
      </c>
      <c r="H3687" s="404" t="s">
        <v>1208</v>
      </c>
      <c r="I3687" s="404">
        <v>1</v>
      </c>
      <c r="J3687" s="404" t="s">
        <v>1208</v>
      </c>
      <c r="K3687" s="404" t="s">
        <v>1213</v>
      </c>
      <c r="L3687" s="420">
        <v>223</v>
      </c>
      <c r="M3687" s="404" t="s">
        <v>4535</v>
      </c>
      <c r="N3687" s="404" t="s">
        <v>1112</v>
      </c>
      <c r="O3687" s="404" t="s">
        <v>94</v>
      </c>
    </row>
    <row r="3688" spans="1:15" ht="39">
      <c r="A3688" s="411">
        <v>132</v>
      </c>
      <c r="B3688" s="404" t="s">
        <v>1399</v>
      </c>
      <c r="C3688" s="403" t="s">
        <v>4340</v>
      </c>
      <c r="D3688" s="420" t="s">
        <v>4673</v>
      </c>
      <c r="E3688" s="404" t="s">
        <v>1208</v>
      </c>
      <c r="F3688" s="404" t="s">
        <v>1208</v>
      </c>
      <c r="G3688" s="420" t="s">
        <v>1208</v>
      </c>
      <c r="H3688" s="404" t="s">
        <v>1208</v>
      </c>
      <c r="I3688" s="404">
        <v>1</v>
      </c>
      <c r="J3688" s="404" t="s">
        <v>1208</v>
      </c>
      <c r="K3688" s="404" t="s">
        <v>1213</v>
      </c>
      <c r="L3688" s="420">
        <v>313</v>
      </c>
      <c r="M3688" s="404" t="s">
        <v>4535</v>
      </c>
      <c r="N3688" s="404" t="s">
        <v>1112</v>
      </c>
      <c r="O3688" s="404" t="s">
        <v>94</v>
      </c>
    </row>
    <row r="3689" spans="1:15" ht="39">
      <c r="A3689" s="411">
        <v>133</v>
      </c>
      <c r="B3689" s="404" t="s">
        <v>1399</v>
      </c>
      <c r="C3689" s="403" t="s">
        <v>4340</v>
      </c>
      <c r="D3689" s="420" t="s">
        <v>4674</v>
      </c>
      <c r="E3689" s="404" t="s">
        <v>1208</v>
      </c>
      <c r="F3689" s="404" t="s">
        <v>1208</v>
      </c>
      <c r="G3689" s="420" t="s">
        <v>1208</v>
      </c>
      <c r="H3689" s="404" t="s">
        <v>1208</v>
      </c>
      <c r="I3689" s="404">
        <v>1</v>
      </c>
      <c r="J3689" s="404" t="s">
        <v>1208</v>
      </c>
      <c r="K3689" s="404" t="s">
        <v>1213</v>
      </c>
      <c r="L3689" s="420">
        <v>121</v>
      </c>
      <c r="M3689" s="404" t="s">
        <v>4535</v>
      </c>
      <c r="N3689" s="404" t="s">
        <v>1112</v>
      </c>
      <c r="O3689" s="404" t="s">
        <v>94</v>
      </c>
    </row>
    <row r="3690" spans="1:15" ht="39">
      <c r="A3690" s="411">
        <v>134</v>
      </c>
      <c r="B3690" s="404" t="s">
        <v>1399</v>
      </c>
      <c r="C3690" s="403" t="s">
        <v>4340</v>
      </c>
      <c r="D3690" s="420" t="s">
        <v>4675</v>
      </c>
      <c r="E3690" s="404" t="s">
        <v>1208</v>
      </c>
      <c r="F3690" s="404" t="s">
        <v>1208</v>
      </c>
      <c r="G3690" s="420" t="s">
        <v>1208</v>
      </c>
      <c r="H3690" s="404" t="s">
        <v>1208</v>
      </c>
      <c r="I3690" s="404">
        <v>1</v>
      </c>
      <c r="J3690" s="404" t="s">
        <v>1208</v>
      </c>
      <c r="K3690" s="404" t="s">
        <v>1213</v>
      </c>
      <c r="L3690" s="420">
        <v>148</v>
      </c>
      <c r="M3690" s="404" t="s">
        <v>4535</v>
      </c>
      <c r="N3690" s="404" t="s">
        <v>1112</v>
      </c>
      <c r="O3690" s="404" t="s">
        <v>94</v>
      </c>
    </row>
    <row r="3691" spans="1:15" ht="39">
      <c r="A3691" s="411">
        <v>135</v>
      </c>
      <c r="B3691" s="404" t="s">
        <v>1208</v>
      </c>
      <c r="C3691" s="403" t="s">
        <v>1208</v>
      </c>
      <c r="D3691" s="420" t="s">
        <v>4676</v>
      </c>
      <c r="E3691" s="404" t="s">
        <v>1208</v>
      </c>
      <c r="F3691" s="404" t="s">
        <v>1208</v>
      </c>
      <c r="G3691" s="420" t="s">
        <v>1208</v>
      </c>
      <c r="H3691" s="404" t="s">
        <v>1208</v>
      </c>
      <c r="I3691" s="404" t="s">
        <v>1208</v>
      </c>
      <c r="J3691" s="404" t="s">
        <v>1208</v>
      </c>
      <c r="K3691" s="404" t="s">
        <v>1208</v>
      </c>
      <c r="L3691" s="420">
        <v>198</v>
      </c>
      <c r="M3691" s="404" t="s">
        <v>1208</v>
      </c>
      <c r="N3691" s="404" t="s">
        <v>1208</v>
      </c>
      <c r="O3691" s="404" t="s">
        <v>1208</v>
      </c>
    </row>
    <row r="3692" spans="1:15" ht="30">
      <c r="A3692" s="411">
        <v>136</v>
      </c>
      <c r="B3692" s="404" t="s">
        <v>1399</v>
      </c>
      <c r="C3692" s="403" t="s">
        <v>4340</v>
      </c>
      <c r="D3692" s="420" t="s">
        <v>4677</v>
      </c>
      <c r="E3692" s="404" t="s">
        <v>1208</v>
      </c>
      <c r="F3692" s="404" t="s">
        <v>1208</v>
      </c>
      <c r="G3692" s="420" t="s">
        <v>1208</v>
      </c>
      <c r="H3692" s="404" t="s">
        <v>1208</v>
      </c>
      <c r="I3692" s="404">
        <v>1</v>
      </c>
      <c r="J3692" s="404" t="s">
        <v>1208</v>
      </c>
      <c r="K3692" s="404" t="s">
        <v>1213</v>
      </c>
      <c r="L3692" s="420">
        <v>273</v>
      </c>
      <c r="M3692" s="404" t="s">
        <v>4535</v>
      </c>
      <c r="N3692" s="404" t="s">
        <v>1112</v>
      </c>
      <c r="O3692" s="404" t="s">
        <v>94</v>
      </c>
    </row>
    <row r="3693" spans="1:15" ht="39">
      <c r="A3693" s="411">
        <v>137</v>
      </c>
      <c r="B3693" s="404" t="s">
        <v>1399</v>
      </c>
      <c r="C3693" s="403" t="s">
        <v>4340</v>
      </c>
      <c r="D3693" s="420" t="s">
        <v>4678</v>
      </c>
      <c r="E3693" s="404" t="s">
        <v>1208</v>
      </c>
      <c r="F3693" s="404" t="s">
        <v>1208</v>
      </c>
      <c r="G3693" s="420">
        <v>17</v>
      </c>
      <c r="H3693" s="404" t="s">
        <v>1208</v>
      </c>
      <c r="I3693" s="404">
        <v>1</v>
      </c>
      <c r="J3693" s="404" t="s">
        <v>1208</v>
      </c>
      <c r="K3693" s="404" t="s">
        <v>1213</v>
      </c>
      <c r="L3693" s="420">
        <v>148</v>
      </c>
      <c r="M3693" s="404" t="s">
        <v>4535</v>
      </c>
      <c r="N3693" s="404" t="s">
        <v>1112</v>
      </c>
      <c r="O3693" s="404" t="s">
        <v>94</v>
      </c>
    </row>
    <row r="3694" spans="1:15" ht="39">
      <c r="A3694" s="411">
        <v>138</v>
      </c>
      <c r="B3694" s="404" t="s">
        <v>1399</v>
      </c>
      <c r="C3694" s="403" t="s">
        <v>4340</v>
      </c>
      <c r="D3694" s="420" t="s">
        <v>4679</v>
      </c>
      <c r="E3694" s="404" t="s">
        <v>1208</v>
      </c>
      <c r="F3694" s="404" t="s">
        <v>1208</v>
      </c>
      <c r="G3694" s="420" t="s">
        <v>1208</v>
      </c>
      <c r="H3694" s="404" t="s">
        <v>1208</v>
      </c>
      <c r="I3694" s="404">
        <v>1</v>
      </c>
      <c r="J3694" s="404" t="s">
        <v>1208</v>
      </c>
      <c r="K3694" s="404" t="s">
        <v>1213</v>
      </c>
      <c r="L3694" s="420">
        <v>145</v>
      </c>
      <c r="M3694" s="404" t="s">
        <v>4535</v>
      </c>
      <c r="N3694" s="404" t="s">
        <v>1112</v>
      </c>
      <c r="O3694" s="404" t="s">
        <v>94</v>
      </c>
    </row>
    <row r="3695" spans="1:15" ht="30">
      <c r="A3695" s="411">
        <v>139</v>
      </c>
      <c r="B3695" s="404" t="s">
        <v>1399</v>
      </c>
      <c r="C3695" s="403" t="s">
        <v>4340</v>
      </c>
      <c r="D3695" s="420" t="s">
        <v>4680</v>
      </c>
      <c r="E3695" s="404" t="s">
        <v>1208</v>
      </c>
      <c r="F3695" s="404" t="s">
        <v>1208</v>
      </c>
      <c r="G3695" s="420">
        <v>17</v>
      </c>
      <c r="H3695" s="404" t="s">
        <v>1208</v>
      </c>
      <c r="I3695" s="413">
        <v>44593</v>
      </c>
      <c r="J3695" s="404" t="s">
        <v>1208</v>
      </c>
      <c r="K3695" s="404" t="s">
        <v>1213</v>
      </c>
      <c r="L3695" s="420" t="s">
        <v>1250</v>
      </c>
      <c r="M3695" s="404" t="s">
        <v>4535</v>
      </c>
      <c r="N3695" s="404" t="s">
        <v>1112</v>
      </c>
      <c r="O3695" s="404" t="s">
        <v>94</v>
      </c>
    </row>
    <row r="3696" spans="1:15" ht="30">
      <c r="A3696" s="411">
        <v>140</v>
      </c>
      <c r="B3696" s="404" t="s">
        <v>1399</v>
      </c>
      <c r="C3696" s="403" t="s">
        <v>4340</v>
      </c>
      <c r="D3696" s="420" t="s">
        <v>4681</v>
      </c>
      <c r="E3696" s="404" t="s">
        <v>1208</v>
      </c>
      <c r="F3696" s="404" t="s">
        <v>1208</v>
      </c>
      <c r="G3696" s="420">
        <v>17</v>
      </c>
      <c r="H3696" s="404" t="s">
        <v>1208</v>
      </c>
      <c r="I3696" s="413">
        <v>44594</v>
      </c>
      <c r="J3696" s="404" t="s">
        <v>1208</v>
      </c>
      <c r="K3696" s="404" t="s">
        <v>1213</v>
      </c>
      <c r="L3696" s="420" t="s">
        <v>1417</v>
      </c>
      <c r="M3696" s="404" t="s">
        <v>4535</v>
      </c>
      <c r="N3696" s="404" t="s">
        <v>1112</v>
      </c>
      <c r="O3696" s="404" t="s">
        <v>94</v>
      </c>
    </row>
    <row r="3697" spans="1:15" ht="30">
      <c r="A3697" s="411">
        <v>141</v>
      </c>
      <c r="B3697" s="404" t="s">
        <v>1399</v>
      </c>
      <c r="C3697" s="403" t="s">
        <v>4340</v>
      </c>
      <c r="D3697" s="420" t="s">
        <v>4682</v>
      </c>
      <c r="E3697" s="404" t="s">
        <v>1208</v>
      </c>
      <c r="F3697" s="404" t="s">
        <v>1208</v>
      </c>
      <c r="G3697" s="420">
        <v>18</v>
      </c>
      <c r="H3697" s="404" t="s">
        <v>1208</v>
      </c>
      <c r="I3697" s="404">
        <v>1</v>
      </c>
      <c r="J3697" s="404" t="s">
        <v>1208</v>
      </c>
      <c r="K3697" s="404" t="s">
        <v>1213</v>
      </c>
      <c r="L3697" s="420">
        <v>181</v>
      </c>
      <c r="M3697" s="404" t="s">
        <v>4535</v>
      </c>
      <c r="N3697" s="404" t="s">
        <v>1112</v>
      </c>
      <c r="O3697" s="404" t="s">
        <v>94</v>
      </c>
    </row>
    <row r="3698" spans="1:15" ht="30">
      <c r="A3698" s="411">
        <v>142</v>
      </c>
      <c r="B3698" s="404" t="s">
        <v>1399</v>
      </c>
      <c r="C3698" s="403" t="s">
        <v>4340</v>
      </c>
      <c r="D3698" s="420" t="s">
        <v>4683</v>
      </c>
      <c r="E3698" s="404" t="s">
        <v>1208</v>
      </c>
      <c r="F3698" s="404" t="s">
        <v>1208</v>
      </c>
      <c r="G3698" s="420">
        <v>18</v>
      </c>
      <c r="H3698" s="404" t="s">
        <v>1208</v>
      </c>
      <c r="I3698" s="404">
        <v>1</v>
      </c>
      <c r="J3698" s="404" t="s">
        <v>1208</v>
      </c>
      <c r="K3698" s="404" t="s">
        <v>1213</v>
      </c>
      <c r="L3698" s="420">
        <v>46</v>
      </c>
      <c r="M3698" s="404" t="s">
        <v>4535</v>
      </c>
      <c r="N3698" s="404" t="s">
        <v>1112</v>
      </c>
      <c r="O3698" s="404" t="s">
        <v>94</v>
      </c>
    </row>
    <row r="3699" spans="1:15" ht="30">
      <c r="A3699" s="411">
        <v>143</v>
      </c>
      <c r="B3699" s="404" t="s">
        <v>1399</v>
      </c>
      <c r="C3699" s="403" t="s">
        <v>4340</v>
      </c>
      <c r="D3699" s="420" t="s">
        <v>4684</v>
      </c>
      <c r="E3699" s="404" t="s">
        <v>1208</v>
      </c>
      <c r="F3699" s="404" t="s">
        <v>1208</v>
      </c>
      <c r="G3699" s="420">
        <v>18</v>
      </c>
      <c r="H3699" s="404" t="s">
        <v>1208</v>
      </c>
      <c r="I3699" s="404">
        <v>1</v>
      </c>
      <c r="J3699" s="404" t="s">
        <v>1208</v>
      </c>
      <c r="K3699" s="404" t="s">
        <v>1213</v>
      </c>
      <c r="L3699" s="420">
        <v>45</v>
      </c>
      <c r="M3699" s="404" t="s">
        <v>4535</v>
      </c>
      <c r="N3699" s="404" t="s">
        <v>1112</v>
      </c>
      <c r="O3699" s="404" t="s">
        <v>94</v>
      </c>
    </row>
    <row r="3700" spans="1:15" ht="51.75">
      <c r="A3700" s="411">
        <v>144</v>
      </c>
      <c r="B3700" s="404" t="s">
        <v>1399</v>
      </c>
      <c r="C3700" s="403" t="s">
        <v>4340</v>
      </c>
      <c r="D3700" s="420" t="s">
        <v>4685</v>
      </c>
      <c r="E3700" s="404" t="s">
        <v>1208</v>
      </c>
      <c r="F3700" s="404" t="s">
        <v>1208</v>
      </c>
      <c r="G3700" s="420">
        <v>18</v>
      </c>
      <c r="H3700" s="404" t="s">
        <v>1208</v>
      </c>
      <c r="I3700" s="404">
        <v>1</v>
      </c>
      <c r="J3700" s="404" t="s">
        <v>1208</v>
      </c>
      <c r="K3700" s="404" t="s">
        <v>1213</v>
      </c>
      <c r="L3700" s="420">
        <v>135</v>
      </c>
      <c r="M3700" s="404" t="s">
        <v>4535</v>
      </c>
      <c r="N3700" s="404" t="s">
        <v>1112</v>
      </c>
      <c r="O3700" s="404" t="s">
        <v>94</v>
      </c>
    </row>
    <row r="3701" spans="1:15" ht="30">
      <c r="A3701" s="411">
        <v>145</v>
      </c>
      <c r="B3701" s="404" t="s">
        <v>1399</v>
      </c>
      <c r="C3701" s="403" t="s">
        <v>4340</v>
      </c>
      <c r="D3701" s="420" t="s">
        <v>4686</v>
      </c>
      <c r="E3701" s="404" t="s">
        <v>1208</v>
      </c>
      <c r="F3701" s="404" t="s">
        <v>1208</v>
      </c>
      <c r="G3701" s="420">
        <v>18</v>
      </c>
      <c r="H3701" s="404" t="s">
        <v>1208</v>
      </c>
      <c r="I3701" s="404">
        <v>1</v>
      </c>
      <c r="J3701" s="404" t="s">
        <v>1208</v>
      </c>
      <c r="K3701" s="404" t="s">
        <v>1213</v>
      </c>
      <c r="L3701" s="420">
        <v>48</v>
      </c>
      <c r="M3701" s="404" t="s">
        <v>4535</v>
      </c>
      <c r="N3701" s="404" t="s">
        <v>1112</v>
      </c>
      <c r="O3701" s="404" t="s">
        <v>94</v>
      </c>
    </row>
    <row r="3702" spans="1:15" ht="30">
      <c r="A3702" s="411">
        <v>146</v>
      </c>
      <c r="B3702" s="404" t="s">
        <v>1399</v>
      </c>
      <c r="C3702" s="403" t="s">
        <v>4340</v>
      </c>
      <c r="D3702" s="420" t="s">
        <v>4687</v>
      </c>
      <c r="E3702" s="404" t="s">
        <v>1208</v>
      </c>
      <c r="F3702" s="404" t="s">
        <v>1208</v>
      </c>
      <c r="G3702" s="420">
        <v>18</v>
      </c>
      <c r="H3702" s="404" t="s">
        <v>1208</v>
      </c>
      <c r="I3702" s="404">
        <v>1</v>
      </c>
      <c r="J3702" s="404" t="s">
        <v>1208</v>
      </c>
      <c r="K3702" s="404" t="s">
        <v>1213</v>
      </c>
      <c r="L3702" s="420">
        <v>46</v>
      </c>
      <c r="M3702" s="404" t="s">
        <v>4535</v>
      </c>
      <c r="N3702" s="404" t="s">
        <v>1112</v>
      </c>
      <c r="O3702" s="404" t="s">
        <v>94</v>
      </c>
    </row>
    <row r="3703" spans="1:15" ht="51.75">
      <c r="A3703" s="411">
        <v>147</v>
      </c>
      <c r="B3703" s="404" t="s">
        <v>1399</v>
      </c>
      <c r="C3703" s="403" t="s">
        <v>4340</v>
      </c>
      <c r="D3703" s="420" t="s">
        <v>4688</v>
      </c>
      <c r="E3703" s="404" t="s">
        <v>1208</v>
      </c>
      <c r="F3703" s="404" t="s">
        <v>1208</v>
      </c>
      <c r="G3703" s="420">
        <v>18</v>
      </c>
      <c r="H3703" s="404" t="s">
        <v>1208</v>
      </c>
      <c r="I3703" s="404">
        <v>1</v>
      </c>
      <c r="J3703" s="404" t="s">
        <v>1208</v>
      </c>
      <c r="K3703" s="404" t="s">
        <v>1213</v>
      </c>
      <c r="L3703" s="420">
        <v>187</v>
      </c>
      <c r="M3703" s="404" t="s">
        <v>4535</v>
      </c>
      <c r="N3703" s="404" t="s">
        <v>1112</v>
      </c>
      <c r="O3703" s="404" t="s">
        <v>94</v>
      </c>
    </row>
    <row r="3704" spans="1:15" ht="30">
      <c r="A3704" s="411">
        <v>148</v>
      </c>
      <c r="B3704" s="404" t="s">
        <v>1399</v>
      </c>
      <c r="C3704" s="403" t="s">
        <v>4340</v>
      </c>
      <c r="D3704" s="420" t="s">
        <v>4689</v>
      </c>
      <c r="E3704" s="404" t="s">
        <v>1208</v>
      </c>
      <c r="F3704" s="404" t="s">
        <v>1208</v>
      </c>
      <c r="G3704" s="420">
        <v>18</v>
      </c>
      <c r="H3704" s="404" t="s">
        <v>1208</v>
      </c>
      <c r="I3704" s="404">
        <v>1</v>
      </c>
      <c r="J3704" s="404" t="s">
        <v>1208</v>
      </c>
      <c r="K3704" s="404" t="s">
        <v>1213</v>
      </c>
      <c r="L3704" s="420">
        <v>39</v>
      </c>
      <c r="M3704" s="404" t="s">
        <v>4535</v>
      </c>
      <c r="N3704" s="404" t="s">
        <v>1112</v>
      </c>
      <c r="O3704" s="404" t="s">
        <v>94</v>
      </c>
    </row>
    <row r="3705" spans="1:15" ht="30">
      <c r="A3705" s="411">
        <v>149</v>
      </c>
      <c r="B3705" s="404" t="s">
        <v>1399</v>
      </c>
      <c r="C3705" s="403" t="s">
        <v>4340</v>
      </c>
      <c r="D3705" s="420" t="s">
        <v>4690</v>
      </c>
      <c r="E3705" s="404" t="s">
        <v>1208</v>
      </c>
      <c r="F3705" s="404" t="s">
        <v>1208</v>
      </c>
      <c r="G3705" s="420">
        <v>19</v>
      </c>
      <c r="H3705" s="404" t="s">
        <v>1208</v>
      </c>
      <c r="I3705" s="413">
        <v>44593</v>
      </c>
      <c r="J3705" s="404" t="s">
        <v>1208</v>
      </c>
      <c r="K3705" s="404" t="s">
        <v>1213</v>
      </c>
      <c r="L3705" s="420" t="s">
        <v>1250</v>
      </c>
      <c r="M3705" s="404" t="s">
        <v>4535</v>
      </c>
      <c r="N3705" s="404" t="s">
        <v>1112</v>
      </c>
      <c r="O3705" s="404" t="s">
        <v>94</v>
      </c>
    </row>
    <row r="3706" spans="1:15" ht="30">
      <c r="A3706" s="411">
        <v>150</v>
      </c>
      <c r="B3706" s="404" t="s">
        <v>1399</v>
      </c>
      <c r="C3706" s="403" t="s">
        <v>4340</v>
      </c>
      <c r="D3706" s="420" t="s">
        <v>4690</v>
      </c>
      <c r="E3706" s="404" t="s">
        <v>1208</v>
      </c>
      <c r="F3706" s="404" t="s">
        <v>1208</v>
      </c>
      <c r="G3706" s="420">
        <v>19</v>
      </c>
      <c r="H3706" s="404" t="s">
        <v>1208</v>
      </c>
      <c r="I3706" s="413">
        <v>44594</v>
      </c>
      <c r="J3706" s="404" t="s">
        <v>1208</v>
      </c>
      <c r="K3706" s="404" t="s">
        <v>1213</v>
      </c>
      <c r="L3706" s="420" t="s">
        <v>4691</v>
      </c>
      <c r="M3706" s="404" t="s">
        <v>4535</v>
      </c>
      <c r="N3706" s="404" t="s">
        <v>1112</v>
      </c>
      <c r="O3706" s="404" t="s">
        <v>94</v>
      </c>
    </row>
    <row r="3707" spans="1:15" ht="30">
      <c r="A3707" s="411">
        <v>151</v>
      </c>
      <c r="B3707" s="404" t="s">
        <v>1399</v>
      </c>
      <c r="C3707" s="403" t="s">
        <v>4340</v>
      </c>
      <c r="D3707" s="420" t="s">
        <v>4692</v>
      </c>
      <c r="E3707" s="404" t="s">
        <v>1208</v>
      </c>
      <c r="F3707" s="404" t="s">
        <v>1208</v>
      </c>
      <c r="G3707" s="420">
        <v>19</v>
      </c>
      <c r="H3707" s="404" t="s">
        <v>1208</v>
      </c>
      <c r="I3707" s="404">
        <v>1</v>
      </c>
      <c r="J3707" s="404" t="s">
        <v>1208</v>
      </c>
      <c r="K3707" s="404" t="s">
        <v>1213</v>
      </c>
      <c r="L3707" s="420">
        <v>32</v>
      </c>
      <c r="M3707" s="404" t="s">
        <v>4535</v>
      </c>
      <c r="N3707" s="404" t="s">
        <v>1112</v>
      </c>
      <c r="O3707" s="404" t="s">
        <v>94</v>
      </c>
    </row>
    <row r="3708" spans="1:15" ht="51.75">
      <c r="A3708" s="411">
        <v>152</v>
      </c>
      <c r="B3708" s="404" t="s">
        <v>1399</v>
      </c>
      <c r="C3708" s="403" t="s">
        <v>4340</v>
      </c>
      <c r="D3708" s="420" t="s">
        <v>4693</v>
      </c>
      <c r="E3708" s="404" t="s">
        <v>1208</v>
      </c>
      <c r="F3708" s="404" t="s">
        <v>1208</v>
      </c>
      <c r="G3708" s="420">
        <v>19</v>
      </c>
      <c r="H3708" s="404" t="s">
        <v>1208</v>
      </c>
      <c r="I3708" s="404">
        <v>1</v>
      </c>
      <c r="J3708" s="404" t="s">
        <v>1208</v>
      </c>
      <c r="K3708" s="404" t="s">
        <v>1213</v>
      </c>
      <c r="L3708" s="420">
        <v>220</v>
      </c>
      <c r="M3708" s="404" t="s">
        <v>4535</v>
      </c>
      <c r="N3708" s="404" t="s">
        <v>1112</v>
      </c>
      <c r="O3708" s="404" t="s">
        <v>94</v>
      </c>
    </row>
    <row r="3709" spans="1:15" ht="39">
      <c r="A3709" s="411">
        <v>153</v>
      </c>
      <c r="B3709" s="404" t="s">
        <v>1399</v>
      </c>
      <c r="C3709" s="403" t="s">
        <v>4340</v>
      </c>
      <c r="D3709" s="420" t="s">
        <v>4694</v>
      </c>
      <c r="E3709" s="404" t="s">
        <v>1208</v>
      </c>
      <c r="F3709" s="404" t="s">
        <v>1208</v>
      </c>
      <c r="G3709" s="420">
        <v>19</v>
      </c>
      <c r="H3709" s="404" t="s">
        <v>1208</v>
      </c>
      <c r="I3709" s="404">
        <v>1</v>
      </c>
      <c r="J3709" s="404" t="s">
        <v>1208</v>
      </c>
      <c r="K3709" s="404" t="s">
        <v>1213</v>
      </c>
      <c r="L3709" s="420">
        <v>153</v>
      </c>
      <c r="M3709" s="404" t="s">
        <v>4535</v>
      </c>
      <c r="N3709" s="404" t="s">
        <v>1112</v>
      </c>
      <c r="O3709" s="404" t="s">
        <v>94</v>
      </c>
    </row>
    <row r="3710" spans="1:15" ht="30">
      <c r="A3710" s="411">
        <v>154</v>
      </c>
      <c r="B3710" s="404" t="s">
        <v>1399</v>
      </c>
      <c r="C3710" s="403" t="s">
        <v>4340</v>
      </c>
      <c r="D3710" s="420" t="s">
        <v>4695</v>
      </c>
      <c r="E3710" s="404" t="s">
        <v>1208</v>
      </c>
      <c r="F3710" s="404" t="s">
        <v>1208</v>
      </c>
      <c r="G3710" s="420">
        <v>19</v>
      </c>
      <c r="H3710" s="404" t="s">
        <v>1208</v>
      </c>
      <c r="I3710" s="404">
        <v>1</v>
      </c>
      <c r="J3710" s="404" t="s">
        <v>1208</v>
      </c>
      <c r="K3710" s="404" t="s">
        <v>1213</v>
      </c>
      <c r="L3710" s="420">
        <v>45</v>
      </c>
      <c r="M3710" s="404" t="s">
        <v>4535</v>
      </c>
      <c r="N3710" s="404" t="s">
        <v>1112</v>
      </c>
      <c r="O3710" s="404" t="s">
        <v>94</v>
      </c>
    </row>
    <row r="3711" spans="1:15" ht="30">
      <c r="A3711" s="411">
        <v>155</v>
      </c>
      <c r="B3711" s="404" t="s">
        <v>1399</v>
      </c>
      <c r="C3711" s="403" t="s">
        <v>4340</v>
      </c>
      <c r="D3711" s="420" t="s">
        <v>4696</v>
      </c>
      <c r="E3711" s="404" t="s">
        <v>1208</v>
      </c>
      <c r="F3711" s="404" t="s">
        <v>1208</v>
      </c>
      <c r="G3711" s="420">
        <v>19</v>
      </c>
      <c r="H3711" s="404" t="s">
        <v>1208</v>
      </c>
      <c r="I3711" s="404">
        <v>1</v>
      </c>
      <c r="J3711" s="404" t="s">
        <v>1208</v>
      </c>
      <c r="K3711" s="404" t="s">
        <v>1213</v>
      </c>
      <c r="L3711" s="420">
        <v>44</v>
      </c>
      <c r="M3711" s="404" t="s">
        <v>4535</v>
      </c>
      <c r="N3711" s="404" t="s">
        <v>1112</v>
      </c>
      <c r="O3711" s="404" t="s">
        <v>94</v>
      </c>
    </row>
    <row r="3712" spans="1:15" ht="30">
      <c r="A3712" s="411">
        <v>156</v>
      </c>
      <c r="B3712" s="404" t="s">
        <v>1399</v>
      </c>
      <c r="C3712" s="403" t="s">
        <v>4340</v>
      </c>
      <c r="D3712" s="420" t="s">
        <v>4697</v>
      </c>
      <c r="E3712" s="404" t="s">
        <v>1208</v>
      </c>
      <c r="F3712" s="404" t="s">
        <v>1208</v>
      </c>
      <c r="G3712" s="420">
        <v>19</v>
      </c>
      <c r="H3712" s="404" t="s">
        <v>1208</v>
      </c>
      <c r="I3712" s="404">
        <v>1</v>
      </c>
      <c r="J3712" s="404" t="s">
        <v>1208</v>
      </c>
      <c r="K3712" s="404" t="s">
        <v>1213</v>
      </c>
      <c r="L3712" s="420">
        <v>43</v>
      </c>
      <c r="M3712" s="404" t="s">
        <v>4535</v>
      </c>
      <c r="N3712" s="404" t="s">
        <v>1112</v>
      </c>
      <c r="O3712" s="404" t="s">
        <v>94</v>
      </c>
    </row>
    <row r="3713" spans="1:15" ht="30">
      <c r="A3713" s="411">
        <v>157</v>
      </c>
      <c r="B3713" s="404" t="s">
        <v>1399</v>
      </c>
      <c r="C3713" s="403" t="s">
        <v>4340</v>
      </c>
      <c r="D3713" s="420" t="s">
        <v>4698</v>
      </c>
      <c r="E3713" s="404" t="s">
        <v>1208</v>
      </c>
      <c r="F3713" s="404" t="s">
        <v>1208</v>
      </c>
      <c r="G3713" s="420">
        <v>19</v>
      </c>
      <c r="H3713" s="404" t="s">
        <v>1208</v>
      </c>
      <c r="I3713" s="404">
        <v>1</v>
      </c>
      <c r="J3713" s="404" t="s">
        <v>1208</v>
      </c>
      <c r="K3713" s="404" t="s">
        <v>1213</v>
      </c>
      <c r="L3713" s="420">
        <v>42</v>
      </c>
      <c r="M3713" s="404" t="s">
        <v>4535</v>
      </c>
      <c r="N3713" s="404" t="s">
        <v>1112</v>
      </c>
      <c r="O3713" s="404" t="s">
        <v>94</v>
      </c>
    </row>
    <row r="3714" spans="1:15" ht="30">
      <c r="A3714" s="411">
        <v>158</v>
      </c>
      <c r="B3714" s="404" t="s">
        <v>1399</v>
      </c>
      <c r="C3714" s="403" t="s">
        <v>4340</v>
      </c>
      <c r="D3714" s="420" t="s">
        <v>4699</v>
      </c>
      <c r="E3714" s="404" t="s">
        <v>1208</v>
      </c>
      <c r="F3714" s="404" t="s">
        <v>1208</v>
      </c>
      <c r="G3714" s="420">
        <v>20</v>
      </c>
      <c r="H3714" s="404" t="s">
        <v>1208</v>
      </c>
      <c r="I3714" s="404">
        <v>1</v>
      </c>
      <c r="J3714" s="404" t="s">
        <v>1208</v>
      </c>
      <c r="K3714" s="404" t="s">
        <v>1213</v>
      </c>
      <c r="L3714" s="420">
        <v>31</v>
      </c>
      <c r="M3714" s="404" t="s">
        <v>4535</v>
      </c>
      <c r="N3714" s="404" t="s">
        <v>1112</v>
      </c>
      <c r="O3714" s="404" t="s">
        <v>94</v>
      </c>
    </row>
    <row r="3715" spans="1:15" ht="30">
      <c r="A3715" s="411">
        <v>159</v>
      </c>
      <c r="B3715" s="404" t="s">
        <v>1399</v>
      </c>
      <c r="C3715" s="403" t="s">
        <v>4340</v>
      </c>
      <c r="D3715" s="420" t="s">
        <v>4700</v>
      </c>
      <c r="E3715" s="404" t="s">
        <v>1208</v>
      </c>
      <c r="F3715" s="404" t="s">
        <v>1208</v>
      </c>
      <c r="G3715" s="420">
        <v>20</v>
      </c>
      <c r="H3715" s="404" t="s">
        <v>1208</v>
      </c>
      <c r="I3715" s="413">
        <v>44593</v>
      </c>
      <c r="J3715" s="404" t="s">
        <v>1208</v>
      </c>
      <c r="K3715" s="404" t="s">
        <v>1213</v>
      </c>
      <c r="L3715" s="420" t="s">
        <v>1497</v>
      </c>
      <c r="M3715" s="404" t="s">
        <v>4535</v>
      </c>
      <c r="N3715" s="404" t="s">
        <v>1112</v>
      </c>
      <c r="O3715" s="404" t="s">
        <v>94</v>
      </c>
    </row>
    <row r="3716" spans="1:15" ht="30">
      <c r="A3716" s="411">
        <v>160</v>
      </c>
      <c r="B3716" s="404" t="s">
        <v>1399</v>
      </c>
      <c r="C3716" s="403" t="s">
        <v>4340</v>
      </c>
      <c r="D3716" s="420" t="s">
        <v>4700</v>
      </c>
      <c r="E3716" s="404" t="s">
        <v>1208</v>
      </c>
      <c r="F3716" s="404" t="s">
        <v>1208</v>
      </c>
      <c r="G3716" s="420">
        <v>20</v>
      </c>
      <c r="H3716" s="404" t="s">
        <v>1208</v>
      </c>
      <c r="I3716" s="413">
        <v>44594</v>
      </c>
      <c r="J3716" s="404" t="s">
        <v>1208</v>
      </c>
      <c r="K3716" s="404" t="s">
        <v>1213</v>
      </c>
      <c r="L3716" s="420" t="s">
        <v>4701</v>
      </c>
      <c r="M3716" s="404" t="s">
        <v>4535</v>
      </c>
      <c r="N3716" s="404" t="s">
        <v>1112</v>
      </c>
      <c r="O3716" s="404" t="s">
        <v>94</v>
      </c>
    </row>
    <row r="3717" spans="1:15" ht="30">
      <c r="A3717" s="411">
        <v>161</v>
      </c>
      <c r="B3717" s="404" t="s">
        <v>1399</v>
      </c>
      <c r="C3717" s="403" t="s">
        <v>4340</v>
      </c>
      <c r="D3717" s="420" t="s">
        <v>4702</v>
      </c>
      <c r="E3717" s="404" t="s">
        <v>1208</v>
      </c>
      <c r="F3717" s="404" t="s">
        <v>1208</v>
      </c>
      <c r="G3717" s="420">
        <v>20</v>
      </c>
      <c r="H3717" s="404" t="s">
        <v>1208</v>
      </c>
      <c r="I3717" s="404">
        <v>1</v>
      </c>
      <c r="J3717" s="404" t="s">
        <v>1208</v>
      </c>
      <c r="K3717" s="404" t="s">
        <v>1213</v>
      </c>
      <c r="L3717" s="420">
        <v>54</v>
      </c>
      <c r="M3717" s="404" t="s">
        <v>4535</v>
      </c>
      <c r="N3717" s="404" t="s">
        <v>1112</v>
      </c>
      <c r="O3717" s="404" t="s">
        <v>94</v>
      </c>
    </row>
    <row r="3718" spans="1:15" ht="30">
      <c r="A3718" s="411">
        <v>162</v>
      </c>
      <c r="B3718" s="404" t="s">
        <v>1399</v>
      </c>
      <c r="C3718" s="403" t="s">
        <v>4340</v>
      </c>
      <c r="D3718" s="420" t="s">
        <v>4703</v>
      </c>
      <c r="E3718" s="404" t="s">
        <v>1208</v>
      </c>
      <c r="F3718" s="404" t="s">
        <v>1208</v>
      </c>
      <c r="G3718" s="420">
        <v>20</v>
      </c>
      <c r="H3718" s="404" t="s">
        <v>1208</v>
      </c>
      <c r="I3718" s="404">
        <v>1</v>
      </c>
      <c r="J3718" s="404" t="s">
        <v>1208</v>
      </c>
      <c r="K3718" s="404" t="s">
        <v>1213</v>
      </c>
      <c r="L3718" s="420">
        <v>72</v>
      </c>
      <c r="M3718" s="404" t="s">
        <v>4535</v>
      </c>
      <c r="N3718" s="404" t="s">
        <v>1112</v>
      </c>
      <c r="O3718" s="404" t="s">
        <v>94</v>
      </c>
    </row>
    <row r="3719" spans="1:15" ht="30">
      <c r="A3719" s="411">
        <v>163</v>
      </c>
      <c r="B3719" s="404" t="s">
        <v>1399</v>
      </c>
      <c r="C3719" s="403" t="s">
        <v>4340</v>
      </c>
      <c r="D3719" s="420" t="s">
        <v>4704</v>
      </c>
      <c r="E3719" s="404" t="s">
        <v>1208</v>
      </c>
      <c r="F3719" s="404" t="s">
        <v>1208</v>
      </c>
      <c r="G3719" s="420">
        <v>20</v>
      </c>
      <c r="H3719" s="404" t="s">
        <v>1208</v>
      </c>
      <c r="I3719" s="404">
        <v>1</v>
      </c>
      <c r="J3719" s="404" t="s">
        <v>1208</v>
      </c>
      <c r="K3719" s="404" t="s">
        <v>1213</v>
      </c>
      <c r="L3719" s="420">
        <v>119</v>
      </c>
      <c r="M3719" s="404" t="s">
        <v>4535</v>
      </c>
      <c r="N3719" s="404" t="s">
        <v>1112</v>
      </c>
      <c r="O3719" s="404" t="s">
        <v>94</v>
      </c>
    </row>
    <row r="3720" spans="1:15" ht="30">
      <c r="A3720" s="411">
        <v>164</v>
      </c>
      <c r="B3720" s="404" t="s">
        <v>1399</v>
      </c>
      <c r="C3720" s="403" t="s">
        <v>4340</v>
      </c>
      <c r="D3720" s="420" t="s">
        <v>4705</v>
      </c>
      <c r="E3720" s="404" t="s">
        <v>1208</v>
      </c>
      <c r="F3720" s="404" t="s">
        <v>1208</v>
      </c>
      <c r="G3720" s="420">
        <v>20</v>
      </c>
      <c r="H3720" s="404" t="s">
        <v>1208</v>
      </c>
      <c r="I3720" s="404">
        <v>1</v>
      </c>
      <c r="J3720" s="404" t="s">
        <v>1208</v>
      </c>
      <c r="K3720" s="404" t="s">
        <v>1213</v>
      </c>
      <c r="L3720" s="420">
        <v>44</v>
      </c>
      <c r="M3720" s="404" t="s">
        <v>4535</v>
      </c>
      <c r="N3720" s="404" t="s">
        <v>1112</v>
      </c>
      <c r="O3720" s="404" t="s">
        <v>94</v>
      </c>
    </row>
    <row r="3721" spans="1:15" ht="30">
      <c r="A3721" s="411">
        <v>165</v>
      </c>
      <c r="B3721" s="404" t="s">
        <v>1399</v>
      </c>
      <c r="C3721" s="403" t="s">
        <v>4340</v>
      </c>
      <c r="D3721" s="420" t="s">
        <v>4706</v>
      </c>
      <c r="E3721" s="404" t="s">
        <v>1208</v>
      </c>
      <c r="F3721" s="404" t="s">
        <v>1208</v>
      </c>
      <c r="G3721" s="420">
        <v>21</v>
      </c>
      <c r="H3721" s="404" t="s">
        <v>1208</v>
      </c>
      <c r="I3721" s="404">
        <v>1</v>
      </c>
      <c r="J3721" s="404" t="s">
        <v>1208</v>
      </c>
      <c r="K3721" s="404" t="s">
        <v>1213</v>
      </c>
      <c r="L3721" s="420">
        <v>64</v>
      </c>
      <c r="M3721" s="404" t="s">
        <v>4535</v>
      </c>
      <c r="N3721" s="404" t="s">
        <v>1112</v>
      </c>
      <c r="O3721" s="404" t="s">
        <v>94</v>
      </c>
    </row>
    <row r="3722" spans="1:15" ht="51.75">
      <c r="A3722" s="411">
        <v>166</v>
      </c>
      <c r="B3722" s="404" t="s">
        <v>1399</v>
      </c>
      <c r="C3722" s="403" t="s">
        <v>4340</v>
      </c>
      <c r="D3722" s="420" t="s">
        <v>4707</v>
      </c>
      <c r="E3722" s="404" t="s">
        <v>1208</v>
      </c>
      <c r="F3722" s="404" t="s">
        <v>1208</v>
      </c>
      <c r="G3722" s="420">
        <v>21</v>
      </c>
      <c r="H3722" s="404" t="s">
        <v>1208</v>
      </c>
      <c r="I3722" s="404">
        <v>1</v>
      </c>
      <c r="J3722" s="404" t="s">
        <v>1208</v>
      </c>
      <c r="K3722" s="404" t="s">
        <v>1213</v>
      </c>
      <c r="L3722" s="420">
        <v>229</v>
      </c>
      <c r="M3722" s="404" t="s">
        <v>4535</v>
      </c>
      <c r="N3722" s="404" t="s">
        <v>1112</v>
      </c>
      <c r="O3722" s="404" t="s">
        <v>94</v>
      </c>
    </row>
    <row r="3723" spans="1:15" ht="30">
      <c r="A3723" s="411">
        <v>167</v>
      </c>
      <c r="B3723" s="404" t="s">
        <v>1399</v>
      </c>
      <c r="C3723" s="403" t="s">
        <v>4340</v>
      </c>
      <c r="D3723" s="420" t="s">
        <v>4708</v>
      </c>
      <c r="E3723" s="404" t="s">
        <v>1208</v>
      </c>
      <c r="F3723" s="404" t="s">
        <v>1208</v>
      </c>
      <c r="G3723" s="420">
        <v>21</v>
      </c>
      <c r="H3723" s="404" t="s">
        <v>1208</v>
      </c>
      <c r="I3723" s="404">
        <v>1</v>
      </c>
      <c r="J3723" s="404" t="s">
        <v>1208</v>
      </c>
      <c r="K3723" s="404" t="s">
        <v>1213</v>
      </c>
      <c r="L3723" s="420">
        <v>35</v>
      </c>
      <c r="M3723" s="404" t="s">
        <v>4535</v>
      </c>
      <c r="N3723" s="404" t="s">
        <v>1112</v>
      </c>
      <c r="O3723" s="404" t="s">
        <v>94</v>
      </c>
    </row>
    <row r="3724" spans="1:15" ht="51.75">
      <c r="A3724" s="411">
        <v>168</v>
      </c>
      <c r="B3724" s="404" t="s">
        <v>1399</v>
      </c>
      <c r="C3724" s="403" t="s">
        <v>4340</v>
      </c>
      <c r="D3724" s="420" t="s">
        <v>4709</v>
      </c>
      <c r="E3724" s="404" t="s">
        <v>1208</v>
      </c>
      <c r="F3724" s="404" t="s">
        <v>1208</v>
      </c>
      <c r="G3724" s="420">
        <v>21</v>
      </c>
      <c r="H3724" s="404" t="s">
        <v>1208</v>
      </c>
      <c r="I3724" s="413">
        <v>44593</v>
      </c>
      <c r="J3724" s="404" t="s">
        <v>1208</v>
      </c>
      <c r="K3724" s="404" t="s">
        <v>1213</v>
      </c>
      <c r="L3724" s="420" t="s">
        <v>3593</v>
      </c>
      <c r="M3724" s="404" t="s">
        <v>4535</v>
      </c>
      <c r="N3724" s="404" t="s">
        <v>1112</v>
      </c>
      <c r="O3724" s="404" t="s">
        <v>94</v>
      </c>
    </row>
    <row r="3725" spans="1:15" ht="51.75">
      <c r="A3725" s="411">
        <v>169</v>
      </c>
      <c r="B3725" s="404" t="s">
        <v>1399</v>
      </c>
      <c r="C3725" s="403" t="s">
        <v>4340</v>
      </c>
      <c r="D3725" s="420" t="s">
        <v>4709</v>
      </c>
      <c r="E3725" s="404" t="s">
        <v>1208</v>
      </c>
      <c r="F3725" s="404" t="s">
        <v>1208</v>
      </c>
      <c r="G3725" s="420">
        <v>21</v>
      </c>
      <c r="H3725" s="404" t="s">
        <v>1208</v>
      </c>
      <c r="I3725" s="413">
        <v>44594</v>
      </c>
      <c r="J3725" s="404" t="s">
        <v>1208</v>
      </c>
      <c r="K3725" s="404" t="s">
        <v>1213</v>
      </c>
      <c r="L3725" s="423" t="s">
        <v>4710</v>
      </c>
      <c r="M3725" s="404" t="s">
        <v>4535</v>
      </c>
      <c r="N3725" s="404" t="s">
        <v>1112</v>
      </c>
      <c r="O3725" s="404" t="s">
        <v>94</v>
      </c>
    </row>
    <row r="3726" spans="1:15" ht="51.75">
      <c r="A3726" s="411">
        <v>170</v>
      </c>
      <c r="B3726" s="404" t="s">
        <v>1399</v>
      </c>
      <c r="C3726" s="403" t="s">
        <v>4340</v>
      </c>
      <c r="D3726" s="420" t="s">
        <v>4711</v>
      </c>
      <c r="E3726" s="404" t="s">
        <v>1208</v>
      </c>
      <c r="F3726" s="404" t="s">
        <v>1208</v>
      </c>
      <c r="G3726" s="420">
        <v>21</v>
      </c>
      <c r="H3726" s="404" t="s">
        <v>1208</v>
      </c>
      <c r="I3726" s="404">
        <v>1</v>
      </c>
      <c r="J3726" s="404" t="s">
        <v>1208</v>
      </c>
      <c r="K3726" s="404" t="s">
        <v>1213</v>
      </c>
      <c r="L3726" s="423">
        <v>217</v>
      </c>
      <c r="M3726" s="404" t="s">
        <v>4535</v>
      </c>
      <c r="N3726" s="404" t="s">
        <v>1112</v>
      </c>
      <c r="O3726" s="404" t="s">
        <v>94</v>
      </c>
    </row>
    <row r="3727" spans="1:15" ht="51.75">
      <c r="A3727" s="411">
        <v>171</v>
      </c>
      <c r="B3727" s="404" t="s">
        <v>1399</v>
      </c>
      <c r="C3727" s="403" t="s">
        <v>4340</v>
      </c>
      <c r="D3727" s="420" t="s">
        <v>4712</v>
      </c>
      <c r="E3727" s="404" t="s">
        <v>1208</v>
      </c>
      <c r="F3727" s="404" t="s">
        <v>1208</v>
      </c>
      <c r="G3727" s="420">
        <v>21</v>
      </c>
      <c r="H3727" s="404" t="s">
        <v>1208</v>
      </c>
      <c r="I3727" s="404">
        <v>1</v>
      </c>
      <c r="J3727" s="404" t="s">
        <v>1208</v>
      </c>
      <c r="K3727" s="404" t="s">
        <v>1213</v>
      </c>
      <c r="L3727" s="420">
        <v>68</v>
      </c>
      <c r="M3727" s="404" t="s">
        <v>4535</v>
      </c>
      <c r="N3727" s="404" t="s">
        <v>1112</v>
      </c>
      <c r="O3727" s="404" t="s">
        <v>94</v>
      </c>
    </row>
    <row r="3728" spans="1:15" ht="51.75">
      <c r="A3728" s="411">
        <v>172</v>
      </c>
      <c r="B3728" s="404" t="s">
        <v>1399</v>
      </c>
      <c r="C3728" s="403" t="s">
        <v>4340</v>
      </c>
      <c r="D3728" s="420" t="s">
        <v>4713</v>
      </c>
      <c r="E3728" s="404" t="s">
        <v>1208</v>
      </c>
      <c r="F3728" s="404" t="s">
        <v>1208</v>
      </c>
      <c r="G3728" s="420">
        <v>21</v>
      </c>
      <c r="H3728" s="404" t="s">
        <v>1208</v>
      </c>
      <c r="I3728" s="404">
        <v>1</v>
      </c>
      <c r="J3728" s="404" t="s">
        <v>1208</v>
      </c>
      <c r="K3728" s="404" t="s">
        <v>1213</v>
      </c>
      <c r="L3728" s="420">
        <v>56</v>
      </c>
      <c r="M3728" s="404" t="s">
        <v>4535</v>
      </c>
      <c r="N3728" s="404" t="s">
        <v>1112</v>
      </c>
      <c r="O3728" s="404" t="s">
        <v>94</v>
      </c>
    </row>
    <row r="3729" spans="1:15" ht="51.75">
      <c r="A3729" s="411">
        <v>173</v>
      </c>
      <c r="B3729" s="404" t="s">
        <v>1399</v>
      </c>
      <c r="C3729" s="403" t="s">
        <v>4340</v>
      </c>
      <c r="D3729" s="420" t="s">
        <v>4714</v>
      </c>
      <c r="E3729" s="404" t="s">
        <v>1208</v>
      </c>
      <c r="F3729" s="404" t="s">
        <v>1208</v>
      </c>
      <c r="G3729" s="420">
        <v>22</v>
      </c>
      <c r="H3729" s="404" t="s">
        <v>1208</v>
      </c>
      <c r="I3729" s="404">
        <v>1</v>
      </c>
      <c r="J3729" s="404" t="s">
        <v>1208</v>
      </c>
      <c r="K3729" s="404" t="s">
        <v>1213</v>
      </c>
      <c r="L3729" s="420">
        <v>149</v>
      </c>
      <c r="M3729" s="404" t="s">
        <v>4535</v>
      </c>
      <c r="N3729" s="404" t="s">
        <v>1112</v>
      </c>
      <c r="O3729" s="404" t="s">
        <v>94</v>
      </c>
    </row>
    <row r="3730" spans="1:15" ht="51.75">
      <c r="A3730" s="411">
        <v>174</v>
      </c>
      <c r="B3730" s="404" t="s">
        <v>1399</v>
      </c>
      <c r="C3730" s="403" t="s">
        <v>4340</v>
      </c>
      <c r="D3730" s="420" t="s">
        <v>4715</v>
      </c>
      <c r="E3730" s="404" t="s">
        <v>1208</v>
      </c>
      <c r="F3730" s="404" t="s">
        <v>1208</v>
      </c>
      <c r="G3730" s="420">
        <v>22</v>
      </c>
      <c r="H3730" s="404" t="s">
        <v>1208</v>
      </c>
      <c r="I3730" s="404">
        <v>1</v>
      </c>
      <c r="J3730" s="404" t="s">
        <v>1208</v>
      </c>
      <c r="K3730" s="404" t="s">
        <v>1213</v>
      </c>
      <c r="L3730" s="420">
        <v>171</v>
      </c>
      <c r="M3730" s="404" t="s">
        <v>4535</v>
      </c>
      <c r="N3730" s="404" t="s">
        <v>1112</v>
      </c>
      <c r="O3730" s="404" t="s">
        <v>94</v>
      </c>
    </row>
    <row r="3731" spans="1:15" ht="51.75">
      <c r="A3731" s="411">
        <v>175</v>
      </c>
      <c r="B3731" s="404" t="s">
        <v>1399</v>
      </c>
      <c r="C3731" s="403" t="s">
        <v>4340</v>
      </c>
      <c r="D3731" s="420" t="s">
        <v>4716</v>
      </c>
      <c r="E3731" s="404" t="s">
        <v>1208</v>
      </c>
      <c r="F3731" s="404" t="s">
        <v>1208</v>
      </c>
      <c r="G3731" s="420">
        <v>22</v>
      </c>
      <c r="H3731" s="404" t="s">
        <v>1208</v>
      </c>
      <c r="I3731" s="404">
        <v>1</v>
      </c>
      <c r="J3731" s="404" t="s">
        <v>1208</v>
      </c>
      <c r="K3731" s="404" t="s">
        <v>1213</v>
      </c>
      <c r="L3731" s="420">
        <v>180</v>
      </c>
      <c r="M3731" s="404" t="s">
        <v>4535</v>
      </c>
      <c r="N3731" s="404" t="s">
        <v>1112</v>
      </c>
      <c r="O3731" s="404" t="s">
        <v>94</v>
      </c>
    </row>
    <row r="3732" spans="1:15" ht="39">
      <c r="A3732" s="411">
        <v>176</v>
      </c>
      <c r="B3732" s="404" t="s">
        <v>1399</v>
      </c>
      <c r="C3732" s="403" t="s">
        <v>4340</v>
      </c>
      <c r="D3732" s="425" t="s">
        <v>4717</v>
      </c>
      <c r="E3732" s="404" t="s">
        <v>1208</v>
      </c>
      <c r="F3732" s="404" t="s">
        <v>1208</v>
      </c>
      <c r="G3732" s="420">
        <v>22</v>
      </c>
      <c r="H3732" s="404" t="s">
        <v>1208</v>
      </c>
      <c r="I3732" s="404">
        <v>1</v>
      </c>
      <c r="J3732" s="404" t="s">
        <v>1208</v>
      </c>
      <c r="K3732" s="404" t="s">
        <v>4250</v>
      </c>
      <c r="L3732" s="420">
        <v>191</v>
      </c>
      <c r="M3732" s="404" t="s">
        <v>1208</v>
      </c>
      <c r="N3732" s="404" t="s">
        <v>1112</v>
      </c>
      <c r="O3732" s="404" t="s">
        <v>94</v>
      </c>
    </row>
    <row r="3733" spans="1:15" ht="51.75">
      <c r="A3733" s="411">
        <v>177</v>
      </c>
      <c r="B3733" s="404" t="s">
        <v>1399</v>
      </c>
      <c r="C3733" s="403" t="s">
        <v>4340</v>
      </c>
      <c r="D3733" s="420" t="s">
        <v>4718</v>
      </c>
      <c r="E3733" s="404" t="s">
        <v>1208</v>
      </c>
      <c r="F3733" s="404" t="s">
        <v>1208</v>
      </c>
      <c r="G3733" s="420">
        <v>22</v>
      </c>
      <c r="H3733" s="404" t="s">
        <v>1208</v>
      </c>
      <c r="I3733" s="404">
        <v>1</v>
      </c>
      <c r="J3733" s="404" t="s">
        <v>1208</v>
      </c>
      <c r="K3733" s="404" t="s">
        <v>1213</v>
      </c>
      <c r="L3733" s="420">
        <v>137</v>
      </c>
      <c r="M3733" s="404" t="s">
        <v>4535</v>
      </c>
      <c r="N3733" s="404" t="s">
        <v>1112</v>
      </c>
      <c r="O3733" s="404" t="s">
        <v>94</v>
      </c>
    </row>
    <row r="3734" spans="1:15" ht="51.75">
      <c r="A3734" s="411">
        <v>178</v>
      </c>
      <c r="B3734" s="404" t="s">
        <v>1208</v>
      </c>
      <c r="C3734" s="403" t="s">
        <v>1208</v>
      </c>
      <c r="D3734" s="420" t="s">
        <v>4719</v>
      </c>
      <c r="E3734" s="404" t="s">
        <v>1208</v>
      </c>
      <c r="F3734" s="404" t="s">
        <v>1208</v>
      </c>
      <c r="G3734" s="420" t="s">
        <v>1208</v>
      </c>
      <c r="H3734" s="404" t="s">
        <v>1208</v>
      </c>
      <c r="I3734" s="404" t="s">
        <v>1208</v>
      </c>
      <c r="J3734" s="404" t="s">
        <v>1208</v>
      </c>
      <c r="K3734" s="404" t="s">
        <v>1208</v>
      </c>
      <c r="L3734" s="420" t="s">
        <v>1208</v>
      </c>
      <c r="M3734" s="404" t="s">
        <v>1208</v>
      </c>
      <c r="N3734" s="404" t="s">
        <v>1208</v>
      </c>
      <c r="O3734" s="404" t="s">
        <v>1208</v>
      </c>
    </row>
    <row r="3735" spans="1:15" ht="51.75">
      <c r="A3735" s="411">
        <v>179</v>
      </c>
      <c r="B3735" s="404" t="s">
        <v>1399</v>
      </c>
      <c r="C3735" s="403" t="s">
        <v>4340</v>
      </c>
      <c r="D3735" s="420" t="s">
        <v>4720</v>
      </c>
      <c r="E3735" s="404" t="s">
        <v>1208</v>
      </c>
      <c r="F3735" s="404" t="s">
        <v>1208</v>
      </c>
      <c r="G3735" s="420">
        <v>22</v>
      </c>
      <c r="H3735" s="404" t="s">
        <v>1208</v>
      </c>
      <c r="I3735" s="404">
        <v>1</v>
      </c>
      <c r="J3735" s="404" t="s">
        <v>1208</v>
      </c>
      <c r="K3735" s="404" t="s">
        <v>1213</v>
      </c>
      <c r="L3735" s="420">
        <v>172</v>
      </c>
      <c r="M3735" s="404" t="s">
        <v>4535</v>
      </c>
      <c r="N3735" s="404" t="s">
        <v>1112</v>
      </c>
      <c r="O3735" s="404" t="s">
        <v>94</v>
      </c>
    </row>
    <row r="3736" spans="1:15" ht="30">
      <c r="A3736" s="411">
        <v>180</v>
      </c>
      <c r="B3736" s="404" t="s">
        <v>1399</v>
      </c>
      <c r="C3736" s="403" t="s">
        <v>4340</v>
      </c>
      <c r="D3736" s="420" t="s">
        <v>4721</v>
      </c>
      <c r="E3736" s="404" t="s">
        <v>1208</v>
      </c>
      <c r="F3736" s="404" t="s">
        <v>1208</v>
      </c>
      <c r="G3736" s="420">
        <v>22</v>
      </c>
      <c r="H3736" s="404" t="s">
        <v>1208</v>
      </c>
      <c r="I3736" s="404">
        <v>1</v>
      </c>
      <c r="J3736" s="404" t="s">
        <v>1208</v>
      </c>
      <c r="K3736" s="404" t="s">
        <v>1213</v>
      </c>
      <c r="L3736" s="423">
        <v>42</v>
      </c>
      <c r="M3736" s="404" t="s">
        <v>4535</v>
      </c>
      <c r="N3736" s="404" t="s">
        <v>1112</v>
      </c>
      <c r="O3736" s="404" t="s">
        <v>94</v>
      </c>
    </row>
    <row r="3737" spans="1:15" ht="51.75">
      <c r="A3737" s="411">
        <v>181</v>
      </c>
      <c r="B3737" s="404" t="s">
        <v>1399</v>
      </c>
      <c r="C3737" s="403" t="s">
        <v>4340</v>
      </c>
      <c r="D3737" s="420" t="s">
        <v>4722</v>
      </c>
      <c r="E3737" s="404" t="s">
        <v>1208</v>
      </c>
      <c r="F3737" s="404" t="s">
        <v>1208</v>
      </c>
      <c r="G3737" s="420">
        <v>23</v>
      </c>
      <c r="H3737" s="404" t="s">
        <v>1208</v>
      </c>
      <c r="I3737" s="404">
        <v>1</v>
      </c>
      <c r="J3737" s="404" t="s">
        <v>1208</v>
      </c>
      <c r="K3737" s="404" t="s">
        <v>1213</v>
      </c>
      <c r="L3737" s="423">
        <v>96</v>
      </c>
      <c r="M3737" s="404" t="s">
        <v>4535</v>
      </c>
      <c r="N3737" s="404" t="s">
        <v>1112</v>
      </c>
      <c r="O3737" s="404" t="s">
        <v>94</v>
      </c>
    </row>
    <row r="3738" spans="1:15" ht="51.75">
      <c r="A3738" s="411">
        <v>182</v>
      </c>
      <c r="B3738" s="404" t="s">
        <v>1399</v>
      </c>
      <c r="C3738" s="403" t="s">
        <v>4340</v>
      </c>
      <c r="D3738" s="420" t="s">
        <v>4723</v>
      </c>
      <c r="E3738" s="404" t="s">
        <v>1208</v>
      </c>
      <c r="F3738" s="404" t="s">
        <v>1208</v>
      </c>
      <c r="G3738" s="420">
        <v>23</v>
      </c>
      <c r="H3738" s="404" t="s">
        <v>1208</v>
      </c>
      <c r="I3738" s="404">
        <v>1</v>
      </c>
      <c r="J3738" s="404" t="s">
        <v>1208</v>
      </c>
      <c r="K3738" s="404" t="s">
        <v>1213</v>
      </c>
      <c r="L3738" s="423">
        <v>58</v>
      </c>
      <c r="M3738" s="404" t="s">
        <v>4535</v>
      </c>
      <c r="N3738" s="404" t="s">
        <v>1112</v>
      </c>
      <c r="O3738" s="404" t="s">
        <v>94</v>
      </c>
    </row>
    <row r="3739" spans="1:15" ht="51.75">
      <c r="A3739" s="411">
        <v>183</v>
      </c>
      <c r="B3739" s="404" t="s">
        <v>1399</v>
      </c>
      <c r="C3739" s="403" t="s">
        <v>4340</v>
      </c>
      <c r="D3739" s="420" t="s">
        <v>4724</v>
      </c>
      <c r="E3739" s="404" t="s">
        <v>1208</v>
      </c>
      <c r="F3739" s="404" t="s">
        <v>1208</v>
      </c>
      <c r="G3739" s="420">
        <v>23</v>
      </c>
      <c r="H3739" s="404" t="s">
        <v>1208</v>
      </c>
      <c r="I3739" s="404">
        <v>1</v>
      </c>
      <c r="J3739" s="404" t="s">
        <v>1208</v>
      </c>
      <c r="K3739" s="404" t="s">
        <v>1213</v>
      </c>
      <c r="L3739" s="423">
        <v>168</v>
      </c>
      <c r="M3739" s="404" t="s">
        <v>4535</v>
      </c>
      <c r="N3739" s="404" t="s">
        <v>1112</v>
      </c>
      <c r="O3739" s="404" t="s">
        <v>94</v>
      </c>
    </row>
    <row r="3740" spans="1:15" ht="51.75">
      <c r="A3740" s="411">
        <v>184</v>
      </c>
      <c r="B3740" s="404" t="s">
        <v>1399</v>
      </c>
      <c r="C3740" s="403" t="s">
        <v>4340</v>
      </c>
      <c r="D3740" s="420" t="s">
        <v>4725</v>
      </c>
      <c r="E3740" s="404" t="s">
        <v>1208</v>
      </c>
      <c r="F3740" s="404" t="s">
        <v>1208</v>
      </c>
      <c r="G3740" s="420">
        <v>23</v>
      </c>
      <c r="H3740" s="404" t="s">
        <v>1208</v>
      </c>
      <c r="I3740" s="404">
        <v>1</v>
      </c>
      <c r="J3740" s="404" t="s">
        <v>1208</v>
      </c>
      <c r="K3740" s="404" t="s">
        <v>1213</v>
      </c>
      <c r="L3740" s="423">
        <v>52</v>
      </c>
      <c r="M3740" s="404" t="s">
        <v>4535</v>
      </c>
      <c r="N3740" s="404" t="s">
        <v>1112</v>
      </c>
      <c r="O3740" s="404" t="s">
        <v>94</v>
      </c>
    </row>
    <row r="3741" spans="1:15" ht="51.75">
      <c r="A3741" s="411">
        <v>185</v>
      </c>
      <c r="B3741" s="404" t="s">
        <v>1399</v>
      </c>
      <c r="C3741" s="403" t="s">
        <v>4340</v>
      </c>
      <c r="D3741" s="420" t="s">
        <v>4726</v>
      </c>
      <c r="E3741" s="404" t="s">
        <v>1208</v>
      </c>
      <c r="F3741" s="404" t="s">
        <v>1208</v>
      </c>
      <c r="G3741" s="420">
        <v>23</v>
      </c>
      <c r="H3741" s="404" t="s">
        <v>1208</v>
      </c>
      <c r="I3741" s="404">
        <v>1</v>
      </c>
      <c r="J3741" s="404" t="s">
        <v>1208</v>
      </c>
      <c r="K3741" s="404" t="s">
        <v>1213</v>
      </c>
      <c r="L3741" s="423">
        <v>90</v>
      </c>
      <c r="M3741" s="404" t="s">
        <v>4535</v>
      </c>
      <c r="N3741" s="404" t="s">
        <v>1112</v>
      </c>
      <c r="O3741" s="404" t="s">
        <v>94</v>
      </c>
    </row>
    <row r="3742" spans="1:15" ht="51.75">
      <c r="A3742" s="411">
        <v>186</v>
      </c>
      <c r="B3742" s="404" t="s">
        <v>1399</v>
      </c>
      <c r="C3742" s="403" t="s">
        <v>4340</v>
      </c>
      <c r="D3742" s="420" t="s">
        <v>4727</v>
      </c>
      <c r="E3742" s="404" t="s">
        <v>1208</v>
      </c>
      <c r="F3742" s="404" t="s">
        <v>1208</v>
      </c>
      <c r="G3742" s="420">
        <v>23</v>
      </c>
      <c r="H3742" s="404" t="s">
        <v>1208</v>
      </c>
      <c r="I3742" s="404">
        <v>1</v>
      </c>
      <c r="J3742" s="404" t="s">
        <v>1208</v>
      </c>
      <c r="K3742" s="404" t="s">
        <v>1213</v>
      </c>
      <c r="L3742" s="423">
        <v>95</v>
      </c>
      <c r="M3742" s="404" t="s">
        <v>4535</v>
      </c>
      <c r="N3742" s="404" t="s">
        <v>1112</v>
      </c>
      <c r="O3742" s="404" t="s">
        <v>94</v>
      </c>
    </row>
    <row r="3743" spans="1:15" ht="51.75">
      <c r="A3743" s="411">
        <v>187</v>
      </c>
      <c r="B3743" s="404" t="s">
        <v>1399</v>
      </c>
      <c r="C3743" s="403" t="s">
        <v>4340</v>
      </c>
      <c r="D3743" s="420" t="s">
        <v>4728</v>
      </c>
      <c r="E3743" s="404" t="s">
        <v>1208</v>
      </c>
      <c r="F3743" s="404" t="s">
        <v>1208</v>
      </c>
      <c r="G3743" s="420">
        <v>23</v>
      </c>
      <c r="H3743" s="404" t="s">
        <v>1208</v>
      </c>
      <c r="I3743" s="404">
        <v>1</v>
      </c>
      <c r="J3743" s="404" t="s">
        <v>1208</v>
      </c>
      <c r="K3743" s="404" t="s">
        <v>1213</v>
      </c>
      <c r="L3743" s="423">
        <v>212</v>
      </c>
      <c r="M3743" s="404" t="s">
        <v>4535</v>
      </c>
      <c r="N3743" s="404" t="s">
        <v>1112</v>
      </c>
      <c r="O3743" s="404" t="s">
        <v>94</v>
      </c>
    </row>
    <row r="3744" spans="1:15" ht="51.75">
      <c r="A3744" s="411">
        <v>188</v>
      </c>
      <c r="B3744" s="404" t="s">
        <v>1399</v>
      </c>
      <c r="C3744" s="403" t="s">
        <v>4340</v>
      </c>
      <c r="D3744" s="420" t="s">
        <v>4729</v>
      </c>
      <c r="E3744" s="404" t="s">
        <v>1208</v>
      </c>
      <c r="F3744" s="404" t="s">
        <v>1208</v>
      </c>
      <c r="G3744" s="420">
        <v>24</v>
      </c>
      <c r="H3744" s="404" t="s">
        <v>1208</v>
      </c>
      <c r="I3744" s="404">
        <v>1</v>
      </c>
      <c r="J3744" s="404" t="s">
        <v>1208</v>
      </c>
      <c r="K3744" s="404" t="s">
        <v>1213</v>
      </c>
      <c r="L3744" s="423">
        <v>171</v>
      </c>
      <c r="M3744" s="404" t="s">
        <v>4535</v>
      </c>
      <c r="N3744" s="404" t="s">
        <v>1112</v>
      </c>
      <c r="O3744" s="404" t="s">
        <v>94</v>
      </c>
    </row>
    <row r="3745" spans="1:15" ht="51.75">
      <c r="A3745" s="411">
        <v>189</v>
      </c>
      <c r="B3745" s="404" t="s">
        <v>1399</v>
      </c>
      <c r="C3745" s="403" t="s">
        <v>4340</v>
      </c>
      <c r="D3745" s="420" t="s">
        <v>4730</v>
      </c>
      <c r="E3745" s="404" t="s">
        <v>1208</v>
      </c>
      <c r="F3745" s="404" t="s">
        <v>1208</v>
      </c>
      <c r="G3745" s="420">
        <v>24</v>
      </c>
      <c r="H3745" s="404" t="s">
        <v>1208</v>
      </c>
      <c r="I3745" s="404">
        <v>1</v>
      </c>
      <c r="J3745" s="404" t="s">
        <v>1208</v>
      </c>
      <c r="K3745" s="404" t="s">
        <v>1213</v>
      </c>
      <c r="L3745" s="423">
        <v>106</v>
      </c>
      <c r="M3745" s="404" t="s">
        <v>4535</v>
      </c>
      <c r="N3745" s="404" t="s">
        <v>1112</v>
      </c>
      <c r="O3745" s="404" t="s">
        <v>94</v>
      </c>
    </row>
    <row r="3746" spans="1:15" ht="51.75">
      <c r="A3746" s="411">
        <v>190</v>
      </c>
      <c r="B3746" s="404" t="s">
        <v>1399</v>
      </c>
      <c r="C3746" s="403" t="s">
        <v>4340</v>
      </c>
      <c r="D3746" s="420" t="s">
        <v>4731</v>
      </c>
      <c r="E3746" s="404" t="s">
        <v>1208</v>
      </c>
      <c r="F3746" s="404" t="s">
        <v>1208</v>
      </c>
      <c r="G3746" s="420">
        <v>24</v>
      </c>
      <c r="H3746" s="404" t="s">
        <v>1208</v>
      </c>
      <c r="I3746" s="404">
        <v>1</v>
      </c>
      <c r="J3746" s="404" t="s">
        <v>1208</v>
      </c>
      <c r="K3746" s="404" t="s">
        <v>1213</v>
      </c>
      <c r="L3746" s="423">
        <v>113</v>
      </c>
      <c r="M3746" s="404" t="s">
        <v>4535</v>
      </c>
      <c r="N3746" s="404" t="s">
        <v>1112</v>
      </c>
      <c r="O3746" s="404" t="s">
        <v>94</v>
      </c>
    </row>
    <row r="3747" spans="1:15" ht="30">
      <c r="A3747" s="411">
        <v>191</v>
      </c>
      <c r="B3747" s="404" t="s">
        <v>1399</v>
      </c>
      <c r="C3747" s="403" t="s">
        <v>4340</v>
      </c>
      <c r="D3747" s="420" t="s">
        <v>4732</v>
      </c>
      <c r="E3747" s="404" t="s">
        <v>1208</v>
      </c>
      <c r="F3747" s="404" t="s">
        <v>1208</v>
      </c>
      <c r="G3747" s="420">
        <v>24</v>
      </c>
      <c r="H3747" s="404" t="s">
        <v>1208</v>
      </c>
      <c r="I3747" s="404">
        <v>1</v>
      </c>
      <c r="J3747" s="404" t="s">
        <v>1208</v>
      </c>
      <c r="K3747" s="404" t="s">
        <v>1213</v>
      </c>
      <c r="L3747" s="423">
        <v>191</v>
      </c>
      <c r="M3747" s="404" t="s">
        <v>4535</v>
      </c>
      <c r="N3747" s="404" t="s">
        <v>1112</v>
      </c>
      <c r="O3747" s="404" t="s">
        <v>94</v>
      </c>
    </row>
    <row r="3748" spans="1:15" ht="51.75">
      <c r="A3748" s="411">
        <v>192</v>
      </c>
      <c r="B3748" s="404" t="s">
        <v>1399</v>
      </c>
      <c r="C3748" s="403" t="s">
        <v>4340</v>
      </c>
      <c r="D3748" s="420" t="s">
        <v>4733</v>
      </c>
      <c r="E3748" s="404" t="s">
        <v>1208</v>
      </c>
      <c r="F3748" s="404" t="s">
        <v>1208</v>
      </c>
      <c r="G3748" s="420">
        <v>24</v>
      </c>
      <c r="H3748" s="404" t="s">
        <v>1208</v>
      </c>
      <c r="I3748" s="404">
        <v>1</v>
      </c>
      <c r="J3748" s="404" t="s">
        <v>1208</v>
      </c>
      <c r="K3748" s="404" t="s">
        <v>1213</v>
      </c>
      <c r="L3748" s="423">
        <v>100</v>
      </c>
      <c r="M3748" s="404" t="s">
        <v>4535</v>
      </c>
      <c r="N3748" s="404" t="s">
        <v>1112</v>
      </c>
      <c r="O3748" s="404" t="s">
        <v>94</v>
      </c>
    </row>
    <row r="3749" spans="1:15" ht="51.75">
      <c r="A3749" s="411">
        <v>193</v>
      </c>
      <c r="B3749" s="404" t="s">
        <v>1399</v>
      </c>
      <c r="C3749" s="403" t="s">
        <v>4340</v>
      </c>
      <c r="D3749" s="420" t="s">
        <v>4734</v>
      </c>
      <c r="E3749" s="404" t="s">
        <v>1208</v>
      </c>
      <c r="F3749" s="404" t="s">
        <v>1208</v>
      </c>
      <c r="G3749" s="420">
        <v>24</v>
      </c>
      <c r="H3749" s="404" t="s">
        <v>1208</v>
      </c>
      <c r="I3749" s="404">
        <v>1</v>
      </c>
      <c r="J3749" s="404" t="s">
        <v>1208</v>
      </c>
      <c r="K3749" s="404" t="s">
        <v>1213</v>
      </c>
      <c r="L3749" s="423">
        <v>137</v>
      </c>
      <c r="M3749" s="404" t="s">
        <v>4535</v>
      </c>
      <c r="N3749" s="404" t="s">
        <v>1112</v>
      </c>
      <c r="O3749" s="404" t="s">
        <v>94</v>
      </c>
    </row>
    <row r="3750" spans="1:15" ht="51.75">
      <c r="A3750" s="411">
        <v>194</v>
      </c>
      <c r="B3750" s="404" t="s">
        <v>1399</v>
      </c>
      <c r="C3750" s="403" t="s">
        <v>4340</v>
      </c>
      <c r="D3750" s="420" t="s">
        <v>4735</v>
      </c>
      <c r="E3750" s="404" t="s">
        <v>1208</v>
      </c>
      <c r="F3750" s="404" t="s">
        <v>1208</v>
      </c>
      <c r="G3750" s="420">
        <v>25</v>
      </c>
      <c r="H3750" s="404" t="s">
        <v>1208</v>
      </c>
      <c r="I3750" s="404">
        <v>1</v>
      </c>
      <c r="J3750" s="404" t="s">
        <v>1208</v>
      </c>
      <c r="K3750" s="404" t="s">
        <v>1213</v>
      </c>
      <c r="L3750" s="423">
        <v>208</v>
      </c>
      <c r="M3750" s="404" t="s">
        <v>4535</v>
      </c>
      <c r="N3750" s="404" t="s">
        <v>1112</v>
      </c>
      <c r="O3750" s="404" t="s">
        <v>94</v>
      </c>
    </row>
    <row r="3751" spans="1:15" ht="51.75">
      <c r="A3751" s="411">
        <v>195</v>
      </c>
      <c r="B3751" s="404" t="s">
        <v>1399</v>
      </c>
      <c r="C3751" s="403" t="s">
        <v>4340</v>
      </c>
      <c r="D3751" s="420" t="s">
        <v>4736</v>
      </c>
      <c r="E3751" s="404" t="s">
        <v>1208</v>
      </c>
      <c r="F3751" s="404" t="s">
        <v>1208</v>
      </c>
      <c r="G3751" s="420">
        <v>25</v>
      </c>
      <c r="H3751" s="404" t="s">
        <v>1208</v>
      </c>
      <c r="I3751" s="404">
        <v>1</v>
      </c>
      <c r="J3751" s="404" t="s">
        <v>1208</v>
      </c>
      <c r="K3751" s="404" t="s">
        <v>1213</v>
      </c>
      <c r="L3751" s="423">
        <v>128</v>
      </c>
      <c r="M3751" s="404" t="s">
        <v>4535</v>
      </c>
      <c r="N3751" s="404" t="s">
        <v>1112</v>
      </c>
      <c r="O3751" s="404" t="s">
        <v>94</v>
      </c>
    </row>
    <row r="3752" spans="1:15" ht="51.75">
      <c r="A3752" s="411">
        <v>196</v>
      </c>
      <c r="B3752" s="404" t="s">
        <v>1399</v>
      </c>
      <c r="C3752" s="403" t="s">
        <v>4340</v>
      </c>
      <c r="D3752" s="420" t="s">
        <v>4737</v>
      </c>
      <c r="E3752" s="404" t="s">
        <v>1208</v>
      </c>
      <c r="F3752" s="404" t="s">
        <v>1208</v>
      </c>
      <c r="G3752" s="420">
        <v>25</v>
      </c>
      <c r="H3752" s="404" t="s">
        <v>1208</v>
      </c>
      <c r="I3752" s="404">
        <v>1</v>
      </c>
      <c r="J3752" s="404" t="s">
        <v>1208</v>
      </c>
      <c r="K3752" s="404" t="s">
        <v>1213</v>
      </c>
      <c r="L3752" s="423">
        <v>149</v>
      </c>
      <c r="M3752" s="404" t="s">
        <v>4535</v>
      </c>
      <c r="N3752" s="404" t="s">
        <v>1112</v>
      </c>
      <c r="O3752" s="404" t="s">
        <v>94</v>
      </c>
    </row>
    <row r="3753" spans="1:15" ht="30">
      <c r="A3753" s="411">
        <v>197</v>
      </c>
      <c r="B3753" s="404" t="s">
        <v>1399</v>
      </c>
      <c r="C3753" s="403" t="s">
        <v>4340</v>
      </c>
      <c r="D3753" s="420" t="s">
        <v>4738</v>
      </c>
      <c r="E3753" s="404" t="s">
        <v>1208</v>
      </c>
      <c r="F3753" s="404" t="s">
        <v>1208</v>
      </c>
      <c r="G3753" s="420">
        <v>25</v>
      </c>
      <c r="H3753" s="404" t="s">
        <v>1208</v>
      </c>
      <c r="I3753" s="404">
        <v>1</v>
      </c>
      <c r="J3753" s="404" t="s">
        <v>1208</v>
      </c>
      <c r="K3753" s="404" t="s">
        <v>1213</v>
      </c>
      <c r="L3753" s="423">
        <v>26</v>
      </c>
      <c r="M3753" s="404" t="s">
        <v>4535</v>
      </c>
      <c r="N3753" s="404" t="s">
        <v>1112</v>
      </c>
      <c r="O3753" s="404" t="s">
        <v>94</v>
      </c>
    </row>
    <row r="3754" spans="1:15" ht="51.75">
      <c r="A3754" s="411">
        <v>198</v>
      </c>
      <c r="B3754" s="404" t="s">
        <v>1399</v>
      </c>
      <c r="C3754" s="403" t="s">
        <v>4340</v>
      </c>
      <c r="D3754" s="420" t="s">
        <v>4739</v>
      </c>
      <c r="E3754" s="404" t="s">
        <v>1208</v>
      </c>
      <c r="F3754" s="404" t="s">
        <v>1208</v>
      </c>
      <c r="G3754" s="420">
        <v>25</v>
      </c>
      <c r="H3754" s="404" t="s">
        <v>1208</v>
      </c>
      <c r="I3754" s="404">
        <v>1</v>
      </c>
      <c r="J3754" s="404" t="s">
        <v>1208</v>
      </c>
      <c r="K3754" s="404" t="s">
        <v>1213</v>
      </c>
      <c r="L3754" s="423">
        <v>104</v>
      </c>
      <c r="M3754" s="404" t="s">
        <v>4535</v>
      </c>
      <c r="N3754" s="404" t="s">
        <v>1112</v>
      </c>
      <c r="O3754" s="404" t="s">
        <v>94</v>
      </c>
    </row>
    <row r="3755" spans="1:15" ht="39">
      <c r="A3755" s="411">
        <v>199</v>
      </c>
      <c r="B3755" s="404" t="s">
        <v>1399</v>
      </c>
      <c r="C3755" s="403" t="s">
        <v>4340</v>
      </c>
      <c r="D3755" s="420" t="s">
        <v>4740</v>
      </c>
      <c r="E3755" s="404" t="s">
        <v>1208</v>
      </c>
      <c r="F3755" s="404" t="s">
        <v>1208</v>
      </c>
      <c r="G3755" s="420">
        <v>26</v>
      </c>
      <c r="H3755" s="404" t="s">
        <v>1208</v>
      </c>
      <c r="I3755" s="404">
        <v>1</v>
      </c>
      <c r="J3755" s="404" t="s">
        <v>1208</v>
      </c>
      <c r="K3755" s="404" t="s">
        <v>1213</v>
      </c>
      <c r="L3755" s="423">
        <v>165</v>
      </c>
      <c r="M3755" s="404" t="s">
        <v>4535</v>
      </c>
      <c r="N3755" s="404" t="s">
        <v>1112</v>
      </c>
      <c r="O3755" s="404" t="s">
        <v>94</v>
      </c>
    </row>
    <row r="3756" spans="1:15" ht="39">
      <c r="A3756" s="411">
        <v>200</v>
      </c>
      <c r="B3756" s="404" t="s">
        <v>1399</v>
      </c>
      <c r="C3756" s="403" t="s">
        <v>4340</v>
      </c>
      <c r="D3756" s="420" t="s">
        <v>4741</v>
      </c>
      <c r="E3756" s="404" t="s">
        <v>1208</v>
      </c>
      <c r="F3756" s="404" t="s">
        <v>1208</v>
      </c>
      <c r="G3756" s="420">
        <v>26</v>
      </c>
      <c r="H3756" s="404" t="s">
        <v>1208</v>
      </c>
      <c r="I3756" s="404">
        <v>1</v>
      </c>
      <c r="J3756" s="404" t="s">
        <v>1208</v>
      </c>
      <c r="K3756" s="404" t="s">
        <v>1213</v>
      </c>
      <c r="L3756" s="423">
        <v>155</v>
      </c>
      <c r="M3756" s="404" t="s">
        <v>4535</v>
      </c>
      <c r="N3756" s="404" t="s">
        <v>1112</v>
      </c>
      <c r="O3756" s="404" t="s">
        <v>94</v>
      </c>
    </row>
    <row r="3757" spans="1:15" ht="39">
      <c r="A3757" s="411">
        <v>201</v>
      </c>
      <c r="B3757" s="404" t="s">
        <v>1399</v>
      </c>
      <c r="C3757" s="403" t="s">
        <v>4340</v>
      </c>
      <c r="D3757" s="420" t="s">
        <v>4742</v>
      </c>
      <c r="E3757" s="404" t="s">
        <v>1208</v>
      </c>
      <c r="F3757" s="404" t="s">
        <v>1208</v>
      </c>
      <c r="G3757" s="420">
        <v>26</v>
      </c>
      <c r="H3757" s="404" t="s">
        <v>1208</v>
      </c>
      <c r="I3757" s="404">
        <v>1</v>
      </c>
      <c r="J3757" s="404" t="s">
        <v>1208</v>
      </c>
      <c r="K3757" s="404" t="s">
        <v>1213</v>
      </c>
      <c r="L3757" s="423">
        <v>45</v>
      </c>
      <c r="M3757" s="404" t="s">
        <v>4535</v>
      </c>
      <c r="N3757" s="404" t="s">
        <v>1112</v>
      </c>
      <c r="O3757" s="404" t="s">
        <v>94</v>
      </c>
    </row>
    <row r="3758" spans="1:15" ht="39">
      <c r="A3758" s="411">
        <v>202</v>
      </c>
      <c r="B3758" s="404" t="s">
        <v>1399</v>
      </c>
      <c r="C3758" s="403" t="s">
        <v>4340</v>
      </c>
      <c r="D3758" s="420" t="s">
        <v>4743</v>
      </c>
      <c r="E3758" s="404" t="s">
        <v>1208</v>
      </c>
      <c r="F3758" s="404" t="s">
        <v>1208</v>
      </c>
      <c r="G3758" s="420">
        <v>26</v>
      </c>
      <c r="H3758" s="404" t="s">
        <v>1208</v>
      </c>
      <c r="I3758" s="404">
        <v>1</v>
      </c>
      <c r="J3758" s="404" t="s">
        <v>1208</v>
      </c>
      <c r="K3758" s="404" t="s">
        <v>1213</v>
      </c>
      <c r="L3758" s="423">
        <v>145</v>
      </c>
      <c r="M3758" s="404" t="s">
        <v>4535</v>
      </c>
      <c r="N3758" s="404" t="s">
        <v>1112</v>
      </c>
      <c r="O3758" s="404" t="s">
        <v>94</v>
      </c>
    </row>
    <row r="3759" spans="1:15" ht="39">
      <c r="A3759" s="411">
        <v>203</v>
      </c>
      <c r="B3759" s="404" t="s">
        <v>1399</v>
      </c>
      <c r="C3759" s="403" t="s">
        <v>4340</v>
      </c>
      <c r="D3759" s="420" t="s">
        <v>4744</v>
      </c>
      <c r="E3759" s="404" t="s">
        <v>1208</v>
      </c>
      <c r="F3759" s="404" t="s">
        <v>1208</v>
      </c>
      <c r="G3759" s="420">
        <v>26</v>
      </c>
      <c r="H3759" s="404" t="s">
        <v>1208</v>
      </c>
      <c r="I3759" s="404">
        <v>1</v>
      </c>
      <c r="J3759" s="404" t="s">
        <v>1208</v>
      </c>
      <c r="K3759" s="404" t="s">
        <v>1213</v>
      </c>
      <c r="L3759" s="423">
        <v>48</v>
      </c>
      <c r="M3759" s="404" t="s">
        <v>4535</v>
      </c>
      <c r="N3759" s="404" t="s">
        <v>1112</v>
      </c>
      <c r="O3759" s="404" t="s">
        <v>94</v>
      </c>
    </row>
    <row r="3760" spans="1:15" ht="30">
      <c r="A3760" s="411">
        <v>204</v>
      </c>
      <c r="B3760" s="404" t="s">
        <v>1399</v>
      </c>
      <c r="C3760" s="403" t="s">
        <v>4340</v>
      </c>
      <c r="D3760" s="420" t="s">
        <v>4745</v>
      </c>
      <c r="E3760" s="404" t="s">
        <v>1208</v>
      </c>
      <c r="F3760" s="404" t="s">
        <v>1208</v>
      </c>
      <c r="G3760" s="420">
        <v>26</v>
      </c>
      <c r="H3760" s="404" t="s">
        <v>1208</v>
      </c>
      <c r="I3760" s="404">
        <v>1</v>
      </c>
      <c r="J3760" s="404" t="s">
        <v>1208</v>
      </c>
      <c r="K3760" s="404" t="s">
        <v>1213</v>
      </c>
      <c r="L3760" s="423">
        <v>66</v>
      </c>
      <c r="M3760" s="404" t="s">
        <v>4535</v>
      </c>
      <c r="N3760" s="404" t="s">
        <v>1112</v>
      </c>
      <c r="O3760" s="404" t="s">
        <v>94</v>
      </c>
    </row>
    <row r="3761" spans="1:15" ht="39">
      <c r="A3761" s="411">
        <v>205</v>
      </c>
      <c r="B3761" s="404" t="s">
        <v>1399</v>
      </c>
      <c r="C3761" s="403" t="s">
        <v>4340</v>
      </c>
      <c r="D3761" s="420" t="s">
        <v>4746</v>
      </c>
      <c r="E3761" s="404" t="s">
        <v>1208</v>
      </c>
      <c r="F3761" s="404" t="s">
        <v>1208</v>
      </c>
      <c r="G3761" s="420">
        <v>26</v>
      </c>
      <c r="H3761" s="404" t="s">
        <v>1208</v>
      </c>
      <c r="I3761" s="404">
        <v>1</v>
      </c>
      <c r="J3761" s="404" t="s">
        <v>1208</v>
      </c>
      <c r="K3761" s="404" t="s">
        <v>1213</v>
      </c>
      <c r="L3761" s="423">
        <v>107</v>
      </c>
      <c r="M3761" s="404" t="s">
        <v>4535</v>
      </c>
      <c r="N3761" s="404" t="s">
        <v>1112</v>
      </c>
      <c r="O3761" s="404" t="s">
        <v>94</v>
      </c>
    </row>
    <row r="3762" spans="1:15" ht="39">
      <c r="A3762" s="411">
        <v>206</v>
      </c>
      <c r="B3762" s="404" t="s">
        <v>1399</v>
      </c>
      <c r="C3762" s="403" t="s">
        <v>4340</v>
      </c>
      <c r="D3762" s="420" t="s">
        <v>4747</v>
      </c>
      <c r="E3762" s="404" t="s">
        <v>1208</v>
      </c>
      <c r="F3762" s="404" t="s">
        <v>1208</v>
      </c>
      <c r="G3762" s="420">
        <v>26</v>
      </c>
      <c r="H3762" s="404" t="s">
        <v>1208</v>
      </c>
      <c r="I3762" s="404">
        <v>1</v>
      </c>
      <c r="J3762" s="404" t="s">
        <v>1208</v>
      </c>
      <c r="K3762" s="404" t="s">
        <v>1213</v>
      </c>
      <c r="L3762" s="423">
        <v>89</v>
      </c>
      <c r="M3762" s="404" t="s">
        <v>4535</v>
      </c>
      <c r="N3762" s="404" t="s">
        <v>1112</v>
      </c>
      <c r="O3762" s="404" t="s">
        <v>94</v>
      </c>
    </row>
    <row r="3763" spans="1:15" ht="39">
      <c r="A3763" s="411">
        <v>207</v>
      </c>
      <c r="B3763" s="404" t="s">
        <v>1399</v>
      </c>
      <c r="C3763" s="403" t="s">
        <v>4340</v>
      </c>
      <c r="D3763" s="420" t="s">
        <v>4748</v>
      </c>
      <c r="E3763" s="404" t="s">
        <v>1208</v>
      </c>
      <c r="F3763" s="404" t="s">
        <v>1208</v>
      </c>
      <c r="G3763" s="420">
        <v>26</v>
      </c>
      <c r="H3763" s="404" t="s">
        <v>1208</v>
      </c>
      <c r="I3763" s="404">
        <v>1</v>
      </c>
      <c r="J3763" s="404" t="s">
        <v>1208</v>
      </c>
      <c r="K3763" s="404" t="s">
        <v>1213</v>
      </c>
      <c r="L3763" s="423">
        <v>17</v>
      </c>
      <c r="M3763" s="404" t="s">
        <v>4535</v>
      </c>
      <c r="N3763" s="404" t="s">
        <v>1112</v>
      </c>
      <c r="O3763" s="404" t="s">
        <v>94</v>
      </c>
    </row>
    <row r="3764" spans="1:15" ht="39">
      <c r="A3764" s="411">
        <v>208</v>
      </c>
      <c r="B3764" s="404" t="s">
        <v>1399</v>
      </c>
      <c r="C3764" s="403" t="s">
        <v>4340</v>
      </c>
      <c r="D3764" s="420" t="s">
        <v>4749</v>
      </c>
      <c r="E3764" s="404" t="s">
        <v>1208</v>
      </c>
      <c r="F3764" s="404" t="s">
        <v>1208</v>
      </c>
      <c r="G3764" s="420">
        <v>26</v>
      </c>
      <c r="H3764" s="404" t="s">
        <v>1208</v>
      </c>
      <c r="I3764" s="404">
        <v>1</v>
      </c>
      <c r="J3764" s="404" t="s">
        <v>1208</v>
      </c>
      <c r="K3764" s="404" t="s">
        <v>1213</v>
      </c>
      <c r="L3764" s="423">
        <v>17</v>
      </c>
      <c r="M3764" s="404" t="s">
        <v>4535</v>
      </c>
      <c r="N3764" s="404" t="s">
        <v>1112</v>
      </c>
      <c r="O3764" s="404" t="s">
        <v>94</v>
      </c>
    </row>
    <row r="3765" spans="1:15" ht="39">
      <c r="A3765" s="411">
        <v>209</v>
      </c>
      <c r="B3765" s="404" t="s">
        <v>1399</v>
      </c>
      <c r="C3765" s="403" t="s">
        <v>4340</v>
      </c>
      <c r="D3765" s="420" t="s">
        <v>4750</v>
      </c>
      <c r="E3765" s="404" t="s">
        <v>1208</v>
      </c>
      <c r="F3765" s="404" t="s">
        <v>1208</v>
      </c>
      <c r="G3765" s="420">
        <v>26</v>
      </c>
      <c r="H3765" s="404" t="s">
        <v>1208</v>
      </c>
      <c r="I3765" s="404">
        <v>1</v>
      </c>
      <c r="J3765" s="404" t="s">
        <v>1208</v>
      </c>
      <c r="K3765" s="404" t="s">
        <v>1213</v>
      </c>
      <c r="L3765" s="423">
        <v>76</v>
      </c>
      <c r="M3765" s="404" t="s">
        <v>4535</v>
      </c>
      <c r="N3765" s="404" t="s">
        <v>1112</v>
      </c>
      <c r="O3765" s="404" t="s">
        <v>94</v>
      </c>
    </row>
    <row r="3766" spans="1:15" ht="39">
      <c r="A3766" s="411">
        <v>210</v>
      </c>
      <c r="B3766" s="404" t="s">
        <v>1399</v>
      </c>
      <c r="C3766" s="403" t="s">
        <v>4340</v>
      </c>
      <c r="D3766" s="420" t="s">
        <v>4751</v>
      </c>
      <c r="E3766" s="404" t="s">
        <v>1208</v>
      </c>
      <c r="F3766" s="404" t="s">
        <v>1208</v>
      </c>
      <c r="G3766" s="420">
        <v>26</v>
      </c>
      <c r="H3766" s="404" t="s">
        <v>1208</v>
      </c>
      <c r="I3766" s="404">
        <v>1</v>
      </c>
      <c r="J3766" s="404" t="s">
        <v>1208</v>
      </c>
      <c r="K3766" s="404" t="s">
        <v>1213</v>
      </c>
      <c r="L3766" s="423">
        <v>80</v>
      </c>
      <c r="M3766" s="404" t="s">
        <v>4535</v>
      </c>
      <c r="N3766" s="404" t="s">
        <v>1112</v>
      </c>
      <c r="O3766" s="404" t="s">
        <v>94</v>
      </c>
    </row>
    <row r="3767" spans="1:15" ht="39">
      <c r="A3767" s="411">
        <v>211</v>
      </c>
      <c r="B3767" s="404" t="s">
        <v>1399</v>
      </c>
      <c r="C3767" s="403" t="s">
        <v>4340</v>
      </c>
      <c r="D3767" s="420" t="s">
        <v>4752</v>
      </c>
      <c r="E3767" s="404" t="s">
        <v>1208</v>
      </c>
      <c r="F3767" s="404" t="s">
        <v>1208</v>
      </c>
      <c r="G3767" s="420">
        <v>26</v>
      </c>
      <c r="H3767" s="404" t="s">
        <v>1208</v>
      </c>
      <c r="I3767" s="404">
        <v>1</v>
      </c>
      <c r="J3767" s="404" t="s">
        <v>1208</v>
      </c>
      <c r="K3767" s="404" t="s">
        <v>1213</v>
      </c>
      <c r="L3767" s="423">
        <v>67</v>
      </c>
      <c r="M3767" s="404" t="s">
        <v>4535</v>
      </c>
      <c r="N3767" s="404" t="s">
        <v>1112</v>
      </c>
      <c r="O3767" s="404" t="s">
        <v>94</v>
      </c>
    </row>
    <row r="3768" spans="1:15" ht="120">
      <c r="A3768" s="358">
        <v>940</v>
      </c>
      <c r="B3768" s="359" t="s">
        <v>4753</v>
      </c>
      <c r="C3768" s="266" t="s">
        <v>1212</v>
      </c>
      <c r="D3768" s="267" t="s">
        <v>4754</v>
      </c>
      <c r="E3768" s="359" t="s">
        <v>1208</v>
      </c>
      <c r="F3768" s="359" t="s">
        <v>1208</v>
      </c>
      <c r="G3768" s="267">
        <v>2</v>
      </c>
      <c r="H3768" s="359" t="s">
        <v>1208</v>
      </c>
      <c r="I3768" s="359">
        <v>1</v>
      </c>
      <c r="J3768" s="359" t="s">
        <v>1208</v>
      </c>
      <c r="K3768" s="359" t="s">
        <v>1213</v>
      </c>
      <c r="L3768" s="359">
        <v>81</v>
      </c>
      <c r="M3768" s="359" t="s">
        <v>4535</v>
      </c>
      <c r="N3768" s="359" t="s">
        <v>1112</v>
      </c>
      <c r="O3768" s="266" t="s">
        <v>4755</v>
      </c>
    </row>
    <row r="3769" spans="1:15" ht="39">
      <c r="A3769" s="411">
        <v>212</v>
      </c>
      <c r="B3769" s="404" t="s">
        <v>1399</v>
      </c>
      <c r="C3769" s="403" t="s">
        <v>4340</v>
      </c>
      <c r="D3769" s="420" t="s">
        <v>4756</v>
      </c>
      <c r="E3769" s="404" t="s">
        <v>1208</v>
      </c>
      <c r="F3769" s="404" t="s">
        <v>1208</v>
      </c>
      <c r="G3769" s="420">
        <v>26</v>
      </c>
      <c r="H3769" s="404" t="s">
        <v>1208</v>
      </c>
      <c r="I3769" s="404">
        <v>1</v>
      </c>
      <c r="J3769" s="404" t="s">
        <v>1208</v>
      </c>
      <c r="K3769" s="404" t="s">
        <v>1213</v>
      </c>
      <c r="L3769" s="423">
        <v>200</v>
      </c>
      <c r="M3769" s="404" t="s">
        <v>4535</v>
      </c>
      <c r="N3769" s="404" t="s">
        <v>1112</v>
      </c>
      <c r="O3769" s="404" t="s">
        <v>94</v>
      </c>
    </row>
    <row r="3770" spans="1:15" ht="39">
      <c r="A3770" s="411">
        <v>213</v>
      </c>
      <c r="B3770" s="404" t="s">
        <v>1399</v>
      </c>
      <c r="C3770" s="403" t="s">
        <v>4340</v>
      </c>
      <c r="D3770" s="420" t="s">
        <v>4757</v>
      </c>
      <c r="E3770" s="404" t="s">
        <v>1208</v>
      </c>
      <c r="F3770" s="404" t="s">
        <v>1208</v>
      </c>
      <c r="G3770" s="420">
        <v>26</v>
      </c>
      <c r="H3770" s="404" t="s">
        <v>1208</v>
      </c>
      <c r="I3770" s="404">
        <v>1</v>
      </c>
      <c r="J3770" s="404" t="s">
        <v>1208</v>
      </c>
      <c r="K3770" s="404" t="s">
        <v>1213</v>
      </c>
      <c r="L3770" s="423">
        <v>46</v>
      </c>
      <c r="M3770" s="404" t="s">
        <v>4535</v>
      </c>
      <c r="N3770" s="404" t="s">
        <v>1112</v>
      </c>
      <c r="O3770" s="404" t="s">
        <v>94</v>
      </c>
    </row>
    <row r="3771" spans="1:15" ht="39">
      <c r="A3771" s="411">
        <v>214</v>
      </c>
      <c r="B3771" s="404" t="s">
        <v>1399</v>
      </c>
      <c r="C3771" s="403" t="s">
        <v>4340</v>
      </c>
      <c r="D3771" s="420" t="s">
        <v>4758</v>
      </c>
      <c r="E3771" s="404" t="s">
        <v>1208</v>
      </c>
      <c r="F3771" s="404" t="s">
        <v>1208</v>
      </c>
      <c r="G3771" s="420">
        <v>26</v>
      </c>
      <c r="H3771" s="404" t="s">
        <v>1208</v>
      </c>
      <c r="I3771" s="404">
        <v>1</v>
      </c>
      <c r="J3771" s="404" t="s">
        <v>1208</v>
      </c>
      <c r="K3771" s="404" t="s">
        <v>1213</v>
      </c>
      <c r="L3771" s="423">
        <v>65</v>
      </c>
      <c r="M3771" s="404" t="s">
        <v>4535</v>
      </c>
      <c r="N3771" s="404" t="s">
        <v>1112</v>
      </c>
      <c r="O3771" s="404" t="s">
        <v>94</v>
      </c>
    </row>
    <row r="3772" spans="1:15" ht="39">
      <c r="A3772" s="411">
        <v>215</v>
      </c>
      <c r="B3772" s="404" t="s">
        <v>1399</v>
      </c>
      <c r="C3772" s="403" t="s">
        <v>4340</v>
      </c>
      <c r="D3772" s="420" t="s">
        <v>4759</v>
      </c>
      <c r="E3772" s="404" t="s">
        <v>1208</v>
      </c>
      <c r="F3772" s="404" t="s">
        <v>1208</v>
      </c>
      <c r="G3772" s="420">
        <v>27</v>
      </c>
      <c r="H3772" s="404" t="s">
        <v>1208</v>
      </c>
      <c r="I3772" s="404">
        <v>1</v>
      </c>
      <c r="J3772" s="404" t="s">
        <v>1208</v>
      </c>
      <c r="K3772" s="404" t="s">
        <v>1213</v>
      </c>
      <c r="L3772" s="420">
        <v>30</v>
      </c>
      <c r="M3772" s="404" t="s">
        <v>4535</v>
      </c>
      <c r="N3772" s="404" t="s">
        <v>1112</v>
      </c>
      <c r="O3772" s="404" t="s">
        <v>94</v>
      </c>
    </row>
    <row r="3773" spans="1:15" ht="39">
      <c r="A3773" s="411">
        <v>216</v>
      </c>
      <c r="B3773" s="404" t="s">
        <v>1399</v>
      </c>
      <c r="C3773" s="403" t="s">
        <v>4340</v>
      </c>
      <c r="D3773" s="420" t="s">
        <v>4760</v>
      </c>
      <c r="E3773" s="404" t="s">
        <v>1208</v>
      </c>
      <c r="F3773" s="404" t="s">
        <v>1208</v>
      </c>
      <c r="G3773" s="420">
        <v>27</v>
      </c>
      <c r="H3773" s="404" t="s">
        <v>1208</v>
      </c>
      <c r="I3773" s="404">
        <v>1</v>
      </c>
      <c r="J3773" s="404" t="s">
        <v>1208</v>
      </c>
      <c r="K3773" s="404" t="s">
        <v>1213</v>
      </c>
      <c r="L3773" s="420">
        <v>33</v>
      </c>
      <c r="M3773" s="404" t="s">
        <v>4535</v>
      </c>
      <c r="N3773" s="404" t="s">
        <v>1112</v>
      </c>
      <c r="O3773" s="404" t="s">
        <v>94</v>
      </c>
    </row>
    <row r="3774" spans="1:15" ht="39">
      <c r="A3774" s="411">
        <v>217</v>
      </c>
      <c r="B3774" s="404" t="s">
        <v>1399</v>
      </c>
      <c r="C3774" s="403" t="s">
        <v>4340</v>
      </c>
      <c r="D3774" s="420" t="s">
        <v>4761</v>
      </c>
      <c r="E3774" s="404" t="s">
        <v>1208</v>
      </c>
      <c r="F3774" s="404" t="s">
        <v>1208</v>
      </c>
      <c r="G3774" s="420">
        <v>27</v>
      </c>
      <c r="H3774" s="404" t="s">
        <v>1208</v>
      </c>
      <c r="I3774" s="404">
        <v>1</v>
      </c>
      <c r="J3774" s="404" t="s">
        <v>1208</v>
      </c>
      <c r="K3774" s="404" t="s">
        <v>1213</v>
      </c>
      <c r="L3774" s="420">
        <v>33</v>
      </c>
      <c r="M3774" s="404" t="s">
        <v>4535</v>
      </c>
      <c r="N3774" s="404" t="s">
        <v>1112</v>
      </c>
      <c r="O3774" s="404" t="s">
        <v>94</v>
      </c>
    </row>
    <row r="3775" spans="1:15" ht="39">
      <c r="A3775" s="411">
        <v>218</v>
      </c>
      <c r="B3775" s="404" t="s">
        <v>1399</v>
      </c>
      <c r="C3775" s="403" t="s">
        <v>4340</v>
      </c>
      <c r="D3775" s="420" t="s">
        <v>4762</v>
      </c>
      <c r="E3775" s="404" t="s">
        <v>1208</v>
      </c>
      <c r="F3775" s="404" t="s">
        <v>1208</v>
      </c>
      <c r="G3775" s="420">
        <v>27</v>
      </c>
      <c r="H3775" s="404" t="s">
        <v>1208</v>
      </c>
      <c r="I3775" s="404">
        <v>1</v>
      </c>
      <c r="J3775" s="404" t="s">
        <v>1208</v>
      </c>
      <c r="K3775" s="404" t="s">
        <v>1213</v>
      </c>
      <c r="L3775" s="420">
        <v>32</v>
      </c>
      <c r="M3775" s="404" t="s">
        <v>4535</v>
      </c>
      <c r="N3775" s="404" t="s">
        <v>1112</v>
      </c>
      <c r="O3775" s="404" t="s">
        <v>94</v>
      </c>
    </row>
    <row r="3776" spans="1:15" ht="39">
      <c r="A3776" s="411">
        <v>219</v>
      </c>
      <c r="B3776" s="404" t="s">
        <v>1399</v>
      </c>
      <c r="C3776" s="403" t="s">
        <v>4340</v>
      </c>
      <c r="D3776" s="420" t="s">
        <v>4763</v>
      </c>
      <c r="E3776" s="404" t="s">
        <v>1208</v>
      </c>
      <c r="F3776" s="404" t="s">
        <v>1208</v>
      </c>
      <c r="G3776" s="420">
        <v>27</v>
      </c>
      <c r="H3776" s="404" t="s">
        <v>1208</v>
      </c>
      <c r="I3776" s="404">
        <v>1</v>
      </c>
      <c r="J3776" s="404" t="s">
        <v>1208</v>
      </c>
      <c r="K3776" s="404" t="s">
        <v>1213</v>
      </c>
      <c r="L3776" s="420">
        <v>32</v>
      </c>
      <c r="M3776" s="404" t="s">
        <v>4535</v>
      </c>
      <c r="N3776" s="404" t="s">
        <v>1112</v>
      </c>
      <c r="O3776" s="404" t="s">
        <v>94</v>
      </c>
    </row>
    <row r="3777" spans="1:15" ht="39">
      <c r="A3777" s="411">
        <v>220</v>
      </c>
      <c r="B3777" s="404" t="s">
        <v>1399</v>
      </c>
      <c r="C3777" s="403" t="s">
        <v>4340</v>
      </c>
      <c r="D3777" s="420" t="s">
        <v>4764</v>
      </c>
      <c r="E3777" s="404" t="s">
        <v>1208</v>
      </c>
      <c r="F3777" s="404" t="s">
        <v>1208</v>
      </c>
      <c r="G3777" s="420">
        <v>27</v>
      </c>
      <c r="H3777" s="404" t="s">
        <v>1208</v>
      </c>
      <c r="I3777" s="404">
        <v>1</v>
      </c>
      <c r="J3777" s="404" t="s">
        <v>1208</v>
      </c>
      <c r="K3777" s="404" t="s">
        <v>1213</v>
      </c>
      <c r="L3777" s="420">
        <v>32</v>
      </c>
      <c r="M3777" s="404" t="s">
        <v>4535</v>
      </c>
      <c r="N3777" s="404" t="s">
        <v>1112</v>
      </c>
      <c r="O3777" s="404" t="s">
        <v>94</v>
      </c>
    </row>
    <row r="3778" spans="1:15" ht="39">
      <c r="A3778" s="411">
        <v>221</v>
      </c>
      <c r="B3778" s="404" t="s">
        <v>1399</v>
      </c>
      <c r="C3778" s="403" t="s">
        <v>4340</v>
      </c>
      <c r="D3778" s="420" t="s">
        <v>4765</v>
      </c>
      <c r="E3778" s="404" t="s">
        <v>1208</v>
      </c>
      <c r="F3778" s="404" t="s">
        <v>1208</v>
      </c>
      <c r="G3778" s="420">
        <v>27</v>
      </c>
      <c r="H3778" s="404" t="s">
        <v>1208</v>
      </c>
      <c r="I3778" s="404">
        <v>1</v>
      </c>
      <c r="J3778" s="404" t="s">
        <v>1208</v>
      </c>
      <c r="K3778" s="404" t="s">
        <v>1213</v>
      </c>
      <c r="L3778" s="420">
        <v>30</v>
      </c>
      <c r="M3778" s="404" t="s">
        <v>4535</v>
      </c>
      <c r="N3778" s="404" t="s">
        <v>1112</v>
      </c>
      <c r="O3778" s="404" t="s">
        <v>94</v>
      </c>
    </row>
    <row r="3779" spans="1:15" ht="39">
      <c r="A3779" s="411">
        <v>222</v>
      </c>
      <c r="B3779" s="404" t="s">
        <v>1399</v>
      </c>
      <c r="C3779" s="403" t="s">
        <v>4340</v>
      </c>
      <c r="D3779" s="420" t="s">
        <v>4766</v>
      </c>
      <c r="E3779" s="404" t="s">
        <v>1208</v>
      </c>
      <c r="F3779" s="404" t="s">
        <v>1208</v>
      </c>
      <c r="G3779" s="420">
        <v>27</v>
      </c>
      <c r="H3779" s="404" t="s">
        <v>1208</v>
      </c>
      <c r="I3779" s="404">
        <v>1</v>
      </c>
      <c r="J3779" s="404" t="s">
        <v>1208</v>
      </c>
      <c r="K3779" s="404" t="s">
        <v>1213</v>
      </c>
      <c r="L3779" s="420">
        <v>31</v>
      </c>
      <c r="M3779" s="404" t="s">
        <v>4535</v>
      </c>
      <c r="N3779" s="404" t="s">
        <v>1112</v>
      </c>
      <c r="O3779" s="404" t="s">
        <v>94</v>
      </c>
    </row>
    <row r="3780" spans="1:15" ht="30">
      <c r="A3780" s="411">
        <v>223</v>
      </c>
      <c r="B3780" s="404" t="s">
        <v>1399</v>
      </c>
      <c r="C3780" s="403" t="s">
        <v>4340</v>
      </c>
      <c r="D3780" s="420" t="s">
        <v>4767</v>
      </c>
      <c r="E3780" s="404" t="s">
        <v>1208</v>
      </c>
      <c r="F3780" s="404" t="s">
        <v>1208</v>
      </c>
      <c r="G3780" s="420">
        <v>27</v>
      </c>
      <c r="H3780" s="404" t="s">
        <v>1208</v>
      </c>
      <c r="I3780" s="404">
        <v>1</v>
      </c>
      <c r="J3780" s="404" t="s">
        <v>1208</v>
      </c>
      <c r="K3780" s="404" t="s">
        <v>1213</v>
      </c>
      <c r="L3780" s="420">
        <v>51</v>
      </c>
      <c r="M3780" s="404" t="s">
        <v>4535</v>
      </c>
      <c r="N3780" s="404" t="s">
        <v>1112</v>
      </c>
      <c r="O3780" s="404" t="s">
        <v>94</v>
      </c>
    </row>
    <row r="3781" spans="1:15" ht="39">
      <c r="A3781" s="411">
        <v>224</v>
      </c>
      <c r="B3781" s="404" t="s">
        <v>1399</v>
      </c>
      <c r="C3781" s="403" t="s">
        <v>4340</v>
      </c>
      <c r="D3781" s="420" t="s">
        <v>4768</v>
      </c>
      <c r="E3781" s="404" t="s">
        <v>1208</v>
      </c>
      <c r="F3781" s="404" t="s">
        <v>1208</v>
      </c>
      <c r="G3781" s="420">
        <v>28</v>
      </c>
      <c r="H3781" s="404" t="s">
        <v>1208</v>
      </c>
      <c r="I3781" s="404">
        <v>1</v>
      </c>
      <c r="J3781" s="404" t="s">
        <v>1208</v>
      </c>
      <c r="K3781" s="404" t="s">
        <v>1213</v>
      </c>
      <c r="L3781" s="420">
        <v>24</v>
      </c>
      <c r="M3781" s="404" t="s">
        <v>4535</v>
      </c>
      <c r="N3781" s="404" t="s">
        <v>1112</v>
      </c>
      <c r="O3781" s="404" t="s">
        <v>94</v>
      </c>
    </row>
    <row r="3782" spans="1:15" ht="39">
      <c r="A3782" s="411">
        <v>225</v>
      </c>
      <c r="B3782" s="404" t="s">
        <v>1399</v>
      </c>
      <c r="C3782" s="403" t="s">
        <v>4340</v>
      </c>
      <c r="D3782" s="420" t="s">
        <v>4769</v>
      </c>
      <c r="E3782" s="404" t="s">
        <v>1208</v>
      </c>
      <c r="F3782" s="404" t="s">
        <v>1208</v>
      </c>
      <c r="G3782" s="420">
        <v>28</v>
      </c>
      <c r="H3782" s="404" t="s">
        <v>1208</v>
      </c>
      <c r="I3782" s="404">
        <v>1</v>
      </c>
      <c r="J3782" s="404" t="s">
        <v>1208</v>
      </c>
      <c r="K3782" s="404" t="s">
        <v>1213</v>
      </c>
      <c r="L3782" s="420">
        <v>41</v>
      </c>
      <c r="M3782" s="404" t="s">
        <v>4535</v>
      </c>
      <c r="N3782" s="404" t="s">
        <v>1112</v>
      </c>
      <c r="O3782" s="404" t="s">
        <v>94</v>
      </c>
    </row>
    <row r="3783" spans="1:15" ht="39">
      <c r="A3783" s="411">
        <v>226</v>
      </c>
      <c r="B3783" s="404" t="s">
        <v>1399</v>
      </c>
      <c r="C3783" s="403" t="s">
        <v>4340</v>
      </c>
      <c r="D3783" s="420" t="s">
        <v>4770</v>
      </c>
      <c r="E3783" s="404" t="s">
        <v>1208</v>
      </c>
      <c r="F3783" s="404" t="s">
        <v>1208</v>
      </c>
      <c r="G3783" s="420">
        <v>28</v>
      </c>
      <c r="H3783" s="404" t="s">
        <v>1208</v>
      </c>
      <c r="I3783" s="404">
        <v>1</v>
      </c>
      <c r="J3783" s="404" t="s">
        <v>1208</v>
      </c>
      <c r="K3783" s="404" t="s">
        <v>1213</v>
      </c>
      <c r="L3783" s="420">
        <v>47</v>
      </c>
      <c r="M3783" s="404" t="s">
        <v>4535</v>
      </c>
      <c r="N3783" s="404" t="s">
        <v>1112</v>
      </c>
      <c r="O3783" s="404" t="s">
        <v>94</v>
      </c>
    </row>
    <row r="3784" spans="1:15" ht="39">
      <c r="A3784" s="411">
        <v>227</v>
      </c>
      <c r="B3784" s="404" t="s">
        <v>1399</v>
      </c>
      <c r="C3784" s="403" t="s">
        <v>4340</v>
      </c>
      <c r="D3784" s="420" t="s">
        <v>4771</v>
      </c>
      <c r="E3784" s="404" t="s">
        <v>1208</v>
      </c>
      <c r="F3784" s="404" t="s">
        <v>1208</v>
      </c>
      <c r="G3784" s="420">
        <v>28</v>
      </c>
      <c r="H3784" s="404" t="s">
        <v>1208</v>
      </c>
      <c r="I3784" s="404">
        <v>1</v>
      </c>
      <c r="J3784" s="404" t="s">
        <v>1208</v>
      </c>
      <c r="K3784" s="404" t="s">
        <v>1213</v>
      </c>
      <c r="L3784" s="420">
        <v>38</v>
      </c>
      <c r="M3784" s="404" t="s">
        <v>4535</v>
      </c>
      <c r="N3784" s="404" t="s">
        <v>1112</v>
      </c>
      <c r="O3784" s="404" t="s">
        <v>94</v>
      </c>
    </row>
    <row r="3785" spans="1:15" ht="39">
      <c r="A3785" s="411">
        <v>228</v>
      </c>
      <c r="B3785" s="404" t="s">
        <v>1399</v>
      </c>
      <c r="C3785" s="403" t="s">
        <v>4340</v>
      </c>
      <c r="D3785" s="420" t="s">
        <v>4772</v>
      </c>
      <c r="E3785" s="404" t="s">
        <v>1208</v>
      </c>
      <c r="F3785" s="404" t="s">
        <v>1208</v>
      </c>
      <c r="G3785" s="420">
        <v>28</v>
      </c>
      <c r="H3785" s="404" t="s">
        <v>1208</v>
      </c>
      <c r="I3785" s="404">
        <v>1</v>
      </c>
      <c r="J3785" s="404" t="s">
        <v>1208</v>
      </c>
      <c r="K3785" s="404" t="s">
        <v>1213</v>
      </c>
      <c r="L3785" s="420">
        <v>32</v>
      </c>
      <c r="M3785" s="404" t="s">
        <v>4535</v>
      </c>
      <c r="N3785" s="404" t="s">
        <v>1112</v>
      </c>
      <c r="O3785" s="404" t="s">
        <v>94</v>
      </c>
    </row>
    <row r="3786" spans="1:15" ht="39">
      <c r="A3786" s="411">
        <v>229</v>
      </c>
      <c r="B3786" s="404" t="s">
        <v>1399</v>
      </c>
      <c r="C3786" s="403" t="s">
        <v>4340</v>
      </c>
      <c r="D3786" s="420" t="s">
        <v>4773</v>
      </c>
      <c r="E3786" s="404" t="s">
        <v>1208</v>
      </c>
      <c r="F3786" s="404" t="s">
        <v>1208</v>
      </c>
      <c r="G3786" s="420">
        <v>28</v>
      </c>
      <c r="H3786" s="404" t="s">
        <v>1208</v>
      </c>
      <c r="I3786" s="404">
        <v>1</v>
      </c>
      <c r="J3786" s="404" t="s">
        <v>1208</v>
      </c>
      <c r="K3786" s="404" t="s">
        <v>1213</v>
      </c>
      <c r="L3786" s="420">
        <v>41</v>
      </c>
      <c r="M3786" s="404" t="s">
        <v>4535</v>
      </c>
      <c r="N3786" s="404" t="s">
        <v>1112</v>
      </c>
      <c r="O3786" s="404" t="s">
        <v>94</v>
      </c>
    </row>
    <row r="3787" spans="1:15" ht="39">
      <c r="A3787" s="411">
        <v>230</v>
      </c>
      <c r="B3787" s="404" t="s">
        <v>1399</v>
      </c>
      <c r="C3787" s="403" t="s">
        <v>4340</v>
      </c>
      <c r="D3787" s="420" t="s">
        <v>4774</v>
      </c>
      <c r="E3787" s="404" t="s">
        <v>1208</v>
      </c>
      <c r="F3787" s="404" t="s">
        <v>1208</v>
      </c>
      <c r="G3787" s="420">
        <v>28</v>
      </c>
      <c r="H3787" s="404" t="s">
        <v>1208</v>
      </c>
      <c r="I3787" s="404">
        <v>1</v>
      </c>
      <c r="J3787" s="404" t="s">
        <v>1208</v>
      </c>
      <c r="K3787" s="404" t="s">
        <v>1213</v>
      </c>
      <c r="L3787" s="420">
        <v>44</v>
      </c>
      <c r="M3787" s="404" t="s">
        <v>4535</v>
      </c>
      <c r="N3787" s="404" t="s">
        <v>1112</v>
      </c>
      <c r="O3787" s="404" t="s">
        <v>94</v>
      </c>
    </row>
    <row r="3788" spans="1:15" ht="39">
      <c r="A3788" s="411">
        <v>231</v>
      </c>
      <c r="B3788" s="404" t="s">
        <v>1399</v>
      </c>
      <c r="C3788" s="403" t="s">
        <v>4340</v>
      </c>
      <c r="D3788" s="420" t="s">
        <v>4775</v>
      </c>
      <c r="E3788" s="404" t="s">
        <v>1208</v>
      </c>
      <c r="F3788" s="404" t="s">
        <v>1208</v>
      </c>
      <c r="G3788" s="420">
        <v>28</v>
      </c>
      <c r="H3788" s="404" t="s">
        <v>1208</v>
      </c>
      <c r="I3788" s="404">
        <v>1</v>
      </c>
      <c r="J3788" s="404" t="s">
        <v>1208</v>
      </c>
      <c r="K3788" s="404" t="s">
        <v>1213</v>
      </c>
      <c r="L3788" s="420">
        <v>28</v>
      </c>
      <c r="M3788" s="404" t="s">
        <v>4535</v>
      </c>
      <c r="N3788" s="404" t="s">
        <v>1112</v>
      </c>
      <c r="O3788" s="404" t="s">
        <v>94</v>
      </c>
    </row>
    <row r="3789" spans="1:15" ht="39">
      <c r="A3789" s="411">
        <v>232</v>
      </c>
      <c r="B3789" s="404" t="s">
        <v>1399</v>
      </c>
      <c r="C3789" s="403" t="s">
        <v>4340</v>
      </c>
      <c r="D3789" s="420" t="s">
        <v>4776</v>
      </c>
      <c r="E3789" s="404" t="s">
        <v>1208</v>
      </c>
      <c r="F3789" s="404" t="s">
        <v>1208</v>
      </c>
      <c r="G3789" s="420">
        <v>28</v>
      </c>
      <c r="H3789" s="404" t="s">
        <v>1208</v>
      </c>
      <c r="I3789" s="404">
        <v>1</v>
      </c>
      <c r="J3789" s="404" t="s">
        <v>1208</v>
      </c>
      <c r="K3789" s="404" t="s">
        <v>1213</v>
      </c>
      <c r="L3789" s="420">
        <v>18</v>
      </c>
      <c r="M3789" s="404" t="s">
        <v>4535</v>
      </c>
      <c r="N3789" s="404" t="s">
        <v>1112</v>
      </c>
      <c r="O3789" s="404" t="s">
        <v>94</v>
      </c>
    </row>
    <row r="3790" spans="1:15" ht="39">
      <c r="A3790" s="411">
        <v>233</v>
      </c>
      <c r="B3790" s="404" t="s">
        <v>1399</v>
      </c>
      <c r="C3790" s="403" t="s">
        <v>4340</v>
      </c>
      <c r="D3790" s="420" t="s">
        <v>4777</v>
      </c>
      <c r="E3790" s="404" t="s">
        <v>1208</v>
      </c>
      <c r="F3790" s="404" t="s">
        <v>1208</v>
      </c>
      <c r="G3790" s="420">
        <v>28</v>
      </c>
      <c r="H3790" s="404" t="s">
        <v>1208</v>
      </c>
      <c r="I3790" s="404">
        <v>1</v>
      </c>
      <c r="J3790" s="404" t="s">
        <v>1208</v>
      </c>
      <c r="K3790" s="404" t="s">
        <v>1213</v>
      </c>
      <c r="L3790" s="420">
        <v>44</v>
      </c>
      <c r="M3790" s="404" t="s">
        <v>4535</v>
      </c>
      <c r="N3790" s="404" t="s">
        <v>1112</v>
      </c>
      <c r="O3790" s="404" t="s">
        <v>94</v>
      </c>
    </row>
    <row r="3791" spans="1:15" ht="39">
      <c r="A3791" s="411">
        <v>234</v>
      </c>
      <c r="B3791" s="404" t="s">
        <v>1399</v>
      </c>
      <c r="C3791" s="403" t="s">
        <v>4340</v>
      </c>
      <c r="D3791" s="420" t="s">
        <v>4778</v>
      </c>
      <c r="E3791" s="404" t="s">
        <v>1208</v>
      </c>
      <c r="F3791" s="404" t="s">
        <v>1208</v>
      </c>
      <c r="G3791" s="420">
        <v>29</v>
      </c>
      <c r="H3791" s="404" t="s">
        <v>1208</v>
      </c>
      <c r="I3791" s="404">
        <v>1</v>
      </c>
      <c r="J3791" s="404" t="s">
        <v>1208</v>
      </c>
      <c r="K3791" s="404" t="s">
        <v>1213</v>
      </c>
      <c r="L3791" s="420">
        <v>25</v>
      </c>
      <c r="M3791" s="404" t="s">
        <v>4535</v>
      </c>
      <c r="N3791" s="404" t="s">
        <v>1112</v>
      </c>
      <c r="O3791" s="404" t="s">
        <v>94</v>
      </c>
    </row>
    <row r="3792" spans="1:15" ht="39">
      <c r="A3792" s="411">
        <v>235</v>
      </c>
      <c r="B3792" s="404" t="s">
        <v>1399</v>
      </c>
      <c r="C3792" s="403" t="s">
        <v>4340</v>
      </c>
      <c r="D3792" s="420" t="s">
        <v>4779</v>
      </c>
      <c r="E3792" s="404" t="s">
        <v>1208</v>
      </c>
      <c r="F3792" s="404" t="s">
        <v>1208</v>
      </c>
      <c r="G3792" s="420">
        <v>29</v>
      </c>
      <c r="H3792" s="404" t="s">
        <v>1208</v>
      </c>
      <c r="I3792" s="404">
        <v>1</v>
      </c>
      <c r="J3792" s="404" t="s">
        <v>1208</v>
      </c>
      <c r="K3792" s="404" t="s">
        <v>1213</v>
      </c>
      <c r="L3792" s="420">
        <v>32</v>
      </c>
      <c r="M3792" s="404" t="s">
        <v>4535</v>
      </c>
      <c r="N3792" s="404" t="s">
        <v>1112</v>
      </c>
      <c r="O3792" s="404" t="s">
        <v>94</v>
      </c>
    </row>
    <row r="3793" spans="1:15" ht="39">
      <c r="A3793" s="411">
        <v>236</v>
      </c>
      <c r="B3793" s="404" t="s">
        <v>1399</v>
      </c>
      <c r="C3793" s="403" t="s">
        <v>4340</v>
      </c>
      <c r="D3793" s="420" t="s">
        <v>4780</v>
      </c>
      <c r="E3793" s="404" t="s">
        <v>1208</v>
      </c>
      <c r="F3793" s="404" t="s">
        <v>1208</v>
      </c>
      <c r="G3793" s="420">
        <v>29</v>
      </c>
      <c r="H3793" s="404" t="s">
        <v>1208</v>
      </c>
      <c r="I3793" s="404">
        <v>1</v>
      </c>
      <c r="J3793" s="404" t="s">
        <v>1208</v>
      </c>
      <c r="K3793" s="404" t="s">
        <v>1213</v>
      </c>
      <c r="L3793" s="420">
        <v>35</v>
      </c>
      <c r="M3793" s="404" t="s">
        <v>4535</v>
      </c>
      <c r="N3793" s="404" t="s">
        <v>1112</v>
      </c>
      <c r="O3793" s="404" t="s">
        <v>94</v>
      </c>
    </row>
    <row r="3794" spans="1:15" ht="39">
      <c r="A3794" s="411">
        <v>237</v>
      </c>
      <c r="B3794" s="404" t="s">
        <v>1399</v>
      </c>
      <c r="C3794" s="403" t="s">
        <v>4340</v>
      </c>
      <c r="D3794" s="420" t="s">
        <v>4781</v>
      </c>
      <c r="E3794" s="404" t="s">
        <v>1208</v>
      </c>
      <c r="F3794" s="404" t="s">
        <v>1208</v>
      </c>
      <c r="G3794" s="420">
        <v>29</v>
      </c>
      <c r="H3794" s="404" t="s">
        <v>1208</v>
      </c>
      <c r="I3794" s="404">
        <v>1</v>
      </c>
      <c r="J3794" s="404" t="s">
        <v>1208</v>
      </c>
      <c r="K3794" s="404" t="s">
        <v>1213</v>
      </c>
      <c r="L3794" s="420">
        <v>21</v>
      </c>
      <c r="M3794" s="404" t="s">
        <v>4535</v>
      </c>
      <c r="N3794" s="404" t="s">
        <v>1112</v>
      </c>
      <c r="O3794" s="404" t="s">
        <v>94</v>
      </c>
    </row>
    <row r="3795" spans="1:15" ht="39">
      <c r="A3795" s="411">
        <v>238</v>
      </c>
      <c r="B3795" s="404" t="s">
        <v>1399</v>
      </c>
      <c r="C3795" s="403" t="s">
        <v>4340</v>
      </c>
      <c r="D3795" s="420" t="s">
        <v>4782</v>
      </c>
      <c r="E3795" s="404" t="s">
        <v>1208</v>
      </c>
      <c r="F3795" s="404" t="s">
        <v>1208</v>
      </c>
      <c r="G3795" s="420">
        <v>29</v>
      </c>
      <c r="H3795" s="404" t="s">
        <v>1208</v>
      </c>
      <c r="I3795" s="404">
        <v>1</v>
      </c>
      <c r="J3795" s="404" t="s">
        <v>1208</v>
      </c>
      <c r="K3795" s="404" t="s">
        <v>1213</v>
      </c>
      <c r="L3795" s="420">
        <v>39</v>
      </c>
      <c r="M3795" s="404" t="s">
        <v>4535</v>
      </c>
      <c r="N3795" s="404" t="s">
        <v>1112</v>
      </c>
      <c r="O3795" s="404" t="s">
        <v>94</v>
      </c>
    </row>
    <row r="3796" spans="1:15" ht="39">
      <c r="A3796" s="411">
        <v>239</v>
      </c>
      <c r="B3796" s="404" t="s">
        <v>1399</v>
      </c>
      <c r="C3796" s="403" t="s">
        <v>4340</v>
      </c>
      <c r="D3796" s="420" t="s">
        <v>4783</v>
      </c>
      <c r="E3796" s="404" t="s">
        <v>1208</v>
      </c>
      <c r="F3796" s="404" t="s">
        <v>1208</v>
      </c>
      <c r="G3796" s="420">
        <v>29</v>
      </c>
      <c r="H3796" s="404" t="s">
        <v>1208</v>
      </c>
      <c r="I3796" s="404">
        <v>1</v>
      </c>
      <c r="J3796" s="404" t="s">
        <v>1208</v>
      </c>
      <c r="K3796" s="404" t="s">
        <v>1213</v>
      </c>
      <c r="L3796" s="420">
        <v>58</v>
      </c>
      <c r="M3796" s="404" t="s">
        <v>4535</v>
      </c>
      <c r="N3796" s="404" t="s">
        <v>1112</v>
      </c>
      <c r="O3796" s="404" t="s">
        <v>94</v>
      </c>
    </row>
    <row r="3797" spans="1:15" ht="39">
      <c r="A3797" s="411">
        <v>240</v>
      </c>
      <c r="B3797" s="404" t="s">
        <v>1399</v>
      </c>
      <c r="C3797" s="403" t="s">
        <v>4340</v>
      </c>
      <c r="D3797" s="420" t="s">
        <v>4784</v>
      </c>
      <c r="E3797" s="404" t="s">
        <v>1208</v>
      </c>
      <c r="F3797" s="404" t="s">
        <v>1208</v>
      </c>
      <c r="G3797" s="420">
        <v>29</v>
      </c>
      <c r="H3797" s="404" t="s">
        <v>1208</v>
      </c>
      <c r="I3797" s="404">
        <v>1</v>
      </c>
      <c r="J3797" s="404" t="s">
        <v>1208</v>
      </c>
      <c r="K3797" s="404" t="s">
        <v>1213</v>
      </c>
      <c r="L3797" s="420">
        <v>113</v>
      </c>
      <c r="M3797" s="404" t="s">
        <v>4535</v>
      </c>
      <c r="N3797" s="404" t="s">
        <v>1112</v>
      </c>
      <c r="O3797" s="404" t="s">
        <v>94</v>
      </c>
    </row>
    <row r="3798" spans="1:15" ht="39">
      <c r="A3798" s="411">
        <v>241</v>
      </c>
      <c r="B3798" s="404" t="s">
        <v>1399</v>
      </c>
      <c r="C3798" s="403" t="s">
        <v>4340</v>
      </c>
      <c r="D3798" s="420" t="s">
        <v>4785</v>
      </c>
      <c r="E3798" s="404" t="s">
        <v>1208</v>
      </c>
      <c r="F3798" s="404" t="s">
        <v>1208</v>
      </c>
      <c r="G3798" s="420">
        <v>29</v>
      </c>
      <c r="H3798" s="404" t="s">
        <v>1208</v>
      </c>
      <c r="I3798" s="404">
        <v>1</v>
      </c>
      <c r="J3798" s="404" t="s">
        <v>1208</v>
      </c>
      <c r="K3798" s="404" t="s">
        <v>1213</v>
      </c>
      <c r="L3798" s="420">
        <v>173</v>
      </c>
      <c r="M3798" s="404" t="s">
        <v>4535</v>
      </c>
      <c r="N3798" s="404" t="s">
        <v>1112</v>
      </c>
      <c r="O3798" s="404" t="s">
        <v>94</v>
      </c>
    </row>
    <row r="3799" spans="1:15" ht="39">
      <c r="A3799" s="411">
        <v>242</v>
      </c>
      <c r="B3799" s="404" t="s">
        <v>1399</v>
      </c>
      <c r="C3799" s="403" t="s">
        <v>4340</v>
      </c>
      <c r="D3799" s="420" t="s">
        <v>4786</v>
      </c>
      <c r="E3799" s="404" t="s">
        <v>1208</v>
      </c>
      <c r="F3799" s="404" t="s">
        <v>1208</v>
      </c>
      <c r="G3799" s="420">
        <v>29</v>
      </c>
      <c r="H3799" s="404" t="s">
        <v>1208</v>
      </c>
      <c r="I3799" s="404">
        <v>1</v>
      </c>
      <c r="J3799" s="404" t="s">
        <v>1208</v>
      </c>
      <c r="K3799" s="404" t="s">
        <v>1213</v>
      </c>
      <c r="L3799" s="420">
        <v>40</v>
      </c>
      <c r="M3799" s="404" t="s">
        <v>4535</v>
      </c>
      <c r="N3799" s="404" t="s">
        <v>1112</v>
      </c>
      <c r="O3799" s="404" t="s">
        <v>94</v>
      </c>
    </row>
    <row r="3800" spans="1:15" ht="39">
      <c r="A3800" s="411">
        <v>243</v>
      </c>
      <c r="B3800" s="404" t="s">
        <v>1399</v>
      </c>
      <c r="C3800" s="403" t="s">
        <v>4340</v>
      </c>
      <c r="D3800" s="420" t="s">
        <v>4787</v>
      </c>
      <c r="E3800" s="404" t="s">
        <v>1208</v>
      </c>
      <c r="F3800" s="404" t="s">
        <v>1208</v>
      </c>
      <c r="G3800" s="420">
        <v>30</v>
      </c>
      <c r="H3800" s="404" t="s">
        <v>1208</v>
      </c>
      <c r="I3800" s="404">
        <v>1</v>
      </c>
      <c r="J3800" s="404" t="s">
        <v>1208</v>
      </c>
      <c r="K3800" s="404" t="s">
        <v>1213</v>
      </c>
      <c r="L3800" s="420">
        <v>102</v>
      </c>
      <c r="M3800" s="404" t="s">
        <v>4535</v>
      </c>
      <c r="N3800" s="404" t="s">
        <v>1112</v>
      </c>
      <c r="O3800" s="404" t="s">
        <v>94</v>
      </c>
    </row>
    <row r="3801" spans="1:15" ht="39">
      <c r="A3801" s="411">
        <v>244</v>
      </c>
      <c r="B3801" s="404" t="s">
        <v>1399</v>
      </c>
      <c r="C3801" s="403" t="s">
        <v>4340</v>
      </c>
      <c r="D3801" s="420" t="s">
        <v>4788</v>
      </c>
      <c r="E3801" s="404" t="s">
        <v>1208</v>
      </c>
      <c r="F3801" s="404" t="s">
        <v>1208</v>
      </c>
      <c r="G3801" s="420">
        <v>30</v>
      </c>
      <c r="H3801" s="404" t="s">
        <v>1208</v>
      </c>
      <c r="I3801" s="404">
        <v>1</v>
      </c>
      <c r="J3801" s="404" t="s">
        <v>1208</v>
      </c>
      <c r="K3801" s="404" t="s">
        <v>1213</v>
      </c>
      <c r="L3801" s="420">
        <v>37</v>
      </c>
      <c r="M3801" s="404" t="s">
        <v>4535</v>
      </c>
      <c r="N3801" s="404" t="s">
        <v>1112</v>
      </c>
      <c r="O3801" s="404" t="s">
        <v>94</v>
      </c>
    </row>
    <row r="3802" spans="1:15" ht="39">
      <c r="A3802" s="411">
        <v>245</v>
      </c>
      <c r="B3802" s="404" t="s">
        <v>1399</v>
      </c>
      <c r="C3802" s="403" t="s">
        <v>4340</v>
      </c>
      <c r="D3802" s="420" t="s">
        <v>4789</v>
      </c>
      <c r="E3802" s="404" t="s">
        <v>1208</v>
      </c>
      <c r="F3802" s="404" t="s">
        <v>1208</v>
      </c>
      <c r="G3802" s="420">
        <v>30</v>
      </c>
      <c r="H3802" s="404" t="s">
        <v>1208</v>
      </c>
      <c r="I3802" s="404">
        <v>1</v>
      </c>
      <c r="J3802" s="404" t="s">
        <v>1208</v>
      </c>
      <c r="K3802" s="404" t="s">
        <v>1213</v>
      </c>
      <c r="L3802" s="420">
        <v>221</v>
      </c>
      <c r="M3802" s="404" t="s">
        <v>4535</v>
      </c>
      <c r="N3802" s="404" t="s">
        <v>1112</v>
      </c>
      <c r="O3802" s="404" t="s">
        <v>94</v>
      </c>
    </row>
    <row r="3803" spans="1:15" ht="39">
      <c r="A3803" s="411">
        <v>246</v>
      </c>
      <c r="B3803" s="404" t="s">
        <v>1399</v>
      </c>
      <c r="C3803" s="403" t="s">
        <v>4340</v>
      </c>
      <c r="D3803" s="420" t="s">
        <v>4790</v>
      </c>
      <c r="E3803" s="404" t="s">
        <v>1208</v>
      </c>
      <c r="F3803" s="404" t="s">
        <v>1208</v>
      </c>
      <c r="G3803" s="420">
        <v>30</v>
      </c>
      <c r="H3803" s="404" t="s">
        <v>1208</v>
      </c>
      <c r="I3803" s="404">
        <v>1</v>
      </c>
      <c r="J3803" s="404" t="s">
        <v>1208</v>
      </c>
      <c r="K3803" s="404" t="s">
        <v>1213</v>
      </c>
      <c r="L3803" s="420">
        <v>39</v>
      </c>
      <c r="M3803" s="404" t="s">
        <v>4535</v>
      </c>
      <c r="N3803" s="404" t="s">
        <v>1112</v>
      </c>
      <c r="O3803" s="404" t="s">
        <v>94</v>
      </c>
    </row>
    <row r="3804" spans="1:15" ht="39">
      <c r="A3804" s="411">
        <v>247</v>
      </c>
      <c r="B3804" s="404" t="s">
        <v>1399</v>
      </c>
      <c r="C3804" s="403" t="s">
        <v>4340</v>
      </c>
      <c r="D3804" s="420" t="s">
        <v>4791</v>
      </c>
      <c r="E3804" s="404" t="s">
        <v>1208</v>
      </c>
      <c r="F3804" s="404" t="s">
        <v>1208</v>
      </c>
      <c r="G3804" s="420">
        <v>31</v>
      </c>
      <c r="H3804" s="404" t="s">
        <v>1208</v>
      </c>
      <c r="I3804" s="404">
        <v>1</v>
      </c>
      <c r="J3804" s="404" t="s">
        <v>1208</v>
      </c>
      <c r="K3804" s="404" t="s">
        <v>1213</v>
      </c>
      <c r="L3804" s="420">
        <v>45</v>
      </c>
      <c r="M3804" s="404" t="s">
        <v>4535</v>
      </c>
      <c r="N3804" s="404" t="s">
        <v>1112</v>
      </c>
      <c r="O3804" s="404" t="s">
        <v>94</v>
      </c>
    </row>
    <row r="3805" spans="1:15" ht="39">
      <c r="A3805" s="411">
        <v>248</v>
      </c>
      <c r="B3805" s="404" t="s">
        <v>1399</v>
      </c>
      <c r="C3805" s="403" t="s">
        <v>4340</v>
      </c>
      <c r="D3805" s="420" t="s">
        <v>4792</v>
      </c>
      <c r="E3805" s="404" t="s">
        <v>1208</v>
      </c>
      <c r="F3805" s="404" t="s">
        <v>1208</v>
      </c>
      <c r="G3805" s="420">
        <v>31</v>
      </c>
      <c r="H3805" s="404" t="s">
        <v>1208</v>
      </c>
      <c r="I3805" s="404">
        <v>1</v>
      </c>
      <c r="J3805" s="404" t="s">
        <v>1208</v>
      </c>
      <c r="K3805" s="404" t="s">
        <v>1213</v>
      </c>
      <c r="L3805" s="420">
        <v>101</v>
      </c>
      <c r="M3805" s="404" t="s">
        <v>4535</v>
      </c>
      <c r="N3805" s="404" t="s">
        <v>1112</v>
      </c>
      <c r="O3805" s="404" t="s">
        <v>94</v>
      </c>
    </row>
    <row r="3806" spans="1:15" ht="39">
      <c r="A3806" s="411">
        <v>249</v>
      </c>
      <c r="B3806" s="404" t="s">
        <v>1399</v>
      </c>
      <c r="C3806" s="403" t="s">
        <v>4340</v>
      </c>
      <c r="D3806" s="420" t="s">
        <v>4793</v>
      </c>
      <c r="E3806" s="404" t="s">
        <v>1208</v>
      </c>
      <c r="F3806" s="404" t="s">
        <v>1208</v>
      </c>
      <c r="G3806" s="420">
        <v>31</v>
      </c>
      <c r="H3806" s="404" t="s">
        <v>1208</v>
      </c>
      <c r="I3806" s="404">
        <v>1</v>
      </c>
      <c r="J3806" s="404" t="s">
        <v>1208</v>
      </c>
      <c r="K3806" s="404" t="s">
        <v>1213</v>
      </c>
      <c r="L3806" s="420">
        <v>45</v>
      </c>
      <c r="M3806" s="404" t="s">
        <v>4535</v>
      </c>
      <c r="N3806" s="404" t="s">
        <v>1112</v>
      </c>
      <c r="O3806" s="404" t="s">
        <v>94</v>
      </c>
    </row>
    <row r="3807" spans="1:15" ht="39">
      <c r="A3807" s="411">
        <v>250</v>
      </c>
      <c r="B3807" s="404" t="s">
        <v>1399</v>
      </c>
      <c r="C3807" s="403" t="s">
        <v>4340</v>
      </c>
      <c r="D3807" s="420" t="s">
        <v>4794</v>
      </c>
      <c r="E3807" s="404" t="s">
        <v>1208</v>
      </c>
      <c r="F3807" s="404" t="s">
        <v>1208</v>
      </c>
      <c r="G3807" s="420">
        <v>31</v>
      </c>
      <c r="H3807" s="404" t="s">
        <v>1208</v>
      </c>
      <c r="I3807" s="404">
        <v>1</v>
      </c>
      <c r="J3807" s="404" t="s">
        <v>1208</v>
      </c>
      <c r="K3807" s="404" t="s">
        <v>1213</v>
      </c>
      <c r="L3807" s="420">
        <v>111</v>
      </c>
      <c r="M3807" s="404" t="s">
        <v>4535</v>
      </c>
      <c r="N3807" s="404" t="s">
        <v>1112</v>
      </c>
      <c r="O3807" s="404" t="s">
        <v>94</v>
      </c>
    </row>
    <row r="3808" spans="1:15" ht="39">
      <c r="A3808" s="411">
        <v>251</v>
      </c>
      <c r="B3808" s="404" t="s">
        <v>1399</v>
      </c>
      <c r="C3808" s="403" t="s">
        <v>4340</v>
      </c>
      <c r="D3808" s="420" t="s">
        <v>4795</v>
      </c>
      <c r="E3808" s="404" t="s">
        <v>1208</v>
      </c>
      <c r="F3808" s="404" t="s">
        <v>1208</v>
      </c>
      <c r="G3808" s="420">
        <v>31</v>
      </c>
      <c r="H3808" s="404" t="s">
        <v>1208</v>
      </c>
      <c r="I3808" s="404">
        <v>1</v>
      </c>
      <c r="J3808" s="404" t="s">
        <v>1208</v>
      </c>
      <c r="K3808" s="404" t="s">
        <v>1213</v>
      </c>
      <c r="L3808" s="420">
        <v>63</v>
      </c>
      <c r="M3808" s="404" t="s">
        <v>4535</v>
      </c>
      <c r="N3808" s="404" t="s">
        <v>1112</v>
      </c>
      <c r="O3808" s="404" t="s">
        <v>94</v>
      </c>
    </row>
    <row r="3809" spans="1:15" ht="39">
      <c r="A3809" s="411">
        <v>252</v>
      </c>
      <c r="B3809" s="404" t="s">
        <v>1399</v>
      </c>
      <c r="C3809" s="403" t="s">
        <v>4340</v>
      </c>
      <c r="D3809" s="420" t="s">
        <v>4796</v>
      </c>
      <c r="E3809" s="404" t="s">
        <v>1208</v>
      </c>
      <c r="F3809" s="404" t="s">
        <v>1208</v>
      </c>
      <c r="G3809" s="420">
        <v>31</v>
      </c>
      <c r="H3809" s="404" t="s">
        <v>1208</v>
      </c>
      <c r="I3809" s="404">
        <v>1</v>
      </c>
      <c r="J3809" s="404" t="s">
        <v>1208</v>
      </c>
      <c r="K3809" s="404" t="s">
        <v>1213</v>
      </c>
      <c r="L3809" s="420">
        <v>139</v>
      </c>
      <c r="M3809" s="404" t="s">
        <v>4535</v>
      </c>
      <c r="N3809" s="404" t="s">
        <v>1112</v>
      </c>
      <c r="O3809" s="404" t="s">
        <v>94</v>
      </c>
    </row>
    <row r="3810" spans="1:15" ht="39">
      <c r="A3810" s="411">
        <v>253</v>
      </c>
      <c r="B3810" s="404" t="s">
        <v>1399</v>
      </c>
      <c r="C3810" s="403" t="s">
        <v>4340</v>
      </c>
      <c r="D3810" s="420" t="s">
        <v>4797</v>
      </c>
      <c r="E3810" s="404" t="s">
        <v>1208</v>
      </c>
      <c r="F3810" s="404" t="s">
        <v>1208</v>
      </c>
      <c r="G3810" s="420">
        <v>31</v>
      </c>
      <c r="H3810" s="404" t="s">
        <v>1208</v>
      </c>
      <c r="I3810" s="404">
        <v>1</v>
      </c>
      <c r="J3810" s="404" t="s">
        <v>1208</v>
      </c>
      <c r="K3810" s="404" t="s">
        <v>1213</v>
      </c>
      <c r="L3810" s="420">
        <v>193</v>
      </c>
      <c r="M3810" s="404" t="s">
        <v>4535</v>
      </c>
      <c r="N3810" s="404" t="s">
        <v>1112</v>
      </c>
      <c r="O3810" s="404" t="s">
        <v>94</v>
      </c>
    </row>
    <row r="3811" spans="1:15" ht="39">
      <c r="A3811" s="411">
        <v>254</v>
      </c>
      <c r="B3811" s="404" t="s">
        <v>1399</v>
      </c>
      <c r="C3811" s="403" t="s">
        <v>4340</v>
      </c>
      <c r="D3811" s="420" t="s">
        <v>4798</v>
      </c>
      <c r="E3811" s="404" t="s">
        <v>1208</v>
      </c>
      <c r="F3811" s="404" t="s">
        <v>1208</v>
      </c>
      <c r="G3811" s="420">
        <v>31</v>
      </c>
      <c r="H3811" s="404" t="s">
        <v>1208</v>
      </c>
      <c r="I3811" s="404">
        <v>1</v>
      </c>
      <c r="J3811" s="404" t="s">
        <v>1208</v>
      </c>
      <c r="K3811" s="404" t="s">
        <v>1213</v>
      </c>
      <c r="L3811" s="420">
        <v>73</v>
      </c>
      <c r="M3811" s="404" t="s">
        <v>4535</v>
      </c>
      <c r="N3811" s="404" t="s">
        <v>1112</v>
      </c>
      <c r="O3811" s="404" t="s">
        <v>94</v>
      </c>
    </row>
    <row r="3812" spans="1:15" ht="39">
      <c r="A3812" s="411">
        <v>255</v>
      </c>
      <c r="B3812" s="404" t="s">
        <v>1399</v>
      </c>
      <c r="C3812" s="403" t="s">
        <v>4340</v>
      </c>
      <c r="D3812" s="420" t="s">
        <v>4799</v>
      </c>
      <c r="E3812" s="404" t="s">
        <v>1208</v>
      </c>
      <c r="F3812" s="404" t="s">
        <v>1208</v>
      </c>
      <c r="G3812" s="420">
        <v>32</v>
      </c>
      <c r="H3812" s="404" t="s">
        <v>1208</v>
      </c>
      <c r="I3812" s="404">
        <v>1</v>
      </c>
      <c r="J3812" s="404" t="s">
        <v>1208</v>
      </c>
      <c r="K3812" s="404" t="s">
        <v>1213</v>
      </c>
      <c r="L3812" s="420">
        <v>99</v>
      </c>
      <c r="M3812" s="404" t="s">
        <v>4535</v>
      </c>
      <c r="N3812" s="404" t="s">
        <v>1112</v>
      </c>
      <c r="O3812" s="404" t="s">
        <v>94</v>
      </c>
    </row>
    <row r="3813" spans="1:15" ht="39">
      <c r="A3813" s="411">
        <v>256</v>
      </c>
      <c r="B3813" s="404" t="s">
        <v>1399</v>
      </c>
      <c r="C3813" s="403" t="s">
        <v>4340</v>
      </c>
      <c r="D3813" s="420" t="s">
        <v>4800</v>
      </c>
      <c r="E3813" s="404" t="s">
        <v>1208</v>
      </c>
      <c r="F3813" s="404" t="s">
        <v>1208</v>
      </c>
      <c r="G3813" s="420">
        <v>32</v>
      </c>
      <c r="H3813" s="404" t="s">
        <v>1208</v>
      </c>
      <c r="I3813" s="404">
        <v>1</v>
      </c>
      <c r="J3813" s="404" t="s">
        <v>1208</v>
      </c>
      <c r="K3813" s="404" t="s">
        <v>1213</v>
      </c>
      <c r="L3813" s="420">
        <v>141</v>
      </c>
      <c r="M3813" s="404" t="s">
        <v>4535</v>
      </c>
      <c r="N3813" s="404" t="s">
        <v>1112</v>
      </c>
      <c r="O3813" s="404" t="s">
        <v>94</v>
      </c>
    </row>
    <row r="3814" spans="1:15" ht="39">
      <c r="A3814" s="411">
        <v>257</v>
      </c>
      <c r="B3814" s="404" t="s">
        <v>1399</v>
      </c>
      <c r="C3814" s="403" t="s">
        <v>4340</v>
      </c>
      <c r="D3814" s="420" t="s">
        <v>4801</v>
      </c>
      <c r="E3814" s="404" t="s">
        <v>1208</v>
      </c>
      <c r="F3814" s="404" t="s">
        <v>1208</v>
      </c>
      <c r="G3814" s="420">
        <v>32</v>
      </c>
      <c r="H3814" s="404" t="s">
        <v>1208</v>
      </c>
      <c r="I3814" s="404">
        <v>1</v>
      </c>
      <c r="J3814" s="404" t="s">
        <v>1208</v>
      </c>
      <c r="K3814" s="404" t="s">
        <v>1213</v>
      </c>
      <c r="L3814" s="420">
        <v>93</v>
      </c>
      <c r="M3814" s="404" t="s">
        <v>4535</v>
      </c>
      <c r="N3814" s="404" t="s">
        <v>1112</v>
      </c>
      <c r="O3814" s="404" t="s">
        <v>94</v>
      </c>
    </row>
    <row r="3815" spans="1:15" ht="39">
      <c r="A3815" s="411">
        <v>258</v>
      </c>
      <c r="B3815" s="404" t="s">
        <v>1399</v>
      </c>
      <c r="C3815" s="403" t="s">
        <v>4340</v>
      </c>
      <c r="D3815" s="420" t="s">
        <v>4802</v>
      </c>
      <c r="E3815" s="404" t="s">
        <v>1208</v>
      </c>
      <c r="F3815" s="404" t="s">
        <v>1208</v>
      </c>
      <c r="G3815" s="420">
        <v>32</v>
      </c>
      <c r="H3815" s="404" t="s">
        <v>1208</v>
      </c>
      <c r="I3815" s="404">
        <v>1</v>
      </c>
      <c r="J3815" s="404" t="s">
        <v>1208</v>
      </c>
      <c r="K3815" s="404" t="s">
        <v>1213</v>
      </c>
      <c r="L3815" s="420">
        <v>120</v>
      </c>
      <c r="M3815" s="404" t="s">
        <v>4535</v>
      </c>
      <c r="N3815" s="404" t="s">
        <v>1112</v>
      </c>
      <c r="O3815" s="404" t="s">
        <v>94</v>
      </c>
    </row>
    <row r="3816" spans="1:15" ht="39">
      <c r="A3816" s="411">
        <v>259</v>
      </c>
      <c r="B3816" s="404" t="s">
        <v>1399</v>
      </c>
      <c r="C3816" s="403" t="s">
        <v>4340</v>
      </c>
      <c r="D3816" s="420" t="s">
        <v>4803</v>
      </c>
      <c r="E3816" s="404" t="s">
        <v>1208</v>
      </c>
      <c r="F3816" s="404" t="s">
        <v>1208</v>
      </c>
      <c r="G3816" s="420">
        <v>32</v>
      </c>
      <c r="H3816" s="404" t="s">
        <v>1208</v>
      </c>
      <c r="I3816" s="404">
        <v>1</v>
      </c>
      <c r="J3816" s="404" t="s">
        <v>1208</v>
      </c>
      <c r="K3816" s="404" t="s">
        <v>1213</v>
      </c>
      <c r="L3816" s="420">
        <v>87</v>
      </c>
      <c r="M3816" s="404" t="s">
        <v>4535</v>
      </c>
      <c r="N3816" s="404" t="s">
        <v>1112</v>
      </c>
      <c r="O3816" s="404" t="s">
        <v>94</v>
      </c>
    </row>
    <row r="3817" spans="1:15" ht="39">
      <c r="A3817" s="411">
        <v>260</v>
      </c>
      <c r="B3817" s="404" t="s">
        <v>1399</v>
      </c>
      <c r="C3817" s="403" t="s">
        <v>4340</v>
      </c>
      <c r="D3817" s="420" t="s">
        <v>4804</v>
      </c>
      <c r="E3817" s="404" t="s">
        <v>1208</v>
      </c>
      <c r="F3817" s="404" t="s">
        <v>1208</v>
      </c>
      <c r="G3817" s="420">
        <v>32</v>
      </c>
      <c r="H3817" s="404" t="s">
        <v>1208</v>
      </c>
      <c r="I3817" s="404">
        <v>1</v>
      </c>
      <c r="J3817" s="404" t="s">
        <v>1208</v>
      </c>
      <c r="K3817" s="404" t="s">
        <v>1213</v>
      </c>
      <c r="L3817" s="420">
        <v>129</v>
      </c>
      <c r="M3817" s="404" t="s">
        <v>4535</v>
      </c>
      <c r="N3817" s="404" t="s">
        <v>1112</v>
      </c>
      <c r="O3817" s="404" t="s">
        <v>94</v>
      </c>
    </row>
    <row r="3818" spans="1:15" ht="39">
      <c r="A3818" s="411">
        <v>261</v>
      </c>
      <c r="B3818" s="404" t="s">
        <v>1399</v>
      </c>
      <c r="C3818" s="403" t="s">
        <v>4340</v>
      </c>
      <c r="D3818" s="420" t="s">
        <v>4805</v>
      </c>
      <c r="E3818" s="404" t="s">
        <v>1208</v>
      </c>
      <c r="F3818" s="404" t="s">
        <v>1208</v>
      </c>
      <c r="G3818" s="420">
        <v>33</v>
      </c>
      <c r="H3818" s="404" t="s">
        <v>1208</v>
      </c>
      <c r="I3818" s="404">
        <v>1</v>
      </c>
      <c r="J3818" s="404" t="s">
        <v>1208</v>
      </c>
      <c r="K3818" s="404" t="s">
        <v>1213</v>
      </c>
      <c r="L3818" s="420">
        <v>100</v>
      </c>
      <c r="M3818" s="404" t="s">
        <v>4535</v>
      </c>
      <c r="N3818" s="404" t="s">
        <v>1112</v>
      </c>
      <c r="O3818" s="404" t="s">
        <v>94</v>
      </c>
    </row>
    <row r="3819" spans="1:15" ht="39">
      <c r="A3819" s="411">
        <v>262</v>
      </c>
      <c r="B3819" s="404" t="s">
        <v>1399</v>
      </c>
      <c r="C3819" s="403" t="s">
        <v>4340</v>
      </c>
      <c r="D3819" s="420" t="s">
        <v>4806</v>
      </c>
      <c r="E3819" s="404" t="s">
        <v>1208</v>
      </c>
      <c r="F3819" s="404" t="s">
        <v>1208</v>
      </c>
      <c r="G3819" s="420">
        <v>33</v>
      </c>
      <c r="H3819" s="404" t="s">
        <v>1208</v>
      </c>
      <c r="I3819" s="404">
        <v>1</v>
      </c>
      <c r="J3819" s="404" t="s">
        <v>1208</v>
      </c>
      <c r="K3819" s="404" t="s">
        <v>1213</v>
      </c>
      <c r="L3819" s="420">
        <v>132</v>
      </c>
      <c r="M3819" s="404" t="s">
        <v>4535</v>
      </c>
      <c r="N3819" s="404" t="s">
        <v>1112</v>
      </c>
      <c r="O3819" s="404" t="s">
        <v>94</v>
      </c>
    </row>
    <row r="3820" spans="1:15" ht="39">
      <c r="A3820" s="411">
        <v>263</v>
      </c>
      <c r="B3820" s="404" t="s">
        <v>1399</v>
      </c>
      <c r="C3820" s="403" t="s">
        <v>4340</v>
      </c>
      <c r="D3820" s="420" t="s">
        <v>4807</v>
      </c>
      <c r="E3820" s="404" t="s">
        <v>1208</v>
      </c>
      <c r="F3820" s="404" t="s">
        <v>1208</v>
      </c>
      <c r="G3820" s="420">
        <v>33</v>
      </c>
      <c r="H3820" s="404" t="s">
        <v>1208</v>
      </c>
      <c r="I3820" s="404">
        <v>1</v>
      </c>
      <c r="J3820" s="404" t="s">
        <v>1208</v>
      </c>
      <c r="K3820" s="404" t="s">
        <v>1213</v>
      </c>
      <c r="L3820" s="420">
        <v>253</v>
      </c>
      <c r="M3820" s="404" t="s">
        <v>4535</v>
      </c>
      <c r="N3820" s="404" t="s">
        <v>1112</v>
      </c>
      <c r="O3820" s="404" t="s">
        <v>94</v>
      </c>
    </row>
    <row r="3821" spans="1:15" ht="39">
      <c r="A3821" s="411">
        <v>264</v>
      </c>
      <c r="B3821" s="404" t="s">
        <v>1399</v>
      </c>
      <c r="C3821" s="403" t="s">
        <v>4340</v>
      </c>
      <c r="D3821" s="420" t="s">
        <v>4808</v>
      </c>
      <c r="E3821" s="404" t="s">
        <v>1208</v>
      </c>
      <c r="F3821" s="404" t="s">
        <v>1208</v>
      </c>
      <c r="G3821" s="420">
        <v>33</v>
      </c>
      <c r="H3821" s="404" t="s">
        <v>1208</v>
      </c>
      <c r="I3821" s="404">
        <v>1</v>
      </c>
      <c r="J3821" s="404" t="s">
        <v>1208</v>
      </c>
      <c r="K3821" s="404" t="s">
        <v>1213</v>
      </c>
      <c r="L3821" s="420">
        <v>147</v>
      </c>
      <c r="M3821" s="404" t="s">
        <v>4535</v>
      </c>
      <c r="N3821" s="404" t="s">
        <v>1112</v>
      </c>
      <c r="O3821" s="404" t="s">
        <v>94</v>
      </c>
    </row>
    <row r="3822" spans="1:15" ht="39">
      <c r="A3822" s="411">
        <v>265</v>
      </c>
      <c r="B3822" s="404" t="s">
        <v>1399</v>
      </c>
      <c r="C3822" s="403" t="s">
        <v>4340</v>
      </c>
      <c r="D3822" s="420" t="s">
        <v>4809</v>
      </c>
      <c r="E3822" s="404" t="s">
        <v>1208</v>
      </c>
      <c r="F3822" s="404" t="s">
        <v>1208</v>
      </c>
      <c r="G3822" s="420">
        <v>33</v>
      </c>
      <c r="H3822" s="404" t="s">
        <v>1208</v>
      </c>
      <c r="I3822" s="404">
        <v>1</v>
      </c>
      <c r="J3822" s="404" t="s">
        <v>1208</v>
      </c>
      <c r="K3822" s="404" t="s">
        <v>1213</v>
      </c>
      <c r="L3822" s="420">
        <v>109</v>
      </c>
      <c r="M3822" s="404" t="s">
        <v>4535</v>
      </c>
      <c r="N3822" s="404" t="s">
        <v>1112</v>
      </c>
      <c r="O3822" s="404" t="s">
        <v>94</v>
      </c>
    </row>
    <row r="3823" spans="1:15" ht="39">
      <c r="A3823" s="411">
        <v>266</v>
      </c>
      <c r="B3823" s="404" t="s">
        <v>1399</v>
      </c>
      <c r="C3823" s="403" t="s">
        <v>4340</v>
      </c>
      <c r="D3823" s="420" t="s">
        <v>4810</v>
      </c>
      <c r="E3823" s="404" t="s">
        <v>1208</v>
      </c>
      <c r="F3823" s="404" t="s">
        <v>1208</v>
      </c>
      <c r="G3823" s="420">
        <v>33</v>
      </c>
      <c r="H3823" s="404" t="s">
        <v>1208</v>
      </c>
      <c r="I3823" s="404">
        <v>1</v>
      </c>
      <c r="J3823" s="404" t="s">
        <v>1208</v>
      </c>
      <c r="K3823" s="404" t="s">
        <v>1213</v>
      </c>
      <c r="L3823" s="420">
        <v>136</v>
      </c>
      <c r="M3823" s="404" t="s">
        <v>4535</v>
      </c>
      <c r="N3823" s="404" t="s">
        <v>1112</v>
      </c>
      <c r="O3823" s="404" t="s">
        <v>94</v>
      </c>
    </row>
    <row r="3824" spans="1:15">
      <c r="A3824" s="752" t="s">
        <v>1180</v>
      </c>
      <c r="B3824" s="743" t="s">
        <v>1181</v>
      </c>
      <c r="C3824" s="733" t="s">
        <v>1182</v>
      </c>
      <c r="D3824" s="728" t="s">
        <v>1183</v>
      </c>
      <c r="E3824" s="729"/>
      <c r="F3824" s="731" t="s">
        <v>1184</v>
      </c>
      <c r="G3824" s="731"/>
      <c r="H3824" s="731"/>
      <c r="I3824" s="731"/>
      <c r="J3824" s="731"/>
      <c r="K3824" s="753" t="s">
        <v>1185</v>
      </c>
      <c r="L3824" s="743" t="s">
        <v>1186</v>
      </c>
      <c r="M3824" s="733" t="s">
        <v>1187</v>
      </c>
      <c r="N3824" s="1170" t="s">
        <v>373</v>
      </c>
      <c r="O3824" s="1171"/>
    </row>
    <row r="3825" spans="1:15" ht="34.5">
      <c r="A3825" s="752"/>
      <c r="B3825" s="743"/>
      <c r="C3825" s="733"/>
      <c r="D3825" s="401" t="s">
        <v>1188</v>
      </c>
      <c r="E3825" s="402" t="s">
        <v>1189</v>
      </c>
      <c r="F3825" s="402" t="s">
        <v>1190</v>
      </c>
      <c r="G3825" s="402" t="s">
        <v>1191</v>
      </c>
      <c r="H3825" s="402" t="s">
        <v>1192</v>
      </c>
      <c r="I3825" s="402" t="s">
        <v>1193</v>
      </c>
      <c r="J3825" s="402" t="s">
        <v>1194</v>
      </c>
      <c r="K3825" s="753"/>
      <c r="L3825" s="743"/>
      <c r="M3825" s="733"/>
      <c r="N3825" s="754"/>
      <c r="O3825" s="755"/>
    </row>
    <row r="3826" spans="1:15">
      <c r="A3826" s="1190" t="s">
        <v>1195</v>
      </c>
      <c r="B3826" s="744" t="s">
        <v>1196</v>
      </c>
      <c r="C3826" s="744" t="s">
        <v>1197</v>
      </c>
      <c r="D3826" s="746" t="s">
        <v>1210</v>
      </c>
      <c r="E3826" s="748" t="s">
        <v>1198</v>
      </c>
      <c r="F3826" s="748" t="s">
        <v>1199</v>
      </c>
      <c r="G3826" s="762" t="s">
        <v>1200</v>
      </c>
      <c r="H3826" s="762" t="s">
        <v>1201</v>
      </c>
      <c r="I3826" s="762" t="s">
        <v>1202</v>
      </c>
      <c r="J3826" s="763" t="s">
        <v>1200</v>
      </c>
      <c r="K3826" s="749" t="s">
        <v>1203</v>
      </c>
      <c r="L3826" s="305" t="s">
        <v>1204</v>
      </c>
      <c r="M3826" s="749" t="s">
        <v>1205</v>
      </c>
      <c r="N3826" s="760" t="s">
        <v>4254</v>
      </c>
      <c r="O3826" s="746" t="s">
        <v>1207</v>
      </c>
    </row>
    <row r="3827" spans="1:15">
      <c r="A3827" s="1193"/>
      <c r="B3827" s="745"/>
      <c r="C3827" s="745"/>
      <c r="D3827" s="747"/>
      <c r="E3827" s="737"/>
      <c r="F3827" s="737"/>
      <c r="G3827" s="757"/>
      <c r="H3827" s="757"/>
      <c r="I3827" s="757"/>
      <c r="J3827" s="759"/>
      <c r="K3827" s="747"/>
      <c r="L3827" s="310" t="s">
        <v>1209</v>
      </c>
      <c r="M3827" s="747"/>
      <c r="N3827" s="761"/>
      <c r="O3827" s="747"/>
    </row>
    <row r="3828" spans="1:15" ht="60">
      <c r="A3828" s="360">
        <v>1</v>
      </c>
      <c r="B3828" s="403" t="s">
        <v>4811</v>
      </c>
      <c r="C3828" s="403" t="s">
        <v>4812</v>
      </c>
      <c r="D3828" s="403" t="s">
        <v>4813</v>
      </c>
      <c r="E3828" s="419">
        <v>42828</v>
      </c>
      <c r="F3828" s="419">
        <v>43070</v>
      </c>
      <c r="G3828" s="403">
        <v>1</v>
      </c>
      <c r="H3828" s="403">
        <v>1</v>
      </c>
      <c r="I3828" s="426">
        <v>44593</v>
      </c>
      <c r="J3828" s="403" t="s">
        <v>1208</v>
      </c>
      <c r="K3828" s="403" t="s">
        <v>1208</v>
      </c>
      <c r="L3828" s="403" t="s">
        <v>1246</v>
      </c>
      <c r="M3828" s="403" t="s">
        <v>1208</v>
      </c>
      <c r="N3828" s="403" t="s">
        <v>1208</v>
      </c>
      <c r="O3828" s="407" t="s">
        <v>1208</v>
      </c>
    </row>
    <row r="3829" spans="1:15" ht="60">
      <c r="A3829" s="361">
        <v>2</v>
      </c>
      <c r="B3829" s="403" t="s">
        <v>4811</v>
      </c>
      <c r="C3829" s="403" t="s">
        <v>4812</v>
      </c>
      <c r="D3829" s="403" t="s">
        <v>4813</v>
      </c>
      <c r="E3829" s="419">
        <v>43047</v>
      </c>
      <c r="F3829" s="419">
        <v>43235</v>
      </c>
      <c r="G3829" s="403">
        <v>1</v>
      </c>
      <c r="H3829" s="403">
        <v>2</v>
      </c>
      <c r="I3829" s="426">
        <v>44594</v>
      </c>
      <c r="J3829" s="403" t="s">
        <v>1208</v>
      </c>
      <c r="K3829" s="403" t="s">
        <v>1208</v>
      </c>
      <c r="L3829" s="403" t="s">
        <v>4814</v>
      </c>
      <c r="M3829" s="403" t="s">
        <v>1208</v>
      </c>
      <c r="N3829" s="403" t="s">
        <v>1208</v>
      </c>
      <c r="O3829" s="407" t="s">
        <v>4815</v>
      </c>
    </row>
    <row r="3830" spans="1:15" ht="45">
      <c r="A3830" s="361">
        <v>3</v>
      </c>
      <c r="B3830" s="403" t="s">
        <v>4816</v>
      </c>
      <c r="C3830" s="403" t="s">
        <v>4817</v>
      </c>
      <c r="D3830" s="403" t="s">
        <v>4818</v>
      </c>
      <c r="E3830" s="419">
        <v>43144</v>
      </c>
      <c r="F3830" s="419">
        <v>43451</v>
      </c>
      <c r="G3830" s="403">
        <v>1</v>
      </c>
      <c r="H3830" s="403">
        <v>3</v>
      </c>
      <c r="I3830" s="426">
        <v>44621</v>
      </c>
      <c r="J3830" s="403" t="s">
        <v>1208</v>
      </c>
      <c r="K3830" s="403" t="s">
        <v>1208</v>
      </c>
      <c r="L3830" s="403" t="s">
        <v>4819</v>
      </c>
      <c r="M3830" s="403" t="s">
        <v>1208</v>
      </c>
      <c r="N3830" s="403" t="s">
        <v>1208</v>
      </c>
      <c r="O3830" s="407" t="s">
        <v>4815</v>
      </c>
    </row>
    <row r="3831" spans="1:15" ht="45">
      <c r="A3831" s="360">
        <v>4</v>
      </c>
      <c r="B3831" s="403" t="s">
        <v>4816</v>
      </c>
      <c r="C3831" s="403" t="s">
        <v>4817</v>
      </c>
      <c r="D3831" s="403" t="s">
        <v>4818</v>
      </c>
      <c r="E3831" s="419">
        <v>43347</v>
      </c>
      <c r="F3831" s="419">
        <v>43486</v>
      </c>
      <c r="G3831" s="403">
        <v>1</v>
      </c>
      <c r="H3831" s="403">
        <v>4</v>
      </c>
      <c r="I3831" s="426">
        <v>44622</v>
      </c>
      <c r="J3831" s="403" t="s">
        <v>1208</v>
      </c>
      <c r="K3831" s="403" t="s">
        <v>1208</v>
      </c>
      <c r="L3831" s="403" t="s">
        <v>4820</v>
      </c>
      <c r="M3831" s="403" t="s">
        <v>1208</v>
      </c>
      <c r="N3831" s="403" t="s">
        <v>1208</v>
      </c>
      <c r="O3831" s="407" t="s">
        <v>4821</v>
      </c>
    </row>
    <row r="3832" spans="1:15" ht="45">
      <c r="A3832" s="361">
        <v>5</v>
      </c>
      <c r="B3832" s="403" t="s">
        <v>4816</v>
      </c>
      <c r="C3832" s="403" t="s">
        <v>4817</v>
      </c>
      <c r="D3832" s="403" t="s">
        <v>4818</v>
      </c>
      <c r="E3832" s="419">
        <v>43402</v>
      </c>
      <c r="F3832" s="419">
        <v>43500</v>
      </c>
      <c r="G3832" s="403">
        <v>1</v>
      </c>
      <c r="H3832" s="403">
        <v>5</v>
      </c>
      <c r="I3832" s="426">
        <v>44623</v>
      </c>
      <c r="J3832" s="403" t="s">
        <v>1208</v>
      </c>
      <c r="K3832" s="403" t="s">
        <v>1208</v>
      </c>
      <c r="L3832" s="403" t="s">
        <v>4822</v>
      </c>
      <c r="M3832" s="403" t="s">
        <v>1208</v>
      </c>
      <c r="N3832" s="403" t="s">
        <v>1208</v>
      </c>
      <c r="O3832" s="407" t="s">
        <v>1208</v>
      </c>
    </row>
    <row r="3833" spans="1:15" ht="45">
      <c r="A3833" s="361">
        <v>6</v>
      </c>
      <c r="B3833" s="403">
        <v>120185</v>
      </c>
      <c r="C3833" s="403" t="s">
        <v>4823</v>
      </c>
      <c r="D3833" s="403" t="s">
        <v>4824</v>
      </c>
      <c r="E3833" s="419">
        <v>43132</v>
      </c>
      <c r="F3833" s="419">
        <v>43462</v>
      </c>
      <c r="G3833" s="403">
        <v>2</v>
      </c>
      <c r="H3833" s="403">
        <v>1</v>
      </c>
      <c r="I3833" s="426">
        <v>44652</v>
      </c>
      <c r="J3833" s="403" t="s">
        <v>1208</v>
      </c>
      <c r="K3833" s="403" t="s">
        <v>1208</v>
      </c>
      <c r="L3833" s="403" t="s">
        <v>4825</v>
      </c>
      <c r="M3833" s="403" t="s">
        <v>1208</v>
      </c>
      <c r="N3833" s="403" t="s">
        <v>1208</v>
      </c>
      <c r="O3833" s="407" t="s">
        <v>1208</v>
      </c>
    </row>
    <row r="3834" spans="1:15" ht="45">
      <c r="A3834" s="360">
        <v>7</v>
      </c>
      <c r="B3834" s="403">
        <v>120185</v>
      </c>
      <c r="C3834" s="403" t="s">
        <v>4823</v>
      </c>
      <c r="D3834" s="403" t="s">
        <v>4826</v>
      </c>
      <c r="E3834" s="419">
        <v>43132</v>
      </c>
      <c r="F3834" s="419">
        <v>43447</v>
      </c>
      <c r="G3834" s="403">
        <v>2</v>
      </c>
      <c r="H3834" s="403">
        <v>2</v>
      </c>
      <c r="I3834" s="426">
        <v>44653</v>
      </c>
      <c r="J3834" s="403" t="s">
        <v>1208</v>
      </c>
      <c r="K3834" s="403" t="s">
        <v>1208</v>
      </c>
      <c r="L3834" s="403" t="s">
        <v>4827</v>
      </c>
      <c r="M3834" s="403" t="s">
        <v>1208</v>
      </c>
      <c r="N3834" s="403" t="s">
        <v>1208</v>
      </c>
      <c r="O3834" s="407" t="s">
        <v>1208</v>
      </c>
    </row>
    <row r="3835" spans="1:15" ht="60">
      <c r="A3835" s="361">
        <v>8</v>
      </c>
      <c r="B3835" s="403">
        <v>120185</v>
      </c>
      <c r="C3835" s="403" t="s">
        <v>4823</v>
      </c>
      <c r="D3835" s="403" t="s">
        <v>4828</v>
      </c>
      <c r="E3835" s="419">
        <v>43179</v>
      </c>
      <c r="F3835" s="419">
        <v>43355</v>
      </c>
      <c r="G3835" s="403">
        <v>2</v>
      </c>
      <c r="H3835" s="403">
        <v>3</v>
      </c>
      <c r="I3835" s="426">
        <v>44654</v>
      </c>
      <c r="J3835" s="403" t="s">
        <v>1208</v>
      </c>
      <c r="K3835" s="403" t="s">
        <v>1208</v>
      </c>
      <c r="L3835" s="427">
        <v>13516</v>
      </c>
      <c r="M3835" s="403" t="s">
        <v>1208</v>
      </c>
      <c r="N3835" s="403" t="s">
        <v>1208</v>
      </c>
      <c r="O3835" s="407" t="s">
        <v>1208</v>
      </c>
    </row>
    <row r="3836" spans="1:15" ht="60">
      <c r="A3836" s="361">
        <v>9</v>
      </c>
      <c r="B3836" s="403">
        <v>120185</v>
      </c>
      <c r="C3836" s="403" t="s">
        <v>4823</v>
      </c>
      <c r="D3836" s="403" t="s">
        <v>4829</v>
      </c>
      <c r="E3836" s="419">
        <v>43132</v>
      </c>
      <c r="F3836" s="419">
        <v>43423</v>
      </c>
      <c r="G3836" s="403">
        <v>2</v>
      </c>
      <c r="H3836" s="403">
        <v>4</v>
      </c>
      <c r="I3836" s="426">
        <v>44655</v>
      </c>
      <c r="J3836" s="403" t="s">
        <v>1208</v>
      </c>
      <c r="K3836" s="403" t="s">
        <v>1208</v>
      </c>
      <c r="L3836" s="403" t="s">
        <v>4830</v>
      </c>
      <c r="M3836" s="403" t="s">
        <v>1208</v>
      </c>
      <c r="N3836" s="403" t="s">
        <v>1208</v>
      </c>
      <c r="O3836" s="407" t="s">
        <v>1208</v>
      </c>
    </row>
    <row r="3837" spans="1:15" ht="60">
      <c r="A3837" s="360">
        <v>10</v>
      </c>
      <c r="B3837" s="403">
        <v>120185</v>
      </c>
      <c r="C3837" s="403" t="s">
        <v>4823</v>
      </c>
      <c r="D3837" s="403" t="s">
        <v>4831</v>
      </c>
      <c r="E3837" s="419">
        <v>43132</v>
      </c>
      <c r="F3837" s="419">
        <v>43222</v>
      </c>
      <c r="G3837" s="403">
        <v>2</v>
      </c>
      <c r="H3837" s="403">
        <v>5</v>
      </c>
      <c r="I3837" s="426">
        <v>44652</v>
      </c>
      <c r="J3837" s="403" t="s">
        <v>1208</v>
      </c>
      <c r="K3837" s="403" t="s">
        <v>1208</v>
      </c>
      <c r="L3837" s="403" t="s">
        <v>1497</v>
      </c>
      <c r="M3837" s="403" t="s">
        <v>1208</v>
      </c>
      <c r="N3837" s="403" t="s">
        <v>1208</v>
      </c>
      <c r="O3837" s="407" t="s">
        <v>1208</v>
      </c>
    </row>
    <row r="3838" spans="1:15" ht="60">
      <c r="A3838" s="361">
        <v>11</v>
      </c>
      <c r="B3838" s="403">
        <v>120185</v>
      </c>
      <c r="C3838" s="403" t="s">
        <v>4823</v>
      </c>
      <c r="D3838" s="403" t="s">
        <v>4831</v>
      </c>
      <c r="E3838" s="419">
        <v>43223</v>
      </c>
      <c r="F3838" s="419">
        <v>43313</v>
      </c>
      <c r="G3838" s="403">
        <v>2</v>
      </c>
      <c r="H3838" s="403">
        <v>6</v>
      </c>
      <c r="I3838" s="426">
        <v>44653</v>
      </c>
      <c r="J3838" s="403" t="s">
        <v>1208</v>
      </c>
      <c r="K3838" s="403" t="s">
        <v>1208</v>
      </c>
      <c r="L3838" s="403" t="s">
        <v>4832</v>
      </c>
      <c r="M3838" s="403" t="s">
        <v>1208</v>
      </c>
      <c r="N3838" s="403" t="s">
        <v>1208</v>
      </c>
      <c r="O3838" s="407" t="s">
        <v>1208</v>
      </c>
    </row>
    <row r="3839" spans="1:15" ht="60">
      <c r="A3839" s="361">
        <v>12</v>
      </c>
      <c r="B3839" s="403">
        <v>120185</v>
      </c>
      <c r="C3839" s="403" t="s">
        <v>4823</v>
      </c>
      <c r="D3839" s="403" t="s">
        <v>4831</v>
      </c>
      <c r="E3839" s="419">
        <v>43314</v>
      </c>
      <c r="F3839" s="419">
        <v>43437</v>
      </c>
      <c r="G3839" s="403">
        <v>2</v>
      </c>
      <c r="H3839" s="403">
        <v>7</v>
      </c>
      <c r="I3839" s="426">
        <v>44654</v>
      </c>
      <c r="J3839" s="403" t="s">
        <v>1208</v>
      </c>
      <c r="K3839" s="403" t="s">
        <v>1208</v>
      </c>
      <c r="L3839" s="403" t="s">
        <v>4833</v>
      </c>
      <c r="M3839" s="403" t="s">
        <v>1208</v>
      </c>
      <c r="N3839" s="403" t="s">
        <v>1208</v>
      </c>
      <c r="O3839" s="407" t="s">
        <v>1208</v>
      </c>
    </row>
    <row r="3840" spans="1:15" ht="60">
      <c r="A3840" s="360">
        <v>13</v>
      </c>
      <c r="B3840" s="403">
        <v>120185</v>
      </c>
      <c r="C3840" s="403" t="s">
        <v>4823</v>
      </c>
      <c r="D3840" s="403" t="s">
        <v>4831</v>
      </c>
      <c r="E3840" s="419">
        <v>43437</v>
      </c>
      <c r="F3840" s="419">
        <v>43462</v>
      </c>
      <c r="G3840" s="403">
        <v>2</v>
      </c>
      <c r="H3840" s="403">
        <v>8</v>
      </c>
      <c r="I3840" s="426">
        <v>44655</v>
      </c>
      <c r="J3840" s="403" t="s">
        <v>1208</v>
      </c>
      <c r="K3840" s="403" t="s">
        <v>1208</v>
      </c>
      <c r="L3840" s="403" t="s">
        <v>4834</v>
      </c>
      <c r="M3840" s="403" t="s">
        <v>1208</v>
      </c>
      <c r="N3840" s="403" t="s">
        <v>1208</v>
      </c>
      <c r="O3840" s="407" t="s">
        <v>1208</v>
      </c>
    </row>
    <row r="3841" spans="1:15" ht="45">
      <c r="A3841" s="361">
        <v>14</v>
      </c>
      <c r="B3841" s="403">
        <v>120185</v>
      </c>
      <c r="C3841" s="403" t="s">
        <v>4823</v>
      </c>
      <c r="D3841" s="403" t="s">
        <v>4835</v>
      </c>
      <c r="E3841" s="419">
        <v>43117</v>
      </c>
      <c r="F3841" s="419">
        <v>43194</v>
      </c>
      <c r="G3841" s="403">
        <v>3</v>
      </c>
      <c r="H3841" s="403">
        <v>1</v>
      </c>
      <c r="I3841" s="426">
        <v>44682</v>
      </c>
      <c r="J3841" s="403" t="s">
        <v>1208</v>
      </c>
      <c r="K3841" s="403" t="s">
        <v>1208</v>
      </c>
      <c r="L3841" s="403" t="s">
        <v>2641</v>
      </c>
      <c r="M3841" s="403" t="s">
        <v>1208</v>
      </c>
      <c r="N3841" s="403" t="s">
        <v>1208</v>
      </c>
      <c r="O3841" s="407" t="s">
        <v>1208</v>
      </c>
    </row>
    <row r="3842" spans="1:15" ht="45">
      <c r="A3842" s="361">
        <v>15</v>
      </c>
      <c r="B3842" s="403">
        <v>120185</v>
      </c>
      <c r="C3842" s="403" t="s">
        <v>4823</v>
      </c>
      <c r="D3842" s="403" t="s">
        <v>4835</v>
      </c>
      <c r="E3842" s="419">
        <v>43216</v>
      </c>
      <c r="F3842" s="419">
        <v>43276</v>
      </c>
      <c r="G3842" s="403">
        <v>3</v>
      </c>
      <c r="H3842" s="403">
        <v>2</v>
      </c>
      <c r="I3842" s="426">
        <v>44683</v>
      </c>
      <c r="J3842" s="403" t="s">
        <v>1208</v>
      </c>
      <c r="K3842" s="403" t="s">
        <v>1208</v>
      </c>
      <c r="L3842" s="403" t="s">
        <v>4836</v>
      </c>
      <c r="M3842" s="403" t="s">
        <v>1208</v>
      </c>
      <c r="N3842" s="403" t="s">
        <v>1208</v>
      </c>
      <c r="O3842" s="407" t="s">
        <v>1208</v>
      </c>
    </row>
    <row r="3843" spans="1:15" ht="45">
      <c r="A3843" s="360">
        <v>16</v>
      </c>
      <c r="B3843" s="403">
        <v>120185</v>
      </c>
      <c r="C3843" s="403" t="s">
        <v>4823</v>
      </c>
      <c r="D3843" s="403" t="s">
        <v>4835</v>
      </c>
      <c r="E3843" s="419">
        <v>43276</v>
      </c>
      <c r="F3843" s="419">
        <v>43349</v>
      </c>
      <c r="G3843" s="403">
        <v>3</v>
      </c>
      <c r="H3843" s="403">
        <v>3</v>
      </c>
      <c r="I3843" s="426">
        <v>44684</v>
      </c>
      <c r="J3843" s="403" t="s">
        <v>1208</v>
      </c>
      <c r="K3843" s="403" t="s">
        <v>1208</v>
      </c>
      <c r="L3843" s="403" t="s">
        <v>4837</v>
      </c>
      <c r="M3843" s="403" t="s">
        <v>1208</v>
      </c>
      <c r="N3843" s="403" t="s">
        <v>1208</v>
      </c>
      <c r="O3843" s="407" t="s">
        <v>1208</v>
      </c>
    </row>
    <row r="3844" spans="1:15" ht="45">
      <c r="A3844" s="361">
        <v>17</v>
      </c>
      <c r="B3844" s="403">
        <v>120185</v>
      </c>
      <c r="C3844" s="403" t="s">
        <v>4823</v>
      </c>
      <c r="D3844" s="403" t="s">
        <v>4835</v>
      </c>
      <c r="E3844" s="419">
        <v>43371</v>
      </c>
      <c r="F3844" s="419">
        <v>43431</v>
      </c>
      <c r="G3844" s="403">
        <v>3</v>
      </c>
      <c r="H3844" s="403">
        <v>4</v>
      </c>
      <c r="I3844" s="426">
        <v>44685</v>
      </c>
      <c r="J3844" s="403" t="s">
        <v>1208</v>
      </c>
      <c r="K3844" s="403" t="s">
        <v>1208</v>
      </c>
      <c r="L3844" s="403" t="s">
        <v>4838</v>
      </c>
      <c r="M3844" s="403" t="s">
        <v>1208</v>
      </c>
      <c r="N3844" s="403" t="s">
        <v>1208</v>
      </c>
      <c r="O3844" s="407" t="s">
        <v>1208</v>
      </c>
    </row>
    <row r="3845" spans="1:15" ht="45">
      <c r="A3845" s="361">
        <v>18</v>
      </c>
      <c r="B3845" s="403">
        <v>120185</v>
      </c>
      <c r="C3845" s="403" t="s">
        <v>4823</v>
      </c>
      <c r="D3845" s="403" t="s">
        <v>4835</v>
      </c>
      <c r="E3845" s="419">
        <v>43437</v>
      </c>
      <c r="F3845" s="419">
        <v>43455</v>
      </c>
      <c r="G3845" s="403">
        <v>3</v>
      </c>
      <c r="H3845" s="403">
        <v>5</v>
      </c>
      <c r="I3845" s="426">
        <v>44686</v>
      </c>
      <c r="J3845" s="403" t="s">
        <v>1208</v>
      </c>
      <c r="K3845" s="403" t="s">
        <v>1208</v>
      </c>
      <c r="L3845" s="403" t="s">
        <v>4839</v>
      </c>
      <c r="M3845" s="403" t="s">
        <v>1208</v>
      </c>
      <c r="N3845" s="403" t="s">
        <v>1208</v>
      </c>
      <c r="O3845" s="407" t="s">
        <v>1208</v>
      </c>
    </row>
    <row r="3846" spans="1:15" ht="45">
      <c r="A3846" s="360">
        <v>19</v>
      </c>
      <c r="B3846" s="403">
        <v>120185</v>
      </c>
      <c r="C3846" s="403" t="s">
        <v>4823</v>
      </c>
      <c r="D3846" s="403" t="s">
        <v>4840</v>
      </c>
      <c r="E3846" s="419">
        <v>43132</v>
      </c>
      <c r="F3846" s="419">
        <v>43160</v>
      </c>
      <c r="G3846" s="403">
        <v>4</v>
      </c>
      <c r="H3846" s="403">
        <v>1</v>
      </c>
      <c r="I3846" s="427">
        <v>46388</v>
      </c>
      <c r="J3846" s="403" t="s">
        <v>1208</v>
      </c>
      <c r="K3846" s="403" t="s">
        <v>1208</v>
      </c>
      <c r="L3846" s="403" t="s">
        <v>1250</v>
      </c>
      <c r="M3846" s="403" t="s">
        <v>1208</v>
      </c>
      <c r="N3846" s="403" t="s">
        <v>1208</v>
      </c>
      <c r="O3846" s="407" t="s">
        <v>1208</v>
      </c>
    </row>
    <row r="3847" spans="1:15" ht="45">
      <c r="A3847" s="361">
        <v>20</v>
      </c>
      <c r="B3847" s="403">
        <v>120185</v>
      </c>
      <c r="C3847" s="403" t="s">
        <v>4823</v>
      </c>
      <c r="D3847" s="403" t="s">
        <v>4840</v>
      </c>
      <c r="E3847" s="419">
        <v>43160</v>
      </c>
      <c r="F3847" s="419">
        <v>43164</v>
      </c>
      <c r="G3847" s="403">
        <v>4</v>
      </c>
      <c r="H3847" s="403">
        <v>2</v>
      </c>
      <c r="I3847" s="427">
        <v>46419</v>
      </c>
      <c r="J3847" s="403" t="s">
        <v>1208</v>
      </c>
      <c r="K3847" s="403" t="s">
        <v>1208</v>
      </c>
      <c r="L3847" s="403" t="s">
        <v>4841</v>
      </c>
      <c r="M3847" s="403" t="s">
        <v>1208</v>
      </c>
      <c r="N3847" s="403" t="s">
        <v>1208</v>
      </c>
      <c r="O3847" s="407" t="s">
        <v>1208</v>
      </c>
    </row>
    <row r="3848" spans="1:15" ht="45">
      <c r="A3848" s="361">
        <v>21</v>
      </c>
      <c r="B3848" s="403">
        <v>120185</v>
      </c>
      <c r="C3848" s="403" t="s">
        <v>4823</v>
      </c>
      <c r="D3848" s="403" t="s">
        <v>4840</v>
      </c>
      <c r="E3848" s="419">
        <v>43164</v>
      </c>
      <c r="F3848" s="419">
        <v>43165</v>
      </c>
      <c r="G3848" s="403">
        <v>4</v>
      </c>
      <c r="H3848" s="403">
        <v>3</v>
      </c>
      <c r="I3848" s="427">
        <v>46447</v>
      </c>
      <c r="J3848" s="403" t="s">
        <v>1208</v>
      </c>
      <c r="K3848" s="403" t="s">
        <v>1208</v>
      </c>
      <c r="L3848" s="403" t="s">
        <v>4842</v>
      </c>
      <c r="M3848" s="403" t="s">
        <v>1208</v>
      </c>
      <c r="N3848" s="403" t="s">
        <v>1208</v>
      </c>
      <c r="O3848" s="407" t="s">
        <v>1208</v>
      </c>
    </row>
    <row r="3849" spans="1:15" ht="45">
      <c r="A3849" s="360">
        <v>22</v>
      </c>
      <c r="B3849" s="403">
        <v>120185</v>
      </c>
      <c r="C3849" s="403" t="s">
        <v>4823</v>
      </c>
      <c r="D3849" s="403" t="s">
        <v>4840</v>
      </c>
      <c r="E3849" s="419">
        <v>43165</v>
      </c>
      <c r="F3849" s="419">
        <v>43193</v>
      </c>
      <c r="G3849" s="403">
        <v>4</v>
      </c>
      <c r="H3849" s="403">
        <v>4</v>
      </c>
      <c r="I3849" s="427">
        <v>46478</v>
      </c>
      <c r="J3849" s="403" t="s">
        <v>1208</v>
      </c>
      <c r="K3849" s="403" t="s">
        <v>1208</v>
      </c>
      <c r="L3849" s="403" t="s">
        <v>4843</v>
      </c>
      <c r="M3849" s="403" t="s">
        <v>1208</v>
      </c>
      <c r="N3849" s="403" t="s">
        <v>1208</v>
      </c>
      <c r="O3849" s="407" t="s">
        <v>1208</v>
      </c>
    </row>
    <row r="3850" spans="1:15" ht="45">
      <c r="A3850" s="361">
        <v>23</v>
      </c>
      <c r="B3850" s="403">
        <v>120185</v>
      </c>
      <c r="C3850" s="403" t="s">
        <v>4823</v>
      </c>
      <c r="D3850" s="403" t="s">
        <v>4840</v>
      </c>
      <c r="E3850" s="419">
        <v>43193</v>
      </c>
      <c r="F3850" s="419">
        <v>43194</v>
      </c>
      <c r="G3850" s="403">
        <v>4</v>
      </c>
      <c r="H3850" s="403">
        <v>5</v>
      </c>
      <c r="I3850" s="427">
        <v>46508</v>
      </c>
      <c r="J3850" s="403" t="s">
        <v>1208</v>
      </c>
      <c r="K3850" s="403" t="s">
        <v>1208</v>
      </c>
      <c r="L3850" s="403" t="s">
        <v>4844</v>
      </c>
      <c r="M3850" s="403" t="s">
        <v>1208</v>
      </c>
      <c r="N3850" s="403" t="s">
        <v>1208</v>
      </c>
      <c r="O3850" s="407" t="s">
        <v>1208</v>
      </c>
    </row>
    <row r="3851" spans="1:15" ht="45">
      <c r="A3851" s="361">
        <v>24</v>
      </c>
      <c r="B3851" s="403">
        <v>120185</v>
      </c>
      <c r="C3851" s="403" t="s">
        <v>4823</v>
      </c>
      <c r="D3851" s="403" t="s">
        <v>4840</v>
      </c>
      <c r="E3851" s="419">
        <v>43194</v>
      </c>
      <c r="F3851" s="419">
        <v>43210</v>
      </c>
      <c r="G3851" s="403">
        <v>4</v>
      </c>
      <c r="H3851" s="403">
        <v>6</v>
      </c>
      <c r="I3851" s="427">
        <v>46539</v>
      </c>
      <c r="J3851" s="403" t="s">
        <v>1208</v>
      </c>
      <c r="K3851" s="403" t="s">
        <v>1208</v>
      </c>
      <c r="L3851" s="403" t="s">
        <v>4845</v>
      </c>
      <c r="M3851" s="403" t="s">
        <v>1208</v>
      </c>
      <c r="N3851" s="403" t="s">
        <v>1208</v>
      </c>
      <c r="O3851" s="407" t="s">
        <v>1208</v>
      </c>
    </row>
    <row r="3852" spans="1:15" ht="45">
      <c r="A3852" s="360">
        <v>25</v>
      </c>
      <c r="B3852" s="403">
        <v>120185</v>
      </c>
      <c r="C3852" s="403" t="s">
        <v>4823</v>
      </c>
      <c r="D3852" s="403" t="s">
        <v>4840</v>
      </c>
      <c r="E3852" s="419">
        <v>43222</v>
      </c>
      <c r="F3852" s="419">
        <v>43222</v>
      </c>
      <c r="G3852" s="403">
        <v>5</v>
      </c>
      <c r="H3852" s="403">
        <v>1</v>
      </c>
      <c r="I3852" s="427">
        <v>46569</v>
      </c>
      <c r="J3852" s="403" t="s">
        <v>1208</v>
      </c>
      <c r="K3852" s="403" t="s">
        <v>1208</v>
      </c>
      <c r="L3852" s="403" t="s">
        <v>4846</v>
      </c>
      <c r="M3852" s="403" t="s">
        <v>1208</v>
      </c>
      <c r="N3852" s="403" t="s">
        <v>1208</v>
      </c>
      <c r="O3852" s="407" t="s">
        <v>1208</v>
      </c>
    </row>
    <row r="3853" spans="1:15" ht="45">
      <c r="A3853" s="361">
        <v>26</v>
      </c>
      <c r="B3853" s="403">
        <v>120185</v>
      </c>
      <c r="C3853" s="403" t="s">
        <v>4823</v>
      </c>
      <c r="D3853" s="403" t="s">
        <v>4840</v>
      </c>
      <c r="E3853" s="419">
        <v>43222</v>
      </c>
      <c r="F3853" s="419">
        <v>43222</v>
      </c>
      <c r="G3853" s="403">
        <v>5</v>
      </c>
      <c r="H3853" s="403">
        <v>2</v>
      </c>
      <c r="I3853" s="427">
        <v>46600</v>
      </c>
      <c r="J3853" s="403" t="s">
        <v>1208</v>
      </c>
      <c r="K3853" s="403" t="s">
        <v>1208</v>
      </c>
      <c r="L3853" s="403" t="s">
        <v>4847</v>
      </c>
      <c r="M3853" s="403" t="s">
        <v>1208</v>
      </c>
      <c r="N3853" s="403" t="s">
        <v>1208</v>
      </c>
      <c r="O3853" s="407" t="s">
        <v>1208</v>
      </c>
    </row>
    <row r="3854" spans="1:15" ht="45">
      <c r="A3854" s="361">
        <v>27</v>
      </c>
      <c r="B3854" s="403">
        <v>120185</v>
      </c>
      <c r="C3854" s="403" t="s">
        <v>4823</v>
      </c>
      <c r="D3854" s="403" t="s">
        <v>4840</v>
      </c>
      <c r="E3854" s="419">
        <v>43222</v>
      </c>
      <c r="F3854" s="419">
        <v>43252</v>
      </c>
      <c r="G3854" s="403">
        <v>5</v>
      </c>
      <c r="H3854" s="403">
        <v>3</v>
      </c>
      <c r="I3854" s="427">
        <v>46631</v>
      </c>
      <c r="J3854" s="403" t="s">
        <v>1208</v>
      </c>
      <c r="K3854" s="403" t="s">
        <v>1208</v>
      </c>
      <c r="L3854" s="403" t="s">
        <v>4848</v>
      </c>
      <c r="M3854" s="403" t="s">
        <v>1208</v>
      </c>
      <c r="N3854" s="403" t="s">
        <v>1208</v>
      </c>
      <c r="O3854" s="407" t="s">
        <v>1208</v>
      </c>
    </row>
    <row r="3855" spans="1:15" ht="45">
      <c r="A3855" s="360">
        <v>28</v>
      </c>
      <c r="B3855" s="403">
        <v>120185</v>
      </c>
      <c r="C3855" s="403" t="s">
        <v>4823</v>
      </c>
      <c r="D3855" s="403" t="s">
        <v>4840</v>
      </c>
      <c r="E3855" s="419">
        <v>43252</v>
      </c>
      <c r="F3855" s="419">
        <v>43252</v>
      </c>
      <c r="G3855" s="403">
        <v>5</v>
      </c>
      <c r="H3855" s="403">
        <v>4</v>
      </c>
      <c r="I3855" s="427">
        <v>46661</v>
      </c>
      <c r="J3855" s="403" t="s">
        <v>1208</v>
      </c>
      <c r="K3855" s="403" t="s">
        <v>1208</v>
      </c>
      <c r="L3855" s="403" t="s">
        <v>4849</v>
      </c>
      <c r="M3855" s="403" t="s">
        <v>1208</v>
      </c>
      <c r="N3855" s="403" t="s">
        <v>1208</v>
      </c>
      <c r="O3855" s="407" t="s">
        <v>1208</v>
      </c>
    </row>
    <row r="3856" spans="1:15" ht="45">
      <c r="A3856" s="361">
        <v>29</v>
      </c>
      <c r="B3856" s="403">
        <v>120185</v>
      </c>
      <c r="C3856" s="403" t="s">
        <v>4823</v>
      </c>
      <c r="D3856" s="403" t="s">
        <v>4840</v>
      </c>
      <c r="E3856" s="419">
        <v>43252</v>
      </c>
      <c r="F3856" s="419">
        <v>43283</v>
      </c>
      <c r="G3856" s="403">
        <v>5</v>
      </c>
      <c r="H3856" s="403">
        <v>5</v>
      </c>
      <c r="I3856" s="427">
        <v>46692</v>
      </c>
      <c r="J3856" s="403" t="s">
        <v>1208</v>
      </c>
      <c r="K3856" s="403" t="s">
        <v>1208</v>
      </c>
      <c r="L3856" s="403" t="s">
        <v>4850</v>
      </c>
      <c r="M3856" s="403" t="s">
        <v>1208</v>
      </c>
      <c r="N3856" s="403" t="s">
        <v>1208</v>
      </c>
      <c r="O3856" s="407" t="s">
        <v>1208</v>
      </c>
    </row>
    <row r="3857" spans="1:15" ht="45">
      <c r="A3857" s="361">
        <v>30</v>
      </c>
      <c r="B3857" s="403">
        <v>120185</v>
      </c>
      <c r="C3857" s="403" t="s">
        <v>4823</v>
      </c>
      <c r="D3857" s="403" t="s">
        <v>4840</v>
      </c>
      <c r="E3857" s="362">
        <v>43284</v>
      </c>
      <c r="F3857" s="362">
        <v>43284</v>
      </c>
      <c r="G3857" s="353">
        <v>5</v>
      </c>
      <c r="H3857" s="353">
        <v>6</v>
      </c>
      <c r="I3857" s="363">
        <v>46722</v>
      </c>
      <c r="J3857" s="353" t="s">
        <v>1208</v>
      </c>
      <c r="K3857" s="353" t="s">
        <v>1208</v>
      </c>
      <c r="L3857" s="403" t="s">
        <v>4851</v>
      </c>
      <c r="M3857" s="353" t="s">
        <v>1208</v>
      </c>
      <c r="N3857" s="353" t="s">
        <v>1208</v>
      </c>
      <c r="O3857" s="364" t="s">
        <v>1208</v>
      </c>
    </row>
    <row r="3858" spans="1:15" ht="45">
      <c r="A3858" s="360">
        <v>31</v>
      </c>
      <c r="B3858" s="403">
        <v>120185</v>
      </c>
      <c r="C3858" s="403" t="s">
        <v>4823</v>
      </c>
      <c r="D3858" s="403" t="s">
        <v>4840</v>
      </c>
      <c r="E3858" s="366">
        <v>43284</v>
      </c>
      <c r="F3858" s="366">
        <v>43313</v>
      </c>
      <c r="G3858" s="365">
        <v>5</v>
      </c>
      <c r="H3858" s="365">
        <v>7</v>
      </c>
      <c r="I3858" s="365" t="s">
        <v>4852</v>
      </c>
      <c r="J3858" s="365" t="s">
        <v>1208</v>
      </c>
      <c r="K3858" s="365" t="s">
        <v>1208</v>
      </c>
      <c r="L3858" s="403" t="s">
        <v>4853</v>
      </c>
      <c r="M3858" s="353" t="s">
        <v>1208</v>
      </c>
      <c r="N3858" s="365" t="s">
        <v>1208</v>
      </c>
      <c r="O3858" s="367" t="s">
        <v>1208</v>
      </c>
    </row>
    <row r="3859" spans="1:15" ht="45">
      <c r="A3859" s="361">
        <v>32</v>
      </c>
      <c r="B3859" s="403">
        <v>120185</v>
      </c>
      <c r="C3859" s="403" t="s">
        <v>4823</v>
      </c>
      <c r="D3859" s="403" t="s">
        <v>4840</v>
      </c>
      <c r="E3859" s="419">
        <v>43313</v>
      </c>
      <c r="F3859" s="419">
        <v>43313</v>
      </c>
      <c r="G3859" s="403">
        <v>6</v>
      </c>
      <c r="H3859" s="403">
        <v>1</v>
      </c>
      <c r="I3859" s="403" t="s">
        <v>4854</v>
      </c>
      <c r="J3859" s="403" t="s">
        <v>1208</v>
      </c>
      <c r="K3859" s="403" t="s">
        <v>1208</v>
      </c>
      <c r="L3859" s="403" t="s">
        <v>4855</v>
      </c>
      <c r="M3859" s="403" t="s">
        <v>1208</v>
      </c>
      <c r="N3859" s="403" t="s">
        <v>1208</v>
      </c>
      <c r="O3859" s="407" t="s">
        <v>1208</v>
      </c>
    </row>
    <row r="3860" spans="1:15" ht="45">
      <c r="A3860" s="361">
        <v>33</v>
      </c>
      <c r="B3860" s="403">
        <v>120185</v>
      </c>
      <c r="C3860" s="403" t="s">
        <v>4823</v>
      </c>
      <c r="D3860" s="403" t="s">
        <v>4840</v>
      </c>
      <c r="E3860" s="419">
        <v>43313</v>
      </c>
      <c r="F3860" s="419">
        <v>43705</v>
      </c>
      <c r="G3860" s="403">
        <v>6</v>
      </c>
      <c r="H3860" s="403">
        <v>2</v>
      </c>
      <c r="I3860" s="403" t="s">
        <v>4856</v>
      </c>
      <c r="J3860" s="403" t="s">
        <v>1208</v>
      </c>
      <c r="K3860" s="403" t="s">
        <v>1208</v>
      </c>
      <c r="L3860" s="403" t="s">
        <v>4857</v>
      </c>
      <c r="M3860" s="403" t="s">
        <v>1208</v>
      </c>
      <c r="N3860" s="403" t="s">
        <v>1208</v>
      </c>
      <c r="O3860" s="407" t="s">
        <v>1208</v>
      </c>
    </row>
    <row r="3861" spans="1:15" ht="45">
      <c r="A3861" s="360">
        <v>34</v>
      </c>
      <c r="B3861" s="403">
        <v>120185</v>
      </c>
      <c r="C3861" s="403" t="s">
        <v>4823</v>
      </c>
      <c r="D3861" s="403" t="s">
        <v>4840</v>
      </c>
      <c r="E3861" s="419">
        <v>43313</v>
      </c>
      <c r="F3861" s="419">
        <v>43711</v>
      </c>
      <c r="G3861" s="403">
        <v>6</v>
      </c>
      <c r="H3861" s="403">
        <v>3</v>
      </c>
      <c r="I3861" s="403" t="s">
        <v>4858</v>
      </c>
      <c r="J3861" s="403" t="s">
        <v>1208</v>
      </c>
      <c r="K3861" s="403" t="s">
        <v>1208</v>
      </c>
      <c r="L3861" s="403" t="s">
        <v>4859</v>
      </c>
      <c r="M3861" s="403" t="s">
        <v>1208</v>
      </c>
      <c r="N3861" s="403" t="s">
        <v>1208</v>
      </c>
      <c r="O3861" s="407" t="s">
        <v>1208</v>
      </c>
    </row>
    <row r="3862" spans="1:15" ht="45">
      <c r="A3862" s="361">
        <v>35</v>
      </c>
      <c r="B3862" s="403">
        <v>120185</v>
      </c>
      <c r="C3862" s="403" t="s">
        <v>4823</v>
      </c>
      <c r="D3862" s="403" t="s">
        <v>4840</v>
      </c>
      <c r="E3862" s="419">
        <v>43346</v>
      </c>
      <c r="F3862" s="419">
        <v>43347</v>
      </c>
      <c r="G3862" s="403">
        <v>6</v>
      </c>
      <c r="H3862" s="403">
        <v>4</v>
      </c>
      <c r="I3862" s="403" t="s">
        <v>4860</v>
      </c>
      <c r="J3862" s="403" t="s">
        <v>1208</v>
      </c>
      <c r="K3862" s="403" t="s">
        <v>1208</v>
      </c>
      <c r="L3862" s="403" t="s">
        <v>4861</v>
      </c>
      <c r="M3862" s="403" t="s">
        <v>1208</v>
      </c>
      <c r="N3862" s="403" t="s">
        <v>1208</v>
      </c>
      <c r="O3862" s="407" t="s">
        <v>1208</v>
      </c>
    </row>
    <row r="3863" spans="1:15" ht="45">
      <c r="A3863" s="361">
        <v>36</v>
      </c>
      <c r="B3863" s="403">
        <v>120185</v>
      </c>
      <c r="C3863" s="403" t="s">
        <v>4823</v>
      </c>
      <c r="D3863" s="403" t="s">
        <v>4840</v>
      </c>
      <c r="E3863" s="419">
        <v>43347</v>
      </c>
      <c r="F3863" s="419">
        <v>43374</v>
      </c>
      <c r="G3863" s="403">
        <v>6</v>
      </c>
      <c r="H3863" s="403">
        <v>5</v>
      </c>
      <c r="I3863" s="403" t="s">
        <v>4862</v>
      </c>
      <c r="J3863" s="403" t="s">
        <v>1208</v>
      </c>
      <c r="K3863" s="403" t="s">
        <v>1208</v>
      </c>
      <c r="L3863" s="403" t="s">
        <v>4863</v>
      </c>
      <c r="M3863" s="403" t="s">
        <v>1208</v>
      </c>
      <c r="N3863" s="403" t="s">
        <v>1208</v>
      </c>
      <c r="O3863" s="407" t="s">
        <v>1208</v>
      </c>
    </row>
    <row r="3864" spans="1:15" ht="45">
      <c r="A3864" s="360">
        <v>37</v>
      </c>
      <c r="B3864" s="403">
        <v>120185</v>
      </c>
      <c r="C3864" s="403" t="s">
        <v>4823</v>
      </c>
      <c r="D3864" s="403" t="s">
        <v>4840</v>
      </c>
      <c r="E3864" s="419">
        <v>43374</v>
      </c>
      <c r="F3864" s="419">
        <v>43404</v>
      </c>
      <c r="G3864" s="403">
        <v>6</v>
      </c>
      <c r="H3864" s="403">
        <v>6</v>
      </c>
      <c r="I3864" s="403" t="s">
        <v>4864</v>
      </c>
      <c r="J3864" s="403" t="s">
        <v>1208</v>
      </c>
      <c r="K3864" s="403" t="s">
        <v>1208</v>
      </c>
      <c r="L3864" s="403" t="s">
        <v>4865</v>
      </c>
      <c r="M3864" s="403" t="s">
        <v>1208</v>
      </c>
      <c r="N3864" s="403" t="s">
        <v>1208</v>
      </c>
      <c r="O3864" s="407" t="s">
        <v>1208</v>
      </c>
    </row>
    <row r="3865" spans="1:15" ht="45">
      <c r="A3865" s="361">
        <v>38</v>
      </c>
      <c r="B3865" s="403">
        <v>120185</v>
      </c>
      <c r="C3865" s="403" t="s">
        <v>4823</v>
      </c>
      <c r="D3865" s="403" t="s">
        <v>4840</v>
      </c>
      <c r="E3865" s="419">
        <v>43404</v>
      </c>
      <c r="F3865" s="419">
        <v>43404</v>
      </c>
      <c r="G3865" s="403">
        <v>7</v>
      </c>
      <c r="H3865" s="403">
        <v>1</v>
      </c>
      <c r="I3865" s="403" t="s">
        <v>4866</v>
      </c>
      <c r="J3865" s="403" t="s">
        <v>1208</v>
      </c>
      <c r="K3865" s="403" t="s">
        <v>1208</v>
      </c>
      <c r="L3865" s="403" t="s">
        <v>4867</v>
      </c>
      <c r="M3865" s="403" t="s">
        <v>1208</v>
      </c>
      <c r="N3865" s="403" t="s">
        <v>1208</v>
      </c>
      <c r="O3865" s="407" t="s">
        <v>1208</v>
      </c>
    </row>
    <row r="3866" spans="1:15" ht="45">
      <c r="A3866" s="361">
        <v>39</v>
      </c>
      <c r="B3866" s="403">
        <v>120185</v>
      </c>
      <c r="C3866" s="403" t="s">
        <v>4823</v>
      </c>
      <c r="D3866" s="403" t="s">
        <v>4840</v>
      </c>
      <c r="E3866" s="419">
        <v>43404</v>
      </c>
      <c r="F3866" s="419">
        <v>43406</v>
      </c>
      <c r="G3866" s="403">
        <v>7</v>
      </c>
      <c r="H3866" s="403">
        <v>2</v>
      </c>
      <c r="I3866" s="403" t="s">
        <v>4868</v>
      </c>
      <c r="J3866" s="403" t="s">
        <v>1208</v>
      </c>
      <c r="K3866" s="403" t="s">
        <v>1208</v>
      </c>
      <c r="L3866" s="403" t="s">
        <v>4869</v>
      </c>
      <c r="M3866" s="403" t="s">
        <v>1208</v>
      </c>
      <c r="N3866" s="403" t="s">
        <v>1208</v>
      </c>
      <c r="O3866" s="407" t="s">
        <v>1208</v>
      </c>
    </row>
    <row r="3867" spans="1:15" ht="45">
      <c r="A3867" s="360">
        <v>40</v>
      </c>
      <c r="B3867" s="403">
        <v>120185</v>
      </c>
      <c r="C3867" s="403" t="s">
        <v>4823</v>
      </c>
      <c r="D3867" s="403" t="s">
        <v>4840</v>
      </c>
      <c r="E3867" s="419">
        <v>43406</v>
      </c>
      <c r="F3867" s="419">
        <v>43433</v>
      </c>
      <c r="G3867" s="403">
        <v>7</v>
      </c>
      <c r="H3867" s="403">
        <v>3</v>
      </c>
      <c r="I3867" s="403" t="s">
        <v>4870</v>
      </c>
      <c r="J3867" s="403" t="s">
        <v>1208</v>
      </c>
      <c r="K3867" s="403" t="s">
        <v>1208</v>
      </c>
      <c r="L3867" s="403" t="s">
        <v>4871</v>
      </c>
      <c r="M3867" s="403" t="s">
        <v>1208</v>
      </c>
      <c r="N3867" s="403" t="s">
        <v>1208</v>
      </c>
      <c r="O3867" s="407" t="s">
        <v>1208</v>
      </c>
    </row>
    <row r="3868" spans="1:15" ht="45">
      <c r="A3868" s="361">
        <v>41</v>
      </c>
      <c r="B3868" s="403">
        <v>120185</v>
      </c>
      <c r="C3868" s="403" t="s">
        <v>4823</v>
      </c>
      <c r="D3868" s="403" t="s">
        <v>4840</v>
      </c>
      <c r="E3868" s="419">
        <v>43433</v>
      </c>
      <c r="F3868" s="419">
        <v>43438</v>
      </c>
      <c r="G3868" s="403">
        <v>7</v>
      </c>
      <c r="H3868" s="403">
        <v>4</v>
      </c>
      <c r="I3868" s="403" t="s">
        <v>4872</v>
      </c>
      <c r="J3868" s="403" t="s">
        <v>1208</v>
      </c>
      <c r="K3868" s="403" t="s">
        <v>1208</v>
      </c>
      <c r="L3868" s="403" t="s">
        <v>4873</v>
      </c>
      <c r="M3868" s="403" t="s">
        <v>1208</v>
      </c>
      <c r="N3868" s="403" t="s">
        <v>1208</v>
      </c>
      <c r="O3868" s="407" t="s">
        <v>1208</v>
      </c>
    </row>
    <row r="3869" spans="1:15" ht="45">
      <c r="A3869" s="361">
        <v>42</v>
      </c>
      <c r="B3869" s="403">
        <v>120185</v>
      </c>
      <c r="C3869" s="403" t="s">
        <v>4823</v>
      </c>
      <c r="D3869" s="403" t="s">
        <v>4840</v>
      </c>
      <c r="E3869" s="419">
        <v>43438</v>
      </c>
      <c r="F3869" s="419">
        <v>43447</v>
      </c>
      <c r="G3869" s="403">
        <v>7</v>
      </c>
      <c r="H3869" s="403">
        <v>5</v>
      </c>
      <c r="I3869" s="403" t="s">
        <v>4874</v>
      </c>
      <c r="J3869" s="403" t="s">
        <v>1208</v>
      </c>
      <c r="K3869" s="403" t="s">
        <v>1208</v>
      </c>
      <c r="L3869" s="403" t="s">
        <v>4875</v>
      </c>
      <c r="M3869" s="403" t="s">
        <v>1208</v>
      </c>
      <c r="N3869" s="403" t="s">
        <v>1208</v>
      </c>
      <c r="O3869" s="407" t="s">
        <v>1208</v>
      </c>
    </row>
    <row r="3870" spans="1:15" ht="45">
      <c r="A3870" s="360">
        <v>43</v>
      </c>
      <c r="B3870" s="403">
        <v>120185</v>
      </c>
      <c r="C3870" s="403" t="s">
        <v>4823</v>
      </c>
      <c r="D3870" s="403" t="s">
        <v>4840</v>
      </c>
      <c r="E3870" s="419">
        <v>43451</v>
      </c>
      <c r="F3870" s="419">
        <v>43451</v>
      </c>
      <c r="G3870" s="403">
        <v>8</v>
      </c>
      <c r="H3870" s="403">
        <v>1</v>
      </c>
      <c r="I3870" s="403" t="s">
        <v>4876</v>
      </c>
      <c r="J3870" s="403" t="s">
        <v>1208</v>
      </c>
      <c r="K3870" s="403" t="s">
        <v>1208</v>
      </c>
      <c r="L3870" s="403" t="s">
        <v>4877</v>
      </c>
      <c r="M3870" s="403" t="s">
        <v>1208</v>
      </c>
      <c r="N3870" s="403" t="s">
        <v>1208</v>
      </c>
      <c r="O3870" s="407" t="s">
        <v>1208</v>
      </c>
    </row>
    <row r="3871" spans="1:15" ht="45">
      <c r="A3871" s="361">
        <v>44</v>
      </c>
      <c r="B3871" s="403">
        <v>120185</v>
      </c>
      <c r="C3871" s="403" t="s">
        <v>4823</v>
      </c>
      <c r="D3871" s="403" t="s">
        <v>4840</v>
      </c>
      <c r="E3871" s="419">
        <v>43451</v>
      </c>
      <c r="F3871" s="419">
        <v>43452</v>
      </c>
      <c r="G3871" s="403">
        <v>8</v>
      </c>
      <c r="H3871" s="403">
        <v>2</v>
      </c>
      <c r="I3871" s="403" t="s">
        <v>4878</v>
      </c>
      <c r="J3871" s="403" t="s">
        <v>1208</v>
      </c>
      <c r="K3871" s="403" t="s">
        <v>1208</v>
      </c>
      <c r="L3871" s="403" t="s">
        <v>4879</v>
      </c>
      <c r="M3871" s="403" t="s">
        <v>1208</v>
      </c>
      <c r="N3871" s="403" t="s">
        <v>1208</v>
      </c>
      <c r="O3871" s="407" t="s">
        <v>1208</v>
      </c>
    </row>
    <row r="3872" spans="1:15" ht="45">
      <c r="A3872" s="361">
        <v>45</v>
      </c>
      <c r="B3872" s="403">
        <v>120185</v>
      </c>
      <c r="C3872" s="403" t="s">
        <v>4823</v>
      </c>
      <c r="D3872" s="403" t="s">
        <v>4840</v>
      </c>
      <c r="E3872" s="419">
        <v>43452</v>
      </c>
      <c r="F3872" s="419">
        <v>43462</v>
      </c>
      <c r="G3872" s="403">
        <v>8</v>
      </c>
      <c r="H3872" s="403">
        <v>3</v>
      </c>
      <c r="I3872" s="403" t="s">
        <v>4880</v>
      </c>
      <c r="J3872" s="403" t="s">
        <v>1208</v>
      </c>
      <c r="K3872" s="403" t="s">
        <v>1208</v>
      </c>
      <c r="L3872" s="403" t="s">
        <v>4881</v>
      </c>
      <c r="M3872" s="403" t="s">
        <v>1208</v>
      </c>
      <c r="N3872" s="403" t="s">
        <v>1208</v>
      </c>
      <c r="O3872" s="407" t="s">
        <v>1208</v>
      </c>
    </row>
    <row r="3873" spans="1:15" ht="30">
      <c r="A3873" s="360">
        <v>46</v>
      </c>
      <c r="B3873" s="403" t="s">
        <v>4882</v>
      </c>
      <c r="C3873" s="403" t="s">
        <v>4883</v>
      </c>
      <c r="D3873" s="403" t="s">
        <v>4884</v>
      </c>
      <c r="E3873" s="419">
        <v>43040</v>
      </c>
      <c r="F3873" s="419">
        <v>43487</v>
      </c>
      <c r="G3873" s="403">
        <v>8</v>
      </c>
      <c r="H3873" s="403">
        <v>4</v>
      </c>
      <c r="I3873" s="426">
        <v>44562</v>
      </c>
      <c r="J3873" s="403" t="s">
        <v>1208</v>
      </c>
      <c r="K3873" s="403" t="s">
        <v>1208</v>
      </c>
      <c r="L3873" s="353" t="s">
        <v>4885</v>
      </c>
      <c r="M3873" s="353" t="s">
        <v>1208</v>
      </c>
      <c r="N3873" s="403" t="s">
        <v>1208</v>
      </c>
      <c r="O3873" s="407" t="s">
        <v>1208</v>
      </c>
    </row>
    <row r="3874" spans="1:15" ht="30">
      <c r="A3874" s="361">
        <v>47</v>
      </c>
      <c r="B3874" s="403" t="s">
        <v>4886</v>
      </c>
      <c r="C3874" s="403" t="s">
        <v>4887</v>
      </c>
      <c r="D3874" s="403" t="s">
        <v>4888</v>
      </c>
      <c r="E3874" s="419">
        <v>41801</v>
      </c>
      <c r="F3874" s="419">
        <v>43487</v>
      </c>
      <c r="G3874" s="403">
        <v>8</v>
      </c>
      <c r="H3874" s="403">
        <v>5</v>
      </c>
      <c r="I3874" s="426">
        <v>44562</v>
      </c>
      <c r="J3874" s="403" t="s">
        <v>1208</v>
      </c>
      <c r="K3874" s="403" t="s">
        <v>1208</v>
      </c>
      <c r="L3874" s="365" t="s">
        <v>4889</v>
      </c>
      <c r="M3874" s="353" t="s">
        <v>1208</v>
      </c>
      <c r="N3874" s="403" t="s">
        <v>1208</v>
      </c>
      <c r="O3874" s="407" t="s">
        <v>1208</v>
      </c>
    </row>
    <row r="3875" spans="1:15" ht="75">
      <c r="A3875" s="361">
        <v>48</v>
      </c>
      <c r="B3875" s="403" t="s">
        <v>4890</v>
      </c>
      <c r="C3875" s="403" t="s">
        <v>4891</v>
      </c>
      <c r="D3875" s="403" t="s">
        <v>4892</v>
      </c>
      <c r="E3875" s="419">
        <v>43103</v>
      </c>
      <c r="F3875" s="419">
        <v>43144</v>
      </c>
      <c r="G3875" s="403">
        <v>9</v>
      </c>
      <c r="H3875" s="403">
        <v>1</v>
      </c>
      <c r="I3875" s="426">
        <v>44774</v>
      </c>
      <c r="J3875" s="403" t="s">
        <v>1208</v>
      </c>
      <c r="K3875" s="403" t="s">
        <v>1208</v>
      </c>
      <c r="L3875" s="403" t="s">
        <v>1296</v>
      </c>
      <c r="M3875" s="403" t="s">
        <v>1208</v>
      </c>
      <c r="N3875" s="403" t="s">
        <v>1208</v>
      </c>
      <c r="O3875" s="407" t="s">
        <v>1208</v>
      </c>
    </row>
    <row r="3876" spans="1:15" ht="75">
      <c r="A3876" s="360">
        <v>49</v>
      </c>
      <c r="B3876" s="403" t="s">
        <v>4890</v>
      </c>
      <c r="C3876" s="403" t="s">
        <v>4891</v>
      </c>
      <c r="D3876" s="403" t="s">
        <v>4892</v>
      </c>
      <c r="E3876" s="419">
        <v>43146</v>
      </c>
      <c r="F3876" s="419">
        <v>43196</v>
      </c>
      <c r="G3876" s="403">
        <v>9</v>
      </c>
      <c r="H3876" s="403">
        <v>2</v>
      </c>
      <c r="I3876" s="426">
        <v>44775</v>
      </c>
      <c r="J3876" s="403" t="s">
        <v>1208</v>
      </c>
      <c r="K3876" s="403" t="s">
        <v>1208</v>
      </c>
      <c r="L3876" s="403" t="s">
        <v>4893</v>
      </c>
      <c r="M3876" s="403" t="s">
        <v>1208</v>
      </c>
      <c r="N3876" s="403" t="s">
        <v>1208</v>
      </c>
      <c r="O3876" s="407" t="s">
        <v>1208</v>
      </c>
    </row>
    <row r="3877" spans="1:15" ht="75">
      <c r="A3877" s="361">
        <v>50</v>
      </c>
      <c r="B3877" s="403" t="s">
        <v>4890</v>
      </c>
      <c r="C3877" s="403" t="s">
        <v>4891</v>
      </c>
      <c r="D3877" s="403" t="s">
        <v>4892</v>
      </c>
      <c r="E3877" s="419">
        <v>43201</v>
      </c>
      <c r="F3877" s="419">
        <v>43245</v>
      </c>
      <c r="G3877" s="403">
        <v>9</v>
      </c>
      <c r="H3877" s="403">
        <v>3</v>
      </c>
      <c r="I3877" s="426">
        <v>44776</v>
      </c>
      <c r="J3877" s="403" t="s">
        <v>1208</v>
      </c>
      <c r="K3877" s="403" t="s">
        <v>1208</v>
      </c>
      <c r="L3877" s="403" t="s">
        <v>4894</v>
      </c>
      <c r="M3877" s="403" t="s">
        <v>1208</v>
      </c>
      <c r="N3877" s="403" t="s">
        <v>1208</v>
      </c>
      <c r="O3877" s="407" t="s">
        <v>1208</v>
      </c>
    </row>
    <row r="3878" spans="1:15" ht="75">
      <c r="A3878" s="361">
        <v>51</v>
      </c>
      <c r="B3878" s="403" t="s">
        <v>4890</v>
      </c>
      <c r="C3878" s="403" t="s">
        <v>4891</v>
      </c>
      <c r="D3878" s="403" t="s">
        <v>4892</v>
      </c>
      <c r="E3878" s="419">
        <v>43248</v>
      </c>
      <c r="F3878" s="419">
        <v>43285</v>
      </c>
      <c r="G3878" s="403">
        <v>9</v>
      </c>
      <c r="H3878" s="403">
        <v>4</v>
      </c>
      <c r="I3878" s="426">
        <v>44777</v>
      </c>
      <c r="J3878" s="403" t="s">
        <v>1208</v>
      </c>
      <c r="K3878" s="403" t="s">
        <v>1208</v>
      </c>
      <c r="L3878" s="403" t="s">
        <v>4895</v>
      </c>
      <c r="M3878" s="403" t="s">
        <v>1208</v>
      </c>
      <c r="N3878" s="403" t="s">
        <v>1208</v>
      </c>
      <c r="O3878" s="407" t="s">
        <v>1208</v>
      </c>
    </row>
    <row r="3879" spans="1:15" ht="75">
      <c r="A3879" s="360">
        <v>52</v>
      </c>
      <c r="B3879" s="403" t="s">
        <v>4890</v>
      </c>
      <c r="C3879" s="403" t="s">
        <v>4891</v>
      </c>
      <c r="D3879" s="403" t="s">
        <v>4892</v>
      </c>
      <c r="E3879" s="419">
        <v>43287</v>
      </c>
      <c r="F3879" s="419">
        <v>43304</v>
      </c>
      <c r="G3879" s="403">
        <v>9</v>
      </c>
      <c r="H3879" s="403">
        <v>5</v>
      </c>
      <c r="I3879" s="426">
        <v>44778</v>
      </c>
      <c r="J3879" s="403" t="s">
        <v>1208</v>
      </c>
      <c r="K3879" s="403" t="s">
        <v>1208</v>
      </c>
      <c r="L3879" s="403" t="s">
        <v>4896</v>
      </c>
      <c r="M3879" s="403" t="s">
        <v>1208</v>
      </c>
      <c r="N3879" s="403" t="s">
        <v>1208</v>
      </c>
      <c r="O3879" s="407" t="s">
        <v>1208</v>
      </c>
    </row>
    <row r="3880" spans="1:15" ht="75">
      <c r="A3880" s="361">
        <v>53</v>
      </c>
      <c r="B3880" s="403" t="s">
        <v>4890</v>
      </c>
      <c r="C3880" s="403" t="s">
        <v>4891</v>
      </c>
      <c r="D3880" s="403" t="s">
        <v>4892</v>
      </c>
      <c r="E3880" s="419">
        <v>43325</v>
      </c>
      <c r="F3880" s="419">
        <v>43378</v>
      </c>
      <c r="G3880" s="403">
        <v>9</v>
      </c>
      <c r="H3880" s="403">
        <v>6</v>
      </c>
      <c r="I3880" s="426">
        <v>44779</v>
      </c>
      <c r="J3880" s="403" t="s">
        <v>1208</v>
      </c>
      <c r="K3880" s="403" t="s">
        <v>1208</v>
      </c>
      <c r="L3880" s="403" t="s">
        <v>4897</v>
      </c>
      <c r="M3880" s="403" t="s">
        <v>1208</v>
      </c>
      <c r="N3880" s="403" t="s">
        <v>1208</v>
      </c>
      <c r="O3880" s="407" t="s">
        <v>1208</v>
      </c>
    </row>
    <row r="3881" spans="1:15" ht="75">
      <c r="A3881" s="361">
        <v>54</v>
      </c>
      <c r="B3881" s="403" t="s">
        <v>4890</v>
      </c>
      <c r="C3881" s="403" t="s">
        <v>4891</v>
      </c>
      <c r="D3881" s="403" t="s">
        <v>4892</v>
      </c>
      <c r="E3881" s="419">
        <v>43381</v>
      </c>
      <c r="F3881" s="419">
        <v>43441</v>
      </c>
      <c r="G3881" s="403">
        <v>9</v>
      </c>
      <c r="H3881" s="403">
        <v>7</v>
      </c>
      <c r="I3881" s="426">
        <v>44780</v>
      </c>
      <c r="J3881" s="403" t="s">
        <v>1208</v>
      </c>
      <c r="K3881" s="403" t="s">
        <v>1208</v>
      </c>
      <c r="L3881" s="403" t="s">
        <v>4898</v>
      </c>
      <c r="M3881" s="403" t="s">
        <v>1208</v>
      </c>
      <c r="N3881" s="403" t="s">
        <v>1208</v>
      </c>
      <c r="O3881" s="407" t="s">
        <v>1208</v>
      </c>
    </row>
    <row r="3882" spans="1:15" ht="75">
      <c r="A3882" s="360">
        <v>55</v>
      </c>
      <c r="B3882" s="403" t="s">
        <v>4890</v>
      </c>
      <c r="C3882" s="403" t="s">
        <v>4891</v>
      </c>
      <c r="D3882" s="403" t="s">
        <v>4899</v>
      </c>
      <c r="E3882" s="419">
        <v>43346</v>
      </c>
      <c r="F3882" s="419">
        <v>43479</v>
      </c>
      <c r="G3882" s="403">
        <v>10</v>
      </c>
      <c r="H3882" s="403">
        <v>1</v>
      </c>
      <c r="I3882" s="426">
        <v>44781</v>
      </c>
      <c r="J3882" s="403" t="s">
        <v>1208</v>
      </c>
      <c r="K3882" s="403" t="s">
        <v>1208</v>
      </c>
      <c r="L3882" s="403" t="s">
        <v>4900</v>
      </c>
      <c r="M3882" s="403" t="s">
        <v>1208</v>
      </c>
      <c r="N3882" s="403" t="s">
        <v>1208</v>
      </c>
      <c r="O3882" s="407" t="s">
        <v>1208</v>
      </c>
    </row>
    <row r="3883" spans="1:15" ht="75">
      <c r="A3883" s="361">
        <v>56</v>
      </c>
      <c r="B3883" s="403" t="s">
        <v>4890</v>
      </c>
      <c r="C3883" s="403" t="s">
        <v>4891</v>
      </c>
      <c r="D3883" s="403" t="s">
        <v>4899</v>
      </c>
      <c r="E3883" s="419">
        <v>43125</v>
      </c>
      <c r="F3883" s="419">
        <v>43321</v>
      </c>
      <c r="G3883" s="403">
        <v>10</v>
      </c>
      <c r="H3883" s="403">
        <v>2</v>
      </c>
      <c r="I3883" s="426">
        <v>44593</v>
      </c>
      <c r="J3883" s="403" t="s">
        <v>1208</v>
      </c>
      <c r="K3883" s="403" t="s">
        <v>1208</v>
      </c>
      <c r="L3883" s="403" t="s">
        <v>1250</v>
      </c>
      <c r="M3883" s="403" t="s">
        <v>1208</v>
      </c>
      <c r="N3883" s="403" t="s">
        <v>1208</v>
      </c>
      <c r="O3883" s="407" t="s">
        <v>1208</v>
      </c>
    </row>
    <row r="3884" spans="1:15" ht="75">
      <c r="A3884" s="320">
        <v>57</v>
      </c>
      <c r="B3884" s="403" t="s">
        <v>4890</v>
      </c>
      <c r="C3884" s="403" t="s">
        <v>4891</v>
      </c>
      <c r="D3884" s="403" t="s">
        <v>4899</v>
      </c>
      <c r="E3884" s="419">
        <v>43321</v>
      </c>
      <c r="F3884" s="419">
        <v>43462</v>
      </c>
      <c r="G3884" s="403">
        <v>10</v>
      </c>
      <c r="H3884" s="403">
        <v>3</v>
      </c>
      <c r="I3884" s="426">
        <v>44594</v>
      </c>
      <c r="J3884" s="403" t="s">
        <v>1208</v>
      </c>
      <c r="K3884" s="403" t="s">
        <v>1208</v>
      </c>
      <c r="L3884" s="403" t="s">
        <v>4901</v>
      </c>
      <c r="M3884" s="403" t="s">
        <v>1208</v>
      </c>
      <c r="N3884" s="403" t="s">
        <v>1208</v>
      </c>
      <c r="O3884" s="407" t="s">
        <v>1208</v>
      </c>
    </row>
    <row r="3885" spans="1:15" ht="105">
      <c r="A3885" s="320">
        <v>58</v>
      </c>
      <c r="B3885" s="403" t="s">
        <v>4890</v>
      </c>
      <c r="C3885" s="403" t="s">
        <v>4891</v>
      </c>
      <c r="D3885" s="403" t="s">
        <v>4902</v>
      </c>
      <c r="E3885" s="419">
        <v>43103</v>
      </c>
      <c r="F3885" s="419">
        <v>43105</v>
      </c>
      <c r="G3885" s="403">
        <v>10</v>
      </c>
      <c r="H3885" s="403">
        <v>4</v>
      </c>
      <c r="I3885" s="426">
        <v>44652</v>
      </c>
      <c r="J3885" s="403" t="s">
        <v>1208</v>
      </c>
      <c r="K3885" s="403" t="s">
        <v>1208</v>
      </c>
      <c r="L3885" s="403" t="s">
        <v>1250</v>
      </c>
      <c r="M3885" s="403" t="s">
        <v>1208</v>
      </c>
      <c r="N3885" s="403" t="s">
        <v>1208</v>
      </c>
      <c r="O3885" s="407" t="s">
        <v>1208</v>
      </c>
    </row>
    <row r="3886" spans="1:15" ht="105">
      <c r="A3886" s="320">
        <v>59</v>
      </c>
      <c r="B3886" s="403" t="s">
        <v>4890</v>
      </c>
      <c r="C3886" s="403" t="s">
        <v>4891</v>
      </c>
      <c r="D3886" s="403" t="s">
        <v>4902</v>
      </c>
      <c r="E3886" s="419">
        <v>43105</v>
      </c>
      <c r="F3886" s="419">
        <v>43251</v>
      </c>
      <c r="G3886" s="403">
        <v>10</v>
      </c>
      <c r="H3886" s="403">
        <v>5</v>
      </c>
      <c r="I3886" s="426">
        <v>44653</v>
      </c>
      <c r="J3886" s="403" t="s">
        <v>1208</v>
      </c>
      <c r="K3886" s="403" t="s">
        <v>1208</v>
      </c>
      <c r="L3886" s="403" t="s">
        <v>2654</v>
      </c>
      <c r="M3886" s="403" t="s">
        <v>1208</v>
      </c>
      <c r="N3886" s="403" t="s">
        <v>1208</v>
      </c>
      <c r="O3886" s="407" t="s">
        <v>1208</v>
      </c>
    </row>
    <row r="3887" spans="1:15" ht="105">
      <c r="A3887" s="320">
        <v>60</v>
      </c>
      <c r="B3887" s="403" t="s">
        <v>4890</v>
      </c>
      <c r="C3887" s="403" t="s">
        <v>4891</v>
      </c>
      <c r="D3887" s="403" t="s">
        <v>4902</v>
      </c>
      <c r="E3887" s="419">
        <v>43119</v>
      </c>
      <c r="F3887" s="419">
        <v>43325</v>
      </c>
      <c r="G3887" s="403">
        <v>10</v>
      </c>
      <c r="H3887" s="403">
        <v>6</v>
      </c>
      <c r="I3887" s="426">
        <v>44654</v>
      </c>
      <c r="J3887" s="403" t="s">
        <v>1208</v>
      </c>
      <c r="K3887" s="403" t="s">
        <v>1208</v>
      </c>
      <c r="L3887" s="403" t="s">
        <v>4903</v>
      </c>
      <c r="M3887" s="403" t="s">
        <v>1208</v>
      </c>
      <c r="N3887" s="403" t="s">
        <v>1208</v>
      </c>
      <c r="O3887" s="407" t="s">
        <v>1208</v>
      </c>
    </row>
    <row r="3888" spans="1:15" ht="105">
      <c r="A3888" s="320">
        <v>61</v>
      </c>
      <c r="B3888" s="403" t="s">
        <v>4890</v>
      </c>
      <c r="C3888" s="403" t="s">
        <v>4891</v>
      </c>
      <c r="D3888" s="403" t="s">
        <v>4902</v>
      </c>
      <c r="E3888" s="419">
        <v>43335</v>
      </c>
      <c r="F3888" s="419">
        <v>43454</v>
      </c>
      <c r="G3888" s="403">
        <v>10</v>
      </c>
      <c r="H3888" s="403">
        <v>7</v>
      </c>
      <c r="I3888" s="426">
        <v>44655</v>
      </c>
      <c r="J3888" s="403" t="s">
        <v>1208</v>
      </c>
      <c r="K3888" s="403" t="s">
        <v>1208</v>
      </c>
      <c r="L3888" s="403" t="s">
        <v>4904</v>
      </c>
      <c r="M3888" s="403" t="s">
        <v>1208</v>
      </c>
      <c r="N3888" s="403" t="s">
        <v>1208</v>
      </c>
      <c r="O3888" s="407" t="s">
        <v>1208</v>
      </c>
    </row>
    <row r="3889" spans="1:15" ht="90">
      <c r="A3889" s="320">
        <v>62</v>
      </c>
      <c r="B3889" s="403" t="s">
        <v>4890</v>
      </c>
      <c r="C3889" s="403" t="s">
        <v>4891</v>
      </c>
      <c r="D3889" s="403" t="s">
        <v>4905</v>
      </c>
      <c r="E3889" s="419">
        <v>43103</v>
      </c>
      <c r="F3889" s="419">
        <v>43105</v>
      </c>
      <c r="G3889" s="403">
        <v>11</v>
      </c>
      <c r="H3889" s="403">
        <v>1</v>
      </c>
      <c r="I3889" s="426">
        <v>44682</v>
      </c>
      <c r="J3889" s="403" t="s">
        <v>1208</v>
      </c>
      <c r="K3889" s="403" t="s">
        <v>1208</v>
      </c>
      <c r="L3889" s="403" t="s">
        <v>1250</v>
      </c>
      <c r="M3889" s="403" t="s">
        <v>1208</v>
      </c>
      <c r="N3889" s="403" t="s">
        <v>1208</v>
      </c>
      <c r="O3889" s="407" t="s">
        <v>1208</v>
      </c>
    </row>
    <row r="3890" spans="1:15" ht="90">
      <c r="A3890" s="320">
        <v>63</v>
      </c>
      <c r="B3890" s="403" t="s">
        <v>4890</v>
      </c>
      <c r="C3890" s="403" t="s">
        <v>4891</v>
      </c>
      <c r="D3890" s="403" t="s">
        <v>4905</v>
      </c>
      <c r="E3890" s="419">
        <v>43105</v>
      </c>
      <c r="F3890" s="419">
        <v>43126</v>
      </c>
      <c r="G3890" s="403">
        <v>11</v>
      </c>
      <c r="H3890" s="403">
        <v>2</v>
      </c>
      <c r="I3890" s="426">
        <v>44683</v>
      </c>
      <c r="J3890" s="403" t="s">
        <v>1208</v>
      </c>
      <c r="K3890" s="403" t="s">
        <v>1208</v>
      </c>
      <c r="L3890" s="403" t="s">
        <v>1268</v>
      </c>
      <c r="M3890" s="403" t="s">
        <v>1208</v>
      </c>
      <c r="N3890" s="403" t="s">
        <v>1208</v>
      </c>
      <c r="O3890" s="407" t="s">
        <v>1208</v>
      </c>
    </row>
    <row r="3891" spans="1:15" ht="90">
      <c r="A3891" s="320">
        <v>64</v>
      </c>
      <c r="B3891" s="403" t="s">
        <v>4890</v>
      </c>
      <c r="C3891" s="403" t="s">
        <v>4891</v>
      </c>
      <c r="D3891" s="403" t="s">
        <v>4905</v>
      </c>
      <c r="E3891" s="419">
        <v>43126</v>
      </c>
      <c r="F3891" s="419">
        <v>43299</v>
      </c>
      <c r="G3891" s="403">
        <v>11</v>
      </c>
      <c r="H3891" s="403">
        <v>3</v>
      </c>
      <c r="I3891" s="426">
        <v>44684</v>
      </c>
      <c r="J3891" s="403" t="s">
        <v>1208</v>
      </c>
      <c r="K3891" s="403" t="s">
        <v>1208</v>
      </c>
      <c r="L3891" s="403" t="s">
        <v>3087</v>
      </c>
      <c r="M3891" s="403" t="s">
        <v>1208</v>
      </c>
      <c r="N3891" s="403" t="s">
        <v>1208</v>
      </c>
      <c r="O3891" s="407" t="s">
        <v>1208</v>
      </c>
    </row>
    <row r="3892" spans="1:15" ht="90">
      <c r="A3892" s="320">
        <v>65</v>
      </c>
      <c r="B3892" s="403" t="s">
        <v>4890</v>
      </c>
      <c r="C3892" s="403" t="s">
        <v>4891</v>
      </c>
      <c r="D3892" s="403" t="s">
        <v>4905</v>
      </c>
      <c r="E3892" s="419">
        <v>43284</v>
      </c>
      <c r="F3892" s="419">
        <v>43396</v>
      </c>
      <c r="G3892" s="403">
        <v>11</v>
      </c>
      <c r="H3892" s="403">
        <v>4</v>
      </c>
      <c r="I3892" s="426">
        <v>44685</v>
      </c>
      <c r="J3892" s="403" t="s">
        <v>1208</v>
      </c>
      <c r="K3892" s="403" t="s">
        <v>1208</v>
      </c>
      <c r="L3892" s="403" t="s">
        <v>4906</v>
      </c>
      <c r="M3892" s="403" t="s">
        <v>1208</v>
      </c>
      <c r="N3892" s="403" t="s">
        <v>1208</v>
      </c>
      <c r="O3892" s="407" t="s">
        <v>1208</v>
      </c>
    </row>
    <row r="3893" spans="1:15" ht="90">
      <c r="A3893" s="320">
        <v>66</v>
      </c>
      <c r="B3893" s="403" t="s">
        <v>4890</v>
      </c>
      <c r="C3893" s="403" t="s">
        <v>4891</v>
      </c>
      <c r="D3893" s="403" t="s">
        <v>4905</v>
      </c>
      <c r="E3893" s="419">
        <v>43396</v>
      </c>
      <c r="F3893" s="419">
        <v>43465</v>
      </c>
      <c r="G3893" s="403">
        <v>11</v>
      </c>
      <c r="H3893" s="403">
        <v>5</v>
      </c>
      <c r="I3893" s="426">
        <v>44686</v>
      </c>
      <c r="J3893" s="403" t="s">
        <v>1208</v>
      </c>
      <c r="K3893" s="403" t="s">
        <v>1208</v>
      </c>
      <c r="L3893" s="403" t="s">
        <v>4907</v>
      </c>
      <c r="M3893" s="403" t="s">
        <v>1208</v>
      </c>
      <c r="N3893" s="403" t="s">
        <v>1208</v>
      </c>
      <c r="O3893" s="407" t="s">
        <v>4908</v>
      </c>
    </row>
    <row r="3894" spans="1:15">
      <c r="A3894" s="752" t="s">
        <v>1180</v>
      </c>
      <c r="B3894" s="743" t="s">
        <v>1181</v>
      </c>
      <c r="C3894" s="733" t="s">
        <v>1182</v>
      </c>
      <c r="D3894" s="728" t="s">
        <v>1183</v>
      </c>
      <c r="E3894" s="729"/>
      <c r="F3894" s="731" t="s">
        <v>1184</v>
      </c>
      <c r="G3894" s="731"/>
      <c r="H3894" s="731"/>
      <c r="I3894" s="731"/>
      <c r="J3894" s="731"/>
      <c r="K3894" s="753" t="s">
        <v>1185</v>
      </c>
      <c r="L3894" s="743" t="s">
        <v>1186</v>
      </c>
      <c r="M3894" s="733" t="s">
        <v>1187</v>
      </c>
      <c r="N3894" s="1170" t="s">
        <v>373</v>
      </c>
      <c r="O3894" s="1194"/>
    </row>
    <row r="3895" spans="1:15" ht="34.5">
      <c r="A3895" s="752"/>
      <c r="B3895" s="743"/>
      <c r="C3895" s="733"/>
      <c r="D3895" s="401" t="s">
        <v>1188</v>
      </c>
      <c r="E3895" s="402" t="s">
        <v>1189</v>
      </c>
      <c r="F3895" s="402" t="s">
        <v>1190</v>
      </c>
      <c r="G3895" s="402" t="s">
        <v>1191</v>
      </c>
      <c r="H3895" s="402" t="s">
        <v>1192</v>
      </c>
      <c r="I3895" s="402" t="s">
        <v>1193</v>
      </c>
      <c r="J3895" s="402" t="s">
        <v>1194</v>
      </c>
      <c r="K3895" s="753"/>
      <c r="L3895" s="743"/>
      <c r="M3895" s="733"/>
      <c r="N3895" s="727"/>
      <c r="O3895" s="764"/>
    </row>
    <row r="3896" spans="1:15">
      <c r="A3896" s="1190" t="s">
        <v>1195</v>
      </c>
      <c r="B3896" s="744" t="s">
        <v>1196</v>
      </c>
      <c r="C3896" s="744" t="s">
        <v>1197</v>
      </c>
      <c r="D3896" s="748" t="s">
        <v>1198</v>
      </c>
      <c r="E3896" s="748" t="s">
        <v>1199</v>
      </c>
      <c r="F3896" s="762" t="s">
        <v>1200</v>
      </c>
      <c r="G3896" s="762" t="s">
        <v>1201</v>
      </c>
      <c r="H3896" s="762" t="s">
        <v>1202</v>
      </c>
      <c r="I3896" s="768" t="s">
        <v>4909</v>
      </c>
      <c r="J3896" s="763" t="s">
        <v>1200</v>
      </c>
      <c r="K3896" s="749" t="s">
        <v>1203</v>
      </c>
      <c r="L3896" s="304" t="s">
        <v>1204</v>
      </c>
      <c r="M3896" s="746" t="s">
        <v>1205</v>
      </c>
      <c r="N3896" s="760" t="s">
        <v>4254</v>
      </c>
      <c r="O3896" s="746" t="s">
        <v>1207</v>
      </c>
    </row>
    <row r="3897" spans="1:15">
      <c r="A3897" s="1193"/>
      <c r="B3897" s="745"/>
      <c r="C3897" s="745"/>
      <c r="D3897" s="737"/>
      <c r="E3897" s="737"/>
      <c r="F3897" s="757"/>
      <c r="G3897" s="757"/>
      <c r="H3897" s="762"/>
      <c r="I3897" s="768"/>
      <c r="J3897" s="763"/>
      <c r="K3897" s="746"/>
      <c r="L3897" s="304" t="s">
        <v>1209</v>
      </c>
      <c r="M3897" s="746"/>
      <c r="N3897" s="760"/>
      <c r="O3897" s="746"/>
    </row>
    <row r="3898" spans="1:15">
      <c r="A3898" s="403">
        <v>1</v>
      </c>
      <c r="B3898" s="403">
        <v>1</v>
      </c>
      <c r="C3898" s="403" t="s">
        <v>1208</v>
      </c>
      <c r="D3898" s="403" t="s">
        <v>1208</v>
      </c>
      <c r="E3898" s="403" t="s">
        <v>1208</v>
      </c>
      <c r="F3898" s="403" t="s">
        <v>1208</v>
      </c>
      <c r="G3898" s="405" t="s">
        <v>1208</v>
      </c>
      <c r="H3898" s="1183" t="s">
        <v>1208</v>
      </c>
      <c r="I3898" s="1174" t="s">
        <v>1208</v>
      </c>
      <c r="J3898" s="1173" t="s">
        <v>1208</v>
      </c>
      <c r="K3898" s="1173" t="s">
        <v>1208</v>
      </c>
      <c r="L3898" s="1174" t="s">
        <v>1250</v>
      </c>
      <c r="M3898" s="1173" t="s">
        <v>1215</v>
      </c>
      <c r="N3898" s="1173" t="s">
        <v>1208</v>
      </c>
      <c r="O3898" s="1173" t="s">
        <v>1208</v>
      </c>
    </row>
    <row r="3899" spans="1:15">
      <c r="A3899" s="403">
        <v>1</v>
      </c>
      <c r="B3899" s="403">
        <v>2</v>
      </c>
      <c r="C3899" s="403" t="s">
        <v>1208</v>
      </c>
      <c r="D3899" s="403" t="s">
        <v>1208</v>
      </c>
      <c r="E3899" s="403" t="s">
        <v>1208</v>
      </c>
      <c r="F3899" s="403" t="s">
        <v>1208</v>
      </c>
      <c r="G3899" s="405" t="s">
        <v>1208</v>
      </c>
      <c r="H3899" s="410" t="s">
        <v>1208</v>
      </c>
      <c r="I3899" s="403" t="s">
        <v>1208</v>
      </c>
      <c r="J3899" s="404" t="s">
        <v>1208</v>
      </c>
      <c r="K3899" s="404" t="s">
        <v>1208</v>
      </c>
      <c r="L3899" s="403" t="s">
        <v>1268</v>
      </c>
      <c r="M3899" s="404" t="s">
        <v>1215</v>
      </c>
      <c r="N3899" s="404" t="s">
        <v>1208</v>
      </c>
      <c r="O3899" s="404" t="s">
        <v>1208</v>
      </c>
    </row>
    <row r="3900" spans="1:15">
      <c r="A3900" s="403">
        <v>1</v>
      </c>
      <c r="B3900" s="403">
        <v>3</v>
      </c>
      <c r="C3900" s="403" t="s">
        <v>1208</v>
      </c>
      <c r="D3900" s="403" t="s">
        <v>1208</v>
      </c>
      <c r="E3900" s="403" t="s">
        <v>1208</v>
      </c>
      <c r="F3900" s="403" t="s">
        <v>1208</v>
      </c>
      <c r="G3900" s="405" t="s">
        <v>1208</v>
      </c>
      <c r="H3900" s="410" t="s">
        <v>1208</v>
      </c>
      <c r="I3900" s="403" t="s">
        <v>1208</v>
      </c>
      <c r="J3900" s="404" t="s">
        <v>1208</v>
      </c>
      <c r="K3900" s="428" t="s">
        <v>1208</v>
      </c>
      <c r="L3900" s="403" t="s">
        <v>3087</v>
      </c>
      <c r="M3900" s="404" t="s">
        <v>1215</v>
      </c>
      <c r="N3900" s="404" t="s">
        <v>1208</v>
      </c>
      <c r="O3900" s="404" t="s">
        <v>1208</v>
      </c>
    </row>
    <row r="3901" spans="1:15">
      <c r="A3901" s="403">
        <v>1</v>
      </c>
      <c r="B3901" s="403">
        <v>4</v>
      </c>
      <c r="C3901" s="403" t="s">
        <v>1208</v>
      </c>
      <c r="D3901" s="403" t="s">
        <v>1208</v>
      </c>
      <c r="E3901" s="403" t="s">
        <v>1208</v>
      </c>
      <c r="F3901" s="403" t="s">
        <v>1208</v>
      </c>
      <c r="G3901" s="405" t="s">
        <v>1208</v>
      </c>
      <c r="H3901" s="410" t="s">
        <v>1208</v>
      </c>
      <c r="I3901" s="403" t="s">
        <v>1208</v>
      </c>
      <c r="J3901" s="404" t="s">
        <v>1208</v>
      </c>
      <c r="K3901" s="428" t="s">
        <v>1208</v>
      </c>
      <c r="L3901" s="403" t="s">
        <v>4910</v>
      </c>
      <c r="M3901" s="404" t="s">
        <v>1215</v>
      </c>
      <c r="N3901" s="404" t="s">
        <v>1208</v>
      </c>
      <c r="O3901" s="404" t="s">
        <v>1208</v>
      </c>
    </row>
    <row r="3902" spans="1:15">
      <c r="A3902" s="403">
        <v>1</v>
      </c>
      <c r="B3902" s="403">
        <v>1</v>
      </c>
      <c r="C3902" s="403" t="s">
        <v>1208</v>
      </c>
      <c r="D3902" s="403" t="s">
        <v>1208</v>
      </c>
      <c r="E3902" s="403" t="s">
        <v>1208</v>
      </c>
      <c r="F3902" s="403" t="s">
        <v>1208</v>
      </c>
      <c r="G3902" s="405" t="s">
        <v>1208</v>
      </c>
      <c r="H3902" s="410" t="s">
        <v>1208</v>
      </c>
      <c r="I3902" s="403" t="s">
        <v>1208</v>
      </c>
      <c r="J3902" s="404" t="s">
        <v>1208</v>
      </c>
      <c r="K3902" s="404" t="s">
        <v>1208</v>
      </c>
      <c r="L3902" s="403" t="s">
        <v>1250</v>
      </c>
      <c r="M3902" s="404" t="s">
        <v>1215</v>
      </c>
      <c r="N3902" s="404" t="s">
        <v>1208</v>
      </c>
      <c r="O3902" s="404" t="s">
        <v>1208</v>
      </c>
    </row>
    <row r="3903" spans="1:15">
      <c r="A3903" s="403">
        <v>1</v>
      </c>
      <c r="B3903" s="403">
        <v>2</v>
      </c>
      <c r="C3903" s="403" t="s">
        <v>1208</v>
      </c>
      <c r="D3903" s="403" t="s">
        <v>1208</v>
      </c>
      <c r="E3903" s="403" t="s">
        <v>1208</v>
      </c>
      <c r="F3903" s="403" t="s">
        <v>1208</v>
      </c>
      <c r="G3903" s="405" t="s">
        <v>1208</v>
      </c>
      <c r="H3903" s="410" t="s">
        <v>1208</v>
      </c>
      <c r="I3903" s="403" t="s">
        <v>1208</v>
      </c>
      <c r="J3903" s="404" t="s">
        <v>1208</v>
      </c>
      <c r="K3903" s="404" t="s">
        <v>1208</v>
      </c>
      <c r="L3903" s="403" t="s">
        <v>1268</v>
      </c>
      <c r="M3903" s="404" t="s">
        <v>1215</v>
      </c>
      <c r="N3903" s="404" t="s">
        <v>1208</v>
      </c>
      <c r="O3903" s="404" t="s">
        <v>1208</v>
      </c>
    </row>
    <row r="3904" spans="1:15">
      <c r="A3904" s="403">
        <v>1</v>
      </c>
      <c r="B3904" s="403">
        <v>3</v>
      </c>
      <c r="C3904" s="403" t="s">
        <v>1208</v>
      </c>
      <c r="D3904" s="403" t="s">
        <v>1208</v>
      </c>
      <c r="E3904" s="403" t="s">
        <v>1208</v>
      </c>
      <c r="F3904" s="403" t="s">
        <v>1208</v>
      </c>
      <c r="G3904" s="405" t="s">
        <v>1208</v>
      </c>
      <c r="H3904" s="410" t="s">
        <v>1208</v>
      </c>
      <c r="I3904" s="403" t="s">
        <v>1208</v>
      </c>
      <c r="J3904" s="404" t="s">
        <v>1208</v>
      </c>
      <c r="K3904" s="404" t="s">
        <v>1208</v>
      </c>
      <c r="L3904" s="403" t="s">
        <v>4911</v>
      </c>
      <c r="M3904" s="404" t="s">
        <v>1215</v>
      </c>
      <c r="N3904" s="404" t="s">
        <v>1208</v>
      </c>
      <c r="O3904" s="404" t="s">
        <v>1208</v>
      </c>
    </row>
    <row r="3905" spans="1:15">
      <c r="A3905" s="403">
        <v>2</v>
      </c>
      <c r="B3905" s="403">
        <v>1</v>
      </c>
      <c r="C3905" s="403" t="s">
        <v>1208</v>
      </c>
      <c r="D3905" s="403" t="s">
        <v>1208</v>
      </c>
      <c r="E3905" s="403" t="s">
        <v>1208</v>
      </c>
      <c r="F3905" s="403" t="s">
        <v>1208</v>
      </c>
      <c r="G3905" s="405" t="s">
        <v>1208</v>
      </c>
      <c r="H3905" s="410" t="s">
        <v>1208</v>
      </c>
      <c r="I3905" s="403" t="s">
        <v>1208</v>
      </c>
      <c r="J3905" s="404" t="s">
        <v>1208</v>
      </c>
      <c r="K3905" s="404" t="s">
        <v>1208</v>
      </c>
      <c r="L3905" s="403" t="s">
        <v>1250</v>
      </c>
      <c r="M3905" s="404" t="s">
        <v>1215</v>
      </c>
      <c r="N3905" s="404" t="s">
        <v>1208</v>
      </c>
      <c r="O3905" s="404" t="s">
        <v>1208</v>
      </c>
    </row>
    <row r="3906" spans="1:15">
      <c r="A3906" s="403">
        <v>2</v>
      </c>
      <c r="B3906" s="403">
        <v>2</v>
      </c>
      <c r="C3906" s="403" t="s">
        <v>1208</v>
      </c>
      <c r="D3906" s="403" t="s">
        <v>1208</v>
      </c>
      <c r="E3906" s="403" t="s">
        <v>1208</v>
      </c>
      <c r="F3906" s="403" t="s">
        <v>1208</v>
      </c>
      <c r="G3906" s="405" t="s">
        <v>1208</v>
      </c>
      <c r="H3906" s="410" t="s">
        <v>1208</v>
      </c>
      <c r="I3906" s="403" t="s">
        <v>1208</v>
      </c>
      <c r="J3906" s="404" t="s">
        <v>1208</v>
      </c>
      <c r="K3906" s="404" t="s">
        <v>1208</v>
      </c>
      <c r="L3906" s="403" t="s">
        <v>1268</v>
      </c>
      <c r="M3906" s="404" t="s">
        <v>1215</v>
      </c>
      <c r="N3906" s="404" t="s">
        <v>1208</v>
      </c>
      <c r="O3906" s="404" t="s">
        <v>1208</v>
      </c>
    </row>
    <row r="3907" spans="1:15">
      <c r="A3907" s="403">
        <v>2</v>
      </c>
      <c r="B3907" s="403">
        <v>3</v>
      </c>
      <c r="C3907" s="403" t="s">
        <v>1208</v>
      </c>
      <c r="D3907" s="403" t="s">
        <v>1208</v>
      </c>
      <c r="E3907" s="403" t="s">
        <v>1208</v>
      </c>
      <c r="F3907" s="403" t="s">
        <v>1208</v>
      </c>
      <c r="G3907" s="405" t="s">
        <v>1208</v>
      </c>
      <c r="H3907" s="410" t="s">
        <v>1208</v>
      </c>
      <c r="I3907" s="403" t="s">
        <v>1208</v>
      </c>
      <c r="J3907" s="404" t="s">
        <v>1208</v>
      </c>
      <c r="K3907" s="404" t="s">
        <v>1208</v>
      </c>
      <c r="L3907" s="403" t="s">
        <v>3087</v>
      </c>
      <c r="M3907" s="404" t="s">
        <v>1215</v>
      </c>
      <c r="N3907" s="404" t="s">
        <v>1208</v>
      </c>
      <c r="O3907" s="404" t="s">
        <v>1208</v>
      </c>
    </row>
    <row r="3908" spans="1:15">
      <c r="A3908" s="403">
        <v>2</v>
      </c>
      <c r="B3908" s="403">
        <v>4</v>
      </c>
      <c r="C3908" s="403" t="s">
        <v>1208</v>
      </c>
      <c r="D3908" s="403" t="s">
        <v>1208</v>
      </c>
      <c r="E3908" s="403" t="s">
        <v>1208</v>
      </c>
      <c r="F3908" s="403" t="s">
        <v>1208</v>
      </c>
      <c r="G3908" s="405" t="s">
        <v>1208</v>
      </c>
      <c r="H3908" s="410" t="s">
        <v>1208</v>
      </c>
      <c r="I3908" s="403" t="s">
        <v>1208</v>
      </c>
      <c r="J3908" s="404" t="s">
        <v>1208</v>
      </c>
      <c r="K3908" s="404" t="s">
        <v>1208</v>
      </c>
      <c r="L3908" s="403" t="s">
        <v>4912</v>
      </c>
      <c r="M3908" s="404" t="s">
        <v>1215</v>
      </c>
      <c r="N3908" s="404" t="s">
        <v>1208</v>
      </c>
      <c r="O3908" s="404" t="s">
        <v>1208</v>
      </c>
    </row>
    <row r="3909" spans="1:15">
      <c r="A3909" s="403">
        <v>2</v>
      </c>
      <c r="B3909" s="403">
        <v>1</v>
      </c>
      <c r="C3909" s="403" t="s">
        <v>1208</v>
      </c>
      <c r="D3909" s="403" t="s">
        <v>1208</v>
      </c>
      <c r="E3909" s="403" t="s">
        <v>1208</v>
      </c>
      <c r="F3909" s="403" t="s">
        <v>1208</v>
      </c>
      <c r="G3909" s="405" t="s">
        <v>1208</v>
      </c>
      <c r="H3909" s="410" t="s">
        <v>1208</v>
      </c>
      <c r="I3909" s="403" t="s">
        <v>1208</v>
      </c>
      <c r="J3909" s="404" t="s">
        <v>1208</v>
      </c>
      <c r="K3909" s="404" t="s">
        <v>1208</v>
      </c>
      <c r="L3909" s="403" t="s">
        <v>4913</v>
      </c>
      <c r="M3909" s="404" t="s">
        <v>1215</v>
      </c>
      <c r="N3909" s="404" t="s">
        <v>1208</v>
      </c>
      <c r="O3909" s="404" t="s">
        <v>1208</v>
      </c>
    </row>
    <row r="3910" spans="1:15">
      <c r="A3910" s="403">
        <v>2</v>
      </c>
      <c r="B3910" s="403">
        <v>2</v>
      </c>
      <c r="C3910" s="403" t="s">
        <v>1208</v>
      </c>
      <c r="D3910" s="403" t="s">
        <v>1208</v>
      </c>
      <c r="E3910" s="403" t="s">
        <v>1208</v>
      </c>
      <c r="F3910" s="403" t="s">
        <v>1208</v>
      </c>
      <c r="G3910" s="405" t="s">
        <v>1208</v>
      </c>
      <c r="H3910" s="410" t="s">
        <v>1208</v>
      </c>
      <c r="I3910" s="403" t="s">
        <v>1208</v>
      </c>
      <c r="J3910" s="404" t="s">
        <v>1208</v>
      </c>
      <c r="K3910" s="404" t="s">
        <v>1208</v>
      </c>
      <c r="L3910" s="403" t="s">
        <v>4914</v>
      </c>
      <c r="M3910" s="404" t="s">
        <v>1215</v>
      </c>
      <c r="N3910" s="404" t="s">
        <v>1208</v>
      </c>
      <c r="O3910" s="404" t="s">
        <v>1208</v>
      </c>
    </row>
    <row r="3911" spans="1:15">
      <c r="A3911" s="403">
        <v>2</v>
      </c>
      <c r="B3911" s="403">
        <v>3</v>
      </c>
      <c r="C3911" s="403" t="s">
        <v>1208</v>
      </c>
      <c r="D3911" s="403" t="s">
        <v>1208</v>
      </c>
      <c r="E3911" s="403" t="s">
        <v>1208</v>
      </c>
      <c r="F3911" s="403" t="s">
        <v>1208</v>
      </c>
      <c r="G3911" s="405" t="s">
        <v>1208</v>
      </c>
      <c r="H3911" s="410" t="s">
        <v>1208</v>
      </c>
      <c r="I3911" s="403" t="s">
        <v>1208</v>
      </c>
      <c r="J3911" s="404" t="s">
        <v>1208</v>
      </c>
      <c r="K3911" s="404" t="s">
        <v>1208</v>
      </c>
      <c r="L3911" s="403" t="s">
        <v>4915</v>
      </c>
      <c r="M3911" s="404" t="s">
        <v>1215</v>
      </c>
      <c r="N3911" s="404" t="s">
        <v>1208</v>
      </c>
      <c r="O3911" s="404" t="s">
        <v>1208</v>
      </c>
    </row>
    <row r="3912" spans="1:15">
      <c r="A3912" s="403">
        <v>3</v>
      </c>
      <c r="B3912" s="403">
        <v>4</v>
      </c>
      <c r="C3912" s="403" t="s">
        <v>1208</v>
      </c>
      <c r="D3912" s="403" t="s">
        <v>1208</v>
      </c>
      <c r="E3912" s="403" t="s">
        <v>1208</v>
      </c>
      <c r="F3912" s="403" t="s">
        <v>1208</v>
      </c>
      <c r="G3912" s="405" t="s">
        <v>1208</v>
      </c>
      <c r="H3912" s="410" t="s">
        <v>1208</v>
      </c>
      <c r="I3912" s="403" t="s">
        <v>1208</v>
      </c>
      <c r="J3912" s="404" t="s">
        <v>1208</v>
      </c>
      <c r="K3912" s="404" t="s">
        <v>1208</v>
      </c>
      <c r="L3912" s="403" t="s">
        <v>4916</v>
      </c>
      <c r="M3912" s="404" t="s">
        <v>1215</v>
      </c>
      <c r="N3912" s="404" t="s">
        <v>1208</v>
      </c>
      <c r="O3912" s="404" t="s">
        <v>1208</v>
      </c>
    </row>
    <row r="3913" spans="1:15">
      <c r="A3913" s="403">
        <v>3</v>
      </c>
      <c r="B3913" s="403">
        <v>5</v>
      </c>
      <c r="C3913" s="403" t="s">
        <v>1208</v>
      </c>
      <c r="D3913" s="403" t="s">
        <v>1208</v>
      </c>
      <c r="E3913" s="403" t="s">
        <v>1208</v>
      </c>
      <c r="F3913" s="403" t="s">
        <v>1208</v>
      </c>
      <c r="G3913" s="405" t="s">
        <v>1208</v>
      </c>
      <c r="H3913" s="410" t="s">
        <v>1208</v>
      </c>
      <c r="I3913" s="403" t="s">
        <v>1208</v>
      </c>
      <c r="J3913" s="404" t="s">
        <v>1208</v>
      </c>
      <c r="K3913" s="404" t="s">
        <v>1208</v>
      </c>
      <c r="L3913" s="403" t="s">
        <v>4917</v>
      </c>
      <c r="M3913" s="404" t="s">
        <v>1215</v>
      </c>
      <c r="N3913" s="404" t="s">
        <v>1208</v>
      </c>
      <c r="O3913" s="404" t="s">
        <v>1208</v>
      </c>
    </row>
    <row r="3914" spans="1:15">
      <c r="A3914" s="403">
        <v>3</v>
      </c>
      <c r="B3914" s="403">
        <v>6</v>
      </c>
      <c r="C3914" s="403" t="s">
        <v>1208</v>
      </c>
      <c r="D3914" s="403" t="s">
        <v>1208</v>
      </c>
      <c r="E3914" s="403" t="s">
        <v>1208</v>
      </c>
      <c r="F3914" s="403" t="s">
        <v>1208</v>
      </c>
      <c r="G3914" s="405" t="s">
        <v>1208</v>
      </c>
      <c r="H3914" s="410" t="s">
        <v>1208</v>
      </c>
      <c r="I3914" s="403" t="s">
        <v>1208</v>
      </c>
      <c r="J3914" s="404" t="s">
        <v>1208</v>
      </c>
      <c r="K3914" s="404" t="s">
        <v>1208</v>
      </c>
      <c r="L3914" s="403" t="s">
        <v>4918</v>
      </c>
      <c r="M3914" s="404" t="s">
        <v>1215</v>
      </c>
      <c r="N3914" s="404" t="s">
        <v>1208</v>
      </c>
      <c r="O3914" s="404" t="s">
        <v>1208</v>
      </c>
    </row>
    <row r="3915" spans="1:15">
      <c r="A3915" s="403">
        <v>3</v>
      </c>
      <c r="B3915" s="403">
        <v>1</v>
      </c>
      <c r="C3915" s="403" t="s">
        <v>1208</v>
      </c>
      <c r="D3915" s="403" t="s">
        <v>1208</v>
      </c>
      <c r="E3915" s="403" t="s">
        <v>1208</v>
      </c>
      <c r="F3915" s="403" t="s">
        <v>1208</v>
      </c>
      <c r="G3915" s="405" t="s">
        <v>1208</v>
      </c>
      <c r="H3915" s="410" t="s">
        <v>1208</v>
      </c>
      <c r="I3915" s="403" t="s">
        <v>1208</v>
      </c>
      <c r="J3915" s="404" t="s">
        <v>1208</v>
      </c>
      <c r="K3915" s="404" t="s">
        <v>1208</v>
      </c>
      <c r="L3915" s="403" t="s">
        <v>3635</v>
      </c>
      <c r="M3915" s="404" t="s">
        <v>1215</v>
      </c>
      <c r="N3915" s="404" t="s">
        <v>1208</v>
      </c>
      <c r="O3915" s="404" t="s">
        <v>1208</v>
      </c>
    </row>
    <row r="3916" spans="1:15">
      <c r="A3916" s="403">
        <v>3</v>
      </c>
      <c r="B3916" s="403">
        <v>2</v>
      </c>
      <c r="C3916" s="403" t="s">
        <v>1208</v>
      </c>
      <c r="D3916" s="403" t="s">
        <v>1208</v>
      </c>
      <c r="E3916" s="403" t="s">
        <v>1208</v>
      </c>
      <c r="F3916" s="403" t="s">
        <v>1208</v>
      </c>
      <c r="G3916" s="405" t="s">
        <v>1208</v>
      </c>
      <c r="H3916" s="410" t="s">
        <v>1208</v>
      </c>
      <c r="I3916" s="403" t="s">
        <v>1208</v>
      </c>
      <c r="J3916" s="404" t="s">
        <v>1208</v>
      </c>
      <c r="K3916" s="404" t="s">
        <v>1208</v>
      </c>
      <c r="L3916" s="403" t="s">
        <v>4919</v>
      </c>
      <c r="M3916" s="404" t="s">
        <v>1215</v>
      </c>
      <c r="N3916" s="404" t="s">
        <v>1208</v>
      </c>
      <c r="O3916" s="404" t="s">
        <v>1208</v>
      </c>
    </row>
    <row r="3917" spans="1:15">
      <c r="A3917" s="403">
        <v>3</v>
      </c>
      <c r="B3917" s="403">
        <v>3</v>
      </c>
      <c r="C3917" s="403" t="s">
        <v>1208</v>
      </c>
      <c r="D3917" s="403" t="s">
        <v>1208</v>
      </c>
      <c r="E3917" s="403" t="s">
        <v>1208</v>
      </c>
      <c r="F3917" s="403" t="s">
        <v>1208</v>
      </c>
      <c r="G3917" s="405" t="s">
        <v>1208</v>
      </c>
      <c r="H3917" s="410" t="s">
        <v>1208</v>
      </c>
      <c r="I3917" s="403" t="s">
        <v>1208</v>
      </c>
      <c r="J3917" s="404" t="s">
        <v>1208</v>
      </c>
      <c r="K3917" s="404" t="s">
        <v>1208</v>
      </c>
      <c r="L3917" s="403" t="s">
        <v>4920</v>
      </c>
      <c r="M3917" s="404" t="s">
        <v>1215</v>
      </c>
      <c r="N3917" s="404" t="s">
        <v>1208</v>
      </c>
      <c r="O3917" s="404" t="s">
        <v>1208</v>
      </c>
    </row>
    <row r="3918" spans="1:15">
      <c r="A3918" s="403">
        <v>3</v>
      </c>
      <c r="B3918" s="403">
        <v>4</v>
      </c>
      <c r="C3918" s="403" t="s">
        <v>1208</v>
      </c>
      <c r="D3918" s="403" t="s">
        <v>1208</v>
      </c>
      <c r="E3918" s="403" t="s">
        <v>1208</v>
      </c>
      <c r="F3918" s="403" t="s">
        <v>1208</v>
      </c>
      <c r="G3918" s="405" t="s">
        <v>1208</v>
      </c>
      <c r="H3918" s="410" t="s">
        <v>1208</v>
      </c>
      <c r="I3918" s="403" t="s">
        <v>1208</v>
      </c>
      <c r="J3918" s="404" t="s">
        <v>1208</v>
      </c>
      <c r="K3918" s="404" t="s">
        <v>1208</v>
      </c>
      <c r="L3918" s="403" t="s">
        <v>4921</v>
      </c>
      <c r="M3918" s="404" t="s">
        <v>1215</v>
      </c>
      <c r="N3918" s="404" t="s">
        <v>1208</v>
      </c>
      <c r="O3918" s="404" t="s">
        <v>1208</v>
      </c>
    </row>
    <row r="3919" spans="1:15">
      <c r="A3919" s="403">
        <v>4</v>
      </c>
      <c r="B3919" s="403">
        <v>5</v>
      </c>
      <c r="C3919" s="403" t="s">
        <v>1208</v>
      </c>
      <c r="D3919" s="403" t="s">
        <v>1208</v>
      </c>
      <c r="E3919" s="403" t="s">
        <v>1208</v>
      </c>
      <c r="F3919" s="403" t="s">
        <v>1208</v>
      </c>
      <c r="G3919" s="405" t="s">
        <v>1208</v>
      </c>
      <c r="H3919" s="410" t="s">
        <v>1208</v>
      </c>
      <c r="I3919" s="403" t="s">
        <v>1208</v>
      </c>
      <c r="J3919" s="404" t="s">
        <v>1208</v>
      </c>
      <c r="K3919" s="404" t="s">
        <v>1208</v>
      </c>
      <c r="L3919" s="403" t="s">
        <v>4895</v>
      </c>
      <c r="M3919" s="404" t="s">
        <v>1215</v>
      </c>
      <c r="N3919" s="404" t="s">
        <v>1208</v>
      </c>
      <c r="O3919" s="404" t="s">
        <v>1208</v>
      </c>
    </row>
    <row r="3920" spans="1:15">
      <c r="A3920" s="403">
        <v>4</v>
      </c>
      <c r="B3920" s="403">
        <v>6</v>
      </c>
      <c r="C3920" s="403" t="s">
        <v>1208</v>
      </c>
      <c r="D3920" s="403" t="s">
        <v>1208</v>
      </c>
      <c r="E3920" s="403" t="s">
        <v>1208</v>
      </c>
      <c r="F3920" s="403" t="s">
        <v>1208</v>
      </c>
      <c r="G3920" s="405" t="s">
        <v>1208</v>
      </c>
      <c r="H3920" s="410" t="s">
        <v>1208</v>
      </c>
      <c r="I3920" s="403" t="s">
        <v>1208</v>
      </c>
      <c r="J3920" s="404" t="s">
        <v>1208</v>
      </c>
      <c r="K3920" s="404" t="s">
        <v>1208</v>
      </c>
      <c r="L3920" s="403" t="s">
        <v>4922</v>
      </c>
      <c r="M3920" s="404" t="s">
        <v>1215</v>
      </c>
      <c r="N3920" s="404" t="s">
        <v>1208</v>
      </c>
      <c r="O3920" s="404" t="s">
        <v>1208</v>
      </c>
    </row>
    <row r="3921" spans="1:15">
      <c r="A3921" s="403">
        <v>4</v>
      </c>
      <c r="B3921" s="403">
        <v>1</v>
      </c>
      <c r="C3921" s="403" t="s">
        <v>1208</v>
      </c>
      <c r="D3921" s="403" t="s">
        <v>1208</v>
      </c>
      <c r="E3921" s="403" t="s">
        <v>1208</v>
      </c>
      <c r="F3921" s="403" t="s">
        <v>1208</v>
      </c>
      <c r="G3921" s="405" t="s">
        <v>1208</v>
      </c>
      <c r="H3921" s="410" t="s">
        <v>1208</v>
      </c>
      <c r="I3921" s="403" t="s">
        <v>1208</v>
      </c>
      <c r="J3921" s="404" t="s">
        <v>1208</v>
      </c>
      <c r="K3921" s="404" t="s">
        <v>1208</v>
      </c>
      <c r="L3921" s="403" t="s">
        <v>4923</v>
      </c>
      <c r="M3921" s="404" t="s">
        <v>1215</v>
      </c>
      <c r="N3921" s="404" t="s">
        <v>1208</v>
      </c>
      <c r="O3921" s="404" t="s">
        <v>1208</v>
      </c>
    </row>
    <row r="3922" spans="1:15">
      <c r="A3922" s="403">
        <v>4</v>
      </c>
      <c r="B3922" s="403">
        <v>2</v>
      </c>
      <c r="C3922" s="403" t="s">
        <v>1208</v>
      </c>
      <c r="D3922" s="403" t="s">
        <v>1208</v>
      </c>
      <c r="E3922" s="403" t="s">
        <v>1208</v>
      </c>
      <c r="F3922" s="403" t="s">
        <v>1208</v>
      </c>
      <c r="G3922" s="405" t="s">
        <v>1208</v>
      </c>
      <c r="H3922" s="410" t="s">
        <v>1208</v>
      </c>
      <c r="I3922" s="403" t="s">
        <v>1208</v>
      </c>
      <c r="J3922" s="404" t="s">
        <v>1208</v>
      </c>
      <c r="K3922" s="404" t="s">
        <v>1208</v>
      </c>
      <c r="L3922" s="403" t="s">
        <v>4924</v>
      </c>
      <c r="M3922" s="404" t="s">
        <v>1215</v>
      </c>
      <c r="N3922" s="404" t="s">
        <v>1208</v>
      </c>
      <c r="O3922" s="404" t="s">
        <v>1208</v>
      </c>
    </row>
    <row r="3923" spans="1:15">
      <c r="A3923" s="403">
        <v>4</v>
      </c>
      <c r="B3923" s="403">
        <v>1</v>
      </c>
      <c r="C3923" s="403" t="s">
        <v>1208</v>
      </c>
      <c r="D3923" s="403" t="s">
        <v>1208</v>
      </c>
      <c r="E3923" s="403" t="s">
        <v>1208</v>
      </c>
      <c r="F3923" s="403" t="s">
        <v>1208</v>
      </c>
      <c r="G3923" s="405" t="s">
        <v>1208</v>
      </c>
      <c r="H3923" s="410" t="s">
        <v>1208</v>
      </c>
      <c r="I3923" s="403" t="s">
        <v>1208</v>
      </c>
      <c r="J3923" s="404" t="s">
        <v>1208</v>
      </c>
      <c r="K3923" s="404" t="s">
        <v>1208</v>
      </c>
      <c r="L3923" s="403" t="s">
        <v>4925</v>
      </c>
      <c r="M3923" s="404" t="s">
        <v>1215</v>
      </c>
      <c r="N3923" s="404" t="s">
        <v>1208</v>
      </c>
      <c r="O3923" s="404" t="s">
        <v>1208</v>
      </c>
    </row>
    <row r="3924" spans="1:15">
      <c r="A3924" s="403">
        <v>4</v>
      </c>
      <c r="B3924" s="403">
        <v>1</v>
      </c>
      <c r="C3924" s="403" t="s">
        <v>1208</v>
      </c>
      <c r="D3924" s="403" t="s">
        <v>1208</v>
      </c>
      <c r="E3924" s="403" t="s">
        <v>1208</v>
      </c>
      <c r="F3924" s="403" t="s">
        <v>1208</v>
      </c>
      <c r="G3924" s="405" t="s">
        <v>1208</v>
      </c>
      <c r="H3924" s="410" t="s">
        <v>1208</v>
      </c>
      <c r="I3924" s="403" t="s">
        <v>1208</v>
      </c>
      <c r="J3924" s="404" t="s">
        <v>1208</v>
      </c>
      <c r="K3924" s="404" t="s">
        <v>1208</v>
      </c>
      <c r="L3924" s="427">
        <v>34335</v>
      </c>
      <c r="M3924" s="404" t="s">
        <v>1215</v>
      </c>
      <c r="N3924" s="404" t="s">
        <v>1208</v>
      </c>
      <c r="O3924" s="404" t="s">
        <v>1208</v>
      </c>
    </row>
    <row r="3925" spans="1:15">
      <c r="A3925" s="403">
        <v>4</v>
      </c>
      <c r="B3925" s="403">
        <v>1</v>
      </c>
      <c r="C3925" s="403" t="s">
        <v>1208</v>
      </c>
      <c r="D3925" s="403" t="s">
        <v>1208</v>
      </c>
      <c r="E3925" s="403" t="s">
        <v>1208</v>
      </c>
      <c r="F3925" s="403" t="s">
        <v>1208</v>
      </c>
      <c r="G3925" s="405" t="s">
        <v>1208</v>
      </c>
      <c r="H3925" s="410" t="s">
        <v>1208</v>
      </c>
      <c r="I3925" s="403" t="s">
        <v>1208</v>
      </c>
      <c r="J3925" s="404" t="s">
        <v>1208</v>
      </c>
      <c r="K3925" s="404" t="s">
        <v>1208</v>
      </c>
      <c r="L3925" s="403" t="s">
        <v>3770</v>
      </c>
      <c r="M3925" s="404" t="s">
        <v>1215</v>
      </c>
      <c r="N3925" s="404" t="s">
        <v>1208</v>
      </c>
      <c r="O3925" s="404" t="s">
        <v>1208</v>
      </c>
    </row>
    <row r="3926" spans="1:15">
      <c r="A3926" s="403">
        <v>4</v>
      </c>
      <c r="B3926" s="403">
        <v>2</v>
      </c>
      <c r="C3926" s="403" t="s">
        <v>1208</v>
      </c>
      <c r="D3926" s="403" t="s">
        <v>1208</v>
      </c>
      <c r="E3926" s="403" t="s">
        <v>1208</v>
      </c>
      <c r="F3926" s="403" t="s">
        <v>1208</v>
      </c>
      <c r="G3926" s="405" t="s">
        <v>1208</v>
      </c>
      <c r="H3926" s="410" t="s">
        <v>1208</v>
      </c>
      <c r="I3926" s="403" t="s">
        <v>1208</v>
      </c>
      <c r="J3926" s="404" t="s">
        <v>1208</v>
      </c>
      <c r="K3926" s="404" t="s">
        <v>1208</v>
      </c>
      <c r="L3926" s="403" t="s">
        <v>4926</v>
      </c>
      <c r="M3926" s="404" t="s">
        <v>1215</v>
      </c>
      <c r="N3926" s="404" t="s">
        <v>1208</v>
      </c>
      <c r="O3926" s="404" t="s">
        <v>1208</v>
      </c>
    </row>
    <row r="3927" spans="1:15">
      <c r="A3927" s="353">
        <v>5</v>
      </c>
      <c r="B3927" s="353">
        <v>1</v>
      </c>
      <c r="C3927" s="353" t="s">
        <v>1208</v>
      </c>
      <c r="D3927" s="353" t="s">
        <v>1208</v>
      </c>
      <c r="E3927" s="353" t="s">
        <v>1208</v>
      </c>
      <c r="F3927" s="353" t="s">
        <v>1208</v>
      </c>
      <c r="G3927" s="292"/>
      <c r="H3927" s="410" t="s">
        <v>1208</v>
      </c>
      <c r="I3927" s="403" t="s">
        <v>1208</v>
      </c>
      <c r="J3927" s="404" t="s">
        <v>1208</v>
      </c>
      <c r="K3927" s="404" t="s">
        <v>1208</v>
      </c>
      <c r="L3927" s="403" t="s">
        <v>4927</v>
      </c>
      <c r="M3927" s="404" t="s">
        <v>1215</v>
      </c>
      <c r="N3927" s="404" t="s">
        <v>1208</v>
      </c>
      <c r="O3927" s="404" t="s">
        <v>1208</v>
      </c>
    </row>
    <row r="3928" spans="1:15">
      <c r="A3928" s="365">
        <v>5</v>
      </c>
      <c r="B3928" s="365">
        <v>1</v>
      </c>
      <c r="C3928" s="365" t="s">
        <v>1208</v>
      </c>
      <c r="D3928" s="365" t="s">
        <v>1208</v>
      </c>
      <c r="E3928" s="365" t="s">
        <v>1208</v>
      </c>
      <c r="F3928" s="365" t="s">
        <v>1208</v>
      </c>
      <c r="G3928" s="368" t="s">
        <v>1208</v>
      </c>
      <c r="H3928" s="410" t="s">
        <v>1208</v>
      </c>
      <c r="I3928" s="403" t="s">
        <v>1208</v>
      </c>
      <c r="J3928" s="404" t="s">
        <v>1208</v>
      </c>
      <c r="K3928" s="404" t="s">
        <v>1208</v>
      </c>
      <c r="L3928" s="403" t="s">
        <v>4928</v>
      </c>
      <c r="M3928" s="404" t="s">
        <v>1215</v>
      </c>
      <c r="N3928" s="404" t="s">
        <v>1208</v>
      </c>
      <c r="O3928" s="404" t="s">
        <v>1208</v>
      </c>
    </row>
    <row r="3929" spans="1:15">
      <c r="A3929" s="403">
        <v>5</v>
      </c>
      <c r="B3929" s="403">
        <v>2</v>
      </c>
      <c r="C3929" s="403" t="s">
        <v>1208</v>
      </c>
      <c r="D3929" s="403" t="s">
        <v>1208</v>
      </c>
      <c r="E3929" s="403" t="s">
        <v>1208</v>
      </c>
      <c r="F3929" s="403" t="s">
        <v>1208</v>
      </c>
      <c r="G3929" s="405" t="s">
        <v>1208</v>
      </c>
      <c r="H3929" s="410" t="s">
        <v>1208</v>
      </c>
      <c r="I3929" s="403" t="s">
        <v>1208</v>
      </c>
      <c r="J3929" s="404" t="s">
        <v>1208</v>
      </c>
      <c r="K3929" s="404" t="s">
        <v>1208</v>
      </c>
      <c r="L3929" s="403" t="s">
        <v>4929</v>
      </c>
      <c r="M3929" s="404" t="s">
        <v>1215</v>
      </c>
      <c r="N3929" s="404" t="s">
        <v>1208</v>
      </c>
      <c r="O3929" s="404" t="s">
        <v>1208</v>
      </c>
    </row>
    <row r="3930" spans="1:15">
      <c r="A3930" s="403">
        <v>5</v>
      </c>
      <c r="B3930" s="403">
        <v>1</v>
      </c>
      <c r="C3930" s="403" t="s">
        <v>1208</v>
      </c>
      <c r="D3930" s="403" t="s">
        <v>1208</v>
      </c>
      <c r="E3930" s="403" t="s">
        <v>1208</v>
      </c>
      <c r="F3930" s="403" t="s">
        <v>1208</v>
      </c>
      <c r="G3930" s="405" t="s">
        <v>1208</v>
      </c>
      <c r="H3930" s="410" t="s">
        <v>1208</v>
      </c>
      <c r="I3930" s="403" t="s">
        <v>1208</v>
      </c>
      <c r="J3930" s="404" t="s">
        <v>1208</v>
      </c>
      <c r="K3930" s="404" t="s">
        <v>1208</v>
      </c>
      <c r="L3930" s="403" t="s">
        <v>3572</v>
      </c>
      <c r="M3930" s="404" t="s">
        <v>1215</v>
      </c>
      <c r="N3930" s="404" t="s">
        <v>1208</v>
      </c>
      <c r="O3930" s="404" t="s">
        <v>1208</v>
      </c>
    </row>
    <row r="3931" spans="1:15">
      <c r="A3931" s="403">
        <v>5</v>
      </c>
      <c r="B3931" s="403">
        <v>2</v>
      </c>
      <c r="C3931" s="403" t="s">
        <v>1208</v>
      </c>
      <c r="D3931" s="403" t="s">
        <v>1208</v>
      </c>
      <c r="E3931" s="403" t="s">
        <v>1208</v>
      </c>
      <c r="F3931" s="403" t="s">
        <v>1208</v>
      </c>
      <c r="G3931" s="405" t="s">
        <v>1208</v>
      </c>
      <c r="H3931" s="410" t="s">
        <v>1208</v>
      </c>
      <c r="I3931" s="403" t="s">
        <v>1208</v>
      </c>
      <c r="J3931" s="404" t="s">
        <v>1208</v>
      </c>
      <c r="K3931" s="404" t="s">
        <v>1208</v>
      </c>
      <c r="L3931" s="403" t="s">
        <v>4930</v>
      </c>
      <c r="M3931" s="404" t="s">
        <v>1215</v>
      </c>
      <c r="N3931" s="404" t="s">
        <v>1208</v>
      </c>
      <c r="O3931" s="404" t="s">
        <v>1208</v>
      </c>
    </row>
    <row r="3932" spans="1:15">
      <c r="A3932" s="403">
        <v>5</v>
      </c>
      <c r="B3932" s="403">
        <v>1</v>
      </c>
      <c r="C3932" s="403" t="s">
        <v>1208</v>
      </c>
      <c r="D3932" s="403" t="s">
        <v>1208</v>
      </c>
      <c r="E3932" s="403" t="s">
        <v>1208</v>
      </c>
      <c r="F3932" s="403" t="s">
        <v>1208</v>
      </c>
      <c r="G3932" s="405" t="s">
        <v>1208</v>
      </c>
      <c r="H3932" s="410" t="s">
        <v>1208</v>
      </c>
      <c r="I3932" s="403" t="s">
        <v>1208</v>
      </c>
      <c r="J3932" s="404" t="s">
        <v>1208</v>
      </c>
      <c r="K3932" s="404" t="s">
        <v>1208</v>
      </c>
      <c r="L3932" s="427">
        <v>24108</v>
      </c>
      <c r="M3932" s="404" t="s">
        <v>1215</v>
      </c>
      <c r="N3932" s="404" t="s">
        <v>1208</v>
      </c>
      <c r="O3932" s="404" t="s">
        <v>1208</v>
      </c>
    </row>
    <row r="3933" spans="1:15">
      <c r="A3933" s="403">
        <v>5</v>
      </c>
      <c r="B3933" s="403">
        <v>1</v>
      </c>
      <c r="C3933" s="403" t="s">
        <v>1208</v>
      </c>
      <c r="D3933" s="403" t="s">
        <v>1208</v>
      </c>
      <c r="E3933" s="403" t="s">
        <v>1208</v>
      </c>
      <c r="F3933" s="403" t="s">
        <v>1208</v>
      </c>
      <c r="G3933" s="405" t="s">
        <v>1208</v>
      </c>
      <c r="H3933" s="410" t="s">
        <v>1208</v>
      </c>
      <c r="I3933" s="403" t="s">
        <v>1208</v>
      </c>
      <c r="J3933" s="404" t="s">
        <v>1208</v>
      </c>
      <c r="K3933" s="404" t="s">
        <v>1208</v>
      </c>
      <c r="L3933" s="427">
        <v>41640</v>
      </c>
      <c r="M3933" s="404" t="s">
        <v>1215</v>
      </c>
      <c r="N3933" s="404" t="s">
        <v>1208</v>
      </c>
      <c r="O3933" s="404" t="s">
        <v>1208</v>
      </c>
    </row>
    <row r="3934" spans="1:15">
      <c r="A3934" s="403">
        <v>5</v>
      </c>
      <c r="B3934" s="403">
        <v>1</v>
      </c>
      <c r="C3934" s="403" t="s">
        <v>1208</v>
      </c>
      <c r="D3934" s="403" t="s">
        <v>1208</v>
      </c>
      <c r="E3934" s="403" t="s">
        <v>1208</v>
      </c>
      <c r="F3934" s="403" t="s">
        <v>1208</v>
      </c>
      <c r="G3934" s="405" t="s">
        <v>1208</v>
      </c>
      <c r="H3934" s="410" t="s">
        <v>1208</v>
      </c>
      <c r="I3934" s="403" t="s">
        <v>1208</v>
      </c>
      <c r="J3934" s="404" t="s">
        <v>1208</v>
      </c>
      <c r="K3934" s="404" t="s">
        <v>1208</v>
      </c>
      <c r="L3934" s="426">
        <v>44774</v>
      </c>
      <c r="M3934" s="404" t="s">
        <v>1215</v>
      </c>
      <c r="N3934" s="404" t="s">
        <v>1208</v>
      </c>
      <c r="O3934" s="404" t="s">
        <v>1208</v>
      </c>
    </row>
    <row r="3935" spans="1:15">
      <c r="A3935" s="403">
        <v>5</v>
      </c>
      <c r="B3935" s="403">
        <v>1</v>
      </c>
      <c r="C3935" s="403" t="s">
        <v>1208</v>
      </c>
      <c r="D3935" s="403" t="s">
        <v>1208</v>
      </c>
      <c r="E3935" s="403" t="s">
        <v>1208</v>
      </c>
      <c r="F3935" s="403" t="s">
        <v>1208</v>
      </c>
      <c r="G3935" s="405" t="s">
        <v>1208</v>
      </c>
      <c r="H3935" s="410" t="s">
        <v>1208</v>
      </c>
      <c r="I3935" s="403" t="s">
        <v>1208</v>
      </c>
      <c r="J3935" s="404" t="s">
        <v>1208</v>
      </c>
      <c r="K3935" s="404" t="s">
        <v>1208</v>
      </c>
      <c r="L3935" s="403" t="s">
        <v>4931</v>
      </c>
      <c r="M3935" s="404" t="s">
        <v>1215</v>
      </c>
      <c r="N3935" s="404" t="s">
        <v>1208</v>
      </c>
      <c r="O3935" s="404" t="s">
        <v>1208</v>
      </c>
    </row>
    <row r="3936" spans="1:15">
      <c r="A3936" s="403">
        <v>6</v>
      </c>
      <c r="B3936" s="403">
        <v>1</v>
      </c>
      <c r="C3936" s="403" t="s">
        <v>1208</v>
      </c>
      <c r="D3936" s="403" t="s">
        <v>1208</v>
      </c>
      <c r="E3936" s="403" t="s">
        <v>1208</v>
      </c>
      <c r="F3936" s="403" t="s">
        <v>1208</v>
      </c>
      <c r="G3936" s="405" t="s">
        <v>1208</v>
      </c>
      <c r="H3936" s="410" t="s">
        <v>1208</v>
      </c>
      <c r="I3936" s="403" t="s">
        <v>1208</v>
      </c>
      <c r="J3936" s="404" t="s">
        <v>1208</v>
      </c>
      <c r="K3936" s="404" t="s">
        <v>1208</v>
      </c>
      <c r="L3936" s="427">
        <v>41275</v>
      </c>
      <c r="M3936" s="404" t="s">
        <v>1215</v>
      </c>
      <c r="N3936" s="404" t="s">
        <v>1208</v>
      </c>
      <c r="O3936" s="404" t="s">
        <v>1208</v>
      </c>
    </row>
    <row r="3937" spans="1:15">
      <c r="A3937" s="403">
        <v>6</v>
      </c>
      <c r="B3937" s="403">
        <v>1</v>
      </c>
      <c r="C3937" s="403" t="s">
        <v>1208</v>
      </c>
      <c r="D3937" s="403" t="s">
        <v>1208</v>
      </c>
      <c r="E3937" s="403" t="s">
        <v>1208</v>
      </c>
      <c r="F3937" s="403" t="s">
        <v>1208</v>
      </c>
      <c r="G3937" s="405" t="s">
        <v>1208</v>
      </c>
      <c r="H3937" s="410" t="s">
        <v>1208</v>
      </c>
      <c r="I3937" s="403" t="s">
        <v>1208</v>
      </c>
      <c r="J3937" s="404" t="s">
        <v>1208</v>
      </c>
      <c r="K3937" s="404" t="s">
        <v>1208</v>
      </c>
      <c r="L3937" s="403" t="s">
        <v>4932</v>
      </c>
      <c r="M3937" s="404" t="s">
        <v>1215</v>
      </c>
      <c r="N3937" s="404" t="s">
        <v>1208</v>
      </c>
      <c r="O3937" s="404" t="s">
        <v>1208</v>
      </c>
    </row>
    <row r="3938" spans="1:15">
      <c r="A3938" s="403">
        <v>6</v>
      </c>
      <c r="B3938" s="403">
        <v>1</v>
      </c>
      <c r="C3938" s="403" t="s">
        <v>1208</v>
      </c>
      <c r="D3938" s="403" t="s">
        <v>1208</v>
      </c>
      <c r="E3938" s="403" t="s">
        <v>1208</v>
      </c>
      <c r="F3938" s="403" t="s">
        <v>1208</v>
      </c>
      <c r="G3938" s="405" t="s">
        <v>1208</v>
      </c>
      <c r="H3938" s="410" t="s">
        <v>1208</v>
      </c>
      <c r="I3938" s="403" t="s">
        <v>1208</v>
      </c>
      <c r="J3938" s="404" t="s">
        <v>1208</v>
      </c>
      <c r="K3938" s="404" t="s">
        <v>1208</v>
      </c>
      <c r="L3938" s="427">
        <v>24473</v>
      </c>
      <c r="M3938" s="404" t="s">
        <v>1215</v>
      </c>
      <c r="N3938" s="404" t="s">
        <v>1208</v>
      </c>
      <c r="O3938" s="404" t="s">
        <v>1208</v>
      </c>
    </row>
    <row r="3939" spans="1:15">
      <c r="A3939" s="403">
        <v>6</v>
      </c>
      <c r="B3939" s="403">
        <v>1</v>
      </c>
      <c r="C3939" s="403" t="s">
        <v>1208</v>
      </c>
      <c r="D3939" s="403" t="s">
        <v>1208</v>
      </c>
      <c r="E3939" s="403" t="s">
        <v>1208</v>
      </c>
      <c r="F3939" s="403" t="s">
        <v>1208</v>
      </c>
      <c r="G3939" s="405" t="s">
        <v>1208</v>
      </c>
      <c r="H3939" s="410" t="s">
        <v>1208</v>
      </c>
      <c r="I3939" s="403" t="s">
        <v>1208</v>
      </c>
      <c r="J3939" s="404" t="s">
        <v>1208</v>
      </c>
      <c r="K3939" s="404" t="s">
        <v>1208</v>
      </c>
      <c r="L3939" s="427">
        <v>45292</v>
      </c>
      <c r="M3939" s="404" t="s">
        <v>1215</v>
      </c>
      <c r="N3939" s="404" t="s">
        <v>1208</v>
      </c>
      <c r="O3939" s="404" t="s">
        <v>1208</v>
      </c>
    </row>
    <row r="3940" spans="1:15">
      <c r="A3940" s="403">
        <v>6</v>
      </c>
      <c r="B3940" s="403">
        <v>1</v>
      </c>
      <c r="C3940" s="403" t="s">
        <v>1208</v>
      </c>
      <c r="D3940" s="403" t="s">
        <v>1208</v>
      </c>
      <c r="E3940" s="403" t="s">
        <v>1208</v>
      </c>
      <c r="F3940" s="403" t="s">
        <v>1208</v>
      </c>
      <c r="G3940" s="405" t="s">
        <v>1208</v>
      </c>
      <c r="H3940" s="410" t="s">
        <v>1208</v>
      </c>
      <c r="I3940" s="403" t="s">
        <v>1208</v>
      </c>
      <c r="J3940" s="404" t="s">
        <v>1208</v>
      </c>
      <c r="K3940" s="404" t="s">
        <v>1208</v>
      </c>
      <c r="L3940" s="427">
        <v>32143</v>
      </c>
      <c r="M3940" s="404" t="s">
        <v>1215</v>
      </c>
      <c r="N3940" s="404" t="s">
        <v>1208</v>
      </c>
      <c r="O3940" s="404" t="s">
        <v>1208</v>
      </c>
    </row>
    <row r="3941" spans="1:15">
      <c r="A3941" s="403">
        <v>6</v>
      </c>
      <c r="B3941" s="403">
        <v>1</v>
      </c>
      <c r="C3941" s="403" t="s">
        <v>1208</v>
      </c>
      <c r="D3941" s="403" t="s">
        <v>1208</v>
      </c>
      <c r="E3941" s="403" t="s">
        <v>1208</v>
      </c>
      <c r="F3941" s="403" t="s">
        <v>1208</v>
      </c>
      <c r="G3941" s="405" t="s">
        <v>1208</v>
      </c>
      <c r="H3941" s="410" t="s">
        <v>1208</v>
      </c>
      <c r="I3941" s="403" t="s">
        <v>1208</v>
      </c>
      <c r="J3941" s="404" t="s">
        <v>1208</v>
      </c>
      <c r="K3941" s="404" t="s">
        <v>1208</v>
      </c>
      <c r="L3941" s="427">
        <v>33239</v>
      </c>
      <c r="M3941" s="404" t="s">
        <v>1215</v>
      </c>
      <c r="N3941" s="404" t="s">
        <v>1208</v>
      </c>
      <c r="O3941" s="404" t="s">
        <v>1208</v>
      </c>
    </row>
    <row r="3942" spans="1:15">
      <c r="A3942" s="403">
        <v>6</v>
      </c>
      <c r="B3942" s="403">
        <v>1</v>
      </c>
      <c r="C3942" s="403" t="s">
        <v>1208</v>
      </c>
      <c r="D3942" s="403" t="s">
        <v>1208</v>
      </c>
      <c r="E3942" s="403" t="s">
        <v>1208</v>
      </c>
      <c r="F3942" s="403" t="s">
        <v>1208</v>
      </c>
      <c r="G3942" s="405" t="s">
        <v>1208</v>
      </c>
      <c r="H3942" s="410" t="s">
        <v>1208</v>
      </c>
      <c r="I3942" s="403" t="s">
        <v>1208</v>
      </c>
      <c r="J3942" s="404" t="s">
        <v>1208</v>
      </c>
      <c r="K3942" s="404" t="s">
        <v>1208</v>
      </c>
      <c r="L3942" s="426">
        <v>44713</v>
      </c>
      <c r="M3942" s="404" t="s">
        <v>1215</v>
      </c>
      <c r="N3942" s="404" t="s">
        <v>1208</v>
      </c>
      <c r="O3942" s="404" t="s">
        <v>1208</v>
      </c>
    </row>
    <row r="3943" spans="1:15">
      <c r="A3943" s="403">
        <v>6</v>
      </c>
      <c r="B3943" s="403">
        <v>1</v>
      </c>
      <c r="C3943" s="403" t="s">
        <v>1208</v>
      </c>
      <c r="D3943" s="403" t="s">
        <v>1208</v>
      </c>
      <c r="E3943" s="403" t="s">
        <v>1208</v>
      </c>
      <c r="F3943" s="403" t="s">
        <v>1208</v>
      </c>
      <c r="G3943" s="405" t="s">
        <v>1208</v>
      </c>
      <c r="H3943" s="410" t="s">
        <v>1208</v>
      </c>
      <c r="I3943" s="403" t="s">
        <v>1208</v>
      </c>
      <c r="J3943" s="404" t="s">
        <v>1208</v>
      </c>
      <c r="K3943" s="404" t="s">
        <v>1208</v>
      </c>
      <c r="L3943" s="427">
        <v>13516</v>
      </c>
      <c r="M3943" s="404" t="s">
        <v>1215</v>
      </c>
      <c r="N3943" s="404" t="s">
        <v>1208</v>
      </c>
      <c r="O3943" s="404" t="s">
        <v>1208</v>
      </c>
    </row>
    <row r="3944" spans="1:15">
      <c r="A3944" s="403">
        <v>6</v>
      </c>
      <c r="B3944" s="403">
        <v>1</v>
      </c>
      <c r="C3944" s="403" t="s">
        <v>1208</v>
      </c>
      <c r="D3944" s="403" t="s">
        <v>1208</v>
      </c>
      <c r="E3944" s="403" t="s">
        <v>1208</v>
      </c>
      <c r="F3944" s="403" t="s">
        <v>1208</v>
      </c>
      <c r="G3944" s="405" t="s">
        <v>1208</v>
      </c>
      <c r="H3944" s="410" t="s">
        <v>1208</v>
      </c>
      <c r="I3944" s="403" t="s">
        <v>1208</v>
      </c>
      <c r="J3944" s="404" t="s">
        <v>1208</v>
      </c>
      <c r="K3944" s="404" t="s">
        <v>1208</v>
      </c>
      <c r="L3944" s="426">
        <v>44713</v>
      </c>
      <c r="M3944" s="404" t="s">
        <v>1215</v>
      </c>
      <c r="N3944" s="404" t="s">
        <v>1208</v>
      </c>
      <c r="O3944" s="404" t="s">
        <v>1208</v>
      </c>
    </row>
    <row r="3945" spans="1:15">
      <c r="A3945" s="403">
        <v>6</v>
      </c>
      <c r="B3945" s="403">
        <v>1</v>
      </c>
      <c r="C3945" s="403" t="s">
        <v>1208</v>
      </c>
      <c r="D3945" s="403" t="s">
        <v>1208</v>
      </c>
      <c r="E3945" s="403" t="s">
        <v>1208</v>
      </c>
      <c r="F3945" s="403" t="s">
        <v>1208</v>
      </c>
      <c r="G3945" s="405" t="s">
        <v>1208</v>
      </c>
      <c r="H3945" s="410" t="s">
        <v>1208</v>
      </c>
      <c r="I3945" s="403" t="s">
        <v>1208</v>
      </c>
      <c r="J3945" s="404" t="s">
        <v>1208</v>
      </c>
      <c r="K3945" s="404" t="s">
        <v>1208</v>
      </c>
      <c r="L3945" s="403" t="s">
        <v>4933</v>
      </c>
      <c r="M3945" s="404" t="s">
        <v>1215</v>
      </c>
      <c r="N3945" s="404" t="s">
        <v>1208</v>
      </c>
      <c r="O3945" s="404" t="s">
        <v>1208</v>
      </c>
    </row>
    <row r="3946" spans="1:15">
      <c r="A3946" s="403">
        <v>6</v>
      </c>
      <c r="B3946" s="403">
        <v>1</v>
      </c>
      <c r="C3946" s="403" t="s">
        <v>1208</v>
      </c>
      <c r="D3946" s="403" t="s">
        <v>1208</v>
      </c>
      <c r="E3946" s="403" t="s">
        <v>1208</v>
      </c>
      <c r="F3946" s="403" t="s">
        <v>1208</v>
      </c>
      <c r="G3946" s="405" t="s">
        <v>1208</v>
      </c>
      <c r="H3946" s="410" t="s">
        <v>1208</v>
      </c>
      <c r="I3946" s="403" t="s">
        <v>1208</v>
      </c>
      <c r="J3946" s="404" t="s">
        <v>1208</v>
      </c>
      <c r="K3946" s="404" t="s">
        <v>1208</v>
      </c>
      <c r="L3946" s="427">
        <v>45292</v>
      </c>
      <c r="M3946" s="404" t="s">
        <v>1215</v>
      </c>
      <c r="N3946" s="404" t="s">
        <v>1208</v>
      </c>
      <c r="O3946" s="404" t="s">
        <v>1208</v>
      </c>
    </row>
    <row r="3947" spans="1:15">
      <c r="A3947" s="403">
        <v>6</v>
      </c>
      <c r="B3947" s="403">
        <v>1</v>
      </c>
      <c r="C3947" s="403" t="s">
        <v>1208</v>
      </c>
      <c r="D3947" s="403" t="s">
        <v>1208</v>
      </c>
      <c r="E3947" s="403" t="s">
        <v>1208</v>
      </c>
      <c r="F3947" s="403" t="s">
        <v>1208</v>
      </c>
      <c r="G3947" s="405" t="s">
        <v>1208</v>
      </c>
      <c r="H3947" s="410" t="s">
        <v>1208</v>
      </c>
      <c r="I3947" s="403" t="s">
        <v>1208</v>
      </c>
      <c r="J3947" s="404" t="s">
        <v>1208</v>
      </c>
      <c r="K3947" s="404" t="s">
        <v>1208</v>
      </c>
      <c r="L3947" s="403" t="s">
        <v>4934</v>
      </c>
      <c r="M3947" s="404" t="s">
        <v>1215</v>
      </c>
      <c r="N3947" s="404" t="s">
        <v>1208</v>
      </c>
      <c r="O3947" s="404" t="s">
        <v>1208</v>
      </c>
    </row>
    <row r="3948" spans="1:15">
      <c r="A3948" s="403">
        <v>7</v>
      </c>
      <c r="B3948" s="403">
        <v>1</v>
      </c>
      <c r="C3948" s="403" t="s">
        <v>1208</v>
      </c>
      <c r="D3948" s="403" t="s">
        <v>1208</v>
      </c>
      <c r="E3948" s="403" t="s">
        <v>1208</v>
      </c>
      <c r="F3948" s="403" t="s">
        <v>1208</v>
      </c>
      <c r="G3948" s="405" t="s">
        <v>1208</v>
      </c>
      <c r="H3948" s="410" t="s">
        <v>1208</v>
      </c>
      <c r="I3948" s="403" t="s">
        <v>1208</v>
      </c>
      <c r="J3948" s="404" t="s">
        <v>1208</v>
      </c>
      <c r="K3948" s="404" t="s">
        <v>1208</v>
      </c>
      <c r="L3948" s="403" t="s">
        <v>1250</v>
      </c>
      <c r="M3948" s="404" t="s">
        <v>1215</v>
      </c>
      <c r="N3948" s="404" t="s">
        <v>1208</v>
      </c>
      <c r="O3948" s="404" t="s">
        <v>1208</v>
      </c>
    </row>
    <row r="3949" spans="1:15">
      <c r="A3949" s="403">
        <v>7</v>
      </c>
      <c r="B3949" s="403">
        <v>2</v>
      </c>
      <c r="C3949" s="403" t="s">
        <v>1208</v>
      </c>
      <c r="D3949" s="403" t="s">
        <v>1208</v>
      </c>
      <c r="E3949" s="403" t="s">
        <v>1208</v>
      </c>
      <c r="F3949" s="403" t="s">
        <v>1208</v>
      </c>
      <c r="G3949" s="405" t="s">
        <v>1208</v>
      </c>
      <c r="H3949" s="410" t="s">
        <v>1208</v>
      </c>
      <c r="I3949" s="403" t="s">
        <v>1208</v>
      </c>
      <c r="J3949" s="404" t="s">
        <v>1208</v>
      </c>
      <c r="K3949" s="404" t="s">
        <v>1208</v>
      </c>
      <c r="L3949" s="403" t="s">
        <v>1268</v>
      </c>
      <c r="M3949" s="404" t="s">
        <v>1215</v>
      </c>
      <c r="N3949" s="404" t="s">
        <v>1208</v>
      </c>
      <c r="O3949" s="404" t="s">
        <v>1208</v>
      </c>
    </row>
    <row r="3950" spans="1:15">
      <c r="A3950" s="403">
        <v>7</v>
      </c>
      <c r="B3950" s="403">
        <v>3</v>
      </c>
      <c r="C3950" s="403" t="s">
        <v>1208</v>
      </c>
      <c r="D3950" s="403" t="s">
        <v>1208</v>
      </c>
      <c r="E3950" s="403" t="s">
        <v>1208</v>
      </c>
      <c r="F3950" s="403" t="s">
        <v>1208</v>
      </c>
      <c r="G3950" s="405" t="s">
        <v>1208</v>
      </c>
      <c r="H3950" s="410" t="s">
        <v>1208</v>
      </c>
      <c r="I3950" s="403" t="s">
        <v>1208</v>
      </c>
      <c r="J3950" s="404" t="s">
        <v>1208</v>
      </c>
      <c r="K3950" s="404" t="s">
        <v>1208</v>
      </c>
      <c r="L3950" s="403" t="s">
        <v>4935</v>
      </c>
      <c r="M3950" s="404" t="s">
        <v>1215</v>
      </c>
      <c r="N3950" s="404" t="s">
        <v>1208</v>
      </c>
      <c r="O3950" s="404" t="s">
        <v>1208</v>
      </c>
    </row>
    <row r="3951" spans="1:15">
      <c r="A3951" s="403">
        <v>7</v>
      </c>
      <c r="B3951" s="403">
        <v>4</v>
      </c>
      <c r="C3951" s="403" t="s">
        <v>1208</v>
      </c>
      <c r="D3951" s="403" t="s">
        <v>1208</v>
      </c>
      <c r="E3951" s="403" t="s">
        <v>1208</v>
      </c>
      <c r="F3951" s="403" t="s">
        <v>1208</v>
      </c>
      <c r="G3951" s="405" t="s">
        <v>1208</v>
      </c>
      <c r="H3951" s="410" t="s">
        <v>1208</v>
      </c>
      <c r="I3951" s="403" t="s">
        <v>1208</v>
      </c>
      <c r="J3951" s="404" t="s">
        <v>1208</v>
      </c>
      <c r="K3951" s="404" t="s">
        <v>1208</v>
      </c>
      <c r="L3951" s="403" t="s">
        <v>4936</v>
      </c>
      <c r="M3951" s="404" t="s">
        <v>1215</v>
      </c>
      <c r="N3951" s="404" t="s">
        <v>1208</v>
      </c>
      <c r="O3951" s="404" t="s">
        <v>1208</v>
      </c>
    </row>
    <row r="3952" spans="1:15">
      <c r="A3952" s="403">
        <v>7</v>
      </c>
      <c r="B3952" s="403">
        <v>5</v>
      </c>
      <c r="C3952" s="403" t="s">
        <v>1208</v>
      </c>
      <c r="D3952" s="403" t="s">
        <v>1208</v>
      </c>
      <c r="E3952" s="403" t="s">
        <v>1208</v>
      </c>
      <c r="F3952" s="403" t="s">
        <v>1208</v>
      </c>
      <c r="G3952" s="405" t="s">
        <v>1208</v>
      </c>
      <c r="H3952" s="410" t="s">
        <v>1208</v>
      </c>
      <c r="I3952" s="403" t="s">
        <v>1208</v>
      </c>
      <c r="J3952" s="404" t="s">
        <v>1208</v>
      </c>
      <c r="K3952" s="404" t="s">
        <v>1208</v>
      </c>
      <c r="L3952" s="403" t="s">
        <v>4937</v>
      </c>
      <c r="M3952" s="404" t="s">
        <v>1215</v>
      </c>
      <c r="N3952" s="404" t="s">
        <v>1208</v>
      </c>
      <c r="O3952" s="404" t="s">
        <v>1208</v>
      </c>
    </row>
    <row r="3953" spans="1:15">
      <c r="A3953" s="403">
        <v>7</v>
      </c>
      <c r="B3953" s="403">
        <v>6</v>
      </c>
      <c r="C3953" s="403" t="s">
        <v>1208</v>
      </c>
      <c r="D3953" s="403" t="s">
        <v>1208</v>
      </c>
      <c r="E3953" s="403" t="s">
        <v>1208</v>
      </c>
      <c r="F3953" s="403" t="s">
        <v>1208</v>
      </c>
      <c r="G3953" s="405" t="s">
        <v>1208</v>
      </c>
      <c r="H3953" s="410" t="s">
        <v>1208</v>
      </c>
      <c r="I3953" s="403" t="s">
        <v>1208</v>
      </c>
      <c r="J3953" s="404" t="s">
        <v>1208</v>
      </c>
      <c r="K3953" s="404" t="s">
        <v>1208</v>
      </c>
      <c r="L3953" s="403" t="s">
        <v>4938</v>
      </c>
      <c r="M3953" s="404" t="s">
        <v>1215</v>
      </c>
      <c r="N3953" s="404" t="s">
        <v>1208</v>
      </c>
      <c r="O3953" s="404" t="s">
        <v>1208</v>
      </c>
    </row>
    <row r="3954" spans="1:15">
      <c r="A3954" s="403">
        <v>8</v>
      </c>
      <c r="B3954" s="403">
        <v>7</v>
      </c>
      <c r="C3954" s="403" t="s">
        <v>1208</v>
      </c>
      <c r="D3954" s="403" t="s">
        <v>1208</v>
      </c>
      <c r="E3954" s="403" t="s">
        <v>1208</v>
      </c>
      <c r="F3954" s="403" t="s">
        <v>1208</v>
      </c>
      <c r="G3954" s="405" t="s">
        <v>1208</v>
      </c>
      <c r="H3954" s="410" t="s">
        <v>1208</v>
      </c>
      <c r="I3954" s="403" t="s">
        <v>1208</v>
      </c>
      <c r="J3954" s="404" t="s">
        <v>1208</v>
      </c>
      <c r="K3954" s="404" t="s">
        <v>1208</v>
      </c>
      <c r="L3954" s="403" t="s">
        <v>4939</v>
      </c>
      <c r="M3954" s="404" t="s">
        <v>1215</v>
      </c>
      <c r="N3954" s="404" t="s">
        <v>1208</v>
      </c>
      <c r="O3954" s="404" t="s">
        <v>1208</v>
      </c>
    </row>
    <row r="3955" spans="1:15">
      <c r="A3955" s="403">
        <v>8</v>
      </c>
      <c r="B3955" s="403">
        <v>8</v>
      </c>
      <c r="C3955" s="403" t="s">
        <v>1208</v>
      </c>
      <c r="D3955" s="403" t="s">
        <v>1208</v>
      </c>
      <c r="E3955" s="403" t="s">
        <v>1208</v>
      </c>
      <c r="F3955" s="403" t="s">
        <v>1208</v>
      </c>
      <c r="G3955" s="405" t="s">
        <v>1208</v>
      </c>
      <c r="H3955" s="410" t="s">
        <v>1208</v>
      </c>
      <c r="I3955" s="403" t="s">
        <v>1208</v>
      </c>
      <c r="J3955" s="404" t="s">
        <v>1208</v>
      </c>
      <c r="K3955" s="404" t="s">
        <v>1208</v>
      </c>
      <c r="L3955" s="403" t="s">
        <v>4940</v>
      </c>
      <c r="M3955" s="404" t="s">
        <v>1215</v>
      </c>
      <c r="N3955" s="404" t="s">
        <v>1208</v>
      </c>
      <c r="O3955" s="404" t="s">
        <v>1208</v>
      </c>
    </row>
    <row r="3956" spans="1:15">
      <c r="A3956" s="403">
        <v>8</v>
      </c>
      <c r="B3956" s="403">
        <v>9</v>
      </c>
      <c r="C3956" s="403" t="s">
        <v>1208</v>
      </c>
      <c r="D3956" s="403" t="s">
        <v>1208</v>
      </c>
      <c r="E3956" s="403" t="s">
        <v>1208</v>
      </c>
      <c r="F3956" s="403" t="s">
        <v>1208</v>
      </c>
      <c r="G3956" s="405" t="s">
        <v>1208</v>
      </c>
      <c r="H3956" s="410" t="s">
        <v>1208</v>
      </c>
      <c r="I3956" s="403" t="s">
        <v>1208</v>
      </c>
      <c r="J3956" s="404" t="s">
        <v>1208</v>
      </c>
      <c r="K3956" s="404" t="s">
        <v>1208</v>
      </c>
      <c r="L3956" s="403" t="s">
        <v>4941</v>
      </c>
      <c r="M3956" s="404" t="s">
        <v>1215</v>
      </c>
      <c r="N3956" s="404" t="s">
        <v>1208</v>
      </c>
      <c r="O3956" s="404" t="s">
        <v>1208</v>
      </c>
    </row>
    <row r="3957" spans="1:15">
      <c r="A3957" s="403">
        <v>8</v>
      </c>
      <c r="B3957" s="403">
        <v>10</v>
      </c>
      <c r="C3957" s="403" t="s">
        <v>1208</v>
      </c>
      <c r="D3957" s="403" t="s">
        <v>1208</v>
      </c>
      <c r="E3957" s="403" t="s">
        <v>1208</v>
      </c>
      <c r="F3957" s="403" t="s">
        <v>1208</v>
      </c>
      <c r="G3957" s="405" t="s">
        <v>1208</v>
      </c>
      <c r="H3957" s="410" t="s">
        <v>1208</v>
      </c>
      <c r="I3957" s="403" t="s">
        <v>1208</v>
      </c>
      <c r="J3957" s="404" t="s">
        <v>1208</v>
      </c>
      <c r="K3957" s="404" t="s">
        <v>1208</v>
      </c>
      <c r="L3957" s="403" t="s">
        <v>4942</v>
      </c>
      <c r="M3957" s="404" t="s">
        <v>1215</v>
      </c>
      <c r="N3957" s="404" t="s">
        <v>1208</v>
      </c>
      <c r="O3957" s="404" t="s">
        <v>1208</v>
      </c>
    </row>
    <row r="3958" spans="1:15">
      <c r="A3958" s="403">
        <v>8</v>
      </c>
      <c r="B3958" s="403">
        <v>11</v>
      </c>
      <c r="C3958" s="403" t="s">
        <v>1208</v>
      </c>
      <c r="D3958" s="403" t="s">
        <v>1208</v>
      </c>
      <c r="E3958" s="403" t="s">
        <v>1208</v>
      </c>
      <c r="F3958" s="403" t="s">
        <v>1208</v>
      </c>
      <c r="G3958" s="405" t="s">
        <v>1208</v>
      </c>
      <c r="H3958" s="410" t="s">
        <v>1208</v>
      </c>
      <c r="I3958" s="403" t="s">
        <v>1208</v>
      </c>
      <c r="J3958" s="404" t="s">
        <v>1208</v>
      </c>
      <c r="K3958" s="404" t="s">
        <v>1208</v>
      </c>
      <c r="L3958" s="403" t="s">
        <v>4943</v>
      </c>
      <c r="M3958" s="404" t="s">
        <v>1215</v>
      </c>
      <c r="N3958" s="404" t="s">
        <v>1208</v>
      </c>
      <c r="O3958" s="404" t="s">
        <v>1208</v>
      </c>
    </row>
    <row r="3959" spans="1:15">
      <c r="A3959" s="403">
        <v>8</v>
      </c>
      <c r="B3959" s="403">
        <v>12</v>
      </c>
      <c r="C3959" s="403" t="s">
        <v>1208</v>
      </c>
      <c r="D3959" s="403" t="s">
        <v>1208</v>
      </c>
      <c r="E3959" s="403" t="s">
        <v>1208</v>
      </c>
      <c r="F3959" s="403" t="s">
        <v>1208</v>
      </c>
      <c r="G3959" s="405" t="s">
        <v>1208</v>
      </c>
      <c r="H3959" s="410" t="s">
        <v>1208</v>
      </c>
      <c r="I3959" s="403" t="s">
        <v>1208</v>
      </c>
      <c r="J3959" s="404" t="s">
        <v>1208</v>
      </c>
      <c r="K3959" s="404" t="s">
        <v>1208</v>
      </c>
      <c r="L3959" s="403" t="s">
        <v>4944</v>
      </c>
      <c r="M3959" s="404" t="s">
        <v>1215</v>
      </c>
      <c r="N3959" s="404" t="s">
        <v>1208</v>
      </c>
      <c r="O3959" s="404" t="s">
        <v>1208</v>
      </c>
    </row>
    <row r="3960" spans="1:15">
      <c r="A3960" s="403">
        <v>9</v>
      </c>
      <c r="B3960" s="403">
        <v>13</v>
      </c>
      <c r="C3960" s="403" t="s">
        <v>1208</v>
      </c>
      <c r="D3960" s="403" t="s">
        <v>1208</v>
      </c>
      <c r="E3960" s="403" t="s">
        <v>1208</v>
      </c>
      <c r="F3960" s="403" t="s">
        <v>1208</v>
      </c>
      <c r="G3960" s="405" t="s">
        <v>1208</v>
      </c>
      <c r="H3960" s="410" t="s">
        <v>1208</v>
      </c>
      <c r="I3960" s="403" t="s">
        <v>1208</v>
      </c>
      <c r="J3960" s="404" t="s">
        <v>1208</v>
      </c>
      <c r="K3960" s="404" t="s">
        <v>1208</v>
      </c>
      <c r="L3960" s="403" t="s">
        <v>4945</v>
      </c>
      <c r="M3960" s="404" t="s">
        <v>1215</v>
      </c>
      <c r="N3960" s="404" t="s">
        <v>1208</v>
      </c>
      <c r="O3960" s="404" t="s">
        <v>1208</v>
      </c>
    </row>
    <row r="3961" spans="1:15">
      <c r="A3961" s="403">
        <v>9</v>
      </c>
      <c r="B3961" s="403">
        <v>14</v>
      </c>
      <c r="C3961" s="403" t="s">
        <v>1208</v>
      </c>
      <c r="D3961" s="403" t="s">
        <v>1208</v>
      </c>
      <c r="E3961" s="403" t="s">
        <v>1208</v>
      </c>
      <c r="F3961" s="403" t="s">
        <v>1208</v>
      </c>
      <c r="G3961" s="405" t="s">
        <v>1208</v>
      </c>
      <c r="H3961" s="410" t="s">
        <v>1208</v>
      </c>
      <c r="I3961" s="403" t="s">
        <v>1208</v>
      </c>
      <c r="J3961" s="404" t="s">
        <v>1208</v>
      </c>
      <c r="K3961" s="404" t="s">
        <v>1208</v>
      </c>
      <c r="L3961" s="403" t="s">
        <v>4946</v>
      </c>
      <c r="M3961" s="404" t="s">
        <v>1215</v>
      </c>
      <c r="N3961" s="404" t="s">
        <v>1208</v>
      </c>
      <c r="O3961" s="404" t="s">
        <v>1208</v>
      </c>
    </row>
    <row r="3962" spans="1:15">
      <c r="A3962" s="403">
        <v>9</v>
      </c>
      <c r="B3962" s="403">
        <v>15</v>
      </c>
      <c r="C3962" s="403" t="s">
        <v>1208</v>
      </c>
      <c r="D3962" s="403" t="s">
        <v>1208</v>
      </c>
      <c r="E3962" s="403" t="s">
        <v>1208</v>
      </c>
      <c r="F3962" s="403" t="s">
        <v>1208</v>
      </c>
      <c r="G3962" s="405" t="s">
        <v>1208</v>
      </c>
      <c r="H3962" s="410" t="s">
        <v>1208</v>
      </c>
      <c r="I3962" s="403" t="s">
        <v>1208</v>
      </c>
      <c r="J3962" s="404" t="s">
        <v>1208</v>
      </c>
      <c r="K3962" s="404" t="s">
        <v>1208</v>
      </c>
      <c r="L3962" s="403" t="s">
        <v>4947</v>
      </c>
      <c r="M3962" s="404" t="s">
        <v>1215</v>
      </c>
      <c r="N3962" s="404" t="s">
        <v>1208</v>
      </c>
      <c r="O3962" s="404" t="s">
        <v>1208</v>
      </c>
    </row>
    <row r="3963" spans="1:15">
      <c r="A3963" s="403">
        <v>9</v>
      </c>
      <c r="B3963" s="403">
        <v>16</v>
      </c>
      <c r="C3963" s="403" t="s">
        <v>1208</v>
      </c>
      <c r="D3963" s="403" t="s">
        <v>1208</v>
      </c>
      <c r="E3963" s="403" t="s">
        <v>1208</v>
      </c>
      <c r="F3963" s="403" t="s">
        <v>1208</v>
      </c>
      <c r="G3963" s="405" t="s">
        <v>1208</v>
      </c>
      <c r="H3963" s="410" t="s">
        <v>1208</v>
      </c>
      <c r="I3963" s="403" t="s">
        <v>1208</v>
      </c>
      <c r="J3963" s="404" t="s">
        <v>1208</v>
      </c>
      <c r="K3963" s="404" t="s">
        <v>1208</v>
      </c>
      <c r="L3963" s="403" t="s">
        <v>4948</v>
      </c>
      <c r="M3963" s="404" t="s">
        <v>1215</v>
      </c>
      <c r="N3963" s="404" t="s">
        <v>1208</v>
      </c>
      <c r="O3963" s="404" t="s">
        <v>1208</v>
      </c>
    </row>
    <row r="3964" spans="1:15">
      <c r="A3964" s="403">
        <v>9</v>
      </c>
      <c r="B3964" s="403">
        <v>17</v>
      </c>
      <c r="C3964" s="403" t="s">
        <v>1208</v>
      </c>
      <c r="D3964" s="403" t="s">
        <v>1208</v>
      </c>
      <c r="E3964" s="403" t="s">
        <v>1208</v>
      </c>
      <c r="F3964" s="403" t="s">
        <v>1208</v>
      </c>
      <c r="G3964" s="405" t="s">
        <v>1208</v>
      </c>
      <c r="H3964" s="410" t="s">
        <v>1208</v>
      </c>
      <c r="I3964" s="403" t="s">
        <v>1208</v>
      </c>
      <c r="J3964" s="404" t="s">
        <v>1208</v>
      </c>
      <c r="K3964" s="404" t="s">
        <v>1208</v>
      </c>
      <c r="L3964" s="403" t="s">
        <v>4949</v>
      </c>
      <c r="M3964" s="404" t="s">
        <v>1215</v>
      </c>
      <c r="N3964" s="404" t="s">
        <v>1208</v>
      </c>
      <c r="O3964" s="404" t="s">
        <v>1208</v>
      </c>
    </row>
    <row r="3965" spans="1:15">
      <c r="A3965" s="403">
        <v>9</v>
      </c>
      <c r="B3965" s="403">
        <v>18</v>
      </c>
      <c r="C3965" s="403" t="s">
        <v>1208</v>
      </c>
      <c r="D3965" s="403" t="s">
        <v>1208</v>
      </c>
      <c r="E3965" s="403" t="s">
        <v>1208</v>
      </c>
      <c r="F3965" s="403" t="s">
        <v>1208</v>
      </c>
      <c r="G3965" s="405" t="s">
        <v>1208</v>
      </c>
      <c r="H3965" s="410" t="s">
        <v>1208</v>
      </c>
      <c r="I3965" s="403" t="s">
        <v>1208</v>
      </c>
      <c r="J3965" s="404" t="s">
        <v>1208</v>
      </c>
      <c r="K3965" s="404" t="s">
        <v>1208</v>
      </c>
      <c r="L3965" s="403" t="s">
        <v>4950</v>
      </c>
      <c r="M3965" s="404" t="s">
        <v>1215</v>
      </c>
      <c r="N3965" s="404" t="s">
        <v>1208</v>
      </c>
      <c r="O3965" s="404" t="s">
        <v>1208</v>
      </c>
    </row>
    <row r="3966" spans="1:15">
      <c r="A3966" s="403">
        <v>9</v>
      </c>
      <c r="B3966" s="403">
        <v>19</v>
      </c>
      <c r="C3966" s="403" t="s">
        <v>1208</v>
      </c>
      <c r="D3966" s="403" t="s">
        <v>1208</v>
      </c>
      <c r="E3966" s="403" t="s">
        <v>1208</v>
      </c>
      <c r="F3966" s="403" t="s">
        <v>1208</v>
      </c>
      <c r="G3966" s="405" t="s">
        <v>1208</v>
      </c>
      <c r="H3966" s="410" t="s">
        <v>1208</v>
      </c>
      <c r="I3966" s="403" t="s">
        <v>1208</v>
      </c>
      <c r="J3966" s="404" t="s">
        <v>1208</v>
      </c>
      <c r="K3966" s="404" t="s">
        <v>1208</v>
      </c>
      <c r="L3966" s="403" t="s">
        <v>4951</v>
      </c>
      <c r="M3966" s="404" t="s">
        <v>1215</v>
      </c>
      <c r="N3966" s="404" t="s">
        <v>1208</v>
      </c>
      <c r="O3966" s="404" t="s">
        <v>1208</v>
      </c>
    </row>
    <row r="3967" spans="1:15">
      <c r="A3967" s="403">
        <v>10</v>
      </c>
      <c r="B3967" s="403">
        <v>20</v>
      </c>
      <c r="C3967" s="403" t="s">
        <v>1208</v>
      </c>
      <c r="D3967" s="403" t="s">
        <v>1208</v>
      </c>
      <c r="E3967" s="403" t="s">
        <v>1208</v>
      </c>
      <c r="F3967" s="403" t="s">
        <v>1208</v>
      </c>
      <c r="G3967" s="405" t="s">
        <v>1208</v>
      </c>
      <c r="H3967" s="410" t="s">
        <v>1208</v>
      </c>
      <c r="I3967" s="403" t="s">
        <v>1208</v>
      </c>
      <c r="J3967" s="404" t="s">
        <v>1208</v>
      </c>
      <c r="K3967" s="404" t="s">
        <v>1208</v>
      </c>
      <c r="L3967" s="403" t="s">
        <v>4952</v>
      </c>
      <c r="M3967" s="404" t="s">
        <v>1215</v>
      </c>
      <c r="N3967" s="404" t="s">
        <v>1208</v>
      </c>
      <c r="O3967" s="404" t="s">
        <v>1208</v>
      </c>
    </row>
    <row r="3968" spans="1:15">
      <c r="A3968" s="403">
        <v>10</v>
      </c>
      <c r="B3968" s="403">
        <v>21</v>
      </c>
      <c r="C3968" s="403" t="s">
        <v>1208</v>
      </c>
      <c r="D3968" s="403" t="s">
        <v>1208</v>
      </c>
      <c r="E3968" s="403" t="s">
        <v>1208</v>
      </c>
      <c r="F3968" s="403" t="s">
        <v>1208</v>
      </c>
      <c r="G3968" s="405" t="s">
        <v>1208</v>
      </c>
      <c r="H3968" s="410" t="s">
        <v>1208</v>
      </c>
      <c r="I3968" s="403" t="s">
        <v>1208</v>
      </c>
      <c r="J3968" s="404" t="s">
        <v>1208</v>
      </c>
      <c r="K3968" s="404" t="s">
        <v>1208</v>
      </c>
      <c r="L3968" s="403" t="s">
        <v>4953</v>
      </c>
      <c r="M3968" s="404" t="s">
        <v>1215</v>
      </c>
      <c r="N3968" s="404" t="s">
        <v>1208</v>
      </c>
      <c r="O3968" s="404" t="s">
        <v>1208</v>
      </c>
    </row>
    <row r="3969" spans="1:15">
      <c r="A3969" s="403">
        <v>10</v>
      </c>
      <c r="B3969" s="403">
        <v>22</v>
      </c>
      <c r="C3969" s="403" t="s">
        <v>1208</v>
      </c>
      <c r="D3969" s="403" t="s">
        <v>1208</v>
      </c>
      <c r="E3969" s="403" t="s">
        <v>1208</v>
      </c>
      <c r="F3969" s="403" t="s">
        <v>1208</v>
      </c>
      <c r="G3969" s="405" t="s">
        <v>1208</v>
      </c>
      <c r="H3969" s="410" t="s">
        <v>1208</v>
      </c>
      <c r="I3969" s="403" t="s">
        <v>1208</v>
      </c>
      <c r="J3969" s="404" t="s">
        <v>1208</v>
      </c>
      <c r="K3969" s="404" t="s">
        <v>1208</v>
      </c>
      <c r="L3969" s="403" t="s">
        <v>4954</v>
      </c>
      <c r="M3969" s="404" t="s">
        <v>1215</v>
      </c>
      <c r="N3969" s="404" t="s">
        <v>1208</v>
      </c>
      <c r="O3969" s="404" t="s">
        <v>1208</v>
      </c>
    </row>
    <row r="3970" spans="1:15">
      <c r="A3970" s="403">
        <v>10</v>
      </c>
      <c r="B3970" s="403">
        <v>23</v>
      </c>
      <c r="C3970" s="403" t="s">
        <v>1208</v>
      </c>
      <c r="D3970" s="403" t="s">
        <v>1208</v>
      </c>
      <c r="E3970" s="403" t="s">
        <v>1208</v>
      </c>
      <c r="F3970" s="403" t="s">
        <v>1208</v>
      </c>
      <c r="G3970" s="405" t="s">
        <v>1208</v>
      </c>
      <c r="H3970" s="410" t="s">
        <v>1208</v>
      </c>
      <c r="I3970" s="403" t="s">
        <v>1208</v>
      </c>
      <c r="J3970" s="404" t="s">
        <v>1208</v>
      </c>
      <c r="K3970" s="404" t="s">
        <v>1208</v>
      </c>
      <c r="L3970" s="403" t="s">
        <v>4955</v>
      </c>
      <c r="M3970" s="404" t="s">
        <v>1215</v>
      </c>
      <c r="N3970" s="404" t="s">
        <v>1208</v>
      </c>
      <c r="O3970" s="404" t="s">
        <v>1208</v>
      </c>
    </row>
    <row r="3971" spans="1:15">
      <c r="A3971" s="403">
        <v>10</v>
      </c>
      <c r="B3971" s="403">
        <v>24</v>
      </c>
      <c r="C3971" s="403" t="s">
        <v>1208</v>
      </c>
      <c r="D3971" s="403" t="s">
        <v>1208</v>
      </c>
      <c r="E3971" s="403" t="s">
        <v>1208</v>
      </c>
      <c r="F3971" s="403" t="s">
        <v>1208</v>
      </c>
      <c r="G3971" s="405" t="s">
        <v>1208</v>
      </c>
      <c r="H3971" s="410" t="s">
        <v>1208</v>
      </c>
      <c r="I3971" s="403" t="s">
        <v>1208</v>
      </c>
      <c r="J3971" s="404" t="s">
        <v>1208</v>
      </c>
      <c r="K3971" s="404" t="s">
        <v>1208</v>
      </c>
      <c r="L3971" s="403" t="s">
        <v>4956</v>
      </c>
      <c r="M3971" s="404" t="s">
        <v>1215</v>
      </c>
      <c r="N3971" s="404" t="s">
        <v>1208</v>
      </c>
      <c r="O3971" s="404" t="s">
        <v>1208</v>
      </c>
    </row>
    <row r="3972" spans="1:15">
      <c r="A3972" s="403">
        <v>10</v>
      </c>
      <c r="B3972" s="403">
        <v>25</v>
      </c>
      <c r="C3972" s="403" t="s">
        <v>1208</v>
      </c>
      <c r="D3972" s="403" t="s">
        <v>1208</v>
      </c>
      <c r="E3972" s="403" t="s">
        <v>1208</v>
      </c>
      <c r="F3972" s="403" t="s">
        <v>1208</v>
      </c>
      <c r="G3972" s="405" t="s">
        <v>1208</v>
      </c>
      <c r="H3972" s="410" t="s">
        <v>1208</v>
      </c>
      <c r="I3972" s="403" t="s">
        <v>1208</v>
      </c>
      <c r="J3972" s="404" t="s">
        <v>1208</v>
      </c>
      <c r="K3972" s="404" t="s">
        <v>1208</v>
      </c>
      <c r="L3972" s="403" t="s">
        <v>4957</v>
      </c>
      <c r="M3972" s="404" t="s">
        <v>1215</v>
      </c>
      <c r="N3972" s="404" t="s">
        <v>1208</v>
      </c>
      <c r="O3972" s="404" t="s">
        <v>1208</v>
      </c>
    </row>
    <row r="3973" spans="1:15">
      <c r="A3973" s="403">
        <v>11</v>
      </c>
      <c r="B3973" s="403">
        <v>26</v>
      </c>
      <c r="C3973" s="403" t="s">
        <v>1208</v>
      </c>
      <c r="D3973" s="403" t="s">
        <v>1208</v>
      </c>
      <c r="E3973" s="403" t="s">
        <v>1208</v>
      </c>
      <c r="F3973" s="403" t="s">
        <v>1208</v>
      </c>
      <c r="G3973" s="405" t="s">
        <v>1208</v>
      </c>
      <c r="H3973" s="410" t="s">
        <v>1208</v>
      </c>
      <c r="I3973" s="403" t="s">
        <v>1208</v>
      </c>
      <c r="J3973" s="404" t="s">
        <v>1208</v>
      </c>
      <c r="K3973" s="404" t="s">
        <v>1208</v>
      </c>
      <c r="L3973" s="403" t="s">
        <v>4958</v>
      </c>
      <c r="M3973" s="404" t="s">
        <v>1215</v>
      </c>
      <c r="N3973" s="404" t="s">
        <v>1208</v>
      </c>
      <c r="O3973" s="404" t="s">
        <v>1208</v>
      </c>
    </row>
    <row r="3974" spans="1:15">
      <c r="A3974" s="403">
        <v>11</v>
      </c>
      <c r="B3974" s="403">
        <v>27</v>
      </c>
      <c r="C3974" s="403" t="s">
        <v>1208</v>
      </c>
      <c r="D3974" s="403" t="s">
        <v>1208</v>
      </c>
      <c r="E3974" s="403" t="s">
        <v>1208</v>
      </c>
      <c r="F3974" s="403" t="s">
        <v>1208</v>
      </c>
      <c r="G3974" s="405" t="s">
        <v>1208</v>
      </c>
      <c r="H3974" s="410" t="s">
        <v>1208</v>
      </c>
      <c r="I3974" s="403" t="s">
        <v>1208</v>
      </c>
      <c r="J3974" s="404" t="s">
        <v>1208</v>
      </c>
      <c r="K3974" s="404" t="s">
        <v>1208</v>
      </c>
      <c r="L3974" s="403" t="s">
        <v>4959</v>
      </c>
      <c r="M3974" s="404" t="s">
        <v>1215</v>
      </c>
      <c r="N3974" s="404" t="s">
        <v>1208</v>
      </c>
      <c r="O3974" s="404" t="s">
        <v>1208</v>
      </c>
    </row>
    <row r="3975" spans="1:15">
      <c r="A3975" s="403">
        <v>11</v>
      </c>
      <c r="B3975" s="403">
        <v>28</v>
      </c>
      <c r="C3975" s="403" t="s">
        <v>1208</v>
      </c>
      <c r="D3975" s="403" t="s">
        <v>1208</v>
      </c>
      <c r="E3975" s="403" t="s">
        <v>1208</v>
      </c>
      <c r="F3975" s="403" t="s">
        <v>1208</v>
      </c>
      <c r="G3975" s="405" t="s">
        <v>1208</v>
      </c>
      <c r="H3975" s="410" t="s">
        <v>1208</v>
      </c>
      <c r="I3975" s="403" t="s">
        <v>1208</v>
      </c>
      <c r="J3975" s="404" t="s">
        <v>1208</v>
      </c>
      <c r="K3975" s="404" t="s">
        <v>1208</v>
      </c>
      <c r="L3975" s="403" t="s">
        <v>4960</v>
      </c>
      <c r="M3975" s="404" t="s">
        <v>1215</v>
      </c>
      <c r="N3975" s="404" t="s">
        <v>1208</v>
      </c>
      <c r="O3975" s="404" t="s">
        <v>1208</v>
      </c>
    </row>
    <row r="3976" spans="1:15">
      <c r="A3976" s="403">
        <v>11</v>
      </c>
      <c r="B3976" s="403">
        <v>29</v>
      </c>
      <c r="C3976" s="403" t="s">
        <v>1208</v>
      </c>
      <c r="D3976" s="403" t="s">
        <v>1208</v>
      </c>
      <c r="E3976" s="403" t="s">
        <v>1208</v>
      </c>
      <c r="F3976" s="403" t="s">
        <v>1208</v>
      </c>
      <c r="G3976" s="405" t="s">
        <v>1208</v>
      </c>
      <c r="H3976" s="410" t="s">
        <v>1208</v>
      </c>
      <c r="I3976" s="403" t="s">
        <v>1208</v>
      </c>
      <c r="J3976" s="404" t="s">
        <v>1208</v>
      </c>
      <c r="K3976" s="404" t="s">
        <v>1208</v>
      </c>
      <c r="L3976" s="403" t="s">
        <v>4961</v>
      </c>
      <c r="M3976" s="404" t="s">
        <v>1215</v>
      </c>
      <c r="N3976" s="404" t="s">
        <v>1208</v>
      </c>
      <c r="O3976" s="404" t="s">
        <v>1208</v>
      </c>
    </row>
    <row r="3977" spans="1:15">
      <c r="A3977" s="403">
        <v>11</v>
      </c>
      <c r="B3977" s="403">
        <v>1</v>
      </c>
      <c r="C3977" s="403" t="s">
        <v>1208</v>
      </c>
      <c r="D3977" s="403" t="s">
        <v>1208</v>
      </c>
      <c r="E3977" s="403" t="s">
        <v>1208</v>
      </c>
      <c r="F3977" s="403" t="s">
        <v>1208</v>
      </c>
      <c r="G3977" s="405" t="s">
        <v>1208</v>
      </c>
      <c r="H3977" s="410" t="s">
        <v>1208</v>
      </c>
      <c r="I3977" s="403" t="s">
        <v>1208</v>
      </c>
      <c r="J3977" s="404" t="s">
        <v>1208</v>
      </c>
      <c r="K3977" s="404" t="s">
        <v>1208</v>
      </c>
      <c r="L3977" s="403" t="s">
        <v>3585</v>
      </c>
      <c r="M3977" s="404" t="s">
        <v>1215</v>
      </c>
      <c r="N3977" s="404" t="s">
        <v>1208</v>
      </c>
      <c r="O3977" s="404" t="s">
        <v>1208</v>
      </c>
    </row>
    <row r="3978" spans="1:15">
      <c r="A3978" s="403">
        <v>11</v>
      </c>
      <c r="B3978" s="403">
        <v>2</v>
      </c>
      <c r="C3978" s="403" t="s">
        <v>1208</v>
      </c>
      <c r="D3978" s="403" t="s">
        <v>1208</v>
      </c>
      <c r="E3978" s="403" t="s">
        <v>1208</v>
      </c>
      <c r="F3978" s="403" t="s">
        <v>1208</v>
      </c>
      <c r="G3978" s="405" t="s">
        <v>1208</v>
      </c>
      <c r="H3978" s="410" t="s">
        <v>1208</v>
      </c>
      <c r="I3978" s="403" t="s">
        <v>1208</v>
      </c>
      <c r="J3978" s="404" t="s">
        <v>1208</v>
      </c>
      <c r="K3978" s="404" t="s">
        <v>1208</v>
      </c>
      <c r="L3978" s="403" t="s">
        <v>4962</v>
      </c>
      <c r="M3978" s="404" t="s">
        <v>1215</v>
      </c>
      <c r="N3978" s="404" t="s">
        <v>1208</v>
      </c>
      <c r="O3978" s="404" t="s">
        <v>1208</v>
      </c>
    </row>
    <row r="3979" spans="1:15">
      <c r="A3979" s="403">
        <v>11</v>
      </c>
      <c r="B3979" s="403">
        <v>1</v>
      </c>
      <c r="C3979" s="403" t="s">
        <v>1208</v>
      </c>
      <c r="D3979" s="403" t="s">
        <v>1208</v>
      </c>
      <c r="E3979" s="403" t="s">
        <v>1208</v>
      </c>
      <c r="F3979" s="403" t="s">
        <v>1208</v>
      </c>
      <c r="G3979" s="405" t="s">
        <v>1208</v>
      </c>
      <c r="H3979" s="410" t="s">
        <v>1208</v>
      </c>
      <c r="I3979" s="403" t="s">
        <v>1208</v>
      </c>
      <c r="J3979" s="404" t="s">
        <v>1208</v>
      </c>
      <c r="K3979" s="404" t="s">
        <v>1208</v>
      </c>
      <c r="L3979" s="403" t="s">
        <v>4963</v>
      </c>
      <c r="M3979" s="404" t="s">
        <v>1215</v>
      </c>
      <c r="N3979" s="404" t="s">
        <v>1208</v>
      </c>
      <c r="O3979" s="404" t="s">
        <v>1208</v>
      </c>
    </row>
    <row r="3980" spans="1:15">
      <c r="A3980" s="403">
        <v>12</v>
      </c>
      <c r="B3980" s="403">
        <v>1</v>
      </c>
      <c r="C3980" s="403" t="s">
        <v>1208</v>
      </c>
      <c r="D3980" s="403" t="s">
        <v>1208</v>
      </c>
      <c r="E3980" s="403" t="s">
        <v>1208</v>
      </c>
      <c r="F3980" s="403" t="s">
        <v>1208</v>
      </c>
      <c r="G3980" s="405" t="s">
        <v>1208</v>
      </c>
      <c r="H3980" s="410" t="s">
        <v>1208</v>
      </c>
      <c r="I3980" s="403" t="s">
        <v>1208</v>
      </c>
      <c r="J3980" s="404" t="s">
        <v>1208</v>
      </c>
      <c r="K3980" s="404" t="s">
        <v>1208</v>
      </c>
      <c r="L3980" s="427">
        <v>16803</v>
      </c>
      <c r="M3980" s="404" t="s">
        <v>1215</v>
      </c>
      <c r="N3980" s="404" t="s">
        <v>1208</v>
      </c>
      <c r="O3980" s="404" t="s">
        <v>1208</v>
      </c>
    </row>
    <row r="3981" spans="1:15">
      <c r="A3981" s="403">
        <v>12</v>
      </c>
      <c r="B3981" s="403">
        <v>1</v>
      </c>
      <c r="C3981" s="403" t="s">
        <v>1208</v>
      </c>
      <c r="D3981" s="403" t="s">
        <v>1208</v>
      </c>
      <c r="E3981" s="403" t="s">
        <v>1208</v>
      </c>
      <c r="F3981" s="403" t="s">
        <v>1208</v>
      </c>
      <c r="G3981" s="405" t="s">
        <v>1208</v>
      </c>
      <c r="H3981" s="410" t="s">
        <v>1208</v>
      </c>
      <c r="I3981" s="403" t="s">
        <v>1208</v>
      </c>
      <c r="J3981" s="404" t="s">
        <v>1208</v>
      </c>
      <c r="K3981" s="404" t="s">
        <v>1208</v>
      </c>
      <c r="L3981" s="427">
        <v>44562</v>
      </c>
      <c r="M3981" s="404" t="s">
        <v>1215</v>
      </c>
      <c r="N3981" s="404" t="s">
        <v>1208</v>
      </c>
      <c r="O3981" s="404" t="s">
        <v>1208</v>
      </c>
    </row>
    <row r="3982" spans="1:15">
      <c r="A3982" s="403">
        <v>12</v>
      </c>
      <c r="B3982" s="403">
        <v>1</v>
      </c>
      <c r="C3982" s="403" t="s">
        <v>1208</v>
      </c>
      <c r="D3982" s="403" t="s">
        <v>1208</v>
      </c>
      <c r="E3982" s="403" t="s">
        <v>1208</v>
      </c>
      <c r="F3982" s="403" t="s">
        <v>1208</v>
      </c>
      <c r="G3982" s="405" t="s">
        <v>1208</v>
      </c>
      <c r="H3982" s="410" t="s">
        <v>1208</v>
      </c>
      <c r="I3982" s="403" t="s">
        <v>1208</v>
      </c>
      <c r="J3982" s="404" t="s">
        <v>1208</v>
      </c>
      <c r="K3982" s="404" t="s">
        <v>1208</v>
      </c>
      <c r="L3982" s="427">
        <v>31413</v>
      </c>
      <c r="M3982" s="404" t="s">
        <v>1215</v>
      </c>
      <c r="N3982" s="404" t="s">
        <v>1208</v>
      </c>
      <c r="O3982" s="404" t="s">
        <v>1208</v>
      </c>
    </row>
    <row r="3983" spans="1:15">
      <c r="A3983" s="403">
        <v>12</v>
      </c>
      <c r="B3983" s="403">
        <v>1</v>
      </c>
      <c r="C3983" s="403" t="s">
        <v>1208</v>
      </c>
      <c r="D3983" s="403" t="s">
        <v>1208</v>
      </c>
      <c r="E3983" s="403" t="s">
        <v>1208</v>
      </c>
      <c r="F3983" s="403" t="s">
        <v>1208</v>
      </c>
      <c r="G3983" s="405" t="s">
        <v>1208</v>
      </c>
      <c r="H3983" s="410" t="s">
        <v>1208</v>
      </c>
      <c r="I3983" s="403" t="s">
        <v>1208</v>
      </c>
      <c r="J3983" s="404" t="s">
        <v>1208</v>
      </c>
      <c r="K3983" s="404" t="s">
        <v>1208</v>
      </c>
      <c r="L3983" s="427">
        <v>19360</v>
      </c>
      <c r="M3983" s="404" t="s">
        <v>1215</v>
      </c>
      <c r="N3983" s="404" t="s">
        <v>1208</v>
      </c>
      <c r="O3983" s="404" t="s">
        <v>1208</v>
      </c>
    </row>
    <row r="3984" spans="1:15">
      <c r="A3984" s="403">
        <v>12</v>
      </c>
      <c r="B3984" s="403">
        <v>1</v>
      </c>
      <c r="C3984" s="403" t="s">
        <v>1208</v>
      </c>
      <c r="D3984" s="403" t="s">
        <v>1208</v>
      </c>
      <c r="E3984" s="403" t="s">
        <v>1208</v>
      </c>
      <c r="F3984" s="403" t="s">
        <v>1208</v>
      </c>
      <c r="G3984" s="405" t="s">
        <v>1208</v>
      </c>
      <c r="H3984" s="410" t="s">
        <v>1208</v>
      </c>
      <c r="I3984" s="403" t="s">
        <v>1208</v>
      </c>
      <c r="J3984" s="404" t="s">
        <v>1208</v>
      </c>
      <c r="K3984" s="404" t="s">
        <v>1208</v>
      </c>
      <c r="L3984" s="427">
        <v>28856</v>
      </c>
      <c r="M3984" s="404" t="s">
        <v>1215</v>
      </c>
      <c r="N3984" s="404" t="s">
        <v>1208</v>
      </c>
      <c r="O3984" s="404" t="s">
        <v>1208</v>
      </c>
    </row>
    <row r="3985" spans="1:15">
      <c r="A3985" s="403">
        <v>12</v>
      </c>
      <c r="B3985" s="403">
        <v>1</v>
      </c>
      <c r="C3985" s="403" t="s">
        <v>1208</v>
      </c>
      <c r="D3985" s="403" t="s">
        <v>1208</v>
      </c>
      <c r="E3985" s="403" t="s">
        <v>1208</v>
      </c>
      <c r="F3985" s="403" t="s">
        <v>1208</v>
      </c>
      <c r="G3985" s="405" t="s">
        <v>1208</v>
      </c>
      <c r="H3985" s="410" t="s">
        <v>1208</v>
      </c>
      <c r="I3985" s="403" t="s">
        <v>1208</v>
      </c>
      <c r="J3985" s="404" t="s">
        <v>1208</v>
      </c>
      <c r="K3985" s="404" t="s">
        <v>1208</v>
      </c>
      <c r="L3985" s="403" t="s">
        <v>4964</v>
      </c>
      <c r="M3985" s="404" t="s">
        <v>1215</v>
      </c>
      <c r="N3985" s="404" t="s">
        <v>1208</v>
      </c>
      <c r="O3985" s="404" t="s">
        <v>1208</v>
      </c>
    </row>
    <row r="3986" spans="1:15">
      <c r="A3986" s="403">
        <v>12</v>
      </c>
      <c r="B3986" s="403">
        <v>1</v>
      </c>
      <c r="C3986" s="403" t="s">
        <v>1208</v>
      </c>
      <c r="D3986" s="403" t="s">
        <v>1208</v>
      </c>
      <c r="E3986" s="403" t="s">
        <v>1208</v>
      </c>
      <c r="F3986" s="403" t="s">
        <v>1208</v>
      </c>
      <c r="G3986" s="405" t="s">
        <v>1208</v>
      </c>
      <c r="H3986" s="410" t="s">
        <v>1208</v>
      </c>
      <c r="I3986" s="403" t="s">
        <v>1208</v>
      </c>
      <c r="J3986" s="404" t="s">
        <v>1208</v>
      </c>
      <c r="K3986" s="404" t="s">
        <v>1208</v>
      </c>
      <c r="L3986" s="427">
        <v>43101</v>
      </c>
      <c r="M3986" s="404" t="s">
        <v>1215</v>
      </c>
      <c r="N3986" s="404" t="s">
        <v>1208</v>
      </c>
      <c r="O3986" s="404" t="s">
        <v>1208</v>
      </c>
    </row>
    <row r="3987" spans="1:15">
      <c r="A3987" s="403">
        <v>12</v>
      </c>
      <c r="B3987" s="403">
        <v>1</v>
      </c>
      <c r="C3987" s="403" t="s">
        <v>1208</v>
      </c>
      <c r="D3987" s="403" t="s">
        <v>1208</v>
      </c>
      <c r="E3987" s="403" t="s">
        <v>1208</v>
      </c>
      <c r="F3987" s="403" t="s">
        <v>1208</v>
      </c>
      <c r="G3987" s="405" t="s">
        <v>1208</v>
      </c>
      <c r="H3987" s="410" t="s">
        <v>1208</v>
      </c>
      <c r="I3987" s="403" t="s">
        <v>1208</v>
      </c>
      <c r="J3987" s="404" t="s">
        <v>1208</v>
      </c>
      <c r="K3987" s="404" t="s">
        <v>1208</v>
      </c>
      <c r="L3987" s="403" t="s">
        <v>3770</v>
      </c>
      <c r="M3987" s="404" t="s">
        <v>1215</v>
      </c>
      <c r="N3987" s="404" t="s">
        <v>1208</v>
      </c>
      <c r="O3987" s="404" t="s">
        <v>1208</v>
      </c>
    </row>
    <row r="3988" spans="1:15">
      <c r="A3988" s="403">
        <v>12</v>
      </c>
      <c r="B3988" s="403">
        <v>2</v>
      </c>
      <c r="C3988" s="403" t="s">
        <v>1208</v>
      </c>
      <c r="D3988" s="403" t="s">
        <v>1208</v>
      </c>
      <c r="E3988" s="403" t="s">
        <v>1208</v>
      </c>
      <c r="F3988" s="403" t="s">
        <v>1208</v>
      </c>
      <c r="G3988" s="405" t="s">
        <v>1208</v>
      </c>
      <c r="H3988" s="410" t="s">
        <v>1208</v>
      </c>
      <c r="I3988" s="403" t="s">
        <v>1208</v>
      </c>
      <c r="J3988" s="404" t="s">
        <v>1208</v>
      </c>
      <c r="K3988" s="404" t="s">
        <v>1208</v>
      </c>
      <c r="L3988" s="403" t="s">
        <v>4965</v>
      </c>
      <c r="M3988" s="404" t="s">
        <v>1215</v>
      </c>
      <c r="N3988" s="404" t="s">
        <v>1208</v>
      </c>
      <c r="O3988" s="404" t="s">
        <v>1208</v>
      </c>
    </row>
    <row r="3989" spans="1:15">
      <c r="A3989" s="408">
        <v>1</v>
      </c>
      <c r="B3989" s="403">
        <v>1</v>
      </c>
      <c r="C3989" s="403" t="s">
        <v>1208</v>
      </c>
      <c r="D3989" s="403" t="s">
        <v>1208</v>
      </c>
      <c r="E3989" s="403" t="s">
        <v>1208</v>
      </c>
      <c r="F3989" s="403" t="s">
        <v>1208</v>
      </c>
      <c r="G3989" s="405" t="s">
        <v>1208</v>
      </c>
      <c r="H3989" s="410" t="s">
        <v>1208</v>
      </c>
      <c r="I3989" s="404" t="s">
        <v>1208</v>
      </c>
      <c r="J3989" s="404" t="s">
        <v>1208</v>
      </c>
      <c r="K3989" s="404" t="s">
        <v>1208</v>
      </c>
      <c r="L3989" s="403" t="s">
        <v>1250</v>
      </c>
      <c r="M3989" s="404" t="s">
        <v>1215</v>
      </c>
      <c r="N3989" s="404" t="s">
        <v>1208</v>
      </c>
      <c r="O3989" s="404" t="s">
        <v>1208</v>
      </c>
    </row>
    <row r="3990" spans="1:15">
      <c r="A3990" s="408">
        <v>1</v>
      </c>
      <c r="B3990" s="403">
        <v>2</v>
      </c>
      <c r="C3990" s="403" t="s">
        <v>1208</v>
      </c>
      <c r="D3990" s="403" t="s">
        <v>1208</v>
      </c>
      <c r="E3990" s="403" t="s">
        <v>1208</v>
      </c>
      <c r="F3990" s="403" t="s">
        <v>1208</v>
      </c>
      <c r="G3990" s="405" t="s">
        <v>1208</v>
      </c>
      <c r="H3990" s="410" t="s">
        <v>1208</v>
      </c>
      <c r="I3990" s="404" t="s">
        <v>1208</v>
      </c>
      <c r="J3990" s="404" t="s">
        <v>1208</v>
      </c>
      <c r="K3990" s="404" t="s">
        <v>1208</v>
      </c>
      <c r="L3990" s="403" t="s">
        <v>1268</v>
      </c>
      <c r="M3990" s="404" t="s">
        <v>1215</v>
      </c>
      <c r="N3990" s="404" t="s">
        <v>1208</v>
      </c>
      <c r="O3990" s="404" t="s">
        <v>1208</v>
      </c>
    </row>
    <row r="3991" spans="1:15">
      <c r="A3991" s="408">
        <v>1</v>
      </c>
      <c r="B3991" s="403">
        <v>1</v>
      </c>
      <c r="C3991" s="403" t="s">
        <v>1208</v>
      </c>
      <c r="D3991" s="403" t="s">
        <v>1208</v>
      </c>
      <c r="E3991" s="403" t="s">
        <v>1208</v>
      </c>
      <c r="F3991" s="403" t="s">
        <v>1208</v>
      </c>
      <c r="G3991" s="405" t="s">
        <v>1208</v>
      </c>
      <c r="H3991" s="410" t="s">
        <v>1208</v>
      </c>
      <c r="I3991" s="404" t="s">
        <v>1208</v>
      </c>
      <c r="J3991" s="404" t="s">
        <v>1208</v>
      </c>
      <c r="K3991" s="404" t="s">
        <v>1208</v>
      </c>
      <c r="L3991" s="403" t="s">
        <v>1250</v>
      </c>
      <c r="M3991" s="404" t="s">
        <v>1215</v>
      </c>
      <c r="N3991" s="404" t="s">
        <v>1208</v>
      </c>
      <c r="O3991" s="404" t="s">
        <v>1208</v>
      </c>
    </row>
    <row r="3992" spans="1:15">
      <c r="A3992" s="408">
        <v>1</v>
      </c>
      <c r="B3992" s="403">
        <v>1</v>
      </c>
      <c r="C3992" s="403" t="s">
        <v>1208</v>
      </c>
      <c r="D3992" s="403" t="s">
        <v>1208</v>
      </c>
      <c r="E3992" s="403" t="s">
        <v>1208</v>
      </c>
      <c r="F3992" s="403" t="s">
        <v>1208</v>
      </c>
      <c r="G3992" s="405" t="s">
        <v>1208</v>
      </c>
      <c r="H3992" s="410" t="s">
        <v>1208</v>
      </c>
      <c r="I3992" s="404" t="s">
        <v>1208</v>
      </c>
      <c r="J3992" s="404" t="s">
        <v>1208</v>
      </c>
      <c r="K3992" s="404" t="s">
        <v>1208</v>
      </c>
      <c r="L3992" s="403" t="s">
        <v>1250</v>
      </c>
      <c r="M3992" s="404" t="s">
        <v>1215</v>
      </c>
      <c r="N3992" s="404" t="s">
        <v>1208</v>
      </c>
      <c r="O3992" s="404" t="s">
        <v>1208</v>
      </c>
    </row>
    <row r="3993" spans="1:15">
      <c r="A3993" s="408">
        <v>1</v>
      </c>
      <c r="B3993" s="403">
        <v>2</v>
      </c>
      <c r="C3993" s="403" t="s">
        <v>1208</v>
      </c>
      <c r="D3993" s="403" t="s">
        <v>1208</v>
      </c>
      <c r="E3993" s="403" t="s">
        <v>1208</v>
      </c>
      <c r="F3993" s="403" t="s">
        <v>1208</v>
      </c>
      <c r="G3993" s="405" t="s">
        <v>1208</v>
      </c>
      <c r="H3993" s="410" t="s">
        <v>1208</v>
      </c>
      <c r="I3993" s="404" t="s">
        <v>1208</v>
      </c>
      <c r="J3993" s="404" t="s">
        <v>1208</v>
      </c>
      <c r="K3993" s="404" t="s">
        <v>1208</v>
      </c>
      <c r="L3993" s="403" t="s">
        <v>1268</v>
      </c>
      <c r="M3993" s="404" t="s">
        <v>1215</v>
      </c>
      <c r="N3993" s="404" t="s">
        <v>1208</v>
      </c>
      <c r="O3993" s="404" t="s">
        <v>1208</v>
      </c>
    </row>
    <row r="3994" spans="1:15">
      <c r="A3994" s="408">
        <v>1</v>
      </c>
      <c r="B3994" s="403">
        <v>3</v>
      </c>
      <c r="C3994" s="403" t="s">
        <v>1208</v>
      </c>
      <c r="D3994" s="403" t="s">
        <v>1208</v>
      </c>
      <c r="E3994" s="403" t="s">
        <v>1208</v>
      </c>
      <c r="F3994" s="403" t="s">
        <v>1208</v>
      </c>
      <c r="G3994" s="405" t="s">
        <v>1208</v>
      </c>
      <c r="H3994" s="410" t="s">
        <v>1208</v>
      </c>
      <c r="I3994" s="404" t="s">
        <v>1208</v>
      </c>
      <c r="J3994" s="404" t="s">
        <v>1208</v>
      </c>
      <c r="K3994" s="404" t="s">
        <v>1208</v>
      </c>
      <c r="L3994" s="403" t="s">
        <v>3087</v>
      </c>
      <c r="M3994" s="404" t="s">
        <v>1215</v>
      </c>
      <c r="N3994" s="404" t="s">
        <v>1208</v>
      </c>
      <c r="O3994" s="404" t="s">
        <v>1208</v>
      </c>
    </row>
    <row r="3995" spans="1:15">
      <c r="A3995" s="408">
        <v>1</v>
      </c>
      <c r="B3995" s="403">
        <v>4</v>
      </c>
      <c r="C3995" s="403" t="s">
        <v>1208</v>
      </c>
      <c r="D3995" s="403" t="s">
        <v>1208</v>
      </c>
      <c r="E3995" s="403" t="s">
        <v>1208</v>
      </c>
      <c r="F3995" s="403" t="s">
        <v>1208</v>
      </c>
      <c r="G3995" s="405" t="s">
        <v>1208</v>
      </c>
      <c r="H3995" s="410" t="s">
        <v>1208</v>
      </c>
      <c r="I3995" s="404" t="s">
        <v>1208</v>
      </c>
      <c r="J3995" s="404" t="s">
        <v>1208</v>
      </c>
      <c r="K3995" s="404" t="s">
        <v>1208</v>
      </c>
      <c r="L3995" s="403" t="s">
        <v>4966</v>
      </c>
      <c r="M3995" s="404" t="s">
        <v>1215</v>
      </c>
      <c r="N3995" s="404" t="s">
        <v>1208</v>
      </c>
      <c r="O3995" s="404" t="s">
        <v>1208</v>
      </c>
    </row>
    <row r="3996" spans="1:15">
      <c r="A3996" s="408">
        <v>2</v>
      </c>
      <c r="B3996" s="403">
        <v>2</v>
      </c>
      <c r="C3996" s="403" t="s">
        <v>1208</v>
      </c>
      <c r="D3996" s="403" t="s">
        <v>1208</v>
      </c>
      <c r="E3996" s="403" t="s">
        <v>1208</v>
      </c>
      <c r="F3996" s="403" t="s">
        <v>1208</v>
      </c>
      <c r="G3996" s="405" t="s">
        <v>1208</v>
      </c>
      <c r="H3996" s="410" t="s">
        <v>1208</v>
      </c>
      <c r="I3996" s="404" t="s">
        <v>1208</v>
      </c>
      <c r="J3996" s="404" t="s">
        <v>1208</v>
      </c>
      <c r="K3996" s="404" t="s">
        <v>1208</v>
      </c>
      <c r="L3996" s="403" t="s">
        <v>1268</v>
      </c>
      <c r="M3996" s="404" t="s">
        <v>1215</v>
      </c>
      <c r="N3996" s="404" t="s">
        <v>1208</v>
      </c>
      <c r="O3996" s="404" t="s">
        <v>1208</v>
      </c>
    </row>
    <row r="3997" spans="1:15">
      <c r="A3997" s="408">
        <v>2</v>
      </c>
      <c r="B3997" s="403">
        <v>3</v>
      </c>
      <c r="C3997" s="403" t="s">
        <v>1208</v>
      </c>
      <c r="D3997" s="403" t="s">
        <v>1208</v>
      </c>
      <c r="E3997" s="403" t="s">
        <v>1208</v>
      </c>
      <c r="F3997" s="403" t="s">
        <v>1208</v>
      </c>
      <c r="G3997" s="405" t="s">
        <v>1208</v>
      </c>
      <c r="H3997" s="410" t="s">
        <v>1208</v>
      </c>
      <c r="I3997" s="404" t="s">
        <v>1208</v>
      </c>
      <c r="J3997" s="404" t="s">
        <v>1208</v>
      </c>
      <c r="K3997" s="404" t="s">
        <v>1208</v>
      </c>
      <c r="L3997" s="403" t="s">
        <v>3087</v>
      </c>
      <c r="M3997" s="404" t="s">
        <v>1215</v>
      </c>
      <c r="N3997" s="404" t="s">
        <v>1208</v>
      </c>
      <c r="O3997" s="404" t="s">
        <v>1208</v>
      </c>
    </row>
    <row r="3998" spans="1:15">
      <c r="A3998" s="408">
        <v>2</v>
      </c>
      <c r="B3998" s="403">
        <v>1</v>
      </c>
      <c r="C3998" s="403" t="s">
        <v>1208</v>
      </c>
      <c r="D3998" s="403" t="s">
        <v>1208</v>
      </c>
      <c r="E3998" s="403" t="s">
        <v>1208</v>
      </c>
      <c r="F3998" s="403" t="s">
        <v>1208</v>
      </c>
      <c r="G3998" s="405" t="s">
        <v>1208</v>
      </c>
      <c r="H3998" s="410" t="s">
        <v>1208</v>
      </c>
      <c r="I3998" s="404" t="s">
        <v>1208</v>
      </c>
      <c r="J3998" s="404" t="s">
        <v>1208</v>
      </c>
      <c r="K3998" s="404" t="s">
        <v>1208</v>
      </c>
      <c r="L3998" s="427">
        <v>43466</v>
      </c>
      <c r="M3998" s="404" t="s">
        <v>1215</v>
      </c>
      <c r="N3998" s="404" t="s">
        <v>1208</v>
      </c>
      <c r="O3998" s="404" t="s">
        <v>1208</v>
      </c>
    </row>
    <row r="3999" spans="1:15">
      <c r="A3999" s="408">
        <v>2</v>
      </c>
      <c r="B3999" s="403">
        <v>1</v>
      </c>
      <c r="C3999" s="403" t="s">
        <v>1208</v>
      </c>
      <c r="D3999" s="403" t="s">
        <v>1208</v>
      </c>
      <c r="E3999" s="403" t="s">
        <v>1208</v>
      </c>
      <c r="F3999" s="403" t="s">
        <v>1208</v>
      </c>
      <c r="G3999" s="405" t="s">
        <v>1208</v>
      </c>
      <c r="H3999" s="410" t="s">
        <v>1208</v>
      </c>
      <c r="I3999" s="404" t="s">
        <v>1208</v>
      </c>
      <c r="J3999" s="404" t="s">
        <v>1208</v>
      </c>
      <c r="K3999" s="404" t="s">
        <v>1208</v>
      </c>
      <c r="L3999" s="426">
        <v>44866</v>
      </c>
      <c r="M3999" s="404" t="s">
        <v>1215</v>
      </c>
      <c r="N3999" s="404" t="s">
        <v>1208</v>
      </c>
      <c r="O3999" s="404" t="s">
        <v>1208</v>
      </c>
    </row>
    <row r="4000" spans="1:15">
      <c r="A4000" s="408">
        <v>2</v>
      </c>
      <c r="B4000" s="403">
        <v>1</v>
      </c>
      <c r="C4000" s="403" t="s">
        <v>1208</v>
      </c>
      <c r="D4000" s="403" t="s">
        <v>1208</v>
      </c>
      <c r="E4000" s="403" t="s">
        <v>1208</v>
      </c>
      <c r="F4000" s="403" t="s">
        <v>1208</v>
      </c>
      <c r="G4000" s="405" t="s">
        <v>1208</v>
      </c>
      <c r="H4000" s="410" t="s">
        <v>1208</v>
      </c>
      <c r="I4000" s="404" t="s">
        <v>1208</v>
      </c>
      <c r="J4000" s="404" t="s">
        <v>1208</v>
      </c>
      <c r="K4000" s="404" t="s">
        <v>1208</v>
      </c>
      <c r="L4000" s="427">
        <v>13516</v>
      </c>
      <c r="M4000" s="404" t="s">
        <v>1215</v>
      </c>
      <c r="N4000" s="404" t="s">
        <v>1208</v>
      </c>
      <c r="O4000" s="404" t="s">
        <v>1208</v>
      </c>
    </row>
    <row r="4001" spans="1:15">
      <c r="A4001" s="408">
        <v>2</v>
      </c>
      <c r="B4001" s="403">
        <v>1</v>
      </c>
      <c r="C4001" s="403" t="s">
        <v>1208</v>
      </c>
      <c r="D4001" s="403" t="s">
        <v>1208</v>
      </c>
      <c r="E4001" s="403" t="s">
        <v>1208</v>
      </c>
      <c r="F4001" s="403" t="s">
        <v>1208</v>
      </c>
      <c r="G4001" s="405" t="s">
        <v>1208</v>
      </c>
      <c r="H4001" s="410" t="s">
        <v>1208</v>
      </c>
      <c r="I4001" s="404" t="s">
        <v>1208</v>
      </c>
      <c r="J4001" s="404" t="s">
        <v>1208</v>
      </c>
      <c r="K4001" s="404" t="s">
        <v>1208</v>
      </c>
      <c r="L4001" s="427">
        <v>20455</v>
      </c>
      <c r="M4001" s="404" t="s">
        <v>1215</v>
      </c>
      <c r="N4001" s="404" t="s">
        <v>1208</v>
      </c>
      <c r="O4001" s="404" t="s">
        <v>1208</v>
      </c>
    </row>
    <row r="4002" spans="1:15">
      <c r="A4002" s="408">
        <v>2</v>
      </c>
      <c r="B4002" s="403">
        <v>1</v>
      </c>
      <c r="C4002" s="403" t="s">
        <v>1208</v>
      </c>
      <c r="D4002" s="403" t="s">
        <v>1208</v>
      </c>
      <c r="E4002" s="403" t="s">
        <v>1208</v>
      </c>
      <c r="F4002" s="403" t="s">
        <v>1208</v>
      </c>
      <c r="G4002" s="405" t="s">
        <v>1208</v>
      </c>
      <c r="H4002" s="410" t="s">
        <v>1208</v>
      </c>
      <c r="I4002" s="404" t="s">
        <v>1208</v>
      </c>
      <c r="J4002" s="404" t="s">
        <v>1208</v>
      </c>
      <c r="K4002" s="404" t="s">
        <v>1208</v>
      </c>
      <c r="L4002" s="427">
        <v>22282</v>
      </c>
      <c r="M4002" s="404" t="s">
        <v>1215</v>
      </c>
      <c r="N4002" s="404" t="s">
        <v>1208</v>
      </c>
      <c r="O4002" s="404" t="s">
        <v>1208</v>
      </c>
    </row>
    <row r="4003" spans="1:15">
      <c r="A4003" s="369">
        <v>2</v>
      </c>
      <c r="B4003" s="353">
        <v>1</v>
      </c>
      <c r="C4003" s="353" t="s">
        <v>1208</v>
      </c>
      <c r="D4003" s="353" t="s">
        <v>1208</v>
      </c>
      <c r="E4003" s="353" t="s">
        <v>1208</v>
      </c>
      <c r="F4003" s="353" t="s">
        <v>1208</v>
      </c>
      <c r="G4003" s="292" t="s">
        <v>1208</v>
      </c>
      <c r="H4003" s="410" t="s">
        <v>1208</v>
      </c>
      <c r="I4003" s="404" t="s">
        <v>1208</v>
      </c>
      <c r="J4003" s="404" t="s">
        <v>1208</v>
      </c>
      <c r="K4003" s="404" t="s">
        <v>1208</v>
      </c>
      <c r="L4003" s="427">
        <v>16072</v>
      </c>
      <c r="M4003" s="404" t="s">
        <v>1215</v>
      </c>
      <c r="N4003" s="404" t="s">
        <v>1208</v>
      </c>
      <c r="O4003" s="404" t="s">
        <v>1208</v>
      </c>
    </row>
    <row r="4004" spans="1:15">
      <c r="A4004" s="1195">
        <v>2</v>
      </c>
      <c r="B4004" s="1196">
        <v>1</v>
      </c>
      <c r="C4004" s="1196" t="s">
        <v>1208</v>
      </c>
      <c r="D4004" s="1196" t="s">
        <v>1208</v>
      </c>
      <c r="E4004" s="1196" t="s">
        <v>1208</v>
      </c>
      <c r="F4004" s="1196" t="s">
        <v>1208</v>
      </c>
      <c r="G4004" s="429" t="s">
        <v>1208</v>
      </c>
      <c r="H4004" s="410" t="s">
        <v>1208</v>
      </c>
      <c r="I4004" s="404" t="s">
        <v>1208</v>
      </c>
      <c r="J4004" s="404" t="s">
        <v>1208</v>
      </c>
      <c r="K4004" s="404" t="s">
        <v>1208</v>
      </c>
      <c r="L4004" s="427">
        <v>28856</v>
      </c>
      <c r="M4004" s="404" t="s">
        <v>1215</v>
      </c>
      <c r="N4004" s="404" t="s">
        <v>1208</v>
      </c>
      <c r="O4004" s="404" t="s">
        <v>1208</v>
      </c>
    </row>
    <row r="4005" spans="1:15">
      <c r="A4005" s="1195">
        <v>2</v>
      </c>
      <c r="B4005" s="1196">
        <v>1</v>
      </c>
      <c r="C4005" s="1196" t="s">
        <v>1208</v>
      </c>
      <c r="D4005" s="1196" t="s">
        <v>1208</v>
      </c>
      <c r="E4005" s="1196" t="s">
        <v>1208</v>
      </c>
      <c r="F4005" s="1196" t="s">
        <v>1208</v>
      </c>
      <c r="G4005" s="429" t="s">
        <v>1208</v>
      </c>
      <c r="H4005" s="410" t="s">
        <v>1208</v>
      </c>
      <c r="I4005" s="404" t="s">
        <v>1208</v>
      </c>
      <c r="J4005" s="404" t="s">
        <v>1208</v>
      </c>
      <c r="K4005" s="404" t="s">
        <v>1208</v>
      </c>
      <c r="L4005" s="403" t="s">
        <v>3660</v>
      </c>
      <c r="M4005" s="404" t="s">
        <v>1215</v>
      </c>
      <c r="N4005" s="404" t="s">
        <v>1208</v>
      </c>
      <c r="O4005" s="404" t="s">
        <v>1208</v>
      </c>
    </row>
    <row r="4006" spans="1:15">
      <c r="A4006" s="1195">
        <v>2</v>
      </c>
      <c r="B4006" s="1196">
        <v>2</v>
      </c>
      <c r="C4006" s="1196" t="s">
        <v>1208</v>
      </c>
      <c r="D4006" s="1196" t="s">
        <v>1208</v>
      </c>
      <c r="E4006" s="1196" t="s">
        <v>1208</v>
      </c>
      <c r="F4006" s="1196" t="s">
        <v>1208</v>
      </c>
      <c r="G4006" s="429" t="s">
        <v>1208</v>
      </c>
      <c r="H4006" s="410" t="s">
        <v>1208</v>
      </c>
      <c r="I4006" s="404" t="s">
        <v>1208</v>
      </c>
      <c r="J4006" s="404" t="s">
        <v>1208</v>
      </c>
      <c r="K4006" s="404" t="s">
        <v>1208</v>
      </c>
      <c r="L4006" s="403" t="s">
        <v>4967</v>
      </c>
      <c r="M4006" s="404" t="s">
        <v>1215</v>
      </c>
      <c r="N4006" s="404" t="s">
        <v>1208</v>
      </c>
      <c r="O4006" s="404" t="s">
        <v>1208</v>
      </c>
    </row>
    <row r="4007" spans="1:15">
      <c r="A4007" s="1195">
        <v>2</v>
      </c>
      <c r="B4007" s="1196">
        <v>1</v>
      </c>
      <c r="C4007" s="1196" t="s">
        <v>1208</v>
      </c>
      <c r="D4007" s="1196" t="s">
        <v>1208</v>
      </c>
      <c r="E4007" s="1196" t="s">
        <v>1208</v>
      </c>
      <c r="F4007" s="1196" t="s">
        <v>1208</v>
      </c>
      <c r="G4007" s="429" t="s">
        <v>1208</v>
      </c>
      <c r="H4007" s="410" t="s">
        <v>1208</v>
      </c>
      <c r="I4007" s="404" t="s">
        <v>1208</v>
      </c>
      <c r="J4007" s="404" t="s">
        <v>1208</v>
      </c>
      <c r="K4007" s="404" t="s">
        <v>1208</v>
      </c>
      <c r="L4007" s="403" t="s">
        <v>4928</v>
      </c>
      <c r="M4007" s="404" t="s">
        <v>1215</v>
      </c>
      <c r="N4007" s="404" t="s">
        <v>1208</v>
      </c>
      <c r="O4007" s="404" t="s">
        <v>1208</v>
      </c>
    </row>
    <row r="4008" spans="1:15">
      <c r="A4008" s="1197">
        <v>3</v>
      </c>
      <c r="B4008" s="1174">
        <v>1</v>
      </c>
      <c r="C4008" s="1174" t="s">
        <v>1208</v>
      </c>
      <c r="D4008" s="1174" t="s">
        <v>1208</v>
      </c>
      <c r="E4008" s="1174" t="s">
        <v>1208</v>
      </c>
      <c r="F4008" s="1174" t="s">
        <v>1208</v>
      </c>
      <c r="G4008" s="1175" t="s">
        <v>1208</v>
      </c>
      <c r="H4008" s="410" t="s">
        <v>1208</v>
      </c>
      <c r="I4008" s="404" t="s">
        <v>1208</v>
      </c>
      <c r="J4008" s="404" t="s">
        <v>1208</v>
      </c>
      <c r="K4008" s="404" t="s">
        <v>1208</v>
      </c>
      <c r="L4008" s="403" t="s">
        <v>1246</v>
      </c>
      <c r="M4008" s="404" t="s">
        <v>1215</v>
      </c>
      <c r="N4008" s="404" t="s">
        <v>1208</v>
      </c>
      <c r="O4008" s="404" t="s">
        <v>1208</v>
      </c>
    </row>
    <row r="4009" spans="1:15">
      <c r="A4009" s="408">
        <v>3</v>
      </c>
      <c r="B4009" s="403">
        <v>2</v>
      </c>
      <c r="C4009" s="403" t="s">
        <v>1208</v>
      </c>
      <c r="D4009" s="403" t="s">
        <v>1208</v>
      </c>
      <c r="E4009" s="403" t="s">
        <v>1208</v>
      </c>
      <c r="F4009" s="403" t="s">
        <v>1208</v>
      </c>
      <c r="G4009" s="405" t="s">
        <v>1208</v>
      </c>
      <c r="H4009" s="410" t="s">
        <v>1208</v>
      </c>
      <c r="I4009" s="404" t="s">
        <v>1208</v>
      </c>
      <c r="J4009" s="404" t="s">
        <v>1208</v>
      </c>
      <c r="K4009" s="404" t="s">
        <v>1208</v>
      </c>
      <c r="L4009" s="403" t="s">
        <v>4968</v>
      </c>
      <c r="M4009" s="404" t="s">
        <v>1215</v>
      </c>
      <c r="N4009" s="404" t="s">
        <v>1208</v>
      </c>
      <c r="O4009" s="404" t="s">
        <v>1208</v>
      </c>
    </row>
    <row r="4010" spans="1:15">
      <c r="A4010" s="408">
        <v>3</v>
      </c>
      <c r="B4010" s="403">
        <v>3</v>
      </c>
      <c r="C4010" s="403" t="s">
        <v>1208</v>
      </c>
      <c r="D4010" s="403" t="s">
        <v>1208</v>
      </c>
      <c r="E4010" s="403" t="s">
        <v>1208</v>
      </c>
      <c r="F4010" s="403" t="s">
        <v>1208</v>
      </c>
      <c r="G4010" s="405" t="s">
        <v>1208</v>
      </c>
      <c r="H4010" s="410" t="s">
        <v>1208</v>
      </c>
      <c r="I4010" s="404" t="s">
        <v>1208</v>
      </c>
      <c r="J4010" s="404" t="s">
        <v>1208</v>
      </c>
      <c r="K4010" s="404" t="s">
        <v>1208</v>
      </c>
      <c r="L4010" s="403" t="s">
        <v>4969</v>
      </c>
      <c r="M4010" s="404" t="s">
        <v>1215</v>
      </c>
      <c r="N4010" s="404" t="s">
        <v>1208</v>
      </c>
      <c r="O4010" s="404" t="s">
        <v>1208</v>
      </c>
    </row>
    <row r="4011" spans="1:15">
      <c r="A4011" s="408">
        <v>3</v>
      </c>
      <c r="B4011" s="403">
        <v>4</v>
      </c>
      <c r="C4011" s="403" t="s">
        <v>1208</v>
      </c>
      <c r="D4011" s="403" t="s">
        <v>1208</v>
      </c>
      <c r="E4011" s="403" t="s">
        <v>1208</v>
      </c>
      <c r="F4011" s="403" t="s">
        <v>1208</v>
      </c>
      <c r="G4011" s="405" t="s">
        <v>1208</v>
      </c>
      <c r="H4011" s="410" t="s">
        <v>1208</v>
      </c>
      <c r="I4011" s="404" t="s">
        <v>1208</v>
      </c>
      <c r="J4011" s="404" t="s">
        <v>1208</v>
      </c>
      <c r="K4011" s="404" t="s">
        <v>1208</v>
      </c>
      <c r="L4011" s="403" t="s">
        <v>4970</v>
      </c>
      <c r="M4011" s="404" t="s">
        <v>1215</v>
      </c>
      <c r="N4011" s="404" t="s">
        <v>1208</v>
      </c>
      <c r="O4011" s="404" t="s">
        <v>1208</v>
      </c>
    </row>
    <row r="4012" spans="1:15">
      <c r="A4012" s="408">
        <v>3</v>
      </c>
      <c r="B4012" s="403">
        <v>5</v>
      </c>
      <c r="C4012" s="403" t="s">
        <v>1208</v>
      </c>
      <c r="D4012" s="403" t="s">
        <v>1208</v>
      </c>
      <c r="E4012" s="403" t="s">
        <v>1208</v>
      </c>
      <c r="F4012" s="403" t="s">
        <v>1208</v>
      </c>
      <c r="G4012" s="405" t="s">
        <v>1208</v>
      </c>
      <c r="H4012" s="410" t="s">
        <v>1208</v>
      </c>
      <c r="I4012" s="404" t="s">
        <v>1208</v>
      </c>
      <c r="J4012" s="404" t="s">
        <v>1208</v>
      </c>
      <c r="K4012" s="404" t="s">
        <v>1208</v>
      </c>
      <c r="L4012" s="403" t="s">
        <v>4971</v>
      </c>
      <c r="M4012" s="404" t="s">
        <v>1215</v>
      </c>
      <c r="N4012" s="404" t="s">
        <v>1208</v>
      </c>
      <c r="O4012" s="404" t="s">
        <v>1208</v>
      </c>
    </row>
    <row r="4013" spans="1:15">
      <c r="A4013" s="408">
        <v>3</v>
      </c>
      <c r="B4013" s="403">
        <v>6</v>
      </c>
      <c r="C4013" s="403" t="s">
        <v>1208</v>
      </c>
      <c r="D4013" s="403" t="s">
        <v>1208</v>
      </c>
      <c r="E4013" s="403" t="s">
        <v>1208</v>
      </c>
      <c r="F4013" s="403" t="s">
        <v>1208</v>
      </c>
      <c r="G4013" s="405" t="s">
        <v>1208</v>
      </c>
      <c r="H4013" s="410" t="s">
        <v>1208</v>
      </c>
      <c r="I4013" s="404" t="s">
        <v>1208</v>
      </c>
      <c r="J4013" s="404" t="s">
        <v>1208</v>
      </c>
      <c r="K4013" s="404" t="s">
        <v>1208</v>
      </c>
      <c r="L4013" s="403" t="s">
        <v>4972</v>
      </c>
      <c r="M4013" s="404" t="s">
        <v>1215</v>
      </c>
      <c r="N4013" s="404" t="s">
        <v>1208</v>
      </c>
      <c r="O4013" s="404" t="s">
        <v>1208</v>
      </c>
    </row>
    <row r="4014" spans="1:15">
      <c r="A4014" s="408">
        <v>4</v>
      </c>
      <c r="B4014" s="403">
        <v>7</v>
      </c>
      <c r="C4014" s="403" t="s">
        <v>1208</v>
      </c>
      <c r="D4014" s="403" t="s">
        <v>1208</v>
      </c>
      <c r="E4014" s="403" t="s">
        <v>1208</v>
      </c>
      <c r="F4014" s="403" t="s">
        <v>1208</v>
      </c>
      <c r="G4014" s="405" t="s">
        <v>1208</v>
      </c>
      <c r="H4014" s="410" t="s">
        <v>1208</v>
      </c>
      <c r="I4014" s="404" t="s">
        <v>1208</v>
      </c>
      <c r="J4014" s="404" t="s">
        <v>1208</v>
      </c>
      <c r="K4014" s="404" t="s">
        <v>1208</v>
      </c>
      <c r="L4014" s="403" t="s">
        <v>4973</v>
      </c>
      <c r="M4014" s="404" t="s">
        <v>1215</v>
      </c>
      <c r="N4014" s="404" t="s">
        <v>1208</v>
      </c>
      <c r="O4014" s="404" t="s">
        <v>1208</v>
      </c>
    </row>
    <row r="4015" spans="1:15">
      <c r="A4015" s="408">
        <v>4</v>
      </c>
      <c r="B4015" s="403">
        <v>8</v>
      </c>
      <c r="C4015" s="403" t="s">
        <v>1208</v>
      </c>
      <c r="D4015" s="403" t="s">
        <v>1208</v>
      </c>
      <c r="E4015" s="403" t="s">
        <v>1208</v>
      </c>
      <c r="F4015" s="403" t="s">
        <v>1208</v>
      </c>
      <c r="G4015" s="405" t="s">
        <v>1208</v>
      </c>
      <c r="H4015" s="410" t="s">
        <v>1208</v>
      </c>
      <c r="I4015" s="404" t="s">
        <v>1208</v>
      </c>
      <c r="J4015" s="404" t="s">
        <v>1208</v>
      </c>
      <c r="K4015" s="404" t="s">
        <v>1208</v>
      </c>
      <c r="L4015" s="403" t="s">
        <v>4974</v>
      </c>
      <c r="M4015" s="404" t="s">
        <v>1215</v>
      </c>
      <c r="N4015" s="404" t="s">
        <v>1208</v>
      </c>
      <c r="O4015" s="404" t="s">
        <v>1208</v>
      </c>
    </row>
    <row r="4016" spans="1:15">
      <c r="A4016" s="408">
        <v>4</v>
      </c>
      <c r="B4016" s="403">
        <v>9</v>
      </c>
      <c r="C4016" s="403" t="s">
        <v>1208</v>
      </c>
      <c r="D4016" s="403" t="s">
        <v>1208</v>
      </c>
      <c r="E4016" s="403" t="s">
        <v>1208</v>
      </c>
      <c r="F4016" s="403" t="s">
        <v>1208</v>
      </c>
      <c r="G4016" s="405" t="s">
        <v>1208</v>
      </c>
      <c r="H4016" s="410" t="s">
        <v>1208</v>
      </c>
      <c r="I4016" s="404" t="s">
        <v>1208</v>
      </c>
      <c r="J4016" s="404" t="s">
        <v>1208</v>
      </c>
      <c r="K4016" s="404" t="s">
        <v>1208</v>
      </c>
      <c r="L4016" s="403" t="s">
        <v>4975</v>
      </c>
      <c r="M4016" s="404" t="s">
        <v>1215</v>
      </c>
      <c r="N4016" s="404" t="s">
        <v>1208</v>
      </c>
      <c r="O4016" s="404" t="s">
        <v>1208</v>
      </c>
    </row>
    <row r="4017" spans="1:15">
      <c r="A4017" s="408">
        <v>4</v>
      </c>
      <c r="B4017" s="403">
        <v>10</v>
      </c>
      <c r="C4017" s="403" t="s">
        <v>1208</v>
      </c>
      <c r="D4017" s="403" t="s">
        <v>1208</v>
      </c>
      <c r="E4017" s="403" t="s">
        <v>1208</v>
      </c>
      <c r="F4017" s="403" t="s">
        <v>1208</v>
      </c>
      <c r="G4017" s="405" t="s">
        <v>1208</v>
      </c>
      <c r="H4017" s="410" t="s">
        <v>1208</v>
      </c>
      <c r="I4017" s="404" t="s">
        <v>1208</v>
      </c>
      <c r="J4017" s="404" t="s">
        <v>1208</v>
      </c>
      <c r="K4017" s="404" t="s">
        <v>1208</v>
      </c>
      <c r="L4017" s="403" t="s">
        <v>4976</v>
      </c>
      <c r="M4017" s="404" t="s">
        <v>1215</v>
      </c>
      <c r="N4017" s="404" t="s">
        <v>1208</v>
      </c>
      <c r="O4017" s="404" t="s">
        <v>1208</v>
      </c>
    </row>
    <row r="4018" spans="1:15">
      <c r="A4018" s="408">
        <v>4</v>
      </c>
      <c r="B4018" s="403">
        <v>11</v>
      </c>
      <c r="C4018" s="403" t="s">
        <v>1208</v>
      </c>
      <c r="D4018" s="403" t="s">
        <v>1208</v>
      </c>
      <c r="E4018" s="403" t="s">
        <v>1208</v>
      </c>
      <c r="F4018" s="403" t="s">
        <v>1208</v>
      </c>
      <c r="G4018" s="405" t="s">
        <v>1208</v>
      </c>
      <c r="H4018" s="410" t="s">
        <v>1208</v>
      </c>
      <c r="I4018" s="404" t="s">
        <v>1208</v>
      </c>
      <c r="J4018" s="404" t="s">
        <v>1208</v>
      </c>
      <c r="K4018" s="404" t="s">
        <v>1208</v>
      </c>
      <c r="L4018" s="403" t="s">
        <v>4977</v>
      </c>
      <c r="M4018" s="404" t="s">
        <v>1215</v>
      </c>
      <c r="N4018" s="404" t="s">
        <v>1208</v>
      </c>
      <c r="O4018" s="404" t="s">
        <v>1208</v>
      </c>
    </row>
    <row r="4019" spans="1:15">
      <c r="A4019" s="408">
        <v>4</v>
      </c>
      <c r="B4019" s="403">
        <v>12</v>
      </c>
      <c r="C4019" s="403" t="s">
        <v>1208</v>
      </c>
      <c r="D4019" s="403" t="s">
        <v>1208</v>
      </c>
      <c r="E4019" s="403" t="s">
        <v>1208</v>
      </c>
      <c r="F4019" s="403" t="s">
        <v>1208</v>
      </c>
      <c r="G4019" s="405" t="s">
        <v>1208</v>
      </c>
      <c r="H4019" s="410" t="s">
        <v>1208</v>
      </c>
      <c r="I4019" s="404" t="s">
        <v>1208</v>
      </c>
      <c r="J4019" s="404" t="s">
        <v>1208</v>
      </c>
      <c r="K4019" s="404" t="s">
        <v>1208</v>
      </c>
      <c r="L4019" s="403" t="s">
        <v>4978</v>
      </c>
      <c r="M4019" s="404" t="s">
        <v>1215</v>
      </c>
      <c r="N4019" s="404" t="s">
        <v>1208</v>
      </c>
      <c r="O4019" s="404" t="s">
        <v>1208</v>
      </c>
    </row>
    <row r="4020" spans="1:15">
      <c r="A4020" s="408">
        <v>5</v>
      </c>
      <c r="B4020" s="403">
        <v>13</v>
      </c>
      <c r="C4020" s="403" t="s">
        <v>1208</v>
      </c>
      <c r="D4020" s="403" t="s">
        <v>1208</v>
      </c>
      <c r="E4020" s="403" t="s">
        <v>1208</v>
      </c>
      <c r="F4020" s="403" t="s">
        <v>1208</v>
      </c>
      <c r="G4020" s="405" t="s">
        <v>1208</v>
      </c>
      <c r="H4020" s="410" t="s">
        <v>1208</v>
      </c>
      <c r="I4020" s="404" t="s">
        <v>1208</v>
      </c>
      <c r="J4020" s="404" t="s">
        <v>1208</v>
      </c>
      <c r="K4020" s="404" t="s">
        <v>1208</v>
      </c>
      <c r="L4020" s="403" t="s">
        <v>4979</v>
      </c>
      <c r="M4020" s="404" t="s">
        <v>1215</v>
      </c>
      <c r="N4020" s="404" t="s">
        <v>1208</v>
      </c>
      <c r="O4020" s="404" t="s">
        <v>1208</v>
      </c>
    </row>
    <row r="4021" spans="1:15">
      <c r="A4021" s="408">
        <v>5</v>
      </c>
      <c r="B4021" s="403">
        <v>14</v>
      </c>
      <c r="C4021" s="403" t="s">
        <v>1208</v>
      </c>
      <c r="D4021" s="403" t="s">
        <v>1208</v>
      </c>
      <c r="E4021" s="403" t="s">
        <v>1208</v>
      </c>
      <c r="F4021" s="403" t="s">
        <v>1208</v>
      </c>
      <c r="G4021" s="405" t="s">
        <v>1208</v>
      </c>
      <c r="H4021" s="410" t="s">
        <v>1208</v>
      </c>
      <c r="I4021" s="404" t="s">
        <v>1208</v>
      </c>
      <c r="J4021" s="404" t="s">
        <v>1208</v>
      </c>
      <c r="K4021" s="404" t="s">
        <v>1208</v>
      </c>
      <c r="L4021" s="403" t="s">
        <v>4980</v>
      </c>
      <c r="M4021" s="404" t="s">
        <v>1215</v>
      </c>
      <c r="N4021" s="404" t="s">
        <v>1208</v>
      </c>
      <c r="O4021" s="404" t="s">
        <v>1208</v>
      </c>
    </row>
    <row r="4022" spans="1:15">
      <c r="A4022" s="408">
        <v>5</v>
      </c>
      <c r="B4022" s="403">
        <v>15</v>
      </c>
      <c r="C4022" s="403" t="s">
        <v>1208</v>
      </c>
      <c r="D4022" s="403" t="s">
        <v>1208</v>
      </c>
      <c r="E4022" s="403" t="s">
        <v>1208</v>
      </c>
      <c r="F4022" s="403" t="s">
        <v>1208</v>
      </c>
      <c r="G4022" s="405" t="s">
        <v>1208</v>
      </c>
      <c r="H4022" s="410" t="s">
        <v>1208</v>
      </c>
      <c r="I4022" s="404" t="s">
        <v>1208</v>
      </c>
      <c r="J4022" s="404" t="s">
        <v>1208</v>
      </c>
      <c r="K4022" s="404" t="s">
        <v>1208</v>
      </c>
      <c r="L4022" s="403" t="s">
        <v>4981</v>
      </c>
      <c r="M4022" s="404" t="s">
        <v>1215</v>
      </c>
      <c r="N4022" s="404" t="s">
        <v>1208</v>
      </c>
      <c r="O4022" s="404" t="s">
        <v>1208</v>
      </c>
    </row>
    <row r="4023" spans="1:15">
      <c r="A4023" s="408">
        <v>5</v>
      </c>
      <c r="B4023" s="403">
        <v>16</v>
      </c>
      <c r="C4023" s="403" t="s">
        <v>1208</v>
      </c>
      <c r="D4023" s="403" t="s">
        <v>1208</v>
      </c>
      <c r="E4023" s="403" t="s">
        <v>1208</v>
      </c>
      <c r="F4023" s="403" t="s">
        <v>1208</v>
      </c>
      <c r="G4023" s="405" t="s">
        <v>1208</v>
      </c>
      <c r="H4023" s="410" t="s">
        <v>1208</v>
      </c>
      <c r="I4023" s="404" t="s">
        <v>1208</v>
      </c>
      <c r="J4023" s="404" t="s">
        <v>1208</v>
      </c>
      <c r="K4023" s="404" t="s">
        <v>1208</v>
      </c>
      <c r="L4023" s="403" t="s">
        <v>4982</v>
      </c>
      <c r="M4023" s="404" t="s">
        <v>1215</v>
      </c>
      <c r="N4023" s="404" t="s">
        <v>1208</v>
      </c>
      <c r="O4023" s="404" t="s">
        <v>1208</v>
      </c>
    </row>
    <row r="4024" spans="1:15">
      <c r="A4024" s="408">
        <v>5</v>
      </c>
      <c r="B4024" s="403">
        <v>17</v>
      </c>
      <c r="C4024" s="403" t="s">
        <v>1208</v>
      </c>
      <c r="D4024" s="403" t="s">
        <v>1208</v>
      </c>
      <c r="E4024" s="403" t="s">
        <v>1208</v>
      </c>
      <c r="F4024" s="403" t="s">
        <v>1208</v>
      </c>
      <c r="G4024" s="405" t="s">
        <v>1208</v>
      </c>
      <c r="H4024" s="410" t="s">
        <v>1208</v>
      </c>
      <c r="I4024" s="404" t="s">
        <v>1208</v>
      </c>
      <c r="J4024" s="404" t="s">
        <v>1208</v>
      </c>
      <c r="K4024" s="404" t="s">
        <v>1208</v>
      </c>
      <c r="L4024" s="403" t="s">
        <v>4983</v>
      </c>
      <c r="M4024" s="404" t="s">
        <v>1215</v>
      </c>
      <c r="N4024" s="404" t="s">
        <v>1208</v>
      </c>
      <c r="O4024" s="404" t="s">
        <v>1208</v>
      </c>
    </row>
    <row r="4025" spans="1:15">
      <c r="A4025" s="408">
        <v>5</v>
      </c>
      <c r="B4025" s="403">
        <v>18</v>
      </c>
      <c r="C4025" s="403" t="s">
        <v>1208</v>
      </c>
      <c r="D4025" s="403" t="s">
        <v>1208</v>
      </c>
      <c r="E4025" s="403" t="s">
        <v>1208</v>
      </c>
      <c r="F4025" s="403" t="s">
        <v>1208</v>
      </c>
      <c r="G4025" s="405" t="s">
        <v>1208</v>
      </c>
      <c r="H4025" s="410" t="s">
        <v>1208</v>
      </c>
      <c r="I4025" s="404" t="s">
        <v>1208</v>
      </c>
      <c r="J4025" s="404" t="s">
        <v>1208</v>
      </c>
      <c r="K4025" s="404" t="s">
        <v>1208</v>
      </c>
      <c r="L4025" s="403" t="s">
        <v>4984</v>
      </c>
      <c r="M4025" s="404" t="s">
        <v>1215</v>
      </c>
      <c r="N4025" s="404" t="s">
        <v>1208</v>
      </c>
      <c r="O4025" s="404" t="s">
        <v>1208</v>
      </c>
    </row>
    <row r="4026" spans="1:15">
      <c r="A4026" s="408">
        <v>5</v>
      </c>
      <c r="B4026" s="403">
        <v>19</v>
      </c>
      <c r="C4026" s="403" t="s">
        <v>1208</v>
      </c>
      <c r="D4026" s="403" t="s">
        <v>1208</v>
      </c>
      <c r="E4026" s="403" t="s">
        <v>1208</v>
      </c>
      <c r="F4026" s="403" t="s">
        <v>1208</v>
      </c>
      <c r="G4026" s="405" t="s">
        <v>1208</v>
      </c>
      <c r="H4026" s="410" t="s">
        <v>1208</v>
      </c>
      <c r="I4026" s="404" t="s">
        <v>1208</v>
      </c>
      <c r="J4026" s="404" t="s">
        <v>1208</v>
      </c>
      <c r="K4026" s="404" t="s">
        <v>1208</v>
      </c>
      <c r="L4026" s="403" t="s">
        <v>4985</v>
      </c>
      <c r="M4026" s="404" t="s">
        <v>1215</v>
      </c>
      <c r="N4026" s="404" t="s">
        <v>1208</v>
      </c>
      <c r="O4026" s="404" t="s">
        <v>1208</v>
      </c>
    </row>
    <row r="4027" spans="1:15">
      <c r="A4027" s="408">
        <v>6</v>
      </c>
      <c r="B4027" s="403">
        <v>20</v>
      </c>
      <c r="C4027" s="403" t="s">
        <v>1208</v>
      </c>
      <c r="D4027" s="403" t="s">
        <v>1208</v>
      </c>
      <c r="E4027" s="403" t="s">
        <v>1208</v>
      </c>
      <c r="F4027" s="403" t="s">
        <v>1208</v>
      </c>
      <c r="G4027" s="405" t="s">
        <v>1208</v>
      </c>
      <c r="H4027" s="410" t="s">
        <v>1208</v>
      </c>
      <c r="I4027" s="404" t="s">
        <v>1208</v>
      </c>
      <c r="J4027" s="404" t="s">
        <v>1208</v>
      </c>
      <c r="K4027" s="404" t="s">
        <v>1208</v>
      </c>
      <c r="L4027" s="403" t="s">
        <v>4986</v>
      </c>
      <c r="M4027" s="404" t="s">
        <v>1215</v>
      </c>
      <c r="N4027" s="404" t="s">
        <v>1208</v>
      </c>
      <c r="O4027" s="404" t="s">
        <v>1208</v>
      </c>
    </row>
    <row r="4028" spans="1:15">
      <c r="A4028" s="408">
        <v>6</v>
      </c>
      <c r="B4028" s="403">
        <v>21</v>
      </c>
      <c r="C4028" s="403" t="s">
        <v>1208</v>
      </c>
      <c r="D4028" s="403" t="s">
        <v>1208</v>
      </c>
      <c r="E4028" s="403" t="s">
        <v>1208</v>
      </c>
      <c r="F4028" s="403" t="s">
        <v>1208</v>
      </c>
      <c r="G4028" s="405" t="s">
        <v>1208</v>
      </c>
      <c r="H4028" s="410" t="s">
        <v>1208</v>
      </c>
      <c r="I4028" s="404" t="s">
        <v>1208</v>
      </c>
      <c r="J4028" s="404" t="s">
        <v>1208</v>
      </c>
      <c r="K4028" s="404" t="s">
        <v>1208</v>
      </c>
      <c r="L4028" s="403" t="s">
        <v>4987</v>
      </c>
      <c r="M4028" s="404" t="s">
        <v>1215</v>
      </c>
      <c r="N4028" s="404" t="s">
        <v>1208</v>
      </c>
      <c r="O4028" s="404" t="s">
        <v>1208</v>
      </c>
    </row>
    <row r="4029" spans="1:15">
      <c r="A4029" s="408">
        <v>6</v>
      </c>
      <c r="B4029" s="403">
        <v>22</v>
      </c>
      <c r="C4029" s="403" t="s">
        <v>1208</v>
      </c>
      <c r="D4029" s="403" t="s">
        <v>1208</v>
      </c>
      <c r="E4029" s="403" t="s">
        <v>1208</v>
      </c>
      <c r="F4029" s="403" t="s">
        <v>1208</v>
      </c>
      <c r="G4029" s="405" t="s">
        <v>1208</v>
      </c>
      <c r="H4029" s="410" t="s">
        <v>1208</v>
      </c>
      <c r="I4029" s="404" t="s">
        <v>1208</v>
      </c>
      <c r="J4029" s="404" t="s">
        <v>1208</v>
      </c>
      <c r="K4029" s="404" t="s">
        <v>1208</v>
      </c>
      <c r="L4029" s="403" t="s">
        <v>4988</v>
      </c>
      <c r="M4029" s="404" t="s">
        <v>1215</v>
      </c>
      <c r="N4029" s="404" t="s">
        <v>1208</v>
      </c>
      <c r="O4029" s="404" t="s">
        <v>1208</v>
      </c>
    </row>
    <row r="4030" spans="1:15">
      <c r="A4030" s="408">
        <v>6</v>
      </c>
      <c r="B4030" s="403">
        <v>23</v>
      </c>
      <c r="C4030" s="403" t="s">
        <v>1208</v>
      </c>
      <c r="D4030" s="403" t="s">
        <v>1208</v>
      </c>
      <c r="E4030" s="403" t="s">
        <v>1208</v>
      </c>
      <c r="F4030" s="403" t="s">
        <v>1208</v>
      </c>
      <c r="G4030" s="405" t="s">
        <v>1208</v>
      </c>
      <c r="H4030" s="410" t="s">
        <v>1208</v>
      </c>
      <c r="I4030" s="404" t="s">
        <v>1208</v>
      </c>
      <c r="J4030" s="404" t="s">
        <v>1208</v>
      </c>
      <c r="K4030" s="404" t="s">
        <v>1208</v>
      </c>
      <c r="L4030" s="403" t="s">
        <v>4989</v>
      </c>
      <c r="M4030" s="404" t="s">
        <v>1215</v>
      </c>
      <c r="N4030" s="404" t="s">
        <v>1208</v>
      </c>
      <c r="O4030" s="404" t="s">
        <v>1208</v>
      </c>
    </row>
    <row r="4031" spans="1:15">
      <c r="A4031" s="408">
        <v>6</v>
      </c>
      <c r="B4031" s="403">
        <v>24</v>
      </c>
      <c r="C4031" s="403" t="s">
        <v>1208</v>
      </c>
      <c r="D4031" s="403" t="s">
        <v>1208</v>
      </c>
      <c r="E4031" s="403" t="s">
        <v>1208</v>
      </c>
      <c r="F4031" s="403" t="s">
        <v>1208</v>
      </c>
      <c r="G4031" s="405" t="s">
        <v>1208</v>
      </c>
      <c r="H4031" s="410" t="s">
        <v>1208</v>
      </c>
      <c r="I4031" s="404" t="s">
        <v>1208</v>
      </c>
      <c r="J4031" s="404" t="s">
        <v>1208</v>
      </c>
      <c r="K4031" s="404" t="s">
        <v>1208</v>
      </c>
      <c r="L4031" s="403" t="s">
        <v>4990</v>
      </c>
      <c r="M4031" s="404" t="s">
        <v>1215</v>
      </c>
      <c r="N4031" s="404" t="s">
        <v>1208</v>
      </c>
      <c r="O4031" s="404" t="s">
        <v>1208</v>
      </c>
    </row>
    <row r="4032" spans="1:15">
      <c r="A4032" s="408">
        <v>6</v>
      </c>
      <c r="B4032" s="403">
        <v>25</v>
      </c>
      <c r="C4032" s="403" t="s">
        <v>1208</v>
      </c>
      <c r="D4032" s="403" t="s">
        <v>1208</v>
      </c>
      <c r="E4032" s="403" t="s">
        <v>1208</v>
      </c>
      <c r="F4032" s="403" t="s">
        <v>1208</v>
      </c>
      <c r="G4032" s="405" t="s">
        <v>1208</v>
      </c>
      <c r="H4032" s="410" t="s">
        <v>1208</v>
      </c>
      <c r="I4032" s="404" t="s">
        <v>1208</v>
      </c>
      <c r="J4032" s="404" t="s">
        <v>1208</v>
      </c>
      <c r="K4032" s="404" t="s">
        <v>1208</v>
      </c>
      <c r="L4032" s="403" t="s">
        <v>4991</v>
      </c>
      <c r="M4032" s="404" t="s">
        <v>1215</v>
      </c>
      <c r="N4032" s="404" t="s">
        <v>1208</v>
      </c>
      <c r="O4032" s="404" t="s">
        <v>1208</v>
      </c>
    </row>
    <row r="4033" spans="1:15">
      <c r="A4033" s="408">
        <v>6</v>
      </c>
      <c r="B4033" s="403">
        <v>26</v>
      </c>
      <c r="C4033" s="403" t="s">
        <v>1208</v>
      </c>
      <c r="D4033" s="403" t="s">
        <v>1208</v>
      </c>
      <c r="E4033" s="403" t="s">
        <v>1208</v>
      </c>
      <c r="F4033" s="403" t="s">
        <v>1208</v>
      </c>
      <c r="G4033" s="405" t="s">
        <v>1208</v>
      </c>
      <c r="H4033" s="410" t="s">
        <v>1208</v>
      </c>
      <c r="I4033" s="404" t="s">
        <v>1208</v>
      </c>
      <c r="J4033" s="404" t="s">
        <v>1208</v>
      </c>
      <c r="K4033" s="404" t="s">
        <v>1208</v>
      </c>
      <c r="L4033" s="403" t="s">
        <v>4992</v>
      </c>
      <c r="M4033" s="404" t="s">
        <v>1215</v>
      </c>
      <c r="N4033" s="404" t="s">
        <v>1208</v>
      </c>
      <c r="O4033" s="404" t="s">
        <v>1208</v>
      </c>
    </row>
    <row r="4034" spans="1:15">
      <c r="A4034" s="408">
        <v>7</v>
      </c>
      <c r="B4034" s="403">
        <v>27</v>
      </c>
      <c r="C4034" s="403" t="s">
        <v>1208</v>
      </c>
      <c r="D4034" s="403" t="s">
        <v>1208</v>
      </c>
      <c r="E4034" s="403" t="s">
        <v>1208</v>
      </c>
      <c r="F4034" s="403" t="s">
        <v>1208</v>
      </c>
      <c r="G4034" s="405" t="s">
        <v>1208</v>
      </c>
      <c r="H4034" s="410" t="s">
        <v>1208</v>
      </c>
      <c r="I4034" s="404" t="s">
        <v>1208</v>
      </c>
      <c r="J4034" s="404" t="s">
        <v>1208</v>
      </c>
      <c r="K4034" s="404" t="s">
        <v>1208</v>
      </c>
      <c r="L4034" s="403" t="s">
        <v>4993</v>
      </c>
      <c r="M4034" s="404" t="s">
        <v>1215</v>
      </c>
      <c r="N4034" s="404" t="s">
        <v>1208</v>
      </c>
      <c r="O4034" s="404" t="s">
        <v>1208</v>
      </c>
    </row>
    <row r="4035" spans="1:15">
      <c r="A4035" s="408">
        <v>7</v>
      </c>
      <c r="B4035" s="403">
        <v>28</v>
      </c>
      <c r="C4035" s="403" t="s">
        <v>1208</v>
      </c>
      <c r="D4035" s="403" t="s">
        <v>1208</v>
      </c>
      <c r="E4035" s="403" t="s">
        <v>1208</v>
      </c>
      <c r="F4035" s="403" t="s">
        <v>1208</v>
      </c>
      <c r="G4035" s="405" t="s">
        <v>1208</v>
      </c>
      <c r="H4035" s="410" t="s">
        <v>1208</v>
      </c>
      <c r="I4035" s="404" t="s">
        <v>1208</v>
      </c>
      <c r="J4035" s="404" t="s">
        <v>1208</v>
      </c>
      <c r="K4035" s="404" t="s">
        <v>1208</v>
      </c>
      <c r="L4035" s="403" t="s">
        <v>4994</v>
      </c>
      <c r="M4035" s="404" t="s">
        <v>1215</v>
      </c>
      <c r="N4035" s="404" t="s">
        <v>1208</v>
      </c>
      <c r="O4035" s="404" t="s">
        <v>1208</v>
      </c>
    </row>
    <row r="4036" spans="1:15">
      <c r="A4036" s="408">
        <v>7</v>
      </c>
      <c r="B4036" s="403">
        <v>29</v>
      </c>
      <c r="C4036" s="403" t="s">
        <v>1208</v>
      </c>
      <c r="D4036" s="403" t="s">
        <v>1208</v>
      </c>
      <c r="E4036" s="403" t="s">
        <v>1208</v>
      </c>
      <c r="F4036" s="403" t="s">
        <v>1208</v>
      </c>
      <c r="G4036" s="405" t="s">
        <v>1208</v>
      </c>
      <c r="H4036" s="410" t="s">
        <v>1208</v>
      </c>
      <c r="I4036" s="404" t="s">
        <v>1208</v>
      </c>
      <c r="J4036" s="404" t="s">
        <v>1208</v>
      </c>
      <c r="K4036" s="404" t="s">
        <v>1208</v>
      </c>
      <c r="L4036" s="403" t="s">
        <v>4995</v>
      </c>
      <c r="M4036" s="404" t="s">
        <v>1215</v>
      </c>
      <c r="N4036" s="404" t="s">
        <v>1208</v>
      </c>
      <c r="O4036" s="404" t="s">
        <v>1208</v>
      </c>
    </row>
    <row r="4037" spans="1:15">
      <c r="A4037" s="408">
        <v>7</v>
      </c>
      <c r="B4037" s="403">
        <v>30</v>
      </c>
      <c r="C4037" s="403" t="s">
        <v>1208</v>
      </c>
      <c r="D4037" s="403" t="s">
        <v>1208</v>
      </c>
      <c r="E4037" s="403" t="s">
        <v>1208</v>
      </c>
      <c r="F4037" s="403" t="s">
        <v>1208</v>
      </c>
      <c r="G4037" s="405" t="s">
        <v>1208</v>
      </c>
      <c r="H4037" s="410" t="s">
        <v>1208</v>
      </c>
      <c r="I4037" s="404" t="s">
        <v>1208</v>
      </c>
      <c r="J4037" s="404" t="s">
        <v>1208</v>
      </c>
      <c r="K4037" s="404" t="s">
        <v>1208</v>
      </c>
      <c r="L4037" s="403" t="s">
        <v>4996</v>
      </c>
      <c r="M4037" s="404" t="s">
        <v>1215</v>
      </c>
      <c r="N4037" s="404" t="s">
        <v>1208</v>
      </c>
      <c r="O4037" s="404" t="s">
        <v>1208</v>
      </c>
    </row>
    <row r="4038" spans="1:15">
      <c r="A4038" s="408">
        <v>7</v>
      </c>
      <c r="B4038" s="403">
        <v>31</v>
      </c>
      <c r="C4038" s="403" t="s">
        <v>1208</v>
      </c>
      <c r="D4038" s="403" t="s">
        <v>1208</v>
      </c>
      <c r="E4038" s="403" t="s">
        <v>1208</v>
      </c>
      <c r="F4038" s="403" t="s">
        <v>1208</v>
      </c>
      <c r="G4038" s="405" t="s">
        <v>1208</v>
      </c>
      <c r="H4038" s="410" t="s">
        <v>1208</v>
      </c>
      <c r="I4038" s="404" t="s">
        <v>1208</v>
      </c>
      <c r="J4038" s="404" t="s">
        <v>1208</v>
      </c>
      <c r="K4038" s="404" t="s">
        <v>1208</v>
      </c>
      <c r="L4038" s="403" t="s">
        <v>4997</v>
      </c>
      <c r="M4038" s="404" t="s">
        <v>1215</v>
      </c>
      <c r="N4038" s="404" t="s">
        <v>1208</v>
      </c>
      <c r="O4038" s="404" t="s">
        <v>1208</v>
      </c>
    </row>
    <row r="4039" spans="1:15">
      <c r="A4039" s="408">
        <v>7</v>
      </c>
      <c r="B4039" s="403">
        <v>32</v>
      </c>
      <c r="C4039" s="403" t="s">
        <v>1208</v>
      </c>
      <c r="D4039" s="403" t="s">
        <v>1208</v>
      </c>
      <c r="E4039" s="403" t="s">
        <v>1208</v>
      </c>
      <c r="F4039" s="403" t="s">
        <v>1208</v>
      </c>
      <c r="G4039" s="405" t="s">
        <v>1208</v>
      </c>
      <c r="H4039" s="410" t="s">
        <v>1208</v>
      </c>
      <c r="I4039" s="404" t="s">
        <v>1208</v>
      </c>
      <c r="J4039" s="404" t="s">
        <v>1208</v>
      </c>
      <c r="K4039" s="404" t="s">
        <v>1208</v>
      </c>
      <c r="L4039" s="403" t="s">
        <v>4998</v>
      </c>
      <c r="M4039" s="404" t="s">
        <v>1215</v>
      </c>
      <c r="N4039" s="404" t="s">
        <v>1208</v>
      </c>
      <c r="O4039" s="404" t="s">
        <v>1208</v>
      </c>
    </row>
    <row r="4040" spans="1:15">
      <c r="A4040" s="408">
        <v>7</v>
      </c>
      <c r="B4040" s="403">
        <v>33</v>
      </c>
      <c r="C4040" s="403" t="s">
        <v>1208</v>
      </c>
      <c r="D4040" s="403" t="s">
        <v>1208</v>
      </c>
      <c r="E4040" s="403" t="s">
        <v>1208</v>
      </c>
      <c r="F4040" s="403" t="s">
        <v>1208</v>
      </c>
      <c r="G4040" s="405" t="s">
        <v>1208</v>
      </c>
      <c r="H4040" s="410" t="s">
        <v>1208</v>
      </c>
      <c r="I4040" s="404" t="s">
        <v>1208</v>
      </c>
      <c r="J4040" s="404" t="s">
        <v>1208</v>
      </c>
      <c r="K4040" s="404" t="s">
        <v>1208</v>
      </c>
      <c r="L4040" s="403" t="s">
        <v>4999</v>
      </c>
      <c r="M4040" s="404" t="s">
        <v>1215</v>
      </c>
      <c r="N4040" s="404" t="s">
        <v>1208</v>
      </c>
      <c r="O4040" s="404" t="s">
        <v>1208</v>
      </c>
    </row>
    <row r="4041" spans="1:15">
      <c r="A4041" s="408">
        <v>8</v>
      </c>
      <c r="B4041" s="403">
        <v>34</v>
      </c>
      <c r="C4041" s="403" t="s">
        <v>1208</v>
      </c>
      <c r="D4041" s="403" t="s">
        <v>1208</v>
      </c>
      <c r="E4041" s="403" t="s">
        <v>1208</v>
      </c>
      <c r="F4041" s="403" t="s">
        <v>1208</v>
      </c>
      <c r="G4041" s="405" t="s">
        <v>1208</v>
      </c>
      <c r="H4041" s="410" t="s">
        <v>1208</v>
      </c>
      <c r="I4041" s="404" t="s">
        <v>1208</v>
      </c>
      <c r="J4041" s="404" t="s">
        <v>1208</v>
      </c>
      <c r="K4041" s="404" t="s">
        <v>1208</v>
      </c>
      <c r="L4041" s="403" t="s">
        <v>5000</v>
      </c>
      <c r="M4041" s="404" t="s">
        <v>1215</v>
      </c>
      <c r="N4041" s="404" t="s">
        <v>1208</v>
      </c>
      <c r="O4041" s="404" t="s">
        <v>1208</v>
      </c>
    </row>
    <row r="4042" spans="1:15">
      <c r="A4042" s="408">
        <v>8</v>
      </c>
      <c r="B4042" s="403">
        <v>35</v>
      </c>
      <c r="C4042" s="403" t="s">
        <v>1208</v>
      </c>
      <c r="D4042" s="403" t="s">
        <v>1208</v>
      </c>
      <c r="E4042" s="403" t="s">
        <v>1208</v>
      </c>
      <c r="F4042" s="403" t="s">
        <v>1208</v>
      </c>
      <c r="G4042" s="405" t="s">
        <v>1208</v>
      </c>
      <c r="H4042" s="410" t="s">
        <v>1208</v>
      </c>
      <c r="I4042" s="404" t="s">
        <v>1208</v>
      </c>
      <c r="J4042" s="404" t="s">
        <v>1208</v>
      </c>
      <c r="K4042" s="404" t="s">
        <v>1208</v>
      </c>
      <c r="L4042" s="403" t="s">
        <v>5001</v>
      </c>
      <c r="M4042" s="404" t="s">
        <v>1215</v>
      </c>
      <c r="N4042" s="404" t="s">
        <v>1208</v>
      </c>
      <c r="O4042" s="404" t="s">
        <v>1208</v>
      </c>
    </row>
    <row r="4043" spans="1:15">
      <c r="A4043" s="408">
        <v>8</v>
      </c>
      <c r="B4043" s="403">
        <v>1</v>
      </c>
      <c r="C4043" s="403" t="s">
        <v>1208</v>
      </c>
      <c r="D4043" s="403" t="s">
        <v>1208</v>
      </c>
      <c r="E4043" s="403" t="s">
        <v>1208</v>
      </c>
      <c r="F4043" s="403" t="s">
        <v>1208</v>
      </c>
      <c r="G4043" s="405" t="s">
        <v>1208</v>
      </c>
      <c r="H4043" s="410" t="s">
        <v>1208</v>
      </c>
      <c r="I4043" s="404" t="s">
        <v>1208</v>
      </c>
      <c r="J4043" s="404" t="s">
        <v>1208</v>
      </c>
      <c r="K4043" s="404" t="s">
        <v>1208</v>
      </c>
      <c r="L4043" s="403" t="s">
        <v>4913</v>
      </c>
      <c r="M4043" s="404" t="s">
        <v>1215</v>
      </c>
      <c r="N4043" s="404" t="s">
        <v>1208</v>
      </c>
      <c r="O4043" s="404" t="s">
        <v>1208</v>
      </c>
    </row>
    <row r="4044" spans="1:15">
      <c r="A4044" s="408">
        <v>8</v>
      </c>
      <c r="B4044" s="403">
        <v>2</v>
      </c>
      <c r="C4044" s="403" t="s">
        <v>1208</v>
      </c>
      <c r="D4044" s="403" t="s">
        <v>1208</v>
      </c>
      <c r="E4044" s="403" t="s">
        <v>1208</v>
      </c>
      <c r="F4044" s="403" t="s">
        <v>1208</v>
      </c>
      <c r="G4044" s="405" t="s">
        <v>1208</v>
      </c>
      <c r="H4044" s="410" t="s">
        <v>1208</v>
      </c>
      <c r="I4044" s="404" t="s">
        <v>1208</v>
      </c>
      <c r="J4044" s="404" t="s">
        <v>1208</v>
      </c>
      <c r="K4044" s="404" t="s">
        <v>1208</v>
      </c>
      <c r="L4044" s="403" t="s">
        <v>5002</v>
      </c>
      <c r="M4044" s="404" t="s">
        <v>1215</v>
      </c>
      <c r="N4044" s="404" t="s">
        <v>1208</v>
      </c>
      <c r="O4044" s="404" t="s">
        <v>1208</v>
      </c>
    </row>
    <row r="4045" spans="1:15">
      <c r="A4045" s="408">
        <v>8</v>
      </c>
      <c r="B4045" s="403">
        <v>4</v>
      </c>
      <c r="C4045" s="403" t="s">
        <v>1208</v>
      </c>
      <c r="D4045" s="403" t="s">
        <v>1208</v>
      </c>
      <c r="E4045" s="403" t="s">
        <v>1208</v>
      </c>
      <c r="F4045" s="403" t="s">
        <v>1208</v>
      </c>
      <c r="G4045" s="405" t="s">
        <v>1208</v>
      </c>
      <c r="H4045" s="410" t="s">
        <v>1208</v>
      </c>
      <c r="I4045" s="404" t="s">
        <v>1208</v>
      </c>
      <c r="J4045" s="404" t="s">
        <v>1208</v>
      </c>
      <c r="K4045" s="404" t="s">
        <v>1208</v>
      </c>
      <c r="L4045" s="403" t="s">
        <v>5003</v>
      </c>
      <c r="M4045" s="404" t="s">
        <v>1215</v>
      </c>
      <c r="N4045" s="404" t="s">
        <v>1208</v>
      </c>
      <c r="O4045" s="404" t="s">
        <v>1208</v>
      </c>
    </row>
    <row r="4046" spans="1:15">
      <c r="A4046" s="408">
        <v>8</v>
      </c>
      <c r="B4046" s="403">
        <v>1</v>
      </c>
      <c r="C4046" s="403" t="s">
        <v>1208</v>
      </c>
      <c r="D4046" s="403" t="s">
        <v>1208</v>
      </c>
      <c r="E4046" s="403" t="s">
        <v>1208</v>
      </c>
      <c r="F4046" s="403" t="s">
        <v>1208</v>
      </c>
      <c r="G4046" s="405" t="s">
        <v>1208</v>
      </c>
      <c r="H4046" s="410" t="s">
        <v>1208</v>
      </c>
      <c r="I4046" s="404" t="s">
        <v>1208</v>
      </c>
      <c r="J4046" s="404" t="s">
        <v>1208</v>
      </c>
      <c r="K4046" s="404" t="s">
        <v>1208</v>
      </c>
      <c r="L4046" s="403" t="s">
        <v>5004</v>
      </c>
      <c r="M4046" s="404" t="s">
        <v>1215</v>
      </c>
      <c r="N4046" s="404" t="s">
        <v>1208</v>
      </c>
      <c r="O4046" s="404" t="s">
        <v>1208</v>
      </c>
    </row>
    <row r="4047" spans="1:15">
      <c r="A4047" s="408">
        <v>9</v>
      </c>
      <c r="B4047" s="403">
        <v>2</v>
      </c>
      <c r="C4047" s="403" t="s">
        <v>1208</v>
      </c>
      <c r="D4047" s="403" t="s">
        <v>1208</v>
      </c>
      <c r="E4047" s="403" t="s">
        <v>1208</v>
      </c>
      <c r="F4047" s="403" t="s">
        <v>1208</v>
      </c>
      <c r="G4047" s="405" t="s">
        <v>1208</v>
      </c>
      <c r="H4047" s="410" t="s">
        <v>1208</v>
      </c>
      <c r="I4047" s="404" t="s">
        <v>1208</v>
      </c>
      <c r="J4047" s="404" t="s">
        <v>1208</v>
      </c>
      <c r="K4047" s="404" t="s">
        <v>1208</v>
      </c>
      <c r="L4047" s="403" t="s">
        <v>5005</v>
      </c>
      <c r="M4047" s="404" t="s">
        <v>1215</v>
      </c>
      <c r="N4047" s="404" t="s">
        <v>1208</v>
      </c>
      <c r="O4047" s="404" t="s">
        <v>1208</v>
      </c>
    </row>
    <row r="4048" spans="1:15">
      <c r="A4048" s="408">
        <v>9</v>
      </c>
      <c r="B4048" s="403">
        <v>3</v>
      </c>
      <c r="C4048" s="403" t="s">
        <v>1208</v>
      </c>
      <c r="D4048" s="403" t="s">
        <v>1208</v>
      </c>
      <c r="E4048" s="403" t="s">
        <v>1208</v>
      </c>
      <c r="F4048" s="403" t="s">
        <v>1208</v>
      </c>
      <c r="G4048" s="405" t="s">
        <v>1208</v>
      </c>
      <c r="H4048" s="410" t="s">
        <v>1208</v>
      </c>
      <c r="I4048" s="404" t="s">
        <v>1208</v>
      </c>
      <c r="J4048" s="404" t="s">
        <v>1208</v>
      </c>
      <c r="K4048" s="404" t="s">
        <v>1208</v>
      </c>
      <c r="L4048" s="403" t="s">
        <v>5006</v>
      </c>
      <c r="M4048" s="404" t="s">
        <v>1215</v>
      </c>
      <c r="N4048" s="404" t="s">
        <v>1208</v>
      </c>
      <c r="O4048" s="404" t="s">
        <v>1208</v>
      </c>
    </row>
    <row r="4049" spans="1:15">
      <c r="A4049" s="408">
        <v>9</v>
      </c>
      <c r="B4049" s="403">
        <v>4</v>
      </c>
      <c r="C4049" s="403" t="s">
        <v>1208</v>
      </c>
      <c r="D4049" s="403" t="s">
        <v>1208</v>
      </c>
      <c r="E4049" s="403" t="s">
        <v>1208</v>
      </c>
      <c r="F4049" s="403" t="s">
        <v>1208</v>
      </c>
      <c r="G4049" s="405" t="s">
        <v>1208</v>
      </c>
      <c r="H4049" s="410" t="s">
        <v>1208</v>
      </c>
      <c r="I4049" s="404" t="s">
        <v>1208</v>
      </c>
      <c r="J4049" s="404" t="s">
        <v>1208</v>
      </c>
      <c r="K4049" s="404" t="s">
        <v>1208</v>
      </c>
      <c r="L4049" s="403" t="s">
        <v>5007</v>
      </c>
      <c r="M4049" s="404" t="s">
        <v>1215</v>
      </c>
      <c r="N4049" s="404" t="s">
        <v>1208</v>
      </c>
      <c r="O4049" s="404" t="s">
        <v>1208</v>
      </c>
    </row>
    <row r="4050" spans="1:15">
      <c r="A4050" s="408">
        <v>9</v>
      </c>
      <c r="B4050" s="403">
        <v>5</v>
      </c>
      <c r="C4050" s="403" t="s">
        <v>1208</v>
      </c>
      <c r="D4050" s="403" t="s">
        <v>1208</v>
      </c>
      <c r="E4050" s="403" t="s">
        <v>1208</v>
      </c>
      <c r="F4050" s="403" t="s">
        <v>1208</v>
      </c>
      <c r="G4050" s="405" t="s">
        <v>1208</v>
      </c>
      <c r="H4050" s="410" t="s">
        <v>1208</v>
      </c>
      <c r="I4050" s="404" t="s">
        <v>1208</v>
      </c>
      <c r="J4050" s="404" t="s">
        <v>1208</v>
      </c>
      <c r="K4050" s="404" t="s">
        <v>1208</v>
      </c>
      <c r="L4050" s="403" t="s">
        <v>5008</v>
      </c>
      <c r="M4050" s="404" t="s">
        <v>1215</v>
      </c>
      <c r="N4050" s="404" t="s">
        <v>1208</v>
      </c>
      <c r="O4050" s="404" t="s">
        <v>1208</v>
      </c>
    </row>
    <row r="4051" spans="1:15">
      <c r="A4051" s="408">
        <v>9</v>
      </c>
      <c r="B4051" s="403">
        <v>6</v>
      </c>
      <c r="C4051" s="403" t="s">
        <v>1208</v>
      </c>
      <c r="D4051" s="403" t="s">
        <v>1208</v>
      </c>
      <c r="E4051" s="403" t="s">
        <v>1208</v>
      </c>
      <c r="F4051" s="403" t="s">
        <v>1208</v>
      </c>
      <c r="G4051" s="405" t="s">
        <v>1208</v>
      </c>
      <c r="H4051" s="410" t="s">
        <v>1208</v>
      </c>
      <c r="I4051" s="404" t="s">
        <v>1208</v>
      </c>
      <c r="J4051" s="404" t="s">
        <v>1208</v>
      </c>
      <c r="K4051" s="404" t="s">
        <v>1208</v>
      </c>
      <c r="L4051" s="403" t="s">
        <v>5009</v>
      </c>
      <c r="M4051" s="404" t="s">
        <v>1215</v>
      </c>
      <c r="N4051" s="404" t="s">
        <v>1208</v>
      </c>
      <c r="O4051" s="404" t="s">
        <v>1208</v>
      </c>
    </row>
    <row r="4052" spans="1:15">
      <c r="A4052" s="408">
        <v>9</v>
      </c>
      <c r="B4052" s="403">
        <v>1</v>
      </c>
      <c r="C4052" s="403" t="s">
        <v>1208</v>
      </c>
      <c r="D4052" s="403" t="s">
        <v>1208</v>
      </c>
      <c r="E4052" s="403" t="s">
        <v>1208</v>
      </c>
      <c r="F4052" s="403" t="s">
        <v>1208</v>
      </c>
      <c r="G4052" s="405" t="s">
        <v>1208</v>
      </c>
      <c r="H4052" s="410" t="s">
        <v>1208</v>
      </c>
      <c r="I4052" s="404" t="s">
        <v>1208</v>
      </c>
      <c r="J4052" s="404" t="s">
        <v>1208</v>
      </c>
      <c r="K4052" s="404" t="s">
        <v>1208</v>
      </c>
      <c r="L4052" s="403" t="s">
        <v>5010</v>
      </c>
      <c r="M4052" s="404" t="s">
        <v>1215</v>
      </c>
      <c r="N4052" s="404" t="s">
        <v>1208</v>
      </c>
      <c r="O4052" s="404" t="s">
        <v>1208</v>
      </c>
    </row>
    <row r="4053" spans="1:15">
      <c r="A4053" s="408">
        <v>10</v>
      </c>
      <c r="B4053" s="403">
        <v>1</v>
      </c>
      <c r="C4053" s="403" t="s">
        <v>1208</v>
      </c>
      <c r="D4053" s="403" t="s">
        <v>1208</v>
      </c>
      <c r="E4053" s="403" t="s">
        <v>1208</v>
      </c>
      <c r="F4053" s="403" t="s">
        <v>1208</v>
      </c>
      <c r="G4053" s="405" t="s">
        <v>1208</v>
      </c>
      <c r="H4053" s="410" t="s">
        <v>1208</v>
      </c>
      <c r="I4053" s="404" t="s">
        <v>1208</v>
      </c>
      <c r="J4053" s="404" t="s">
        <v>1208</v>
      </c>
      <c r="K4053" s="404" t="s">
        <v>1208</v>
      </c>
      <c r="L4053" s="403" t="s">
        <v>3696</v>
      </c>
      <c r="M4053" s="404" t="s">
        <v>1215</v>
      </c>
      <c r="N4053" s="404" t="s">
        <v>1208</v>
      </c>
      <c r="O4053" s="404" t="s">
        <v>1208</v>
      </c>
    </row>
    <row r="4054" spans="1:15">
      <c r="A4054" s="408">
        <v>10</v>
      </c>
      <c r="B4054" s="403">
        <v>2</v>
      </c>
      <c r="C4054" s="403" t="s">
        <v>1208</v>
      </c>
      <c r="D4054" s="403" t="s">
        <v>1208</v>
      </c>
      <c r="E4054" s="403" t="s">
        <v>1208</v>
      </c>
      <c r="F4054" s="403" t="s">
        <v>1208</v>
      </c>
      <c r="G4054" s="405" t="s">
        <v>1208</v>
      </c>
      <c r="H4054" s="410" t="s">
        <v>1208</v>
      </c>
      <c r="I4054" s="404" t="s">
        <v>1208</v>
      </c>
      <c r="J4054" s="404" t="s">
        <v>1208</v>
      </c>
      <c r="K4054" s="404" t="s">
        <v>1208</v>
      </c>
      <c r="L4054" s="403" t="s">
        <v>5011</v>
      </c>
      <c r="M4054" s="404" t="s">
        <v>1215</v>
      </c>
      <c r="N4054" s="404" t="s">
        <v>1208</v>
      </c>
      <c r="O4054" s="404" t="s">
        <v>1208</v>
      </c>
    </row>
    <row r="4055" spans="1:15">
      <c r="A4055" s="408">
        <v>10</v>
      </c>
      <c r="B4055" s="403">
        <v>1</v>
      </c>
      <c r="C4055" s="403" t="s">
        <v>1208</v>
      </c>
      <c r="D4055" s="403" t="s">
        <v>1208</v>
      </c>
      <c r="E4055" s="403" t="s">
        <v>1208</v>
      </c>
      <c r="F4055" s="403" t="s">
        <v>1208</v>
      </c>
      <c r="G4055" s="405" t="s">
        <v>1208</v>
      </c>
      <c r="H4055" s="410" t="s">
        <v>1208</v>
      </c>
      <c r="I4055" s="404" t="s">
        <v>1208</v>
      </c>
      <c r="J4055" s="404" t="s">
        <v>1208</v>
      </c>
      <c r="K4055" s="404" t="s">
        <v>1208</v>
      </c>
      <c r="L4055" s="403" t="s">
        <v>5012</v>
      </c>
      <c r="M4055" s="404" t="s">
        <v>1215</v>
      </c>
      <c r="N4055" s="404" t="s">
        <v>1208</v>
      </c>
      <c r="O4055" s="404" t="s">
        <v>1208</v>
      </c>
    </row>
    <row r="4056" spans="1:15">
      <c r="A4056" s="408">
        <v>10</v>
      </c>
      <c r="B4056" s="403">
        <v>1</v>
      </c>
      <c r="C4056" s="403" t="s">
        <v>1208</v>
      </c>
      <c r="D4056" s="403" t="s">
        <v>1208</v>
      </c>
      <c r="E4056" s="403" t="s">
        <v>1208</v>
      </c>
      <c r="F4056" s="403" t="s">
        <v>1208</v>
      </c>
      <c r="G4056" s="405" t="s">
        <v>1208</v>
      </c>
      <c r="H4056" s="410" t="s">
        <v>1208</v>
      </c>
      <c r="I4056" s="404" t="s">
        <v>1208</v>
      </c>
      <c r="J4056" s="404" t="s">
        <v>1208</v>
      </c>
      <c r="K4056" s="404" t="s">
        <v>1208</v>
      </c>
      <c r="L4056" s="427">
        <v>45292</v>
      </c>
      <c r="M4056" s="404" t="s">
        <v>1215</v>
      </c>
      <c r="N4056" s="404" t="s">
        <v>1208</v>
      </c>
      <c r="O4056" s="404" t="s">
        <v>1208</v>
      </c>
    </row>
    <row r="4057" spans="1:15">
      <c r="A4057" s="408">
        <v>10</v>
      </c>
      <c r="B4057" s="403">
        <v>1</v>
      </c>
      <c r="C4057" s="403" t="s">
        <v>1208</v>
      </c>
      <c r="D4057" s="403" t="s">
        <v>1208</v>
      </c>
      <c r="E4057" s="403" t="s">
        <v>1208</v>
      </c>
      <c r="F4057" s="403" t="s">
        <v>1208</v>
      </c>
      <c r="G4057" s="405" t="s">
        <v>1208</v>
      </c>
      <c r="H4057" s="410" t="s">
        <v>1208</v>
      </c>
      <c r="I4057" s="404" t="s">
        <v>1208</v>
      </c>
      <c r="J4057" s="404" t="s">
        <v>1208</v>
      </c>
      <c r="K4057" s="404" t="s">
        <v>1208</v>
      </c>
      <c r="L4057" s="426">
        <v>44835</v>
      </c>
      <c r="M4057" s="404" t="s">
        <v>1215</v>
      </c>
      <c r="N4057" s="404" t="s">
        <v>1208</v>
      </c>
      <c r="O4057" s="404" t="s">
        <v>1208</v>
      </c>
    </row>
    <row r="4058" spans="1:15">
      <c r="A4058" s="408">
        <v>10</v>
      </c>
      <c r="B4058" s="403">
        <v>1</v>
      </c>
      <c r="C4058" s="403" t="s">
        <v>1208</v>
      </c>
      <c r="D4058" s="403" t="s">
        <v>1208</v>
      </c>
      <c r="E4058" s="403" t="s">
        <v>1208</v>
      </c>
      <c r="F4058" s="403" t="s">
        <v>1208</v>
      </c>
      <c r="G4058" s="405" t="s">
        <v>1208</v>
      </c>
      <c r="H4058" s="410" t="s">
        <v>1208</v>
      </c>
      <c r="I4058" s="404" t="s">
        <v>1208</v>
      </c>
      <c r="J4058" s="404" t="s">
        <v>1208</v>
      </c>
      <c r="K4058" s="404" t="s">
        <v>1208</v>
      </c>
      <c r="L4058" s="427">
        <v>15707</v>
      </c>
      <c r="M4058" s="404" t="s">
        <v>1215</v>
      </c>
      <c r="N4058" s="404" t="s">
        <v>1208</v>
      </c>
      <c r="O4058" s="404" t="s">
        <v>1208</v>
      </c>
    </row>
    <row r="4059" spans="1:15">
      <c r="A4059" s="408">
        <v>10</v>
      </c>
      <c r="B4059" s="403">
        <v>1</v>
      </c>
      <c r="C4059" s="403" t="s">
        <v>1208</v>
      </c>
      <c r="D4059" s="403" t="s">
        <v>1208</v>
      </c>
      <c r="E4059" s="403" t="s">
        <v>1208</v>
      </c>
      <c r="F4059" s="403" t="s">
        <v>1208</v>
      </c>
      <c r="G4059" s="405" t="s">
        <v>1208</v>
      </c>
      <c r="H4059" s="410" t="s">
        <v>1208</v>
      </c>
      <c r="I4059" s="404" t="s">
        <v>1208</v>
      </c>
      <c r="J4059" s="404" t="s">
        <v>1208</v>
      </c>
      <c r="K4059" s="404" t="s">
        <v>1208</v>
      </c>
      <c r="L4059" s="427">
        <v>45658</v>
      </c>
      <c r="M4059" s="404" t="s">
        <v>1215</v>
      </c>
      <c r="N4059" s="404" t="s">
        <v>1208</v>
      </c>
      <c r="O4059" s="404" t="s">
        <v>1208</v>
      </c>
    </row>
    <row r="4060" spans="1:15">
      <c r="A4060" s="408">
        <v>10</v>
      </c>
      <c r="B4060" s="403">
        <v>1</v>
      </c>
      <c r="C4060" s="403" t="s">
        <v>1208</v>
      </c>
      <c r="D4060" s="403" t="s">
        <v>1208</v>
      </c>
      <c r="E4060" s="403" t="s">
        <v>1208</v>
      </c>
      <c r="F4060" s="403" t="s">
        <v>1208</v>
      </c>
      <c r="G4060" s="405" t="s">
        <v>1208</v>
      </c>
      <c r="H4060" s="410" t="s">
        <v>1208</v>
      </c>
      <c r="I4060" s="404" t="s">
        <v>1208</v>
      </c>
      <c r="J4060" s="404" t="s">
        <v>1208</v>
      </c>
      <c r="K4060" s="404" t="s">
        <v>1208</v>
      </c>
      <c r="L4060" s="427">
        <v>28491</v>
      </c>
      <c r="M4060" s="404" t="s">
        <v>1215</v>
      </c>
      <c r="N4060" s="404" t="s">
        <v>1208</v>
      </c>
      <c r="O4060" s="404" t="s">
        <v>1208</v>
      </c>
    </row>
    <row r="4061" spans="1:15">
      <c r="A4061" s="408">
        <v>10</v>
      </c>
      <c r="B4061" s="403">
        <v>1</v>
      </c>
      <c r="C4061" s="403" t="s">
        <v>1208</v>
      </c>
      <c r="D4061" s="403" t="s">
        <v>1208</v>
      </c>
      <c r="E4061" s="403" t="s">
        <v>1208</v>
      </c>
      <c r="F4061" s="403" t="s">
        <v>1208</v>
      </c>
      <c r="G4061" s="405" t="s">
        <v>1208</v>
      </c>
      <c r="H4061" s="410" t="s">
        <v>1208</v>
      </c>
      <c r="I4061" s="404" t="s">
        <v>1208</v>
      </c>
      <c r="J4061" s="404" t="s">
        <v>1208</v>
      </c>
      <c r="K4061" s="404" t="s">
        <v>1208</v>
      </c>
      <c r="L4061" s="427">
        <v>46388</v>
      </c>
      <c r="M4061" s="404" t="s">
        <v>1215</v>
      </c>
      <c r="N4061" s="404" t="s">
        <v>1208</v>
      </c>
      <c r="O4061" s="404" t="s">
        <v>1208</v>
      </c>
    </row>
    <row r="4062" spans="1:15">
      <c r="A4062" s="408">
        <v>10</v>
      </c>
      <c r="B4062" s="403">
        <v>1</v>
      </c>
      <c r="C4062" s="403" t="s">
        <v>1208</v>
      </c>
      <c r="D4062" s="403" t="s">
        <v>1208</v>
      </c>
      <c r="E4062" s="403" t="s">
        <v>1208</v>
      </c>
      <c r="F4062" s="403" t="s">
        <v>1208</v>
      </c>
      <c r="G4062" s="405" t="s">
        <v>1208</v>
      </c>
      <c r="H4062" s="410" t="s">
        <v>1208</v>
      </c>
      <c r="I4062" s="404" t="s">
        <v>1208</v>
      </c>
      <c r="J4062" s="404" t="s">
        <v>1208</v>
      </c>
      <c r="K4062" s="404" t="s">
        <v>1208</v>
      </c>
      <c r="L4062" s="427">
        <v>43466</v>
      </c>
      <c r="M4062" s="404" t="s">
        <v>1215</v>
      </c>
      <c r="N4062" s="404" t="s">
        <v>1208</v>
      </c>
      <c r="O4062" s="404" t="s">
        <v>1208</v>
      </c>
    </row>
    <row r="4063" spans="1:15">
      <c r="A4063" s="370">
        <v>11</v>
      </c>
      <c r="B4063" s="371">
        <v>1</v>
      </c>
      <c r="C4063" s="371" t="s">
        <v>1208</v>
      </c>
      <c r="D4063" s="371" t="s">
        <v>1208</v>
      </c>
      <c r="E4063" s="371" t="s">
        <v>1208</v>
      </c>
      <c r="F4063" s="371" t="s">
        <v>1208</v>
      </c>
      <c r="G4063" s="372" t="s">
        <v>1208</v>
      </c>
      <c r="H4063" s="410" t="s">
        <v>1208</v>
      </c>
      <c r="I4063" s="404" t="s">
        <v>1208</v>
      </c>
      <c r="J4063" s="404" t="s">
        <v>1208</v>
      </c>
      <c r="K4063" s="404" t="s">
        <v>1208</v>
      </c>
      <c r="L4063" s="427">
        <v>16438</v>
      </c>
      <c r="M4063" s="404" t="s">
        <v>1215</v>
      </c>
      <c r="N4063" s="404" t="s">
        <v>1208</v>
      </c>
      <c r="O4063" s="404" t="s">
        <v>1208</v>
      </c>
    </row>
    <row r="4064" spans="1:15">
      <c r="A4064" s="369">
        <v>11</v>
      </c>
      <c r="B4064" s="353">
        <v>1</v>
      </c>
      <c r="C4064" s="353" t="s">
        <v>1208</v>
      </c>
      <c r="D4064" s="353" t="s">
        <v>1208</v>
      </c>
      <c r="E4064" s="353" t="s">
        <v>1208</v>
      </c>
      <c r="F4064" s="353" t="s">
        <v>1208</v>
      </c>
      <c r="G4064" s="292" t="s">
        <v>1208</v>
      </c>
      <c r="H4064" s="410" t="s">
        <v>1208</v>
      </c>
      <c r="I4064" s="404" t="s">
        <v>1208</v>
      </c>
      <c r="J4064" s="404" t="s">
        <v>1208</v>
      </c>
      <c r="K4064" s="404" t="s">
        <v>1208</v>
      </c>
      <c r="L4064" s="403" t="s">
        <v>5013</v>
      </c>
      <c r="M4064" s="404" t="s">
        <v>1215</v>
      </c>
      <c r="N4064" s="404" t="s">
        <v>1208</v>
      </c>
      <c r="O4064" s="404" t="s">
        <v>1208</v>
      </c>
    </row>
    <row r="4065" spans="1:15">
      <c r="A4065" s="408">
        <v>11</v>
      </c>
      <c r="B4065" s="403">
        <v>1</v>
      </c>
      <c r="C4065" s="403" t="s">
        <v>1208</v>
      </c>
      <c r="D4065" s="403" t="s">
        <v>1208</v>
      </c>
      <c r="E4065" s="403" t="s">
        <v>1208</v>
      </c>
      <c r="F4065" s="403" t="s">
        <v>1208</v>
      </c>
      <c r="G4065" s="405" t="s">
        <v>1208</v>
      </c>
      <c r="H4065" s="410" t="s">
        <v>1208</v>
      </c>
      <c r="I4065" s="404" t="s">
        <v>1208</v>
      </c>
      <c r="J4065" s="404" t="s">
        <v>1208</v>
      </c>
      <c r="K4065" s="404" t="s">
        <v>1208</v>
      </c>
      <c r="L4065" s="427">
        <v>17168</v>
      </c>
      <c r="M4065" s="404" t="s">
        <v>1215</v>
      </c>
      <c r="N4065" s="404" t="s">
        <v>1208</v>
      </c>
      <c r="O4065" s="404" t="s">
        <v>1208</v>
      </c>
    </row>
    <row r="4066" spans="1:15">
      <c r="A4066" s="408">
        <v>11</v>
      </c>
      <c r="B4066" s="403">
        <v>1</v>
      </c>
      <c r="C4066" s="403" t="s">
        <v>1208</v>
      </c>
      <c r="D4066" s="403" t="s">
        <v>1208</v>
      </c>
      <c r="E4066" s="403" t="s">
        <v>1208</v>
      </c>
      <c r="F4066" s="403" t="s">
        <v>1208</v>
      </c>
      <c r="G4066" s="405" t="s">
        <v>1208</v>
      </c>
      <c r="H4066" s="410" t="s">
        <v>1208</v>
      </c>
      <c r="I4066" s="404" t="s">
        <v>1208</v>
      </c>
      <c r="J4066" s="404" t="s">
        <v>1208</v>
      </c>
      <c r="K4066" s="404" t="s">
        <v>1208</v>
      </c>
      <c r="L4066" s="403" t="s">
        <v>1246</v>
      </c>
      <c r="M4066" s="404" t="s">
        <v>1215</v>
      </c>
      <c r="N4066" s="404" t="s">
        <v>1208</v>
      </c>
      <c r="O4066" s="404" t="s">
        <v>1208</v>
      </c>
    </row>
    <row r="4067" spans="1:15">
      <c r="A4067" s="408">
        <v>11</v>
      </c>
      <c r="B4067" s="403">
        <v>2</v>
      </c>
      <c r="C4067" s="403" t="s">
        <v>1208</v>
      </c>
      <c r="D4067" s="403" t="s">
        <v>1208</v>
      </c>
      <c r="E4067" s="403" t="s">
        <v>1208</v>
      </c>
      <c r="F4067" s="403" t="s">
        <v>1208</v>
      </c>
      <c r="G4067" s="405" t="s">
        <v>1208</v>
      </c>
      <c r="H4067" s="410" t="s">
        <v>1208</v>
      </c>
      <c r="I4067" s="404" t="s">
        <v>1208</v>
      </c>
      <c r="J4067" s="404" t="s">
        <v>1208</v>
      </c>
      <c r="K4067" s="404" t="s">
        <v>1208</v>
      </c>
      <c r="L4067" s="403" t="s">
        <v>5014</v>
      </c>
      <c r="M4067" s="404" t="s">
        <v>1215</v>
      </c>
      <c r="N4067" s="404" t="s">
        <v>1208</v>
      </c>
      <c r="O4067" s="404" t="s">
        <v>1208</v>
      </c>
    </row>
    <row r="4068" spans="1:15">
      <c r="A4068" s="408">
        <v>11</v>
      </c>
      <c r="B4068" s="403">
        <v>3</v>
      </c>
      <c r="C4068" s="403" t="s">
        <v>1208</v>
      </c>
      <c r="D4068" s="403" t="s">
        <v>1208</v>
      </c>
      <c r="E4068" s="403" t="s">
        <v>1208</v>
      </c>
      <c r="F4068" s="403" t="s">
        <v>1208</v>
      </c>
      <c r="G4068" s="405" t="s">
        <v>1208</v>
      </c>
      <c r="H4068" s="410" t="s">
        <v>1208</v>
      </c>
      <c r="I4068" s="404" t="s">
        <v>1208</v>
      </c>
      <c r="J4068" s="404" t="s">
        <v>1208</v>
      </c>
      <c r="K4068" s="404" t="s">
        <v>1208</v>
      </c>
      <c r="L4068" s="403" t="s">
        <v>5015</v>
      </c>
      <c r="M4068" s="404" t="s">
        <v>1215</v>
      </c>
      <c r="N4068" s="404" t="s">
        <v>1208</v>
      </c>
      <c r="O4068" s="404" t="s">
        <v>1208</v>
      </c>
    </row>
    <row r="4069" spans="1:15">
      <c r="A4069" s="408">
        <v>11</v>
      </c>
      <c r="B4069" s="403">
        <v>1</v>
      </c>
      <c r="C4069" s="403" t="s">
        <v>1208</v>
      </c>
      <c r="D4069" s="403" t="s">
        <v>1208</v>
      </c>
      <c r="E4069" s="403" t="s">
        <v>1208</v>
      </c>
      <c r="F4069" s="403" t="s">
        <v>1208</v>
      </c>
      <c r="G4069" s="405" t="s">
        <v>1208</v>
      </c>
      <c r="H4069" s="410" t="s">
        <v>1208</v>
      </c>
      <c r="I4069" s="404" t="s">
        <v>1208</v>
      </c>
      <c r="J4069" s="404" t="s">
        <v>1208</v>
      </c>
      <c r="K4069" s="404" t="s">
        <v>1208</v>
      </c>
      <c r="L4069" s="427">
        <v>18994</v>
      </c>
      <c r="M4069" s="404" t="s">
        <v>1215</v>
      </c>
      <c r="N4069" s="404" t="s">
        <v>1208</v>
      </c>
      <c r="O4069" s="404" t="s">
        <v>1208</v>
      </c>
    </row>
    <row r="4070" spans="1:15">
      <c r="A4070" s="408">
        <v>11</v>
      </c>
      <c r="B4070" s="403">
        <v>1</v>
      </c>
      <c r="C4070" s="403" t="s">
        <v>1208</v>
      </c>
      <c r="D4070" s="403" t="s">
        <v>1208</v>
      </c>
      <c r="E4070" s="403" t="s">
        <v>1208</v>
      </c>
      <c r="F4070" s="403" t="s">
        <v>1208</v>
      </c>
      <c r="G4070" s="405" t="s">
        <v>1208</v>
      </c>
      <c r="H4070" s="410" t="s">
        <v>1208</v>
      </c>
      <c r="I4070" s="404" t="s">
        <v>1208</v>
      </c>
      <c r="J4070" s="404" t="s">
        <v>1208</v>
      </c>
      <c r="K4070" s="404" t="s">
        <v>1208</v>
      </c>
      <c r="L4070" s="426">
        <v>44896</v>
      </c>
      <c r="M4070" s="404" t="s">
        <v>1215</v>
      </c>
      <c r="N4070" s="404" t="s">
        <v>1208</v>
      </c>
      <c r="O4070" s="404" t="s">
        <v>1208</v>
      </c>
    </row>
    <row r="4071" spans="1:15">
      <c r="A4071" s="408">
        <v>11</v>
      </c>
      <c r="B4071" s="403">
        <v>1</v>
      </c>
      <c r="C4071" s="403" t="s">
        <v>1208</v>
      </c>
      <c r="D4071" s="403" t="s">
        <v>1208</v>
      </c>
      <c r="E4071" s="403" t="s">
        <v>1208</v>
      </c>
      <c r="F4071" s="403" t="s">
        <v>1208</v>
      </c>
      <c r="G4071" s="405" t="s">
        <v>1208</v>
      </c>
      <c r="H4071" s="410" t="s">
        <v>1208</v>
      </c>
      <c r="I4071" s="404" t="s">
        <v>1208</v>
      </c>
      <c r="J4071" s="404" t="s">
        <v>1208</v>
      </c>
      <c r="K4071" s="404" t="s">
        <v>1208</v>
      </c>
      <c r="L4071" s="427">
        <v>45658</v>
      </c>
      <c r="M4071" s="404" t="s">
        <v>1215</v>
      </c>
      <c r="N4071" s="404" t="s">
        <v>1208</v>
      </c>
      <c r="O4071" s="404" t="s">
        <v>1208</v>
      </c>
    </row>
    <row r="4072" spans="1:15">
      <c r="A4072" s="408">
        <v>11</v>
      </c>
      <c r="B4072" s="403">
        <v>1</v>
      </c>
      <c r="C4072" s="403" t="s">
        <v>1208</v>
      </c>
      <c r="D4072" s="403" t="s">
        <v>1208</v>
      </c>
      <c r="E4072" s="403" t="s">
        <v>1208</v>
      </c>
      <c r="F4072" s="403" t="s">
        <v>1208</v>
      </c>
      <c r="G4072" s="405" t="s">
        <v>1208</v>
      </c>
      <c r="H4072" s="410" t="s">
        <v>1208</v>
      </c>
      <c r="I4072" s="404" t="s">
        <v>1208</v>
      </c>
      <c r="J4072" s="404" t="s">
        <v>1208</v>
      </c>
      <c r="K4072" s="404" t="s">
        <v>1208</v>
      </c>
      <c r="L4072" s="427">
        <v>44927</v>
      </c>
      <c r="M4072" s="404" t="s">
        <v>1215</v>
      </c>
      <c r="N4072" s="404" t="s">
        <v>1208</v>
      </c>
      <c r="O4072" s="404" t="s">
        <v>1208</v>
      </c>
    </row>
    <row r="4073" spans="1:15">
      <c r="A4073" s="408">
        <v>11</v>
      </c>
      <c r="B4073" s="403">
        <v>1</v>
      </c>
      <c r="C4073" s="403" t="s">
        <v>1208</v>
      </c>
      <c r="D4073" s="403" t="s">
        <v>1208</v>
      </c>
      <c r="E4073" s="403" t="s">
        <v>1208</v>
      </c>
      <c r="F4073" s="403" t="s">
        <v>1208</v>
      </c>
      <c r="G4073" s="405" t="s">
        <v>1208</v>
      </c>
      <c r="H4073" s="410" t="s">
        <v>1208</v>
      </c>
      <c r="I4073" s="404" t="s">
        <v>1208</v>
      </c>
      <c r="J4073" s="404" t="s">
        <v>1208</v>
      </c>
      <c r="K4073" s="404" t="s">
        <v>1208</v>
      </c>
      <c r="L4073" s="403" t="s">
        <v>5016</v>
      </c>
      <c r="M4073" s="404" t="s">
        <v>1215</v>
      </c>
      <c r="N4073" s="404" t="s">
        <v>1208</v>
      </c>
      <c r="O4073" s="404" t="s">
        <v>1208</v>
      </c>
    </row>
    <row r="4074" spans="1:15">
      <c r="A4074" s="408">
        <v>12</v>
      </c>
      <c r="B4074" s="403">
        <v>1</v>
      </c>
      <c r="C4074" s="403" t="s">
        <v>1208</v>
      </c>
      <c r="D4074" s="403" t="s">
        <v>1208</v>
      </c>
      <c r="E4074" s="403" t="s">
        <v>1208</v>
      </c>
      <c r="F4074" s="403" t="s">
        <v>1208</v>
      </c>
      <c r="G4074" s="405" t="s">
        <v>1208</v>
      </c>
      <c r="H4074" s="410" t="s">
        <v>1208</v>
      </c>
      <c r="I4074" s="404" t="s">
        <v>1208</v>
      </c>
      <c r="J4074" s="404" t="s">
        <v>1208</v>
      </c>
      <c r="K4074" s="404" t="s">
        <v>1208</v>
      </c>
      <c r="L4074" s="403" t="s">
        <v>1281</v>
      </c>
      <c r="M4074" s="404" t="s">
        <v>1215</v>
      </c>
      <c r="N4074" s="404" t="s">
        <v>1208</v>
      </c>
      <c r="O4074" s="404" t="s">
        <v>1208</v>
      </c>
    </row>
    <row r="4075" spans="1:15">
      <c r="A4075" s="408">
        <v>12</v>
      </c>
      <c r="B4075" s="403">
        <v>2</v>
      </c>
      <c r="C4075" s="403" t="s">
        <v>1208</v>
      </c>
      <c r="D4075" s="403" t="s">
        <v>1208</v>
      </c>
      <c r="E4075" s="403" t="s">
        <v>1208</v>
      </c>
      <c r="F4075" s="403" t="s">
        <v>1208</v>
      </c>
      <c r="G4075" s="405" t="s">
        <v>1208</v>
      </c>
      <c r="H4075" s="410" t="s">
        <v>1208</v>
      </c>
      <c r="I4075" s="404" t="s">
        <v>1208</v>
      </c>
      <c r="J4075" s="404" t="s">
        <v>1208</v>
      </c>
      <c r="K4075" s="404" t="s">
        <v>1208</v>
      </c>
      <c r="L4075" s="403" t="s">
        <v>5017</v>
      </c>
      <c r="M4075" s="404" t="s">
        <v>1215</v>
      </c>
      <c r="N4075" s="404" t="s">
        <v>1208</v>
      </c>
      <c r="O4075" s="404" t="s">
        <v>1208</v>
      </c>
    </row>
    <row r="4076" spans="1:15">
      <c r="A4076" s="408">
        <v>12</v>
      </c>
      <c r="B4076" s="403">
        <v>3</v>
      </c>
      <c r="C4076" s="403" t="s">
        <v>1208</v>
      </c>
      <c r="D4076" s="403" t="s">
        <v>1208</v>
      </c>
      <c r="E4076" s="403" t="s">
        <v>1208</v>
      </c>
      <c r="F4076" s="403" t="s">
        <v>1208</v>
      </c>
      <c r="G4076" s="405" t="s">
        <v>1208</v>
      </c>
      <c r="H4076" s="410" t="s">
        <v>1208</v>
      </c>
      <c r="I4076" s="404" t="s">
        <v>1208</v>
      </c>
      <c r="J4076" s="404" t="s">
        <v>1208</v>
      </c>
      <c r="K4076" s="404" t="s">
        <v>1208</v>
      </c>
      <c r="L4076" s="403" t="s">
        <v>5018</v>
      </c>
      <c r="M4076" s="404" t="s">
        <v>1215</v>
      </c>
      <c r="N4076" s="404" t="s">
        <v>1208</v>
      </c>
      <c r="O4076" s="404" t="s">
        <v>1208</v>
      </c>
    </row>
    <row r="4077" spans="1:15">
      <c r="A4077" s="408">
        <v>12</v>
      </c>
      <c r="B4077" s="403">
        <v>4</v>
      </c>
      <c r="C4077" s="403" t="s">
        <v>1208</v>
      </c>
      <c r="D4077" s="403" t="s">
        <v>1208</v>
      </c>
      <c r="E4077" s="403" t="s">
        <v>1208</v>
      </c>
      <c r="F4077" s="403" t="s">
        <v>1208</v>
      </c>
      <c r="G4077" s="405" t="s">
        <v>1208</v>
      </c>
      <c r="H4077" s="410" t="s">
        <v>1208</v>
      </c>
      <c r="I4077" s="404" t="s">
        <v>1208</v>
      </c>
      <c r="J4077" s="404" t="s">
        <v>1208</v>
      </c>
      <c r="K4077" s="404" t="s">
        <v>1208</v>
      </c>
      <c r="L4077" s="403" t="s">
        <v>5019</v>
      </c>
      <c r="M4077" s="404" t="s">
        <v>1215</v>
      </c>
      <c r="N4077" s="404" t="s">
        <v>1208</v>
      </c>
      <c r="O4077" s="404" t="s">
        <v>1208</v>
      </c>
    </row>
    <row r="4078" spans="1:15">
      <c r="A4078" s="408">
        <v>12</v>
      </c>
      <c r="B4078" s="403">
        <v>5</v>
      </c>
      <c r="C4078" s="403" t="s">
        <v>1208</v>
      </c>
      <c r="D4078" s="403" t="s">
        <v>1208</v>
      </c>
      <c r="E4078" s="403" t="s">
        <v>1208</v>
      </c>
      <c r="F4078" s="403" t="s">
        <v>1208</v>
      </c>
      <c r="G4078" s="405" t="s">
        <v>1208</v>
      </c>
      <c r="H4078" s="410" t="s">
        <v>1208</v>
      </c>
      <c r="I4078" s="404" t="s">
        <v>1208</v>
      </c>
      <c r="J4078" s="404" t="s">
        <v>1208</v>
      </c>
      <c r="K4078" s="404" t="s">
        <v>1208</v>
      </c>
      <c r="L4078" s="403" t="s">
        <v>5020</v>
      </c>
      <c r="M4078" s="404" t="s">
        <v>1215</v>
      </c>
      <c r="N4078" s="404" t="s">
        <v>1208</v>
      </c>
      <c r="O4078" s="404" t="s">
        <v>1208</v>
      </c>
    </row>
    <row r="4079" spans="1:15">
      <c r="A4079" s="408">
        <v>12</v>
      </c>
      <c r="B4079" s="403">
        <v>6</v>
      </c>
      <c r="C4079" s="403" t="s">
        <v>1208</v>
      </c>
      <c r="D4079" s="403" t="s">
        <v>1208</v>
      </c>
      <c r="E4079" s="403" t="s">
        <v>1208</v>
      </c>
      <c r="F4079" s="403" t="s">
        <v>1208</v>
      </c>
      <c r="G4079" s="405" t="s">
        <v>1208</v>
      </c>
      <c r="H4079" s="410" t="s">
        <v>1208</v>
      </c>
      <c r="I4079" s="404" t="s">
        <v>1208</v>
      </c>
      <c r="J4079" s="404" t="s">
        <v>1208</v>
      </c>
      <c r="K4079" s="404" t="s">
        <v>1208</v>
      </c>
      <c r="L4079" s="403" t="s">
        <v>5021</v>
      </c>
      <c r="M4079" s="404" t="s">
        <v>1215</v>
      </c>
      <c r="N4079" s="404" t="s">
        <v>1208</v>
      </c>
      <c r="O4079" s="404" t="s">
        <v>1208</v>
      </c>
    </row>
    <row r="4080" spans="1:15">
      <c r="A4080" s="408">
        <v>12</v>
      </c>
      <c r="B4080" s="403">
        <v>7</v>
      </c>
      <c r="C4080" s="403" t="s">
        <v>1208</v>
      </c>
      <c r="D4080" s="403" t="s">
        <v>1208</v>
      </c>
      <c r="E4080" s="403" t="s">
        <v>1208</v>
      </c>
      <c r="F4080" s="403" t="s">
        <v>1208</v>
      </c>
      <c r="G4080" s="405" t="s">
        <v>1208</v>
      </c>
      <c r="H4080" s="410" t="s">
        <v>1208</v>
      </c>
      <c r="I4080" s="404" t="s">
        <v>1208</v>
      </c>
      <c r="J4080" s="404" t="s">
        <v>1208</v>
      </c>
      <c r="K4080" s="404" t="s">
        <v>1208</v>
      </c>
      <c r="L4080" s="403" t="s">
        <v>5022</v>
      </c>
      <c r="M4080" s="404" t="s">
        <v>1215</v>
      </c>
      <c r="N4080" s="404" t="s">
        <v>1208</v>
      </c>
      <c r="O4080" s="404" t="s">
        <v>1208</v>
      </c>
    </row>
    <row r="4081" spans="1:15">
      <c r="A4081" s="408">
        <v>13</v>
      </c>
      <c r="B4081" s="403">
        <v>1</v>
      </c>
      <c r="C4081" s="403" t="s">
        <v>1208</v>
      </c>
      <c r="D4081" s="403" t="s">
        <v>1208</v>
      </c>
      <c r="E4081" s="403" t="s">
        <v>1208</v>
      </c>
      <c r="F4081" s="403" t="s">
        <v>1208</v>
      </c>
      <c r="G4081" s="405" t="s">
        <v>1208</v>
      </c>
      <c r="H4081" s="410" t="s">
        <v>1208</v>
      </c>
      <c r="I4081" s="404" t="s">
        <v>1208</v>
      </c>
      <c r="J4081" s="404" t="s">
        <v>1208</v>
      </c>
      <c r="K4081" s="404" t="s">
        <v>1208</v>
      </c>
      <c r="L4081" s="427">
        <v>10959</v>
      </c>
      <c r="M4081" s="404" t="s">
        <v>1215</v>
      </c>
      <c r="N4081" s="404" t="s">
        <v>1208</v>
      </c>
      <c r="O4081" s="404" t="s">
        <v>1208</v>
      </c>
    </row>
    <row r="4082" spans="1:15">
      <c r="A4082" s="408">
        <v>13</v>
      </c>
      <c r="B4082" s="403">
        <v>1</v>
      </c>
      <c r="C4082" s="403" t="s">
        <v>1208</v>
      </c>
      <c r="D4082" s="403" t="s">
        <v>1208</v>
      </c>
      <c r="E4082" s="403" t="s">
        <v>1208</v>
      </c>
      <c r="F4082" s="403" t="s">
        <v>1208</v>
      </c>
      <c r="G4082" s="405" t="s">
        <v>1208</v>
      </c>
      <c r="H4082" s="410" t="s">
        <v>1208</v>
      </c>
      <c r="I4082" s="404" t="s">
        <v>1208</v>
      </c>
      <c r="J4082" s="404" t="s">
        <v>1208</v>
      </c>
      <c r="K4082" s="404" t="s">
        <v>1208</v>
      </c>
      <c r="L4082" s="427">
        <v>41640</v>
      </c>
      <c r="M4082" s="404" t="s">
        <v>1215</v>
      </c>
      <c r="N4082" s="404" t="s">
        <v>1208</v>
      </c>
      <c r="O4082" s="404" t="s">
        <v>1208</v>
      </c>
    </row>
    <row r="4083" spans="1:15">
      <c r="A4083" s="408">
        <v>13</v>
      </c>
      <c r="B4083" s="403">
        <v>1</v>
      </c>
      <c r="C4083" s="403" t="s">
        <v>1208</v>
      </c>
      <c r="D4083" s="403" t="s">
        <v>1208</v>
      </c>
      <c r="E4083" s="403" t="s">
        <v>1208</v>
      </c>
      <c r="F4083" s="403" t="s">
        <v>1208</v>
      </c>
      <c r="G4083" s="405" t="s">
        <v>1208</v>
      </c>
      <c r="H4083" s="410" t="s">
        <v>1208</v>
      </c>
      <c r="I4083" s="404" t="s">
        <v>1208</v>
      </c>
      <c r="J4083" s="404" t="s">
        <v>1208</v>
      </c>
      <c r="K4083" s="404" t="s">
        <v>1208</v>
      </c>
      <c r="L4083" s="403" t="s">
        <v>3585</v>
      </c>
      <c r="M4083" s="404" t="s">
        <v>1215</v>
      </c>
      <c r="N4083" s="404" t="s">
        <v>1208</v>
      </c>
      <c r="O4083" s="404" t="s">
        <v>1208</v>
      </c>
    </row>
    <row r="4084" spans="1:15">
      <c r="A4084" s="408">
        <v>13</v>
      </c>
      <c r="B4084" s="403">
        <v>2</v>
      </c>
      <c r="C4084" s="403" t="s">
        <v>1208</v>
      </c>
      <c r="D4084" s="403" t="s">
        <v>1208</v>
      </c>
      <c r="E4084" s="403" t="s">
        <v>1208</v>
      </c>
      <c r="F4084" s="403" t="s">
        <v>1208</v>
      </c>
      <c r="G4084" s="405" t="s">
        <v>1208</v>
      </c>
      <c r="H4084" s="410" t="s">
        <v>1208</v>
      </c>
      <c r="I4084" s="404" t="s">
        <v>1208</v>
      </c>
      <c r="J4084" s="404" t="s">
        <v>1208</v>
      </c>
      <c r="K4084" s="404" t="s">
        <v>1208</v>
      </c>
      <c r="L4084" s="403" t="s">
        <v>5023</v>
      </c>
      <c r="M4084" s="404" t="s">
        <v>1215</v>
      </c>
      <c r="N4084" s="404" t="s">
        <v>1208</v>
      </c>
      <c r="O4084" s="404" t="s">
        <v>1208</v>
      </c>
    </row>
    <row r="4085" spans="1:15">
      <c r="A4085" s="408">
        <v>13</v>
      </c>
      <c r="B4085" s="403">
        <v>1</v>
      </c>
      <c r="C4085" s="403" t="s">
        <v>1208</v>
      </c>
      <c r="D4085" s="403" t="s">
        <v>1208</v>
      </c>
      <c r="E4085" s="403" t="s">
        <v>1208</v>
      </c>
      <c r="F4085" s="403" t="s">
        <v>1208</v>
      </c>
      <c r="G4085" s="405" t="s">
        <v>1208</v>
      </c>
      <c r="H4085" s="410" t="s">
        <v>1208</v>
      </c>
      <c r="I4085" s="404" t="s">
        <v>1208</v>
      </c>
      <c r="J4085" s="404" t="s">
        <v>1208</v>
      </c>
      <c r="K4085" s="404" t="s">
        <v>1208</v>
      </c>
      <c r="L4085" s="426">
        <v>44593</v>
      </c>
      <c r="M4085" s="404" t="s">
        <v>1215</v>
      </c>
      <c r="N4085" s="404" t="s">
        <v>1208</v>
      </c>
      <c r="O4085" s="404" t="s">
        <v>1208</v>
      </c>
    </row>
    <row r="4086" spans="1:15">
      <c r="A4086" s="408">
        <v>13</v>
      </c>
      <c r="B4086" s="403">
        <v>1</v>
      </c>
      <c r="C4086" s="403" t="s">
        <v>1208</v>
      </c>
      <c r="D4086" s="403" t="s">
        <v>1208</v>
      </c>
      <c r="E4086" s="403" t="s">
        <v>1208</v>
      </c>
      <c r="F4086" s="403" t="s">
        <v>1208</v>
      </c>
      <c r="G4086" s="405" t="s">
        <v>1208</v>
      </c>
      <c r="H4086" s="410" t="s">
        <v>1208</v>
      </c>
      <c r="I4086" s="404" t="s">
        <v>1208</v>
      </c>
      <c r="J4086" s="404" t="s">
        <v>1208</v>
      </c>
      <c r="K4086" s="404" t="s">
        <v>1208</v>
      </c>
      <c r="L4086" s="426">
        <v>44652</v>
      </c>
      <c r="M4086" s="404" t="s">
        <v>1215</v>
      </c>
      <c r="N4086" s="404" t="s">
        <v>1208</v>
      </c>
      <c r="O4086" s="404" t="s">
        <v>1208</v>
      </c>
    </row>
    <row r="4087" spans="1:15">
      <c r="A4087" s="408">
        <v>13</v>
      </c>
      <c r="B4087" s="403">
        <v>1</v>
      </c>
      <c r="C4087" s="403" t="s">
        <v>1208</v>
      </c>
      <c r="D4087" s="403" t="s">
        <v>1208</v>
      </c>
      <c r="E4087" s="403" t="s">
        <v>1208</v>
      </c>
      <c r="F4087" s="403" t="s">
        <v>1208</v>
      </c>
      <c r="G4087" s="405" t="s">
        <v>1208</v>
      </c>
      <c r="H4087" s="410" t="s">
        <v>1208</v>
      </c>
      <c r="I4087" s="404" t="s">
        <v>1208</v>
      </c>
      <c r="J4087" s="404" t="s">
        <v>1208</v>
      </c>
      <c r="K4087" s="404" t="s">
        <v>1208</v>
      </c>
      <c r="L4087" s="403" t="s">
        <v>5024</v>
      </c>
      <c r="M4087" s="404" t="s">
        <v>1215</v>
      </c>
      <c r="N4087" s="404" t="s">
        <v>1208</v>
      </c>
      <c r="O4087" s="404" t="s">
        <v>1208</v>
      </c>
    </row>
    <row r="4088" spans="1:15">
      <c r="A4088" s="408">
        <v>13</v>
      </c>
      <c r="B4088" s="403">
        <v>2</v>
      </c>
      <c r="C4088" s="403" t="s">
        <v>1208</v>
      </c>
      <c r="D4088" s="403" t="s">
        <v>1208</v>
      </c>
      <c r="E4088" s="403" t="s">
        <v>1208</v>
      </c>
      <c r="F4088" s="403" t="s">
        <v>1208</v>
      </c>
      <c r="G4088" s="405" t="s">
        <v>1208</v>
      </c>
      <c r="H4088" s="410" t="s">
        <v>1208</v>
      </c>
      <c r="I4088" s="404" t="s">
        <v>1208</v>
      </c>
      <c r="J4088" s="404" t="s">
        <v>1208</v>
      </c>
      <c r="K4088" s="404" t="s">
        <v>1208</v>
      </c>
      <c r="L4088" s="403" t="s">
        <v>5025</v>
      </c>
      <c r="M4088" s="404" t="s">
        <v>1215</v>
      </c>
      <c r="N4088" s="404" t="s">
        <v>1208</v>
      </c>
      <c r="O4088" s="404" t="s">
        <v>1208</v>
      </c>
    </row>
    <row r="4089" spans="1:15">
      <c r="A4089" s="408">
        <v>13</v>
      </c>
      <c r="B4089" s="403">
        <v>1</v>
      </c>
      <c r="C4089" s="403" t="s">
        <v>1208</v>
      </c>
      <c r="D4089" s="403" t="s">
        <v>1208</v>
      </c>
      <c r="E4089" s="403" t="s">
        <v>1208</v>
      </c>
      <c r="F4089" s="403" t="s">
        <v>1208</v>
      </c>
      <c r="G4089" s="405" t="s">
        <v>1208</v>
      </c>
      <c r="H4089" s="410" t="s">
        <v>1208</v>
      </c>
      <c r="I4089" s="404" t="s">
        <v>1208</v>
      </c>
      <c r="J4089" s="404" t="s">
        <v>1208</v>
      </c>
      <c r="K4089" s="404" t="s">
        <v>1208</v>
      </c>
      <c r="L4089" s="403" t="s">
        <v>5026</v>
      </c>
      <c r="M4089" s="404" t="s">
        <v>1215</v>
      </c>
      <c r="N4089" s="404" t="s">
        <v>1208</v>
      </c>
      <c r="O4089" s="404" t="s">
        <v>1208</v>
      </c>
    </row>
    <row r="4090" spans="1:15">
      <c r="A4090" s="370">
        <v>13</v>
      </c>
      <c r="B4090" s="371">
        <v>2</v>
      </c>
      <c r="C4090" s="371" t="s">
        <v>1208</v>
      </c>
      <c r="D4090" s="371" t="s">
        <v>1208</v>
      </c>
      <c r="E4090" s="371" t="s">
        <v>1208</v>
      </c>
      <c r="F4090" s="371" t="s">
        <v>1208</v>
      </c>
      <c r="G4090" s="372" t="s">
        <v>1208</v>
      </c>
      <c r="H4090" s="410" t="s">
        <v>1208</v>
      </c>
      <c r="I4090" s="404" t="s">
        <v>1208</v>
      </c>
      <c r="J4090" s="404" t="s">
        <v>1208</v>
      </c>
      <c r="K4090" s="404" t="s">
        <v>1208</v>
      </c>
      <c r="L4090" s="403" t="s">
        <v>5027</v>
      </c>
      <c r="M4090" s="404" t="s">
        <v>1215</v>
      </c>
      <c r="N4090" s="404" t="s">
        <v>1208</v>
      </c>
      <c r="O4090" s="404" t="s">
        <v>1208</v>
      </c>
    </row>
    <row r="4091" spans="1:15">
      <c r="A4091" s="1197">
        <v>1</v>
      </c>
      <c r="B4091" s="1174">
        <v>1</v>
      </c>
      <c r="C4091" s="1174">
        <v>1</v>
      </c>
      <c r="D4091" s="1174" t="s">
        <v>1208</v>
      </c>
      <c r="E4091" s="1174" t="s">
        <v>1208</v>
      </c>
      <c r="F4091" s="1174" t="s">
        <v>1208</v>
      </c>
      <c r="G4091" s="1175" t="s">
        <v>1208</v>
      </c>
      <c r="H4091" s="410" t="s">
        <v>1208</v>
      </c>
      <c r="I4091" s="403" t="s">
        <v>1208</v>
      </c>
      <c r="J4091" s="404" t="s">
        <v>1208</v>
      </c>
      <c r="K4091" s="404" t="s">
        <v>1208</v>
      </c>
      <c r="L4091" s="427">
        <v>14977</v>
      </c>
      <c r="M4091" s="404" t="s">
        <v>1215</v>
      </c>
      <c r="N4091" s="404" t="s">
        <v>1208</v>
      </c>
      <c r="O4091" s="404" t="s">
        <v>1208</v>
      </c>
    </row>
    <row r="4092" spans="1:15">
      <c r="A4092" s="408">
        <v>1</v>
      </c>
      <c r="B4092" s="403">
        <v>2</v>
      </c>
      <c r="C4092" s="403">
        <v>1</v>
      </c>
      <c r="D4092" s="403" t="s">
        <v>1208</v>
      </c>
      <c r="E4092" s="403" t="s">
        <v>1208</v>
      </c>
      <c r="F4092" s="403" t="s">
        <v>1208</v>
      </c>
      <c r="G4092" s="405" t="s">
        <v>1208</v>
      </c>
      <c r="H4092" s="410" t="s">
        <v>1208</v>
      </c>
      <c r="I4092" s="403" t="s">
        <v>1208</v>
      </c>
      <c r="J4092" s="404" t="s">
        <v>1208</v>
      </c>
      <c r="K4092" s="404" t="s">
        <v>1208</v>
      </c>
      <c r="L4092" s="427">
        <v>33970</v>
      </c>
      <c r="M4092" s="404" t="s">
        <v>1215</v>
      </c>
      <c r="N4092" s="404" t="s">
        <v>1208</v>
      </c>
      <c r="O4092" s="403" t="s">
        <v>3760</v>
      </c>
    </row>
    <row r="4093" spans="1:15">
      <c r="A4093" s="408">
        <v>1</v>
      </c>
      <c r="B4093" s="403">
        <v>3</v>
      </c>
      <c r="C4093" s="403">
        <v>1</v>
      </c>
      <c r="D4093" s="403" t="s">
        <v>1208</v>
      </c>
      <c r="E4093" s="403" t="s">
        <v>1208</v>
      </c>
      <c r="F4093" s="403" t="s">
        <v>1208</v>
      </c>
      <c r="G4093" s="405" t="s">
        <v>1208</v>
      </c>
      <c r="H4093" s="410" t="s">
        <v>1208</v>
      </c>
      <c r="I4093" s="403" t="s">
        <v>1208</v>
      </c>
      <c r="J4093" s="404" t="s">
        <v>1208</v>
      </c>
      <c r="K4093" s="404" t="s">
        <v>1208</v>
      </c>
      <c r="L4093" s="403" t="s">
        <v>5028</v>
      </c>
      <c r="M4093" s="404" t="s">
        <v>1215</v>
      </c>
      <c r="N4093" s="404" t="s">
        <v>1208</v>
      </c>
      <c r="O4093" s="404" t="s">
        <v>1208</v>
      </c>
    </row>
    <row r="4094" spans="1:15">
      <c r="A4094" s="408">
        <v>1</v>
      </c>
      <c r="B4094" s="403">
        <v>4</v>
      </c>
      <c r="C4094" s="403">
        <v>1</v>
      </c>
      <c r="D4094" s="403" t="s">
        <v>1208</v>
      </c>
      <c r="E4094" s="403" t="s">
        <v>1208</v>
      </c>
      <c r="F4094" s="403" t="s">
        <v>1208</v>
      </c>
      <c r="G4094" s="405" t="s">
        <v>1208</v>
      </c>
      <c r="H4094" s="410" t="s">
        <v>1208</v>
      </c>
      <c r="I4094" s="403" t="s">
        <v>1208</v>
      </c>
      <c r="J4094" s="404" t="s">
        <v>1208</v>
      </c>
      <c r="K4094" s="404" t="s">
        <v>1208</v>
      </c>
      <c r="L4094" s="403" t="s">
        <v>5029</v>
      </c>
      <c r="M4094" s="404" t="s">
        <v>1215</v>
      </c>
      <c r="N4094" s="404" t="s">
        <v>1208</v>
      </c>
      <c r="O4094" s="404" t="s">
        <v>1208</v>
      </c>
    </row>
    <row r="4095" spans="1:15">
      <c r="A4095" s="408">
        <v>1</v>
      </c>
      <c r="B4095" s="403">
        <v>5</v>
      </c>
      <c r="C4095" s="403">
        <v>1</v>
      </c>
      <c r="D4095" s="403" t="s">
        <v>1208</v>
      </c>
      <c r="E4095" s="403" t="s">
        <v>1208</v>
      </c>
      <c r="F4095" s="403" t="s">
        <v>1208</v>
      </c>
      <c r="G4095" s="405" t="s">
        <v>1208</v>
      </c>
      <c r="H4095" s="410" t="s">
        <v>1208</v>
      </c>
      <c r="I4095" s="403" t="s">
        <v>1208</v>
      </c>
      <c r="J4095" s="404" t="s">
        <v>1208</v>
      </c>
      <c r="K4095" s="404" t="s">
        <v>1208</v>
      </c>
      <c r="L4095" s="403" t="s">
        <v>2563</v>
      </c>
      <c r="M4095" s="404" t="s">
        <v>1215</v>
      </c>
      <c r="N4095" s="404" t="s">
        <v>1208</v>
      </c>
      <c r="O4095" s="404" t="s">
        <v>1208</v>
      </c>
    </row>
    <row r="4096" spans="1:15">
      <c r="A4096" s="408">
        <v>2</v>
      </c>
      <c r="B4096" s="403">
        <v>1</v>
      </c>
      <c r="C4096" s="403">
        <v>2</v>
      </c>
      <c r="D4096" s="403" t="s">
        <v>1208</v>
      </c>
      <c r="E4096" s="403" t="s">
        <v>1208</v>
      </c>
      <c r="F4096" s="403" t="s">
        <v>1208</v>
      </c>
      <c r="G4096" s="405" t="s">
        <v>1208</v>
      </c>
      <c r="H4096" s="410" t="s">
        <v>1208</v>
      </c>
      <c r="I4096" s="403" t="s">
        <v>1208</v>
      </c>
      <c r="J4096" s="404" t="s">
        <v>1208</v>
      </c>
      <c r="K4096" s="404" t="s">
        <v>1208</v>
      </c>
      <c r="L4096" s="403" t="s">
        <v>5030</v>
      </c>
      <c r="M4096" s="404" t="s">
        <v>1215</v>
      </c>
      <c r="N4096" s="404" t="s">
        <v>1208</v>
      </c>
      <c r="O4096" s="404" t="s">
        <v>1208</v>
      </c>
    </row>
    <row r="4097" spans="1:15">
      <c r="A4097" s="408">
        <v>2</v>
      </c>
      <c r="B4097" s="403">
        <v>2</v>
      </c>
      <c r="C4097" s="403">
        <v>1</v>
      </c>
      <c r="D4097" s="403" t="s">
        <v>1208</v>
      </c>
      <c r="E4097" s="403" t="s">
        <v>1208</v>
      </c>
      <c r="F4097" s="403" t="s">
        <v>1208</v>
      </c>
      <c r="G4097" s="405" t="s">
        <v>1208</v>
      </c>
      <c r="H4097" s="410" t="s">
        <v>1208</v>
      </c>
      <c r="I4097" s="403" t="s">
        <v>1208</v>
      </c>
      <c r="J4097" s="404" t="s">
        <v>1208</v>
      </c>
      <c r="K4097" s="404" t="s">
        <v>1208</v>
      </c>
      <c r="L4097" s="427">
        <v>13516</v>
      </c>
      <c r="M4097" s="404" t="s">
        <v>1215</v>
      </c>
      <c r="N4097" s="404" t="s">
        <v>1208</v>
      </c>
      <c r="O4097" s="404" t="s">
        <v>1208</v>
      </c>
    </row>
    <row r="4098" spans="1:15">
      <c r="A4098" s="408">
        <v>2</v>
      </c>
      <c r="B4098" s="403">
        <v>3</v>
      </c>
      <c r="C4098" s="403">
        <v>1</v>
      </c>
      <c r="D4098" s="403" t="s">
        <v>1208</v>
      </c>
      <c r="E4098" s="403" t="s">
        <v>1208</v>
      </c>
      <c r="F4098" s="403" t="s">
        <v>1208</v>
      </c>
      <c r="G4098" s="405" t="s">
        <v>1208</v>
      </c>
      <c r="H4098" s="410" t="s">
        <v>1208</v>
      </c>
      <c r="I4098" s="403" t="s">
        <v>1208</v>
      </c>
      <c r="J4098" s="404" t="s">
        <v>1208</v>
      </c>
      <c r="K4098" s="404" t="s">
        <v>1208</v>
      </c>
      <c r="L4098" s="403" t="s">
        <v>5031</v>
      </c>
      <c r="M4098" s="404" t="s">
        <v>1215</v>
      </c>
      <c r="N4098" s="404" t="s">
        <v>1208</v>
      </c>
      <c r="O4098" s="404" t="s">
        <v>1208</v>
      </c>
    </row>
    <row r="4099" spans="1:15">
      <c r="A4099" s="408">
        <v>2</v>
      </c>
      <c r="B4099" s="403">
        <v>4</v>
      </c>
      <c r="C4099" s="403">
        <v>1</v>
      </c>
      <c r="D4099" s="403" t="s">
        <v>1208</v>
      </c>
      <c r="E4099" s="403" t="s">
        <v>1208</v>
      </c>
      <c r="F4099" s="403" t="s">
        <v>1208</v>
      </c>
      <c r="G4099" s="405" t="s">
        <v>1208</v>
      </c>
      <c r="H4099" s="410" t="s">
        <v>1208</v>
      </c>
      <c r="I4099" s="403" t="s">
        <v>1208</v>
      </c>
      <c r="J4099" s="404" t="s">
        <v>1208</v>
      </c>
      <c r="K4099" s="404" t="s">
        <v>1208</v>
      </c>
      <c r="L4099" s="427">
        <v>41275</v>
      </c>
      <c r="M4099" s="404" t="s">
        <v>1215</v>
      </c>
      <c r="N4099" s="404" t="s">
        <v>1208</v>
      </c>
      <c r="O4099" s="404" t="s">
        <v>1208</v>
      </c>
    </row>
    <row r="4100" spans="1:15">
      <c r="A4100" s="408">
        <v>2</v>
      </c>
      <c r="B4100" s="403">
        <v>5</v>
      </c>
      <c r="C4100" s="403">
        <v>1</v>
      </c>
      <c r="D4100" s="403" t="s">
        <v>1208</v>
      </c>
      <c r="E4100" s="403" t="s">
        <v>1208</v>
      </c>
      <c r="F4100" s="403" t="s">
        <v>1208</v>
      </c>
      <c r="G4100" s="405" t="s">
        <v>1208</v>
      </c>
      <c r="H4100" s="410" t="s">
        <v>1208</v>
      </c>
      <c r="I4100" s="403" t="s">
        <v>1208</v>
      </c>
      <c r="J4100" s="404" t="s">
        <v>1208</v>
      </c>
      <c r="K4100" s="404" t="s">
        <v>1208</v>
      </c>
      <c r="L4100" s="403" t="s">
        <v>4932</v>
      </c>
      <c r="M4100" s="404" t="s">
        <v>1215</v>
      </c>
      <c r="N4100" s="404" t="s">
        <v>1208</v>
      </c>
      <c r="O4100" s="404" t="s">
        <v>1208</v>
      </c>
    </row>
    <row r="4101" spans="1:15">
      <c r="A4101" s="408">
        <v>2</v>
      </c>
      <c r="B4101" s="403">
        <v>6</v>
      </c>
      <c r="C4101" s="403">
        <v>1</v>
      </c>
      <c r="D4101" s="403" t="s">
        <v>1208</v>
      </c>
      <c r="E4101" s="403" t="s">
        <v>1208</v>
      </c>
      <c r="F4101" s="403" t="s">
        <v>1208</v>
      </c>
      <c r="G4101" s="405" t="s">
        <v>1208</v>
      </c>
      <c r="H4101" s="410" t="s">
        <v>1208</v>
      </c>
      <c r="I4101" s="403" t="s">
        <v>1208</v>
      </c>
      <c r="J4101" s="404" t="s">
        <v>1208</v>
      </c>
      <c r="K4101" s="404" t="s">
        <v>1208</v>
      </c>
      <c r="L4101" s="426">
        <v>44652</v>
      </c>
      <c r="M4101" s="404" t="s">
        <v>1215</v>
      </c>
      <c r="N4101" s="404" t="s">
        <v>1208</v>
      </c>
      <c r="O4101" s="404" t="s">
        <v>1208</v>
      </c>
    </row>
    <row r="4102" spans="1:15">
      <c r="A4102" s="408">
        <v>2</v>
      </c>
      <c r="B4102" s="403">
        <v>7</v>
      </c>
      <c r="C4102" s="403">
        <v>1</v>
      </c>
      <c r="D4102" s="403" t="s">
        <v>1208</v>
      </c>
      <c r="E4102" s="403" t="s">
        <v>1208</v>
      </c>
      <c r="F4102" s="403" t="s">
        <v>1208</v>
      </c>
      <c r="G4102" s="405" t="s">
        <v>1208</v>
      </c>
      <c r="H4102" s="410" t="s">
        <v>1208</v>
      </c>
      <c r="I4102" s="403" t="s">
        <v>1208</v>
      </c>
      <c r="J4102" s="404" t="s">
        <v>1208</v>
      </c>
      <c r="K4102" s="404" t="s">
        <v>1208</v>
      </c>
      <c r="L4102" s="427">
        <v>25569</v>
      </c>
      <c r="M4102" s="404" t="s">
        <v>1215</v>
      </c>
      <c r="N4102" s="404" t="s">
        <v>1208</v>
      </c>
      <c r="O4102" s="404" t="s">
        <v>1208</v>
      </c>
    </row>
    <row r="4103" spans="1:15">
      <c r="A4103" s="408">
        <v>3</v>
      </c>
      <c r="B4103" s="403">
        <v>1</v>
      </c>
      <c r="C4103" s="403">
        <v>1</v>
      </c>
      <c r="D4103" s="403" t="s">
        <v>1208</v>
      </c>
      <c r="E4103" s="403" t="s">
        <v>1208</v>
      </c>
      <c r="F4103" s="403" t="s">
        <v>1208</v>
      </c>
      <c r="G4103" s="405" t="s">
        <v>1208</v>
      </c>
      <c r="H4103" s="410" t="s">
        <v>1208</v>
      </c>
      <c r="I4103" s="403" t="s">
        <v>1208</v>
      </c>
      <c r="J4103" s="404" t="s">
        <v>1208</v>
      </c>
      <c r="K4103" s="404" t="s">
        <v>1208</v>
      </c>
      <c r="L4103" s="427">
        <v>43466</v>
      </c>
      <c r="M4103" s="404" t="s">
        <v>1215</v>
      </c>
      <c r="N4103" s="404" t="s">
        <v>1208</v>
      </c>
      <c r="O4103" s="404" t="s">
        <v>1208</v>
      </c>
    </row>
    <row r="4104" spans="1:15">
      <c r="A4104" s="408">
        <v>3</v>
      </c>
      <c r="B4104" s="403">
        <v>2</v>
      </c>
      <c r="C4104" s="403">
        <v>1</v>
      </c>
      <c r="D4104" s="403" t="s">
        <v>1208</v>
      </c>
      <c r="E4104" s="403" t="s">
        <v>1208</v>
      </c>
      <c r="F4104" s="403" t="s">
        <v>1208</v>
      </c>
      <c r="G4104" s="405" t="s">
        <v>1208</v>
      </c>
      <c r="H4104" s="410" t="s">
        <v>1208</v>
      </c>
      <c r="I4104" s="403" t="s">
        <v>1208</v>
      </c>
      <c r="J4104" s="404" t="s">
        <v>1208</v>
      </c>
      <c r="K4104" s="404" t="s">
        <v>1208</v>
      </c>
      <c r="L4104" s="427">
        <v>13150</v>
      </c>
      <c r="M4104" s="404" t="s">
        <v>1215</v>
      </c>
      <c r="N4104" s="404" t="s">
        <v>1208</v>
      </c>
      <c r="O4104" s="404" t="s">
        <v>1208</v>
      </c>
    </row>
    <row r="4105" spans="1:15">
      <c r="A4105" s="408">
        <v>3</v>
      </c>
      <c r="B4105" s="403">
        <v>3</v>
      </c>
      <c r="C4105" s="403">
        <v>1</v>
      </c>
      <c r="D4105" s="403" t="s">
        <v>1208</v>
      </c>
      <c r="E4105" s="403" t="s">
        <v>1208</v>
      </c>
      <c r="F4105" s="403" t="s">
        <v>1208</v>
      </c>
      <c r="G4105" s="405" t="s">
        <v>1208</v>
      </c>
      <c r="H4105" s="410" t="s">
        <v>1208</v>
      </c>
      <c r="I4105" s="403" t="s">
        <v>1208</v>
      </c>
      <c r="J4105" s="404" t="s">
        <v>1208</v>
      </c>
      <c r="K4105" s="404" t="s">
        <v>1208</v>
      </c>
      <c r="L4105" s="427">
        <v>43466</v>
      </c>
      <c r="M4105" s="404" t="s">
        <v>1215</v>
      </c>
      <c r="N4105" s="404" t="s">
        <v>1208</v>
      </c>
      <c r="O4105" s="404" t="s">
        <v>1208</v>
      </c>
    </row>
    <row r="4106" spans="1:15">
      <c r="A4106" s="408">
        <v>3</v>
      </c>
      <c r="B4106" s="403">
        <v>4</v>
      </c>
      <c r="C4106" s="403">
        <v>1</v>
      </c>
      <c r="D4106" s="403" t="s">
        <v>1208</v>
      </c>
      <c r="E4106" s="403" t="s">
        <v>1208</v>
      </c>
      <c r="F4106" s="403" t="s">
        <v>1208</v>
      </c>
      <c r="G4106" s="405" t="s">
        <v>1208</v>
      </c>
      <c r="H4106" s="410" t="s">
        <v>1208</v>
      </c>
      <c r="I4106" s="403" t="s">
        <v>1208</v>
      </c>
      <c r="J4106" s="404" t="s">
        <v>1208</v>
      </c>
      <c r="K4106" s="404" t="s">
        <v>1208</v>
      </c>
      <c r="L4106" s="403" t="s">
        <v>3665</v>
      </c>
      <c r="M4106" s="404" t="s">
        <v>1215</v>
      </c>
      <c r="N4106" s="404" t="s">
        <v>1208</v>
      </c>
      <c r="O4106" s="404" t="s">
        <v>1208</v>
      </c>
    </row>
    <row r="4107" spans="1:15">
      <c r="A4107" s="408">
        <v>3</v>
      </c>
      <c r="B4107" s="403">
        <v>5</v>
      </c>
      <c r="C4107" s="403">
        <v>1</v>
      </c>
      <c r="D4107" s="403" t="s">
        <v>1208</v>
      </c>
      <c r="E4107" s="403" t="s">
        <v>1208</v>
      </c>
      <c r="F4107" s="403" t="s">
        <v>1208</v>
      </c>
      <c r="G4107" s="405" t="s">
        <v>1208</v>
      </c>
      <c r="H4107" s="410" t="s">
        <v>1208</v>
      </c>
      <c r="I4107" s="403" t="s">
        <v>1208</v>
      </c>
      <c r="J4107" s="404" t="s">
        <v>1208</v>
      </c>
      <c r="K4107" s="404" t="s">
        <v>1208</v>
      </c>
      <c r="L4107" s="426">
        <v>44866</v>
      </c>
      <c r="M4107" s="404" t="s">
        <v>1215</v>
      </c>
      <c r="N4107" s="404" t="s">
        <v>1208</v>
      </c>
      <c r="O4107" s="404" t="s">
        <v>1208</v>
      </c>
    </row>
    <row r="4108" spans="1:15">
      <c r="A4108" s="408">
        <v>3</v>
      </c>
      <c r="B4108" s="403">
        <v>6</v>
      </c>
      <c r="C4108" s="403">
        <v>1</v>
      </c>
      <c r="D4108" s="403" t="s">
        <v>1208</v>
      </c>
      <c r="E4108" s="403" t="s">
        <v>1208</v>
      </c>
      <c r="F4108" s="403" t="s">
        <v>1208</v>
      </c>
      <c r="G4108" s="405" t="s">
        <v>1208</v>
      </c>
      <c r="H4108" s="410" t="s">
        <v>1208</v>
      </c>
      <c r="I4108" s="403" t="s">
        <v>1208</v>
      </c>
      <c r="J4108" s="404" t="s">
        <v>1208</v>
      </c>
      <c r="K4108" s="404" t="s">
        <v>1208</v>
      </c>
      <c r="L4108" s="427">
        <v>46753</v>
      </c>
      <c r="M4108" s="404" t="s">
        <v>1215</v>
      </c>
      <c r="N4108" s="404" t="s">
        <v>1208</v>
      </c>
      <c r="O4108" s="404" t="s">
        <v>1208</v>
      </c>
    </row>
    <row r="4109" spans="1:15">
      <c r="A4109" s="408">
        <v>4</v>
      </c>
      <c r="B4109" s="403">
        <v>1</v>
      </c>
      <c r="C4109" s="403">
        <v>1</v>
      </c>
      <c r="D4109" s="403" t="s">
        <v>1208</v>
      </c>
      <c r="E4109" s="403" t="s">
        <v>1208</v>
      </c>
      <c r="F4109" s="403" t="s">
        <v>1208</v>
      </c>
      <c r="G4109" s="405" t="s">
        <v>1208</v>
      </c>
      <c r="H4109" s="410" t="s">
        <v>1208</v>
      </c>
      <c r="I4109" s="403" t="s">
        <v>1208</v>
      </c>
      <c r="J4109" s="404" t="s">
        <v>1208</v>
      </c>
      <c r="K4109" s="404" t="s">
        <v>1208</v>
      </c>
      <c r="L4109" s="403" t="s">
        <v>1250</v>
      </c>
      <c r="M4109" s="404" t="s">
        <v>1215</v>
      </c>
      <c r="N4109" s="404" t="s">
        <v>1208</v>
      </c>
      <c r="O4109" s="404" t="s">
        <v>1208</v>
      </c>
    </row>
    <row r="4110" spans="1:15">
      <c r="A4110" s="408">
        <v>4</v>
      </c>
      <c r="B4110" s="403">
        <v>2</v>
      </c>
      <c r="C4110" s="403">
        <v>2</v>
      </c>
      <c r="D4110" s="403" t="s">
        <v>1208</v>
      </c>
      <c r="E4110" s="403" t="s">
        <v>1208</v>
      </c>
      <c r="F4110" s="403" t="s">
        <v>1208</v>
      </c>
      <c r="G4110" s="405" t="s">
        <v>1208</v>
      </c>
      <c r="H4110" s="410" t="s">
        <v>1208</v>
      </c>
      <c r="I4110" s="403" t="s">
        <v>1208</v>
      </c>
      <c r="J4110" s="404" t="s">
        <v>1208</v>
      </c>
      <c r="K4110" s="404" t="s">
        <v>1208</v>
      </c>
      <c r="L4110" s="403" t="s">
        <v>5032</v>
      </c>
      <c r="M4110" s="404" t="s">
        <v>1215</v>
      </c>
      <c r="N4110" s="404" t="s">
        <v>1208</v>
      </c>
      <c r="O4110" s="404" t="s">
        <v>1208</v>
      </c>
    </row>
    <row r="4111" spans="1:15">
      <c r="A4111" s="408">
        <v>4</v>
      </c>
      <c r="B4111" s="403">
        <v>3</v>
      </c>
      <c r="C4111" s="403">
        <v>3</v>
      </c>
      <c r="D4111" s="403" t="s">
        <v>1208</v>
      </c>
      <c r="E4111" s="403" t="s">
        <v>1208</v>
      </c>
      <c r="F4111" s="403" t="s">
        <v>1208</v>
      </c>
      <c r="G4111" s="405" t="s">
        <v>1208</v>
      </c>
      <c r="H4111" s="410" t="s">
        <v>1208</v>
      </c>
      <c r="I4111" s="403" t="s">
        <v>1208</v>
      </c>
      <c r="J4111" s="404" t="s">
        <v>1208</v>
      </c>
      <c r="K4111" s="404" t="s">
        <v>1208</v>
      </c>
      <c r="L4111" s="403" t="s">
        <v>5033</v>
      </c>
      <c r="M4111" s="404" t="s">
        <v>1215</v>
      </c>
      <c r="N4111" s="404" t="s">
        <v>1208</v>
      </c>
      <c r="O4111" s="404" t="s">
        <v>1208</v>
      </c>
    </row>
    <row r="4112" spans="1:15">
      <c r="A4112" s="408">
        <v>4</v>
      </c>
      <c r="B4112" s="403">
        <v>4</v>
      </c>
      <c r="C4112" s="403">
        <v>4</v>
      </c>
      <c r="D4112" s="403" t="s">
        <v>1208</v>
      </c>
      <c r="E4112" s="403" t="s">
        <v>1208</v>
      </c>
      <c r="F4112" s="403" t="s">
        <v>1208</v>
      </c>
      <c r="G4112" s="405" t="s">
        <v>1208</v>
      </c>
      <c r="H4112" s="410" t="s">
        <v>1208</v>
      </c>
      <c r="I4112" s="403" t="s">
        <v>1208</v>
      </c>
      <c r="J4112" s="404" t="s">
        <v>1208</v>
      </c>
      <c r="K4112" s="404" t="s">
        <v>1208</v>
      </c>
      <c r="L4112" s="403" t="s">
        <v>5034</v>
      </c>
      <c r="M4112" s="404" t="s">
        <v>1215</v>
      </c>
      <c r="N4112" s="404" t="s">
        <v>1208</v>
      </c>
      <c r="O4112" s="404" t="s">
        <v>1208</v>
      </c>
    </row>
    <row r="4113" spans="1:15">
      <c r="A4113" s="408">
        <v>4</v>
      </c>
      <c r="B4113" s="403">
        <v>5</v>
      </c>
      <c r="C4113" s="403">
        <v>5</v>
      </c>
      <c r="D4113" s="403" t="s">
        <v>1208</v>
      </c>
      <c r="E4113" s="403" t="s">
        <v>1208</v>
      </c>
      <c r="F4113" s="403" t="s">
        <v>1208</v>
      </c>
      <c r="G4113" s="405" t="s">
        <v>1208</v>
      </c>
      <c r="H4113" s="410" t="s">
        <v>1208</v>
      </c>
      <c r="I4113" s="403" t="s">
        <v>1208</v>
      </c>
      <c r="J4113" s="404" t="s">
        <v>1208</v>
      </c>
      <c r="K4113" s="404" t="s">
        <v>1208</v>
      </c>
      <c r="L4113" s="403" t="s">
        <v>5035</v>
      </c>
      <c r="M4113" s="404" t="s">
        <v>1215</v>
      </c>
      <c r="N4113" s="404" t="s">
        <v>1208</v>
      </c>
      <c r="O4113" s="404" t="s">
        <v>1208</v>
      </c>
    </row>
    <row r="4114" spans="1:15">
      <c r="A4114" s="408">
        <v>4</v>
      </c>
      <c r="B4114" s="403">
        <v>6</v>
      </c>
      <c r="C4114" s="403">
        <v>6</v>
      </c>
      <c r="D4114" s="403" t="s">
        <v>1208</v>
      </c>
      <c r="E4114" s="403" t="s">
        <v>1208</v>
      </c>
      <c r="F4114" s="403" t="s">
        <v>1208</v>
      </c>
      <c r="G4114" s="405" t="s">
        <v>1208</v>
      </c>
      <c r="H4114" s="410" t="s">
        <v>1208</v>
      </c>
      <c r="I4114" s="403" t="s">
        <v>1208</v>
      </c>
      <c r="J4114" s="404" t="s">
        <v>1208</v>
      </c>
      <c r="K4114" s="404" t="s">
        <v>1208</v>
      </c>
      <c r="L4114" s="403" t="s">
        <v>5036</v>
      </c>
      <c r="M4114" s="404" t="s">
        <v>1215</v>
      </c>
      <c r="N4114" s="404" t="s">
        <v>1208</v>
      </c>
      <c r="O4114" s="404" t="s">
        <v>1208</v>
      </c>
    </row>
    <row r="4115" spans="1:15">
      <c r="A4115" s="408">
        <v>5</v>
      </c>
      <c r="B4115" s="403">
        <v>1</v>
      </c>
      <c r="C4115" s="403">
        <v>7</v>
      </c>
      <c r="D4115" s="403" t="s">
        <v>1208</v>
      </c>
      <c r="E4115" s="403" t="s">
        <v>1208</v>
      </c>
      <c r="F4115" s="403" t="s">
        <v>1208</v>
      </c>
      <c r="G4115" s="405" t="s">
        <v>1208</v>
      </c>
      <c r="H4115" s="410" t="s">
        <v>1208</v>
      </c>
      <c r="I4115" s="403" t="s">
        <v>1208</v>
      </c>
      <c r="J4115" s="404" t="s">
        <v>1208</v>
      </c>
      <c r="K4115" s="404" t="s">
        <v>1208</v>
      </c>
      <c r="L4115" s="403" t="s">
        <v>5037</v>
      </c>
      <c r="M4115" s="404" t="s">
        <v>1215</v>
      </c>
      <c r="N4115" s="404" t="s">
        <v>1208</v>
      </c>
      <c r="O4115" s="404" t="s">
        <v>1208</v>
      </c>
    </row>
    <row r="4116" spans="1:15">
      <c r="A4116" s="408">
        <v>5</v>
      </c>
      <c r="B4116" s="403">
        <v>2</v>
      </c>
      <c r="C4116" s="403">
        <v>8</v>
      </c>
      <c r="D4116" s="403" t="s">
        <v>1208</v>
      </c>
      <c r="E4116" s="403" t="s">
        <v>1208</v>
      </c>
      <c r="F4116" s="403" t="s">
        <v>1208</v>
      </c>
      <c r="G4116" s="405" t="s">
        <v>1208</v>
      </c>
      <c r="H4116" s="410" t="s">
        <v>1208</v>
      </c>
      <c r="I4116" s="403" t="s">
        <v>1208</v>
      </c>
      <c r="J4116" s="404" t="s">
        <v>1208</v>
      </c>
      <c r="K4116" s="404" t="s">
        <v>1208</v>
      </c>
      <c r="L4116" s="403" t="s">
        <v>5038</v>
      </c>
      <c r="M4116" s="404" t="s">
        <v>1215</v>
      </c>
      <c r="N4116" s="404" t="s">
        <v>1208</v>
      </c>
      <c r="O4116" s="404" t="s">
        <v>1208</v>
      </c>
    </row>
    <row r="4117" spans="1:15">
      <c r="A4117" s="408">
        <v>5</v>
      </c>
      <c r="B4117" s="403">
        <v>3</v>
      </c>
      <c r="C4117" s="403">
        <v>9</v>
      </c>
      <c r="D4117" s="403" t="s">
        <v>1208</v>
      </c>
      <c r="E4117" s="403" t="s">
        <v>1208</v>
      </c>
      <c r="F4117" s="403" t="s">
        <v>1208</v>
      </c>
      <c r="G4117" s="405" t="s">
        <v>1208</v>
      </c>
      <c r="H4117" s="410" t="s">
        <v>1208</v>
      </c>
      <c r="I4117" s="403" t="s">
        <v>1208</v>
      </c>
      <c r="J4117" s="404" t="s">
        <v>1208</v>
      </c>
      <c r="K4117" s="404" t="s">
        <v>1208</v>
      </c>
      <c r="L4117" s="403" t="s">
        <v>5039</v>
      </c>
      <c r="M4117" s="404" t="s">
        <v>1215</v>
      </c>
      <c r="N4117" s="404" t="s">
        <v>1208</v>
      </c>
      <c r="O4117" s="404" t="s">
        <v>1208</v>
      </c>
    </row>
    <row r="4118" spans="1:15">
      <c r="A4118" s="408">
        <v>5</v>
      </c>
      <c r="B4118" s="403">
        <v>4</v>
      </c>
      <c r="C4118" s="403">
        <v>10</v>
      </c>
      <c r="D4118" s="403" t="s">
        <v>1208</v>
      </c>
      <c r="E4118" s="403" t="s">
        <v>1208</v>
      </c>
      <c r="F4118" s="403" t="s">
        <v>1208</v>
      </c>
      <c r="G4118" s="405" t="s">
        <v>1208</v>
      </c>
      <c r="H4118" s="410" t="s">
        <v>1208</v>
      </c>
      <c r="I4118" s="403" t="s">
        <v>1208</v>
      </c>
      <c r="J4118" s="404" t="s">
        <v>1208</v>
      </c>
      <c r="K4118" s="404" t="s">
        <v>1208</v>
      </c>
      <c r="L4118" s="403" t="s">
        <v>5040</v>
      </c>
      <c r="M4118" s="404" t="s">
        <v>1215</v>
      </c>
      <c r="N4118" s="404" t="s">
        <v>1208</v>
      </c>
      <c r="O4118" s="404" t="s">
        <v>1208</v>
      </c>
    </row>
    <row r="4119" spans="1:15">
      <c r="A4119" s="408">
        <v>5</v>
      </c>
      <c r="B4119" s="403">
        <v>5</v>
      </c>
      <c r="C4119" s="403">
        <v>11</v>
      </c>
      <c r="D4119" s="403" t="s">
        <v>1208</v>
      </c>
      <c r="E4119" s="403" t="s">
        <v>1208</v>
      </c>
      <c r="F4119" s="403" t="s">
        <v>1208</v>
      </c>
      <c r="G4119" s="405" t="s">
        <v>1208</v>
      </c>
      <c r="H4119" s="410" t="s">
        <v>1208</v>
      </c>
      <c r="I4119" s="403" t="s">
        <v>1208</v>
      </c>
      <c r="J4119" s="404" t="s">
        <v>1208</v>
      </c>
      <c r="K4119" s="404" t="s">
        <v>1208</v>
      </c>
      <c r="L4119" s="403" t="s">
        <v>5041</v>
      </c>
      <c r="M4119" s="404" t="s">
        <v>1215</v>
      </c>
      <c r="N4119" s="404" t="s">
        <v>1208</v>
      </c>
      <c r="O4119" s="404" t="s">
        <v>1208</v>
      </c>
    </row>
    <row r="4120" spans="1:15">
      <c r="A4120" s="408">
        <v>5</v>
      </c>
      <c r="B4120" s="403">
        <v>6</v>
      </c>
      <c r="C4120" s="403">
        <v>12</v>
      </c>
      <c r="D4120" s="403" t="s">
        <v>1208</v>
      </c>
      <c r="E4120" s="403" t="s">
        <v>1208</v>
      </c>
      <c r="F4120" s="403" t="s">
        <v>1208</v>
      </c>
      <c r="G4120" s="405" t="s">
        <v>1208</v>
      </c>
      <c r="H4120" s="410" t="s">
        <v>1208</v>
      </c>
      <c r="I4120" s="403" t="s">
        <v>1208</v>
      </c>
      <c r="J4120" s="404" t="s">
        <v>1208</v>
      </c>
      <c r="K4120" s="404" t="s">
        <v>1208</v>
      </c>
      <c r="L4120" s="403" t="s">
        <v>5042</v>
      </c>
      <c r="M4120" s="404" t="s">
        <v>1215</v>
      </c>
      <c r="N4120" s="404" t="s">
        <v>1208</v>
      </c>
      <c r="O4120" s="404" t="s">
        <v>1208</v>
      </c>
    </row>
    <row r="4121" spans="1:15">
      <c r="A4121" s="408">
        <v>6</v>
      </c>
      <c r="B4121" s="403">
        <v>1</v>
      </c>
      <c r="C4121" s="403">
        <v>13</v>
      </c>
      <c r="D4121" s="403" t="s">
        <v>1208</v>
      </c>
      <c r="E4121" s="403" t="s">
        <v>1208</v>
      </c>
      <c r="F4121" s="403" t="s">
        <v>1208</v>
      </c>
      <c r="G4121" s="405" t="s">
        <v>1208</v>
      </c>
      <c r="H4121" s="410" t="s">
        <v>1208</v>
      </c>
      <c r="I4121" s="403" t="s">
        <v>1208</v>
      </c>
      <c r="J4121" s="404" t="s">
        <v>1208</v>
      </c>
      <c r="K4121" s="404" t="s">
        <v>1208</v>
      </c>
      <c r="L4121" s="403" t="s">
        <v>5043</v>
      </c>
      <c r="M4121" s="404" t="s">
        <v>1215</v>
      </c>
      <c r="N4121" s="404" t="s">
        <v>1208</v>
      </c>
      <c r="O4121" s="404" t="s">
        <v>1208</v>
      </c>
    </row>
    <row r="4122" spans="1:15">
      <c r="A4122" s="408">
        <v>6</v>
      </c>
      <c r="B4122" s="403">
        <v>2</v>
      </c>
      <c r="C4122" s="403">
        <v>14</v>
      </c>
      <c r="D4122" s="403" t="s">
        <v>1208</v>
      </c>
      <c r="E4122" s="403" t="s">
        <v>1208</v>
      </c>
      <c r="F4122" s="403" t="s">
        <v>1208</v>
      </c>
      <c r="G4122" s="405" t="s">
        <v>1208</v>
      </c>
      <c r="H4122" s="410" t="s">
        <v>1208</v>
      </c>
      <c r="I4122" s="403" t="s">
        <v>1208</v>
      </c>
      <c r="J4122" s="404" t="s">
        <v>1208</v>
      </c>
      <c r="K4122" s="404" t="s">
        <v>1208</v>
      </c>
      <c r="L4122" s="403" t="s">
        <v>5044</v>
      </c>
      <c r="M4122" s="404" t="s">
        <v>1215</v>
      </c>
      <c r="N4122" s="404" t="s">
        <v>1208</v>
      </c>
      <c r="O4122" s="404" t="s">
        <v>1208</v>
      </c>
    </row>
    <row r="4123" spans="1:15">
      <c r="A4123" s="408">
        <v>6</v>
      </c>
      <c r="B4123" s="403">
        <v>3</v>
      </c>
      <c r="C4123" s="403">
        <v>15</v>
      </c>
      <c r="D4123" s="403" t="s">
        <v>1208</v>
      </c>
      <c r="E4123" s="403" t="s">
        <v>1208</v>
      </c>
      <c r="F4123" s="403" t="s">
        <v>1208</v>
      </c>
      <c r="G4123" s="405" t="s">
        <v>1208</v>
      </c>
      <c r="H4123" s="410" t="s">
        <v>1208</v>
      </c>
      <c r="I4123" s="403" t="s">
        <v>1208</v>
      </c>
      <c r="J4123" s="404" t="s">
        <v>1208</v>
      </c>
      <c r="K4123" s="404" t="s">
        <v>1208</v>
      </c>
      <c r="L4123" s="403" t="s">
        <v>5045</v>
      </c>
      <c r="M4123" s="404" t="s">
        <v>1215</v>
      </c>
      <c r="N4123" s="404" t="s">
        <v>1208</v>
      </c>
      <c r="O4123" s="404" t="s">
        <v>1208</v>
      </c>
    </row>
    <row r="4124" spans="1:15">
      <c r="A4124" s="408">
        <v>6</v>
      </c>
      <c r="B4124" s="403">
        <v>4</v>
      </c>
      <c r="C4124" s="403">
        <v>16</v>
      </c>
      <c r="D4124" s="403" t="s">
        <v>1208</v>
      </c>
      <c r="E4124" s="403" t="s">
        <v>1208</v>
      </c>
      <c r="F4124" s="403" t="s">
        <v>1208</v>
      </c>
      <c r="G4124" s="405" t="s">
        <v>1208</v>
      </c>
      <c r="H4124" s="410" t="s">
        <v>1208</v>
      </c>
      <c r="I4124" s="403" t="s">
        <v>1208</v>
      </c>
      <c r="J4124" s="404" t="s">
        <v>1208</v>
      </c>
      <c r="K4124" s="404" t="s">
        <v>1208</v>
      </c>
      <c r="L4124" s="403" t="s">
        <v>5046</v>
      </c>
      <c r="M4124" s="404" t="s">
        <v>1215</v>
      </c>
      <c r="N4124" s="404" t="s">
        <v>1208</v>
      </c>
      <c r="O4124" s="404" t="s">
        <v>1208</v>
      </c>
    </row>
    <row r="4125" spans="1:15">
      <c r="A4125" s="408">
        <v>6</v>
      </c>
      <c r="B4125" s="403">
        <v>5</v>
      </c>
      <c r="C4125" s="403">
        <v>17</v>
      </c>
      <c r="D4125" s="403" t="s">
        <v>1208</v>
      </c>
      <c r="E4125" s="403" t="s">
        <v>1208</v>
      </c>
      <c r="F4125" s="403" t="s">
        <v>1208</v>
      </c>
      <c r="G4125" s="405" t="s">
        <v>1208</v>
      </c>
      <c r="H4125" s="410" t="s">
        <v>1208</v>
      </c>
      <c r="I4125" s="403" t="s">
        <v>1208</v>
      </c>
      <c r="J4125" s="404" t="s">
        <v>1208</v>
      </c>
      <c r="K4125" s="404" t="s">
        <v>1208</v>
      </c>
      <c r="L4125" s="403" t="s">
        <v>5047</v>
      </c>
      <c r="M4125" s="404" t="s">
        <v>1215</v>
      </c>
      <c r="N4125" s="404" t="s">
        <v>1208</v>
      </c>
      <c r="O4125" s="404" t="s">
        <v>1208</v>
      </c>
    </row>
    <row r="4126" spans="1:15">
      <c r="A4126" s="408">
        <v>6</v>
      </c>
      <c r="B4126" s="403">
        <v>6</v>
      </c>
      <c r="C4126" s="403">
        <v>18</v>
      </c>
      <c r="D4126" s="403" t="s">
        <v>1208</v>
      </c>
      <c r="E4126" s="403" t="s">
        <v>1208</v>
      </c>
      <c r="F4126" s="403" t="s">
        <v>1208</v>
      </c>
      <c r="G4126" s="405" t="s">
        <v>1208</v>
      </c>
      <c r="H4126" s="410" t="s">
        <v>1208</v>
      </c>
      <c r="I4126" s="403" t="s">
        <v>1208</v>
      </c>
      <c r="J4126" s="404" t="s">
        <v>1208</v>
      </c>
      <c r="K4126" s="404" t="s">
        <v>1208</v>
      </c>
      <c r="L4126" s="403" t="s">
        <v>5048</v>
      </c>
      <c r="M4126" s="404" t="s">
        <v>1215</v>
      </c>
      <c r="N4126" s="404" t="s">
        <v>1208</v>
      </c>
      <c r="O4126" s="404" t="s">
        <v>1208</v>
      </c>
    </row>
    <row r="4127" spans="1:15">
      <c r="A4127" s="408">
        <v>7</v>
      </c>
      <c r="B4127" s="403">
        <v>1</v>
      </c>
      <c r="C4127" s="403">
        <v>19</v>
      </c>
      <c r="D4127" s="403" t="s">
        <v>1208</v>
      </c>
      <c r="E4127" s="403" t="s">
        <v>1208</v>
      </c>
      <c r="F4127" s="403" t="s">
        <v>1208</v>
      </c>
      <c r="G4127" s="405" t="s">
        <v>1208</v>
      </c>
      <c r="H4127" s="410" t="s">
        <v>1208</v>
      </c>
      <c r="I4127" s="403" t="s">
        <v>1208</v>
      </c>
      <c r="J4127" s="404" t="s">
        <v>1208</v>
      </c>
      <c r="K4127" s="404" t="s">
        <v>1208</v>
      </c>
      <c r="L4127" s="403" t="s">
        <v>5049</v>
      </c>
      <c r="M4127" s="404" t="s">
        <v>1215</v>
      </c>
      <c r="N4127" s="404" t="s">
        <v>1208</v>
      </c>
      <c r="O4127" s="404" t="s">
        <v>1208</v>
      </c>
    </row>
    <row r="4128" spans="1:15">
      <c r="A4128" s="408">
        <v>7</v>
      </c>
      <c r="B4128" s="403">
        <v>2</v>
      </c>
      <c r="C4128" s="403">
        <v>20</v>
      </c>
      <c r="D4128" s="403" t="s">
        <v>1208</v>
      </c>
      <c r="E4128" s="403" t="s">
        <v>1208</v>
      </c>
      <c r="F4128" s="403" t="s">
        <v>1208</v>
      </c>
      <c r="G4128" s="405" t="s">
        <v>1208</v>
      </c>
      <c r="H4128" s="410" t="s">
        <v>1208</v>
      </c>
      <c r="I4128" s="403" t="s">
        <v>1208</v>
      </c>
      <c r="J4128" s="404" t="s">
        <v>1208</v>
      </c>
      <c r="K4128" s="404" t="s">
        <v>1208</v>
      </c>
      <c r="L4128" s="403" t="s">
        <v>5050</v>
      </c>
      <c r="M4128" s="404" t="s">
        <v>1215</v>
      </c>
      <c r="N4128" s="404" t="s">
        <v>1208</v>
      </c>
      <c r="O4128" s="404" t="s">
        <v>1208</v>
      </c>
    </row>
    <row r="4129" spans="1:15">
      <c r="A4129" s="408">
        <v>7</v>
      </c>
      <c r="B4129" s="403">
        <v>3</v>
      </c>
      <c r="C4129" s="403">
        <v>21</v>
      </c>
      <c r="D4129" s="403" t="s">
        <v>1208</v>
      </c>
      <c r="E4129" s="403" t="s">
        <v>1208</v>
      </c>
      <c r="F4129" s="403" t="s">
        <v>1208</v>
      </c>
      <c r="G4129" s="405" t="s">
        <v>1208</v>
      </c>
      <c r="H4129" s="410" t="s">
        <v>1208</v>
      </c>
      <c r="I4129" s="403" t="s">
        <v>1208</v>
      </c>
      <c r="J4129" s="404" t="s">
        <v>1208</v>
      </c>
      <c r="K4129" s="404" t="s">
        <v>1208</v>
      </c>
      <c r="L4129" s="403" t="s">
        <v>5051</v>
      </c>
      <c r="M4129" s="404" t="s">
        <v>1215</v>
      </c>
      <c r="N4129" s="404" t="s">
        <v>1208</v>
      </c>
      <c r="O4129" s="404" t="s">
        <v>1208</v>
      </c>
    </row>
    <row r="4130" spans="1:15">
      <c r="A4130" s="408">
        <v>7</v>
      </c>
      <c r="B4130" s="403">
        <v>4</v>
      </c>
      <c r="C4130" s="403">
        <v>22</v>
      </c>
      <c r="D4130" s="403" t="s">
        <v>1208</v>
      </c>
      <c r="E4130" s="403" t="s">
        <v>1208</v>
      </c>
      <c r="F4130" s="403" t="s">
        <v>1208</v>
      </c>
      <c r="G4130" s="405" t="s">
        <v>1208</v>
      </c>
      <c r="H4130" s="410" t="s">
        <v>1208</v>
      </c>
      <c r="I4130" s="403" t="s">
        <v>1208</v>
      </c>
      <c r="J4130" s="404" t="s">
        <v>1208</v>
      </c>
      <c r="K4130" s="404" t="s">
        <v>1208</v>
      </c>
      <c r="L4130" s="403" t="s">
        <v>5052</v>
      </c>
      <c r="M4130" s="404" t="s">
        <v>1215</v>
      </c>
      <c r="N4130" s="404" t="s">
        <v>1208</v>
      </c>
      <c r="O4130" s="404" t="s">
        <v>1208</v>
      </c>
    </row>
    <row r="4131" spans="1:15">
      <c r="A4131" s="408">
        <v>7</v>
      </c>
      <c r="B4131" s="403">
        <v>5</v>
      </c>
      <c r="C4131" s="403">
        <v>23</v>
      </c>
      <c r="D4131" s="403" t="s">
        <v>1208</v>
      </c>
      <c r="E4131" s="403" t="s">
        <v>1208</v>
      </c>
      <c r="F4131" s="403" t="s">
        <v>1208</v>
      </c>
      <c r="G4131" s="405" t="s">
        <v>1208</v>
      </c>
      <c r="H4131" s="410" t="s">
        <v>1208</v>
      </c>
      <c r="I4131" s="403" t="s">
        <v>1208</v>
      </c>
      <c r="J4131" s="404" t="s">
        <v>1208</v>
      </c>
      <c r="K4131" s="404" t="s">
        <v>1208</v>
      </c>
      <c r="L4131" s="403" t="s">
        <v>5053</v>
      </c>
      <c r="M4131" s="404" t="s">
        <v>1215</v>
      </c>
      <c r="N4131" s="404" t="s">
        <v>1208</v>
      </c>
      <c r="O4131" s="404" t="s">
        <v>1208</v>
      </c>
    </row>
    <row r="4132" spans="1:15">
      <c r="A4132" s="408">
        <v>7</v>
      </c>
      <c r="B4132" s="403">
        <v>6</v>
      </c>
      <c r="C4132" s="403">
        <v>24</v>
      </c>
      <c r="D4132" s="403" t="s">
        <v>1208</v>
      </c>
      <c r="E4132" s="403" t="s">
        <v>1208</v>
      </c>
      <c r="F4132" s="403" t="s">
        <v>1208</v>
      </c>
      <c r="G4132" s="405" t="s">
        <v>1208</v>
      </c>
      <c r="H4132" s="410" t="s">
        <v>1208</v>
      </c>
      <c r="I4132" s="403" t="s">
        <v>1208</v>
      </c>
      <c r="J4132" s="404" t="s">
        <v>1208</v>
      </c>
      <c r="K4132" s="404" t="s">
        <v>1208</v>
      </c>
      <c r="L4132" s="403" t="s">
        <v>5054</v>
      </c>
      <c r="M4132" s="404" t="s">
        <v>1215</v>
      </c>
      <c r="N4132" s="404" t="s">
        <v>1208</v>
      </c>
      <c r="O4132" s="404" t="s">
        <v>1208</v>
      </c>
    </row>
    <row r="4133" spans="1:15">
      <c r="A4133" s="408">
        <v>8</v>
      </c>
      <c r="B4133" s="403">
        <v>1</v>
      </c>
      <c r="C4133" s="403">
        <v>25</v>
      </c>
      <c r="D4133" s="403" t="s">
        <v>1208</v>
      </c>
      <c r="E4133" s="403" t="s">
        <v>1208</v>
      </c>
      <c r="F4133" s="403" t="s">
        <v>1208</v>
      </c>
      <c r="G4133" s="405" t="s">
        <v>1208</v>
      </c>
      <c r="H4133" s="410" t="s">
        <v>1208</v>
      </c>
      <c r="I4133" s="403" t="s">
        <v>1208</v>
      </c>
      <c r="J4133" s="404" t="s">
        <v>1208</v>
      </c>
      <c r="K4133" s="404" t="s">
        <v>1208</v>
      </c>
      <c r="L4133" s="403" t="s">
        <v>5055</v>
      </c>
      <c r="M4133" s="404" t="s">
        <v>1215</v>
      </c>
      <c r="N4133" s="404" t="s">
        <v>1208</v>
      </c>
      <c r="O4133" s="404" t="s">
        <v>1208</v>
      </c>
    </row>
    <row r="4134" spans="1:15">
      <c r="A4134" s="408">
        <v>8</v>
      </c>
      <c r="B4134" s="403">
        <v>2</v>
      </c>
      <c r="C4134" s="403">
        <v>26</v>
      </c>
      <c r="D4134" s="403" t="s">
        <v>1208</v>
      </c>
      <c r="E4134" s="403" t="s">
        <v>1208</v>
      </c>
      <c r="F4134" s="403" t="s">
        <v>1208</v>
      </c>
      <c r="G4134" s="405" t="s">
        <v>1208</v>
      </c>
      <c r="H4134" s="410" t="s">
        <v>1208</v>
      </c>
      <c r="I4134" s="403" t="s">
        <v>1208</v>
      </c>
      <c r="J4134" s="404" t="s">
        <v>1208</v>
      </c>
      <c r="K4134" s="404" t="s">
        <v>1208</v>
      </c>
      <c r="L4134" s="403" t="s">
        <v>5056</v>
      </c>
      <c r="M4134" s="404" t="s">
        <v>1215</v>
      </c>
      <c r="N4134" s="404" t="s">
        <v>1208</v>
      </c>
      <c r="O4134" s="404" t="s">
        <v>1208</v>
      </c>
    </row>
    <row r="4135" spans="1:15">
      <c r="A4135" s="408">
        <v>8</v>
      </c>
      <c r="B4135" s="403">
        <v>3</v>
      </c>
      <c r="C4135" s="403">
        <v>27</v>
      </c>
      <c r="D4135" s="403" t="s">
        <v>1208</v>
      </c>
      <c r="E4135" s="403" t="s">
        <v>1208</v>
      </c>
      <c r="F4135" s="403" t="s">
        <v>1208</v>
      </c>
      <c r="G4135" s="405" t="s">
        <v>1208</v>
      </c>
      <c r="H4135" s="410" t="s">
        <v>1208</v>
      </c>
      <c r="I4135" s="403" t="s">
        <v>1208</v>
      </c>
      <c r="J4135" s="404" t="s">
        <v>1208</v>
      </c>
      <c r="K4135" s="404" t="s">
        <v>1208</v>
      </c>
      <c r="L4135" s="403" t="s">
        <v>5057</v>
      </c>
      <c r="M4135" s="404" t="s">
        <v>1215</v>
      </c>
      <c r="N4135" s="404" t="s">
        <v>1208</v>
      </c>
      <c r="O4135" s="404" t="s">
        <v>1208</v>
      </c>
    </row>
    <row r="4136" spans="1:15">
      <c r="A4136" s="408">
        <v>8</v>
      </c>
      <c r="B4136" s="403">
        <v>4</v>
      </c>
      <c r="C4136" s="403">
        <v>28</v>
      </c>
      <c r="D4136" s="403" t="s">
        <v>1208</v>
      </c>
      <c r="E4136" s="403" t="s">
        <v>1208</v>
      </c>
      <c r="F4136" s="403" t="s">
        <v>1208</v>
      </c>
      <c r="G4136" s="405" t="s">
        <v>1208</v>
      </c>
      <c r="H4136" s="410" t="s">
        <v>1208</v>
      </c>
      <c r="I4136" s="403" t="s">
        <v>1208</v>
      </c>
      <c r="J4136" s="404" t="s">
        <v>1208</v>
      </c>
      <c r="K4136" s="404" t="s">
        <v>1208</v>
      </c>
      <c r="L4136" s="403" t="s">
        <v>5058</v>
      </c>
      <c r="M4136" s="404" t="s">
        <v>1215</v>
      </c>
      <c r="N4136" s="404" t="s">
        <v>1208</v>
      </c>
      <c r="O4136" s="404" t="s">
        <v>1208</v>
      </c>
    </row>
    <row r="4137" spans="1:15">
      <c r="A4137" s="408">
        <v>8</v>
      </c>
      <c r="B4137" s="403">
        <v>5</v>
      </c>
      <c r="C4137" s="403">
        <v>29</v>
      </c>
      <c r="D4137" s="403" t="s">
        <v>1208</v>
      </c>
      <c r="E4137" s="403" t="s">
        <v>1208</v>
      </c>
      <c r="F4137" s="403" t="s">
        <v>1208</v>
      </c>
      <c r="G4137" s="405" t="s">
        <v>1208</v>
      </c>
      <c r="H4137" s="410" t="s">
        <v>1208</v>
      </c>
      <c r="I4137" s="403" t="s">
        <v>1208</v>
      </c>
      <c r="J4137" s="404" t="s">
        <v>1208</v>
      </c>
      <c r="K4137" s="404" t="s">
        <v>1208</v>
      </c>
      <c r="L4137" s="403" t="s">
        <v>5059</v>
      </c>
      <c r="M4137" s="404" t="s">
        <v>1215</v>
      </c>
      <c r="N4137" s="404" t="s">
        <v>1208</v>
      </c>
      <c r="O4137" s="404" t="s">
        <v>1208</v>
      </c>
    </row>
    <row r="4138" spans="1:15">
      <c r="A4138" s="408">
        <v>8</v>
      </c>
      <c r="B4138" s="403">
        <v>6</v>
      </c>
      <c r="C4138" s="403">
        <v>30</v>
      </c>
      <c r="D4138" s="403" t="s">
        <v>1208</v>
      </c>
      <c r="E4138" s="403" t="s">
        <v>1208</v>
      </c>
      <c r="F4138" s="403" t="s">
        <v>1208</v>
      </c>
      <c r="G4138" s="405" t="s">
        <v>1208</v>
      </c>
      <c r="H4138" s="410" t="s">
        <v>1208</v>
      </c>
      <c r="I4138" s="403" t="s">
        <v>1208</v>
      </c>
      <c r="J4138" s="404" t="s">
        <v>1208</v>
      </c>
      <c r="K4138" s="404" t="s">
        <v>1208</v>
      </c>
      <c r="L4138" s="403" t="s">
        <v>5060</v>
      </c>
      <c r="M4138" s="404" t="s">
        <v>1215</v>
      </c>
      <c r="N4138" s="404" t="s">
        <v>1208</v>
      </c>
      <c r="O4138" s="404" t="s">
        <v>1208</v>
      </c>
    </row>
    <row r="4139" spans="1:15">
      <c r="A4139" s="408">
        <v>9</v>
      </c>
      <c r="B4139" s="403">
        <v>1</v>
      </c>
      <c r="C4139" s="403">
        <v>31</v>
      </c>
      <c r="D4139" s="403" t="s">
        <v>1208</v>
      </c>
      <c r="E4139" s="403" t="s">
        <v>1208</v>
      </c>
      <c r="F4139" s="403" t="s">
        <v>1208</v>
      </c>
      <c r="G4139" s="405" t="s">
        <v>1208</v>
      </c>
      <c r="H4139" s="410" t="s">
        <v>1208</v>
      </c>
      <c r="I4139" s="403" t="s">
        <v>1208</v>
      </c>
      <c r="J4139" s="404" t="s">
        <v>1208</v>
      </c>
      <c r="K4139" s="404" t="s">
        <v>1208</v>
      </c>
      <c r="L4139" s="403" t="s">
        <v>5061</v>
      </c>
      <c r="M4139" s="404" t="s">
        <v>1215</v>
      </c>
      <c r="N4139" s="404" t="s">
        <v>1208</v>
      </c>
      <c r="O4139" s="404" t="s">
        <v>1208</v>
      </c>
    </row>
    <row r="4140" spans="1:15">
      <c r="A4140" s="408">
        <v>9</v>
      </c>
      <c r="B4140" s="403">
        <v>2</v>
      </c>
      <c r="C4140" s="403">
        <v>32</v>
      </c>
      <c r="D4140" s="403" t="s">
        <v>1208</v>
      </c>
      <c r="E4140" s="403" t="s">
        <v>1208</v>
      </c>
      <c r="F4140" s="403" t="s">
        <v>1208</v>
      </c>
      <c r="G4140" s="405" t="s">
        <v>1208</v>
      </c>
      <c r="H4140" s="410" t="s">
        <v>1208</v>
      </c>
      <c r="I4140" s="403" t="s">
        <v>1208</v>
      </c>
      <c r="J4140" s="404" t="s">
        <v>1208</v>
      </c>
      <c r="K4140" s="404" t="s">
        <v>1208</v>
      </c>
      <c r="L4140" s="403" t="s">
        <v>5062</v>
      </c>
      <c r="M4140" s="404" t="s">
        <v>1215</v>
      </c>
      <c r="N4140" s="404" t="s">
        <v>1208</v>
      </c>
      <c r="O4140" s="404" t="s">
        <v>1208</v>
      </c>
    </row>
    <row r="4141" spans="1:15">
      <c r="A4141" s="408">
        <v>9</v>
      </c>
      <c r="B4141" s="403">
        <v>3</v>
      </c>
      <c r="C4141" s="403">
        <v>33</v>
      </c>
      <c r="D4141" s="403" t="s">
        <v>1208</v>
      </c>
      <c r="E4141" s="403" t="s">
        <v>1208</v>
      </c>
      <c r="F4141" s="403" t="s">
        <v>1208</v>
      </c>
      <c r="G4141" s="405" t="s">
        <v>1208</v>
      </c>
      <c r="H4141" s="410" t="s">
        <v>1208</v>
      </c>
      <c r="I4141" s="403" t="s">
        <v>1208</v>
      </c>
      <c r="J4141" s="404" t="s">
        <v>1208</v>
      </c>
      <c r="K4141" s="404" t="s">
        <v>1208</v>
      </c>
      <c r="L4141" s="403" t="s">
        <v>5063</v>
      </c>
      <c r="M4141" s="404" t="s">
        <v>1215</v>
      </c>
      <c r="N4141" s="404" t="s">
        <v>1208</v>
      </c>
      <c r="O4141" s="404" t="s">
        <v>1208</v>
      </c>
    </row>
    <row r="4142" spans="1:15">
      <c r="A4142" s="408">
        <v>9</v>
      </c>
      <c r="B4142" s="403">
        <v>4</v>
      </c>
      <c r="C4142" s="403">
        <v>34</v>
      </c>
      <c r="D4142" s="403" t="s">
        <v>1208</v>
      </c>
      <c r="E4142" s="403" t="s">
        <v>1208</v>
      </c>
      <c r="F4142" s="403" t="s">
        <v>1208</v>
      </c>
      <c r="G4142" s="405" t="s">
        <v>1208</v>
      </c>
      <c r="H4142" s="410" t="s">
        <v>1208</v>
      </c>
      <c r="I4142" s="403" t="s">
        <v>1208</v>
      </c>
      <c r="J4142" s="404" t="s">
        <v>1208</v>
      </c>
      <c r="K4142" s="404" t="s">
        <v>1208</v>
      </c>
      <c r="L4142" s="403" t="s">
        <v>5064</v>
      </c>
      <c r="M4142" s="404" t="s">
        <v>1215</v>
      </c>
      <c r="N4142" s="404" t="s">
        <v>1208</v>
      </c>
      <c r="O4142" s="404" t="s">
        <v>1208</v>
      </c>
    </row>
    <row r="4143" spans="1:15">
      <c r="A4143" s="408">
        <v>9</v>
      </c>
      <c r="B4143" s="403">
        <v>5</v>
      </c>
      <c r="C4143" s="403">
        <v>35</v>
      </c>
      <c r="D4143" s="403" t="s">
        <v>1208</v>
      </c>
      <c r="E4143" s="403" t="s">
        <v>1208</v>
      </c>
      <c r="F4143" s="403" t="s">
        <v>1208</v>
      </c>
      <c r="G4143" s="405" t="s">
        <v>1208</v>
      </c>
      <c r="H4143" s="410" t="s">
        <v>1208</v>
      </c>
      <c r="I4143" s="403" t="s">
        <v>1208</v>
      </c>
      <c r="J4143" s="404" t="s">
        <v>1208</v>
      </c>
      <c r="K4143" s="404" t="s">
        <v>1208</v>
      </c>
      <c r="L4143" s="403" t="s">
        <v>5065</v>
      </c>
      <c r="M4143" s="404" t="s">
        <v>1215</v>
      </c>
      <c r="N4143" s="404" t="s">
        <v>1208</v>
      </c>
      <c r="O4143" s="404" t="s">
        <v>1208</v>
      </c>
    </row>
    <row r="4144" spans="1:15">
      <c r="A4144" s="408">
        <v>9</v>
      </c>
      <c r="B4144" s="403">
        <v>6</v>
      </c>
      <c r="C4144" s="403">
        <v>36</v>
      </c>
      <c r="D4144" s="403" t="s">
        <v>1208</v>
      </c>
      <c r="E4144" s="403" t="s">
        <v>1208</v>
      </c>
      <c r="F4144" s="403" t="s">
        <v>1208</v>
      </c>
      <c r="G4144" s="405" t="s">
        <v>1208</v>
      </c>
      <c r="H4144" s="410" t="s">
        <v>1208</v>
      </c>
      <c r="I4144" s="403" t="s">
        <v>1208</v>
      </c>
      <c r="J4144" s="404" t="s">
        <v>1208</v>
      </c>
      <c r="K4144" s="404" t="s">
        <v>1208</v>
      </c>
      <c r="L4144" s="403" t="s">
        <v>5066</v>
      </c>
      <c r="M4144" s="404" t="s">
        <v>1215</v>
      </c>
      <c r="N4144" s="404" t="s">
        <v>1208</v>
      </c>
      <c r="O4144" s="404" t="s">
        <v>1208</v>
      </c>
    </row>
    <row r="4145" spans="1:15">
      <c r="A4145" s="408">
        <v>10</v>
      </c>
      <c r="B4145" s="403">
        <v>1</v>
      </c>
      <c r="C4145" s="403">
        <v>37</v>
      </c>
      <c r="D4145" s="403" t="s">
        <v>1208</v>
      </c>
      <c r="E4145" s="403" t="s">
        <v>1208</v>
      </c>
      <c r="F4145" s="403" t="s">
        <v>1208</v>
      </c>
      <c r="G4145" s="405" t="s">
        <v>1208</v>
      </c>
      <c r="H4145" s="410" t="s">
        <v>1208</v>
      </c>
      <c r="I4145" s="403" t="s">
        <v>1208</v>
      </c>
      <c r="J4145" s="404" t="s">
        <v>1208</v>
      </c>
      <c r="K4145" s="404" t="s">
        <v>1208</v>
      </c>
      <c r="L4145" s="403" t="s">
        <v>5067</v>
      </c>
      <c r="M4145" s="404" t="s">
        <v>1215</v>
      </c>
      <c r="N4145" s="404" t="s">
        <v>1208</v>
      </c>
      <c r="O4145" s="404" t="s">
        <v>1208</v>
      </c>
    </row>
    <row r="4146" spans="1:15">
      <c r="A4146" s="408">
        <v>10</v>
      </c>
      <c r="B4146" s="403">
        <v>2</v>
      </c>
      <c r="C4146" s="403">
        <v>38</v>
      </c>
      <c r="D4146" s="403" t="s">
        <v>1208</v>
      </c>
      <c r="E4146" s="403" t="s">
        <v>1208</v>
      </c>
      <c r="F4146" s="403" t="s">
        <v>1208</v>
      </c>
      <c r="G4146" s="405" t="s">
        <v>1208</v>
      </c>
      <c r="H4146" s="410" t="s">
        <v>1208</v>
      </c>
      <c r="I4146" s="403" t="s">
        <v>1208</v>
      </c>
      <c r="J4146" s="404" t="s">
        <v>1208</v>
      </c>
      <c r="K4146" s="404" t="s">
        <v>1208</v>
      </c>
      <c r="L4146" s="403" t="s">
        <v>5068</v>
      </c>
      <c r="M4146" s="404" t="s">
        <v>1215</v>
      </c>
      <c r="N4146" s="404" t="s">
        <v>1208</v>
      </c>
      <c r="O4146" s="404" t="s">
        <v>1208</v>
      </c>
    </row>
    <row r="4147" spans="1:15">
      <c r="A4147" s="408">
        <v>10</v>
      </c>
      <c r="B4147" s="403">
        <v>3</v>
      </c>
      <c r="C4147" s="403">
        <v>39</v>
      </c>
      <c r="D4147" s="403" t="s">
        <v>1208</v>
      </c>
      <c r="E4147" s="403" t="s">
        <v>1208</v>
      </c>
      <c r="F4147" s="403" t="s">
        <v>1208</v>
      </c>
      <c r="G4147" s="405" t="s">
        <v>1208</v>
      </c>
      <c r="H4147" s="410" t="s">
        <v>1208</v>
      </c>
      <c r="I4147" s="403" t="s">
        <v>1208</v>
      </c>
      <c r="J4147" s="404" t="s">
        <v>1208</v>
      </c>
      <c r="K4147" s="404" t="s">
        <v>1208</v>
      </c>
      <c r="L4147" s="403" t="s">
        <v>5069</v>
      </c>
      <c r="M4147" s="404" t="s">
        <v>1215</v>
      </c>
      <c r="N4147" s="404" t="s">
        <v>1208</v>
      </c>
      <c r="O4147" s="404" t="s">
        <v>1208</v>
      </c>
    </row>
    <row r="4148" spans="1:15">
      <c r="A4148" s="408">
        <v>10</v>
      </c>
      <c r="B4148" s="403">
        <v>4</v>
      </c>
      <c r="C4148" s="403">
        <v>40</v>
      </c>
      <c r="D4148" s="403" t="s">
        <v>1208</v>
      </c>
      <c r="E4148" s="403" t="s">
        <v>1208</v>
      </c>
      <c r="F4148" s="403" t="s">
        <v>1208</v>
      </c>
      <c r="G4148" s="405" t="s">
        <v>1208</v>
      </c>
      <c r="H4148" s="410" t="s">
        <v>1208</v>
      </c>
      <c r="I4148" s="403" t="s">
        <v>1208</v>
      </c>
      <c r="J4148" s="404" t="s">
        <v>1208</v>
      </c>
      <c r="K4148" s="404" t="s">
        <v>1208</v>
      </c>
      <c r="L4148" s="403" t="s">
        <v>5070</v>
      </c>
      <c r="M4148" s="404" t="s">
        <v>1215</v>
      </c>
      <c r="N4148" s="404" t="s">
        <v>1208</v>
      </c>
      <c r="O4148" s="404" t="s">
        <v>1208</v>
      </c>
    </row>
    <row r="4149" spans="1:15">
      <c r="A4149" s="408">
        <v>10</v>
      </c>
      <c r="B4149" s="403">
        <v>5</v>
      </c>
      <c r="C4149" s="403">
        <v>1</v>
      </c>
      <c r="D4149" s="403" t="s">
        <v>1208</v>
      </c>
      <c r="E4149" s="403" t="s">
        <v>1208</v>
      </c>
      <c r="F4149" s="403" t="s">
        <v>1208</v>
      </c>
      <c r="G4149" s="405" t="s">
        <v>1208</v>
      </c>
      <c r="H4149" s="410" t="s">
        <v>1208</v>
      </c>
      <c r="I4149" s="403" t="s">
        <v>1208</v>
      </c>
      <c r="J4149" s="404" t="s">
        <v>1208</v>
      </c>
      <c r="K4149" s="404" t="s">
        <v>1208</v>
      </c>
      <c r="L4149" s="403" t="s">
        <v>4934</v>
      </c>
      <c r="M4149" s="404" t="s">
        <v>1215</v>
      </c>
      <c r="N4149" s="404" t="s">
        <v>1208</v>
      </c>
      <c r="O4149" s="404" t="s">
        <v>1208</v>
      </c>
    </row>
    <row r="4150" spans="1:15">
      <c r="A4150" s="408">
        <v>10</v>
      </c>
      <c r="B4150" s="403">
        <v>6</v>
      </c>
      <c r="C4150" s="403">
        <v>2</v>
      </c>
      <c r="D4150" s="403" t="s">
        <v>1208</v>
      </c>
      <c r="E4150" s="403" t="s">
        <v>1208</v>
      </c>
      <c r="F4150" s="403" t="s">
        <v>1208</v>
      </c>
      <c r="G4150" s="405" t="s">
        <v>1208</v>
      </c>
      <c r="H4150" s="410" t="s">
        <v>1208</v>
      </c>
      <c r="I4150" s="403" t="s">
        <v>1208</v>
      </c>
      <c r="J4150" s="404" t="s">
        <v>1208</v>
      </c>
      <c r="K4150" s="404" t="s">
        <v>1208</v>
      </c>
      <c r="L4150" s="403" t="s">
        <v>5071</v>
      </c>
      <c r="M4150" s="404" t="s">
        <v>1215</v>
      </c>
      <c r="N4150" s="404" t="s">
        <v>1208</v>
      </c>
      <c r="O4150" s="404" t="s">
        <v>1208</v>
      </c>
    </row>
    <row r="4151" spans="1:15">
      <c r="A4151" s="408">
        <v>11</v>
      </c>
      <c r="B4151" s="403">
        <v>1</v>
      </c>
      <c r="C4151" s="403">
        <v>1</v>
      </c>
      <c r="D4151" s="403" t="s">
        <v>1208</v>
      </c>
      <c r="E4151" s="403" t="s">
        <v>1208</v>
      </c>
      <c r="F4151" s="403" t="s">
        <v>1208</v>
      </c>
      <c r="G4151" s="405" t="s">
        <v>1208</v>
      </c>
      <c r="H4151" s="410" t="s">
        <v>1208</v>
      </c>
      <c r="I4151" s="403" t="s">
        <v>1208</v>
      </c>
      <c r="J4151" s="404" t="s">
        <v>1208</v>
      </c>
      <c r="K4151" s="404" t="s">
        <v>1208</v>
      </c>
      <c r="L4151" s="403" t="s">
        <v>3585</v>
      </c>
      <c r="M4151" s="404" t="s">
        <v>1215</v>
      </c>
      <c r="N4151" s="404" t="s">
        <v>1208</v>
      </c>
      <c r="O4151" s="404" t="s">
        <v>1208</v>
      </c>
    </row>
    <row r="4152" spans="1:15">
      <c r="A4152" s="408">
        <v>11</v>
      </c>
      <c r="B4152" s="403">
        <v>2</v>
      </c>
      <c r="C4152" s="403">
        <v>2</v>
      </c>
      <c r="D4152" s="403" t="s">
        <v>1208</v>
      </c>
      <c r="E4152" s="403" t="s">
        <v>1208</v>
      </c>
      <c r="F4152" s="403" t="s">
        <v>1208</v>
      </c>
      <c r="G4152" s="405" t="s">
        <v>1208</v>
      </c>
      <c r="H4152" s="410" t="s">
        <v>1208</v>
      </c>
      <c r="I4152" s="403" t="s">
        <v>1208</v>
      </c>
      <c r="J4152" s="404" t="s">
        <v>1208</v>
      </c>
      <c r="K4152" s="404" t="s">
        <v>1208</v>
      </c>
      <c r="L4152" s="403" t="s">
        <v>5072</v>
      </c>
      <c r="M4152" s="404" t="s">
        <v>1215</v>
      </c>
      <c r="N4152" s="404" t="s">
        <v>1208</v>
      </c>
      <c r="O4152" s="404" t="s">
        <v>1208</v>
      </c>
    </row>
    <row r="4153" spans="1:15">
      <c r="A4153" s="408">
        <v>11</v>
      </c>
      <c r="B4153" s="403">
        <v>3</v>
      </c>
      <c r="C4153" s="403">
        <v>1</v>
      </c>
      <c r="D4153" s="403" t="s">
        <v>1208</v>
      </c>
      <c r="E4153" s="403" t="s">
        <v>1208</v>
      </c>
      <c r="F4153" s="403" t="s">
        <v>1208</v>
      </c>
      <c r="G4153" s="405" t="s">
        <v>1208</v>
      </c>
      <c r="H4153" s="410" t="s">
        <v>1208</v>
      </c>
      <c r="I4153" s="403" t="s">
        <v>1208</v>
      </c>
      <c r="J4153" s="404" t="s">
        <v>1208</v>
      </c>
      <c r="K4153" s="404" t="s">
        <v>1208</v>
      </c>
      <c r="L4153" s="427">
        <v>42370</v>
      </c>
      <c r="M4153" s="404" t="s">
        <v>1215</v>
      </c>
      <c r="N4153" s="404" t="s">
        <v>1208</v>
      </c>
      <c r="O4153" s="404" t="s">
        <v>1208</v>
      </c>
    </row>
    <row r="4154" spans="1:15">
      <c r="A4154" s="408">
        <v>11</v>
      </c>
      <c r="B4154" s="403">
        <v>4</v>
      </c>
      <c r="C4154" s="403">
        <v>1</v>
      </c>
      <c r="D4154" s="403" t="s">
        <v>1208</v>
      </c>
      <c r="E4154" s="403" t="s">
        <v>1208</v>
      </c>
      <c r="F4154" s="403" t="s">
        <v>1208</v>
      </c>
      <c r="G4154" s="405" t="s">
        <v>1208</v>
      </c>
      <c r="H4154" s="410" t="s">
        <v>1208</v>
      </c>
      <c r="I4154" s="403" t="s">
        <v>1208</v>
      </c>
      <c r="J4154" s="404" t="s">
        <v>1208</v>
      </c>
      <c r="K4154" s="404" t="s">
        <v>1208</v>
      </c>
      <c r="L4154" s="427">
        <v>14611</v>
      </c>
      <c r="M4154" s="404" t="s">
        <v>1215</v>
      </c>
      <c r="N4154" s="404" t="s">
        <v>1208</v>
      </c>
      <c r="O4154" s="404" t="s">
        <v>1208</v>
      </c>
    </row>
    <row r="4155" spans="1:15">
      <c r="A4155" s="408">
        <v>11</v>
      </c>
      <c r="B4155" s="403">
        <v>5</v>
      </c>
      <c r="C4155" s="403">
        <v>1</v>
      </c>
      <c r="D4155" s="403" t="s">
        <v>1208</v>
      </c>
      <c r="E4155" s="403" t="s">
        <v>1208</v>
      </c>
      <c r="F4155" s="403" t="s">
        <v>1208</v>
      </c>
      <c r="G4155" s="405" t="s">
        <v>1208</v>
      </c>
      <c r="H4155" s="410" t="s">
        <v>1208</v>
      </c>
      <c r="I4155" s="403" t="s">
        <v>1208</v>
      </c>
      <c r="J4155" s="404" t="s">
        <v>1208</v>
      </c>
      <c r="K4155" s="404" t="s">
        <v>1208</v>
      </c>
      <c r="L4155" s="427">
        <v>45292</v>
      </c>
      <c r="M4155" s="404" t="s">
        <v>1215</v>
      </c>
      <c r="N4155" s="404" t="s">
        <v>1208</v>
      </c>
      <c r="O4155" s="404" t="s">
        <v>1208</v>
      </c>
    </row>
    <row r="4156" spans="1:15">
      <c r="A4156" s="408">
        <v>11</v>
      </c>
      <c r="B4156" s="403">
        <v>6</v>
      </c>
      <c r="C4156" s="403">
        <v>1</v>
      </c>
      <c r="D4156" s="403" t="s">
        <v>1208</v>
      </c>
      <c r="E4156" s="403" t="s">
        <v>1208</v>
      </c>
      <c r="F4156" s="403" t="s">
        <v>1208</v>
      </c>
      <c r="G4156" s="405" t="s">
        <v>1208</v>
      </c>
      <c r="H4156" s="410" t="s">
        <v>1208</v>
      </c>
      <c r="I4156" s="403" t="s">
        <v>1208</v>
      </c>
      <c r="J4156" s="404" t="s">
        <v>1208</v>
      </c>
      <c r="K4156" s="404" t="s">
        <v>1208</v>
      </c>
      <c r="L4156" s="427">
        <v>35431</v>
      </c>
      <c r="M4156" s="404" t="s">
        <v>1215</v>
      </c>
      <c r="N4156" s="404" t="s">
        <v>1208</v>
      </c>
      <c r="O4156" s="404" t="s">
        <v>1208</v>
      </c>
    </row>
    <row r="4157" spans="1:15">
      <c r="A4157" s="408">
        <v>12</v>
      </c>
      <c r="B4157" s="403">
        <v>1</v>
      </c>
      <c r="C4157" s="403">
        <v>1</v>
      </c>
      <c r="D4157" s="403" t="s">
        <v>1208</v>
      </c>
      <c r="E4157" s="403" t="s">
        <v>1208</v>
      </c>
      <c r="F4157" s="403" t="s">
        <v>1208</v>
      </c>
      <c r="G4157" s="405" t="s">
        <v>1208</v>
      </c>
      <c r="H4157" s="410" t="s">
        <v>1208</v>
      </c>
      <c r="I4157" s="403" t="s">
        <v>1208</v>
      </c>
      <c r="J4157" s="404" t="s">
        <v>1208</v>
      </c>
      <c r="K4157" s="404" t="s">
        <v>1208</v>
      </c>
      <c r="L4157" s="403" t="s">
        <v>4931</v>
      </c>
      <c r="M4157" s="404" t="s">
        <v>1215</v>
      </c>
      <c r="N4157" s="404" t="s">
        <v>1208</v>
      </c>
      <c r="O4157" s="404" t="s">
        <v>1208</v>
      </c>
    </row>
    <row r="4158" spans="1:15">
      <c r="A4158" s="408">
        <v>12</v>
      </c>
      <c r="B4158" s="403">
        <v>2</v>
      </c>
      <c r="C4158" s="403">
        <v>1</v>
      </c>
      <c r="D4158" s="403" t="s">
        <v>1208</v>
      </c>
      <c r="E4158" s="403" t="s">
        <v>1208</v>
      </c>
      <c r="F4158" s="403" t="s">
        <v>1208</v>
      </c>
      <c r="G4158" s="405" t="s">
        <v>1208</v>
      </c>
      <c r="H4158" s="410" t="s">
        <v>1208</v>
      </c>
      <c r="I4158" s="403" t="s">
        <v>1208</v>
      </c>
      <c r="J4158" s="404" t="s">
        <v>1208</v>
      </c>
      <c r="K4158" s="404" t="s">
        <v>1208</v>
      </c>
      <c r="L4158" s="403" t="s">
        <v>4963</v>
      </c>
      <c r="M4158" s="404" t="s">
        <v>1215</v>
      </c>
      <c r="N4158" s="404" t="s">
        <v>1208</v>
      </c>
      <c r="O4158" s="404" t="s">
        <v>1208</v>
      </c>
    </row>
    <row r="4159" spans="1:15">
      <c r="A4159" s="408">
        <v>12</v>
      </c>
      <c r="B4159" s="403">
        <v>3</v>
      </c>
      <c r="C4159" s="403">
        <v>2</v>
      </c>
      <c r="D4159" s="403" t="s">
        <v>1208</v>
      </c>
      <c r="E4159" s="403" t="s">
        <v>1208</v>
      </c>
      <c r="F4159" s="403" t="s">
        <v>1208</v>
      </c>
      <c r="G4159" s="405" t="s">
        <v>1208</v>
      </c>
      <c r="H4159" s="410" t="s">
        <v>1208</v>
      </c>
      <c r="I4159" s="403" t="s">
        <v>1208</v>
      </c>
      <c r="J4159" s="404" t="s">
        <v>1208</v>
      </c>
      <c r="K4159" s="404" t="s">
        <v>1208</v>
      </c>
      <c r="L4159" s="403" t="s">
        <v>5073</v>
      </c>
      <c r="M4159" s="404" t="s">
        <v>1215</v>
      </c>
      <c r="N4159" s="404" t="s">
        <v>1208</v>
      </c>
      <c r="O4159" s="404" t="s">
        <v>1208</v>
      </c>
    </row>
    <row r="4160" spans="1:15">
      <c r="A4160" s="408">
        <v>12</v>
      </c>
      <c r="B4160" s="403">
        <v>5</v>
      </c>
      <c r="C4160" s="403">
        <v>1</v>
      </c>
      <c r="D4160" s="403" t="s">
        <v>1208</v>
      </c>
      <c r="E4160" s="403" t="s">
        <v>1208</v>
      </c>
      <c r="F4160" s="403" t="s">
        <v>1208</v>
      </c>
      <c r="G4160" s="405" t="s">
        <v>1208</v>
      </c>
      <c r="H4160" s="410" t="s">
        <v>1208</v>
      </c>
      <c r="I4160" s="403" t="s">
        <v>1208</v>
      </c>
      <c r="J4160" s="404" t="s">
        <v>1208</v>
      </c>
      <c r="K4160" s="404" t="s">
        <v>1208</v>
      </c>
      <c r="L4160" s="427">
        <v>20090</v>
      </c>
      <c r="M4160" s="404" t="s">
        <v>1215</v>
      </c>
      <c r="N4160" s="404" t="s">
        <v>1208</v>
      </c>
      <c r="O4160" s="404" t="s">
        <v>1208</v>
      </c>
    </row>
    <row r="4161" spans="1:15">
      <c r="A4161" s="408">
        <v>12</v>
      </c>
      <c r="B4161" s="403">
        <v>4</v>
      </c>
      <c r="C4161" s="403">
        <v>1</v>
      </c>
      <c r="D4161" s="403" t="s">
        <v>1208</v>
      </c>
      <c r="E4161" s="403" t="s">
        <v>1208</v>
      </c>
      <c r="F4161" s="403" t="s">
        <v>1208</v>
      </c>
      <c r="G4161" s="405" t="s">
        <v>1208</v>
      </c>
      <c r="H4161" s="410" t="s">
        <v>1208</v>
      </c>
      <c r="I4161" s="403" t="s">
        <v>1208</v>
      </c>
      <c r="J4161" s="404" t="s">
        <v>1208</v>
      </c>
      <c r="K4161" s="404" t="s">
        <v>1208</v>
      </c>
      <c r="L4161" s="426">
        <v>44896</v>
      </c>
      <c r="M4161" s="404" t="s">
        <v>1215</v>
      </c>
      <c r="N4161" s="404" t="s">
        <v>1208</v>
      </c>
      <c r="O4161" s="404" t="s">
        <v>1208</v>
      </c>
    </row>
    <row r="4162" spans="1:15">
      <c r="A4162" s="408">
        <v>13</v>
      </c>
      <c r="B4162" s="403">
        <v>1</v>
      </c>
      <c r="C4162" s="403">
        <v>1</v>
      </c>
      <c r="D4162" s="403" t="s">
        <v>1208</v>
      </c>
      <c r="E4162" s="403" t="s">
        <v>1208</v>
      </c>
      <c r="F4162" s="403" t="s">
        <v>1208</v>
      </c>
      <c r="G4162" s="405" t="s">
        <v>1208</v>
      </c>
      <c r="H4162" s="410" t="s">
        <v>1208</v>
      </c>
      <c r="I4162" s="403" t="s">
        <v>1208</v>
      </c>
      <c r="J4162" s="404" t="s">
        <v>1208</v>
      </c>
      <c r="K4162" s="404" t="s">
        <v>1208</v>
      </c>
      <c r="L4162" s="403" t="s">
        <v>5074</v>
      </c>
      <c r="M4162" s="404" t="s">
        <v>1215</v>
      </c>
      <c r="N4162" s="404" t="s">
        <v>1208</v>
      </c>
      <c r="O4162" s="404" t="s">
        <v>1208</v>
      </c>
    </row>
    <row r="4163" spans="1:15">
      <c r="A4163" s="408">
        <v>13</v>
      </c>
      <c r="B4163" s="403">
        <v>2</v>
      </c>
      <c r="C4163" s="403">
        <v>2</v>
      </c>
      <c r="D4163" s="403" t="s">
        <v>1208</v>
      </c>
      <c r="E4163" s="403" t="s">
        <v>1208</v>
      </c>
      <c r="F4163" s="403" t="s">
        <v>1208</v>
      </c>
      <c r="G4163" s="405" t="s">
        <v>1208</v>
      </c>
      <c r="H4163" s="410" t="s">
        <v>1208</v>
      </c>
      <c r="I4163" s="403" t="s">
        <v>1208</v>
      </c>
      <c r="J4163" s="404" t="s">
        <v>1208</v>
      </c>
      <c r="K4163" s="404" t="s">
        <v>1208</v>
      </c>
      <c r="L4163" s="403" t="s">
        <v>5075</v>
      </c>
      <c r="M4163" s="404" t="s">
        <v>1215</v>
      </c>
      <c r="N4163" s="404" t="s">
        <v>1208</v>
      </c>
      <c r="O4163" s="404" t="s">
        <v>1208</v>
      </c>
    </row>
    <row r="4164" spans="1:15">
      <c r="A4164" s="408">
        <v>13</v>
      </c>
      <c r="B4164" s="403">
        <v>3</v>
      </c>
      <c r="C4164" s="403">
        <v>3</v>
      </c>
      <c r="D4164" s="403" t="s">
        <v>1208</v>
      </c>
      <c r="E4164" s="403" t="s">
        <v>1208</v>
      </c>
      <c r="F4164" s="403" t="s">
        <v>1208</v>
      </c>
      <c r="G4164" s="405" t="s">
        <v>1208</v>
      </c>
      <c r="H4164" s="410" t="s">
        <v>1208</v>
      </c>
      <c r="I4164" s="403" t="s">
        <v>1208</v>
      </c>
      <c r="J4164" s="404" t="s">
        <v>1208</v>
      </c>
      <c r="K4164" s="404" t="s">
        <v>1208</v>
      </c>
      <c r="L4164" s="403" t="s">
        <v>5076</v>
      </c>
      <c r="M4164" s="404" t="s">
        <v>1215</v>
      </c>
      <c r="N4164" s="404" t="s">
        <v>1208</v>
      </c>
      <c r="O4164" s="404" t="s">
        <v>1208</v>
      </c>
    </row>
    <row r="4165" spans="1:15">
      <c r="A4165" s="408">
        <v>13</v>
      </c>
      <c r="B4165" s="403">
        <v>4</v>
      </c>
      <c r="C4165" s="403">
        <v>4</v>
      </c>
      <c r="D4165" s="403" t="s">
        <v>1208</v>
      </c>
      <c r="E4165" s="403" t="s">
        <v>1208</v>
      </c>
      <c r="F4165" s="403" t="s">
        <v>1208</v>
      </c>
      <c r="G4165" s="405" t="s">
        <v>1208</v>
      </c>
      <c r="H4165" s="410" t="s">
        <v>1208</v>
      </c>
      <c r="I4165" s="403" t="s">
        <v>1208</v>
      </c>
      <c r="J4165" s="404" t="s">
        <v>1208</v>
      </c>
      <c r="K4165" s="404" t="s">
        <v>1208</v>
      </c>
      <c r="L4165" s="403" t="s">
        <v>5077</v>
      </c>
      <c r="M4165" s="404" t="s">
        <v>1215</v>
      </c>
      <c r="N4165" s="404" t="s">
        <v>1208</v>
      </c>
      <c r="O4165" s="404" t="s">
        <v>1208</v>
      </c>
    </row>
    <row r="4166" spans="1:15">
      <c r="A4166" s="408">
        <v>14</v>
      </c>
      <c r="B4166" s="403">
        <v>1</v>
      </c>
      <c r="C4166" s="403">
        <v>1</v>
      </c>
      <c r="D4166" s="403" t="s">
        <v>1208</v>
      </c>
      <c r="E4166" s="403" t="s">
        <v>1208</v>
      </c>
      <c r="F4166" s="403" t="s">
        <v>1208</v>
      </c>
      <c r="G4166" s="405" t="s">
        <v>1208</v>
      </c>
      <c r="H4166" s="410" t="s">
        <v>1208</v>
      </c>
      <c r="I4166" s="403" t="s">
        <v>1208</v>
      </c>
      <c r="J4166" s="404" t="s">
        <v>1208</v>
      </c>
      <c r="K4166" s="404" t="s">
        <v>1208</v>
      </c>
      <c r="L4166" s="403" t="s">
        <v>4923</v>
      </c>
      <c r="M4166" s="404" t="s">
        <v>1215</v>
      </c>
      <c r="N4166" s="404" t="s">
        <v>1208</v>
      </c>
      <c r="O4166" s="404" t="s">
        <v>1208</v>
      </c>
    </row>
    <row r="4167" spans="1:15">
      <c r="A4167" s="408">
        <v>14</v>
      </c>
      <c r="B4167" s="403">
        <v>2</v>
      </c>
      <c r="C4167" s="403">
        <v>2</v>
      </c>
      <c r="D4167" s="403" t="s">
        <v>1208</v>
      </c>
      <c r="E4167" s="403" t="s">
        <v>1208</v>
      </c>
      <c r="F4167" s="403" t="s">
        <v>1208</v>
      </c>
      <c r="G4167" s="405" t="s">
        <v>1208</v>
      </c>
      <c r="H4167" s="410" t="s">
        <v>1208</v>
      </c>
      <c r="I4167" s="403" t="s">
        <v>1208</v>
      </c>
      <c r="J4167" s="404" t="s">
        <v>1208</v>
      </c>
      <c r="K4167" s="404" t="s">
        <v>1208</v>
      </c>
      <c r="L4167" s="403" t="s">
        <v>5078</v>
      </c>
      <c r="M4167" s="404" t="s">
        <v>1215</v>
      </c>
      <c r="N4167" s="404" t="s">
        <v>1208</v>
      </c>
      <c r="O4167" s="404" t="s">
        <v>1208</v>
      </c>
    </row>
    <row r="4168" spans="1:15">
      <c r="A4168" s="408">
        <v>14</v>
      </c>
      <c r="B4168" s="403">
        <v>3</v>
      </c>
      <c r="C4168" s="403">
        <v>3</v>
      </c>
      <c r="D4168" s="403" t="s">
        <v>1208</v>
      </c>
      <c r="E4168" s="403" t="s">
        <v>1208</v>
      </c>
      <c r="F4168" s="403" t="s">
        <v>1208</v>
      </c>
      <c r="G4168" s="405" t="s">
        <v>1208</v>
      </c>
      <c r="H4168" s="410" t="s">
        <v>1208</v>
      </c>
      <c r="I4168" s="403" t="s">
        <v>1208</v>
      </c>
      <c r="J4168" s="404" t="s">
        <v>1208</v>
      </c>
      <c r="K4168" s="404" t="s">
        <v>1208</v>
      </c>
      <c r="L4168" s="403" t="s">
        <v>5079</v>
      </c>
      <c r="M4168" s="404" t="s">
        <v>1215</v>
      </c>
      <c r="N4168" s="404" t="s">
        <v>1208</v>
      </c>
      <c r="O4168" s="404" t="s">
        <v>1208</v>
      </c>
    </row>
    <row r="4169" spans="1:15">
      <c r="A4169" s="408">
        <v>14</v>
      </c>
      <c r="B4169" s="403">
        <v>4</v>
      </c>
      <c r="C4169" s="403">
        <v>4</v>
      </c>
      <c r="D4169" s="403" t="s">
        <v>1208</v>
      </c>
      <c r="E4169" s="403" t="s">
        <v>1208</v>
      </c>
      <c r="F4169" s="403" t="s">
        <v>1208</v>
      </c>
      <c r="G4169" s="405" t="s">
        <v>1208</v>
      </c>
      <c r="H4169" s="410" t="s">
        <v>1208</v>
      </c>
      <c r="I4169" s="403" t="s">
        <v>1208</v>
      </c>
      <c r="J4169" s="404" t="s">
        <v>1208</v>
      </c>
      <c r="K4169" s="404" t="s">
        <v>1208</v>
      </c>
      <c r="L4169" s="403" t="s">
        <v>5080</v>
      </c>
      <c r="M4169" s="404" t="s">
        <v>1215</v>
      </c>
      <c r="N4169" s="404" t="s">
        <v>1208</v>
      </c>
      <c r="O4169" s="404" t="s">
        <v>1208</v>
      </c>
    </row>
    <row r="4170" spans="1:15">
      <c r="A4170" s="408">
        <v>14</v>
      </c>
      <c r="B4170" s="403">
        <v>5</v>
      </c>
      <c r="C4170" s="403">
        <v>1</v>
      </c>
      <c r="D4170" s="403" t="s">
        <v>1208</v>
      </c>
      <c r="E4170" s="403" t="s">
        <v>1208</v>
      </c>
      <c r="F4170" s="403" t="s">
        <v>1208</v>
      </c>
      <c r="G4170" s="405" t="s">
        <v>1208</v>
      </c>
      <c r="H4170" s="410" t="s">
        <v>1208</v>
      </c>
      <c r="I4170" s="403" t="s">
        <v>1208</v>
      </c>
      <c r="J4170" s="404" t="s">
        <v>1208</v>
      </c>
      <c r="K4170" s="404" t="s">
        <v>1208</v>
      </c>
      <c r="L4170" s="403" t="s">
        <v>5081</v>
      </c>
      <c r="M4170" s="404" t="s">
        <v>1215</v>
      </c>
      <c r="N4170" s="404" t="s">
        <v>1208</v>
      </c>
      <c r="O4170" s="404" t="s">
        <v>1208</v>
      </c>
    </row>
    <row r="4171" spans="1:15">
      <c r="A4171" s="408">
        <v>14</v>
      </c>
      <c r="B4171" s="403">
        <v>6</v>
      </c>
      <c r="C4171" s="403">
        <v>2</v>
      </c>
      <c r="D4171" s="403" t="s">
        <v>1208</v>
      </c>
      <c r="E4171" s="403" t="s">
        <v>1208</v>
      </c>
      <c r="F4171" s="403" t="s">
        <v>1208</v>
      </c>
      <c r="G4171" s="405" t="s">
        <v>1208</v>
      </c>
      <c r="H4171" s="410" t="s">
        <v>1208</v>
      </c>
      <c r="I4171" s="403" t="s">
        <v>1208</v>
      </c>
      <c r="J4171" s="404" t="s">
        <v>1208</v>
      </c>
      <c r="K4171" s="404" t="s">
        <v>1208</v>
      </c>
      <c r="L4171" s="403" t="s">
        <v>5082</v>
      </c>
      <c r="M4171" s="404" t="s">
        <v>1215</v>
      </c>
      <c r="N4171" s="404" t="s">
        <v>1208</v>
      </c>
      <c r="O4171" s="404" t="s">
        <v>1208</v>
      </c>
    </row>
    <row r="4172" spans="1:15">
      <c r="A4172" s="408">
        <v>15</v>
      </c>
      <c r="B4172" s="403">
        <v>1</v>
      </c>
      <c r="C4172" s="403">
        <v>3</v>
      </c>
      <c r="D4172" s="403" t="s">
        <v>1208</v>
      </c>
      <c r="E4172" s="403" t="s">
        <v>1208</v>
      </c>
      <c r="F4172" s="403" t="s">
        <v>1208</v>
      </c>
      <c r="G4172" s="405" t="s">
        <v>1208</v>
      </c>
      <c r="H4172" s="410" t="s">
        <v>1208</v>
      </c>
      <c r="I4172" s="403" t="s">
        <v>1208</v>
      </c>
      <c r="J4172" s="404" t="s">
        <v>1208</v>
      </c>
      <c r="K4172" s="404" t="s">
        <v>1208</v>
      </c>
      <c r="L4172" s="403" t="s">
        <v>5083</v>
      </c>
      <c r="M4172" s="404" t="s">
        <v>1215</v>
      </c>
      <c r="N4172" s="404" t="s">
        <v>1208</v>
      </c>
      <c r="O4172" s="404" t="s">
        <v>1208</v>
      </c>
    </row>
    <row r="4173" spans="1:15">
      <c r="A4173" s="408">
        <v>15</v>
      </c>
      <c r="B4173" s="403">
        <v>2</v>
      </c>
      <c r="C4173" s="403">
        <v>4</v>
      </c>
      <c r="D4173" s="403" t="s">
        <v>1208</v>
      </c>
      <c r="E4173" s="403" t="s">
        <v>1208</v>
      </c>
      <c r="F4173" s="403" t="s">
        <v>1208</v>
      </c>
      <c r="G4173" s="405" t="s">
        <v>1208</v>
      </c>
      <c r="H4173" s="410" t="s">
        <v>1208</v>
      </c>
      <c r="I4173" s="403" t="s">
        <v>1208</v>
      </c>
      <c r="J4173" s="404" t="s">
        <v>1208</v>
      </c>
      <c r="K4173" s="404" t="s">
        <v>1208</v>
      </c>
      <c r="L4173" s="403" t="s">
        <v>5084</v>
      </c>
      <c r="M4173" s="404" t="s">
        <v>1215</v>
      </c>
      <c r="N4173" s="404" t="s">
        <v>1208</v>
      </c>
      <c r="O4173" s="404" t="s">
        <v>1208</v>
      </c>
    </row>
    <row r="4174" spans="1:15">
      <c r="A4174" s="408">
        <v>15</v>
      </c>
      <c r="B4174" s="403">
        <v>3</v>
      </c>
      <c r="C4174" s="403">
        <v>5</v>
      </c>
      <c r="D4174" s="403" t="s">
        <v>1208</v>
      </c>
      <c r="E4174" s="403" t="s">
        <v>1208</v>
      </c>
      <c r="F4174" s="403" t="s">
        <v>1208</v>
      </c>
      <c r="G4174" s="405" t="s">
        <v>1208</v>
      </c>
      <c r="H4174" s="410" t="s">
        <v>1208</v>
      </c>
      <c r="I4174" s="403" t="s">
        <v>1208</v>
      </c>
      <c r="J4174" s="404" t="s">
        <v>1208</v>
      </c>
      <c r="K4174" s="404" t="s">
        <v>1208</v>
      </c>
      <c r="L4174" s="403" t="s">
        <v>5085</v>
      </c>
      <c r="M4174" s="404" t="s">
        <v>1215</v>
      </c>
      <c r="N4174" s="404" t="s">
        <v>1208</v>
      </c>
      <c r="O4174" s="404" t="s">
        <v>1208</v>
      </c>
    </row>
    <row r="4175" spans="1:15">
      <c r="A4175" s="408">
        <v>15</v>
      </c>
      <c r="B4175" s="403">
        <v>4</v>
      </c>
      <c r="C4175" s="403">
        <v>6</v>
      </c>
      <c r="D4175" s="403" t="s">
        <v>1208</v>
      </c>
      <c r="E4175" s="403" t="s">
        <v>1208</v>
      </c>
      <c r="F4175" s="403" t="s">
        <v>1208</v>
      </c>
      <c r="G4175" s="405" t="s">
        <v>1208</v>
      </c>
      <c r="H4175" s="410" t="s">
        <v>1208</v>
      </c>
      <c r="I4175" s="403" t="s">
        <v>1208</v>
      </c>
      <c r="J4175" s="404" t="s">
        <v>1208</v>
      </c>
      <c r="K4175" s="404" t="s">
        <v>1208</v>
      </c>
      <c r="L4175" s="403" t="s">
        <v>5086</v>
      </c>
      <c r="M4175" s="404" t="s">
        <v>1215</v>
      </c>
      <c r="N4175" s="404" t="s">
        <v>1208</v>
      </c>
      <c r="O4175" s="404" t="s">
        <v>1208</v>
      </c>
    </row>
    <row r="4176" spans="1:15">
      <c r="A4176" s="408">
        <v>15</v>
      </c>
      <c r="B4176" s="403">
        <v>5</v>
      </c>
      <c r="C4176" s="403">
        <v>7</v>
      </c>
      <c r="D4176" s="403" t="s">
        <v>1208</v>
      </c>
      <c r="E4176" s="403" t="s">
        <v>1208</v>
      </c>
      <c r="F4176" s="403" t="s">
        <v>1208</v>
      </c>
      <c r="G4176" s="405" t="s">
        <v>1208</v>
      </c>
      <c r="H4176" s="410" t="s">
        <v>1208</v>
      </c>
      <c r="I4176" s="403" t="s">
        <v>1208</v>
      </c>
      <c r="J4176" s="404" t="s">
        <v>1208</v>
      </c>
      <c r="K4176" s="404" t="s">
        <v>1208</v>
      </c>
      <c r="L4176" s="403" t="s">
        <v>5087</v>
      </c>
      <c r="M4176" s="404" t="s">
        <v>1215</v>
      </c>
      <c r="N4176" s="404" t="s">
        <v>1208</v>
      </c>
      <c r="O4176" s="404" t="s">
        <v>1208</v>
      </c>
    </row>
    <row r="4177" spans="1:15">
      <c r="A4177" s="408">
        <v>15</v>
      </c>
      <c r="B4177" s="403">
        <v>6</v>
      </c>
      <c r="C4177" s="403">
        <v>8</v>
      </c>
      <c r="D4177" s="403" t="s">
        <v>1208</v>
      </c>
      <c r="E4177" s="403" t="s">
        <v>1208</v>
      </c>
      <c r="F4177" s="403" t="s">
        <v>1208</v>
      </c>
      <c r="G4177" s="405" t="s">
        <v>1208</v>
      </c>
      <c r="H4177" s="410" t="s">
        <v>1208</v>
      </c>
      <c r="I4177" s="403" t="s">
        <v>1208</v>
      </c>
      <c r="J4177" s="404" t="s">
        <v>1208</v>
      </c>
      <c r="K4177" s="404" t="s">
        <v>1208</v>
      </c>
      <c r="L4177" s="403" t="s">
        <v>5088</v>
      </c>
      <c r="M4177" s="404" t="s">
        <v>1215</v>
      </c>
      <c r="N4177" s="404" t="s">
        <v>1208</v>
      </c>
      <c r="O4177" s="404" t="s">
        <v>1208</v>
      </c>
    </row>
    <row r="4178" spans="1:15">
      <c r="A4178" s="408">
        <v>16</v>
      </c>
      <c r="B4178" s="403">
        <v>1</v>
      </c>
      <c r="C4178" s="403">
        <v>1</v>
      </c>
      <c r="D4178" s="403" t="s">
        <v>1208</v>
      </c>
      <c r="E4178" s="403" t="s">
        <v>1208</v>
      </c>
      <c r="F4178" s="403" t="s">
        <v>1208</v>
      </c>
      <c r="G4178" s="405" t="s">
        <v>1208</v>
      </c>
      <c r="H4178" s="410" t="s">
        <v>1208</v>
      </c>
      <c r="I4178" s="403" t="s">
        <v>1208</v>
      </c>
      <c r="J4178" s="404" t="s">
        <v>1208</v>
      </c>
      <c r="K4178" s="404" t="s">
        <v>1208</v>
      </c>
      <c r="L4178" s="426">
        <v>44652</v>
      </c>
      <c r="M4178" s="404" t="s">
        <v>1215</v>
      </c>
      <c r="N4178" s="404" t="s">
        <v>1208</v>
      </c>
      <c r="O4178" s="404" t="s">
        <v>1208</v>
      </c>
    </row>
    <row r="4179" spans="1:15">
      <c r="A4179" s="408">
        <v>16</v>
      </c>
      <c r="B4179" s="403">
        <v>2</v>
      </c>
      <c r="C4179" s="403">
        <v>1</v>
      </c>
      <c r="D4179" s="403" t="s">
        <v>1208</v>
      </c>
      <c r="E4179" s="403" t="s">
        <v>1208</v>
      </c>
      <c r="F4179" s="403" t="s">
        <v>1208</v>
      </c>
      <c r="G4179" s="405" t="s">
        <v>1208</v>
      </c>
      <c r="H4179" s="410" t="s">
        <v>1208</v>
      </c>
      <c r="I4179" s="403" t="s">
        <v>1208</v>
      </c>
      <c r="J4179" s="404" t="s">
        <v>1208</v>
      </c>
      <c r="K4179" s="404" t="s">
        <v>1208</v>
      </c>
      <c r="L4179" s="426">
        <v>44866</v>
      </c>
      <c r="M4179" s="404" t="s">
        <v>1215</v>
      </c>
      <c r="N4179" s="404" t="s">
        <v>1208</v>
      </c>
      <c r="O4179" s="404" t="s">
        <v>1208</v>
      </c>
    </row>
    <row r="4180" spans="1:15">
      <c r="A4180" s="408">
        <v>16</v>
      </c>
      <c r="B4180" s="403">
        <v>3</v>
      </c>
      <c r="C4180" s="403">
        <v>1</v>
      </c>
      <c r="D4180" s="403" t="s">
        <v>1208</v>
      </c>
      <c r="E4180" s="403" t="s">
        <v>1208</v>
      </c>
      <c r="F4180" s="403" t="s">
        <v>1208</v>
      </c>
      <c r="G4180" s="405" t="s">
        <v>1208</v>
      </c>
      <c r="H4180" s="410" t="s">
        <v>1208</v>
      </c>
      <c r="I4180" s="403" t="s">
        <v>1208</v>
      </c>
      <c r="J4180" s="404" t="s">
        <v>1208</v>
      </c>
      <c r="K4180" s="404" t="s">
        <v>1208</v>
      </c>
      <c r="L4180" s="403" t="s">
        <v>4933</v>
      </c>
      <c r="M4180" s="404" t="s">
        <v>1215</v>
      </c>
      <c r="N4180" s="404" t="s">
        <v>1208</v>
      </c>
      <c r="O4180" s="404" t="s">
        <v>1208</v>
      </c>
    </row>
    <row r="4181" spans="1:15">
      <c r="A4181" s="408">
        <v>16</v>
      </c>
      <c r="B4181" s="403">
        <v>4</v>
      </c>
      <c r="C4181" s="403">
        <v>1</v>
      </c>
      <c r="D4181" s="403" t="s">
        <v>1208</v>
      </c>
      <c r="E4181" s="403" t="s">
        <v>1208</v>
      </c>
      <c r="F4181" s="403" t="s">
        <v>1208</v>
      </c>
      <c r="G4181" s="405" t="s">
        <v>1208</v>
      </c>
      <c r="H4181" s="410" t="s">
        <v>1208</v>
      </c>
      <c r="I4181" s="403" t="s">
        <v>1208</v>
      </c>
      <c r="J4181" s="404" t="s">
        <v>1208</v>
      </c>
      <c r="K4181" s="404" t="s">
        <v>1208</v>
      </c>
      <c r="L4181" s="403" t="s">
        <v>4827</v>
      </c>
      <c r="M4181" s="404" t="s">
        <v>1215</v>
      </c>
      <c r="N4181" s="404" t="s">
        <v>1208</v>
      </c>
      <c r="O4181" s="404" t="s">
        <v>1208</v>
      </c>
    </row>
    <row r="4182" spans="1:15">
      <c r="A4182" s="408">
        <v>16</v>
      </c>
      <c r="B4182" s="403">
        <v>5</v>
      </c>
      <c r="C4182" s="403">
        <v>1</v>
      </c>
      <c r="D4182" s="403" t="s">
        <v>1208</v>
      </c>
      <c r="E4182" s="403" t="s">
        <v>1208</v>
      </c>
      <c r="F4182" s="403" t="s">
        <v>1208</v>
      </c>
      <c r="G4182" s="405" t="s">
        <v>1208</v>
      </c>
      <c r="H4182" s="410" t="s">
        <v>1208</v>
      </c>
      <c r="I4182" s="403" t="s">
        <v>1208</v>
      </c>
      <c r="J4182" s="404" t="s">
        <v>1208</v>
      </c>
      <c r="K4182" s="404" t="s">
        <v>1208</v>
      </c>
      <c r="L4182" s="427">
        <v>18994</v>
      </c>
      <c r="M4182" s="404" t="s">
        <v>1215</v>
      </c>
      <c r="N4182" s="404" t="s">
        <v>1208</v>
      </c>
      <c r="O4182" s="404" t="s">
        <v>1208</v>
      </c>
    </row>
    <row r="4183" spans="1:15">
      <c r="A4183" s="408">
        <v>16</v>
      </c>
      <c r="B4183" s="403">
        <v>6</v>
      </c>
      <c r="C4183" s="403">
        <v>1</v>
      </c>
      <c r="D4183" s="403" t="s">
        <v>1208</v>
      </c>
      <c r="E4183" s="403" t="s">
        <v>1208</v>
      </c>
      <c r="F4183" s="403" t="s">
        <v>1208</v>
      </c>
      <c r="G4183" s="405" t="s">
        <v>1208</v>
      </c>
      <c r="H4183" s="410" t="s">
        <v>1208</v>
      </c>
      <c r="I4183" s="403" t="s">
        <v>1208</v>
      </c>
      <c r="J4183" s="404" t="s">
        <v>1208</v>
      </c>
      <c r="K4183" s="404" t="s">
        <v>1208</v>
      </c>
      <c r="L4183" s="427">
        <v>43101</v>
      </c>
      <c r="M4183" s="404" t="s">
        <v>1215</v>
      </c>
      <c r="N4183" s="404" t="s">
        <v>1208</v>
      </c>
      <c r="O4183" s="403" t="s">
        <v>5089</v>
      </c>
    </row>
    <row r="4184" spans="1:15">
      <c r="A4184" s="408">
        <v>16</v>
      </c>
      <c r="B4184" s="403">
        <v>7</v>
      </c>
      <c r="C4184" s="403">
        <v>1</v>
      </c>
      <c r="D4184" s="403" t="s">
        <v>1208</v>
      </c>
      <c r="E4184" s="403" t="s">
        <v>1208</v>
      </c>
      <c r="F4184" s="403" t="s">
        <v>1208</v>
      </c>
      <c r="G4184" s="405" t="s">
        <v>1208</v>
      </c>
      <c r="H4184" s="410" t="s">
        <v>1208</v>
      </c>
      <c r="I4184" s="403" t="s">
        <v>1208</v>
      </c>
      <c r="J4184" s="404" t="s">
        <v>1208</v>
      </c>
      <c r="K4184" s="404" t="s">
        <v>1208</v>
      </c>
      <c r="L4184" s="403" t="s">
        <v>5090</v>
      </c>
      <c r="M4184" s="404" t="s">
        <v>1215</v>
      </c>
      <c r="N4184" s="404" t="s">
        <v>1208</v>
      </c>
      <c r="O4184" s="404" t="s">
        <v>1208</v>
      </c>
    </row>
    <row r="4185" spans="1:15">
      <c r="A4185" s="408">
        <v>17</v>
      </c>
      <c r="B4185" s="403">
        <v>1</v>
      </c>
      <c r="C4185" s="403">
        <v>1</v>
      </c>
      <c r="D4185" s="403" t="s">
        <v>1208</v>
      </c>
      <c r="E4185" s="403" t="s">
        <v>1208</v>
      </c>
      <c r="F4185" s="403" t="s">
        <v>1208</v>
      </c>
      <c r="G4185" s="405" t="s">
        <v>1208</v>
      </c>
      <c r="H4185" s="410" t="s">
        <v>1208</v>
      </c>
      <c r="I4185" s="403" t="s">
        <v>1208</v>
      </c>
      <c r="J4185" s="404" t="s">
        <v>1208</v>
      </c>
      <c r="K4185" s="404" t="s">
        <v>1208</v>
      </c>
      <c r="L4185" s="427">
        <v>44927</v>
      </c>
      <c r="M4185" s="404" t="s">
        <v>1215</v>
      </c>
      <c r="N4185" s="404" t="s">
        <v>1208</v>
      </c>
      <c r="O4185" s="404" t="s">
        <v>1208</v>
      </c>
    </row>
    <row r="4186" spans="1:15">
      <c r="A4186" s="408">
        <v>17</v>
      </c>
      <c r="B4186" s="403">
        <v>2</v>
      </c>
      <c r="C4186" s="403">
        <v>1</v>
      </c>
      <c r="D4186" s="403" t="s">
        <v>1208</v>
      </c>
      <c r="E4186" s="403" t="s">
        <v>1208</v>
      </c>
      <c r="F4186" s="403" t="s">
        <v>1208</v>
      </c>
      <c r="G4186" s="405" t="s">
        <v>1208</v>
      </c>
      <c r="H4186" s="410" t="s">
        <v>1208</v>
      </c>
      <c r="I4186" s="403" t="s">
        <v>1208</v>
      </c>
      <c r="J4186" s="404" t="s">
        <v>1208</v>
      </c>
      <c r="K4186" s="404" t="s">
        <v>1208</v>
      </c>
      <c r="L4186" s="427">
        <v>46388</v>
      </c>
      <c r="M4186" s="404" t="s">
        <v>1215</v>
      </c>
      <c r="N4186" s="404" t="s">
        <v>1208</v>
      </c>
      <c r="O4186" s="404" t="s">
        <v>1208</v>
      </c>
    </row>
    <row r="4187" spans="1:15">
      <c r="A4187" s="408">
        <v>17</v>
      </c>
      <c r="B4187" s="403">
        <v>3</v>
      </c>
      <c r="C4187" s="403">
        <v>1</v>
      </c>
      <c r="D4187" s="403" t="s">
        <v>1208</v>
      </c>
      <c r="E4187" s="403" t="s">
        <v>1208</v>
      </c>
      <c r="F4187" s="403" t="s">
        <v>1208</v>
      </c>
      <c r="G4187" s="405" t="s">
        <v>1208</v>
      </c>
      <c r="H4187" s="410" t="s">
        <v>1208</v>
      </c>
      <c r="I4187" s="403" t="s">
        <v>1208</v>
      </c>
      <c r="J4187" s="404" t="s">
        <v>1208</v>
      </c>
      <c r="K4187" s="404" t="s">
        <v>1208</v>
      </c>
      <c r="L4187" s="403" t="s">
        <v>5091</v>
      </c>
      <c r="M4187" s="404" t="s">
        <v>1215</v>
      </c>
      <c r="N4187" s="404" t="s">
        <v>1208</v>
      </c>
      <c r="O4187" s="404" t="s">
        <v>1208</v>
      </c>
    </row>
    <row r="4188" spans="1:15">
      <c r="A4188" s="408">
        <v>17</v>
      </c>
      <c r="B4188" s="403">
        <v>4</v>
      </c>
      <c r="C4188" s="403">
        <v>2</v>
      </c>
      <c r="D4188" s="403" t="s">
        <v>1208</v>
      </c>
      <c r="E4188" s="403" t="s">
        <v>1208</v>
      </c>
      <c r="F4188" s="403" t="s">
        <v>1208</v>
      </c>
      <c r="G4188" s="405" t="s">
        <v>1208</v>
      </c>
      <c r="H4188" s="410" t="s">
        <v>1208</v>
      </c>
      <c r="I4188" s="403" t="s">
        <v>1208</v>
      </c>
      <c r="J4188" s="404" t="s">
        <v>1208</v>
      </c>
      <c r="K4188" s="404" t="s">
        <v>1208</v>
      </c>
      <c r="L4188" s="403" t="s">
        <v>5092</v>
      </c>
      <c r="M4188" s="404" t="s">
        <v>1215</v>
      </c>
      <c r="N4188" s="404" t="s">
        <v>1208</v>
      </c>
      <c r="O4188" s="404" t="s">
        <v>1208</v>
      </c>
    </row>
    <row r="4189" spans="1:15">
      <c r="A4189" s="408">
        <v>17</v>
      </c>
      <c r="B4189" s="403">
        <v>5</v>
      </c>
      <c r="C4189" s="403">
        <v>3</v>
      </c>
      <c r="D4189" s="403" t="s">
        <v>1208</v>
      </c>
      <c r="E4189" s="403" t="s">
        <v>1208</v>
      </c>
      <c r="F4189" s="403" t="s">
        <v>1208</v>
      </c>
      <c r="G4189" s="405" t="s">
        <v>1208</v>
      </c>
      <c r="H4189" s="410" t="s">
        <v>1208</v>
      </c>
      <c r="I4189" s="403" t="s">
        <v>1208</v>
      </c>
      <c r="J4189" s="404" t="s">
        <v>1208</v>
      </c>
      <c r="K4189" s="404" t="s">
        <v>1208</v>
      </c>
      <c r="L4189" s="403" t="s">
        <v>5093</v>
      </c>
      <c r="M4189" s="404" t="s">
        <v>1215</v>
      </c>
      <c r="N4189" s="404" t="s">
        <v>1208</v>
      </c>
      <c r="O4189" s="404" t="s">
        <v>1208</v>
      </c>
    </row>
    <row r="4190" spans="1:15">
      <c r="A4190" s="408">
        <v>17</v>
      </c>
      <c r="B4190" s="403">
        <v>6</v>
      </c>
      <c r="C4190" s="403">
        <v>1</v>
      </c>
      <c r="D4190" s="403" t="s">
        <v>1208</v>
      </c>
      <c r="E4190" s="403" t="s">
        <v>1208</v>
      </c>
      <c r="F4190" s="403" t="s">
        <v>1208</v>
      </c>
      <c r="G4190" s="405" t="s">
        <v>1208</v>
      </c>
      <c r="H4190" s="410" t="s">
        <v>1208</v>
      </c>
      <c r="I4190" s="403" t="s">
        <v>1208</v>
      </c>
      <c r="J4190" s="404" t="s">
        <v>1208</v>
      </c>
      <c r="K4190" s="404" t="s">
        <v>1208</v>
      </c>
      <c r="L4190" s="427">
        <v>46388</v>
      </c>
      <c r="M4190" s="404" t="s">
        <v>1215</v>
      </c>
      <c r="N4190" s="404" t="s">
        <v>1208</v>
      </c>
      <c r="O4190" s="404" t="s">
        <v>1208</v>
      </c>
    </row>
    <row r="4191" spans="1:15">
      <c r="A4191" s="408">
        <v>17</v>
      </c>
      <c r="B4191" s="403">
        <v>7</v>
      </c>
      <c r="C4191" s="403">
        <v>1</v>
      </c>
      <c r="D4191" s="403" t="s">
        <v>1208</v>
      </c>
      <c r="E4191" s="403" t="s">
        <v>1208</v>
      </c>
      <c r="F4191" s="403" t="s">
        <v>1208</v>
      </c>
      <c r="G4191" s="405" t="s">
        <v>1208</v>
      </c>
      <c r="H4191" s="410" t="s">
        <v>1208</v>
      </c>
      <c r="I4191" s="403" t="s">
        <v>1208</v>
      </c>
      <c r="J4191" s="404" t="s">
        <v>1208</v>
      </c>
      <c r="K4191" s="404" t="s">
        <v>1208</v>
      </c>
      <c r="L4191" s="403" t="s">
        <v>5094</v>
      </c>
      <c r="M4191" s="404" t="s">
        <v>1215</v>
      </c>
      <c r="N4191" s="404" t="s">
        <v>1208</v>
      </c>
      <c r="O4191" s="404" t="s">
        <v>1208</v>
      </c>
    </row>
    <row r="4192" spans="1:15">
      <c r="A4192" s="408">
        <v>17</v>
      </c>
      <c r="B4192" s="403">
        <v>8</v>
      </c>
      <c r="C4192" s="403">
        <v>1</v>
      </c>
      <c r="D4192" s="403" t="s">
        <v>1208</v>
      </c>
      <c r="E4192" s="403" t="s">
        <v>1208</v>
      </c>
      <c r="F4192" s="403" t="s">
        <v>1208</v>
      </c>
      <c r="G4192" s="405" t="s">
        <v>1208</v>
      </c>
      <c r="H4192" s="410" t="s">
        <v>1208</v>
      </c>
      <c r="I4192" s="403" t="s">
        <v>1208</v>
      </c>
      <c r="J4192" s="404" t="s">
        <v>1208</v>
      </c>
      <c r="K4192" s="404" t="s">
        <v>1208</v>
      </c>
      <c r="L4192" s="427">
        <v>14977</v>
      </c>
      <c r="M4192" s="404" t="s">
        <v>1215</v>
      </c>
      <c r="N4192" s="404" t="s">
        <v>1208</v>
      </c>
      <c r="O4192" s="404" t="s">
        <v>1208</v>
      </c>
    </row>
    <row r="4193" spans="1:15">
      <c r="A4193" s="1198" t="s">
        <v>1195</v>
      </c>
      <c r="B4193" s="765" t="s">
        <v>1196</v>
      </c>
      <c r="C4193" s="765" t="s">
        <v>1197</v>
      </c>
      <c r="D4193" s="766" t="s">
        <v>1198</v>
      </c>
      <c r="E4193" s="766" t="s">
        <v>1199</v>
      </c>
      <c r="F4193" s="767" t="s">
        <v>1200</v>
      </c>
      <c r="G4193" s="767" t="s">
        <v>1201</v>
      </c>
      <c r="H4193" s="767" t="s">
        <v>1202</v>
      </c>
      <c r="I4193" s="765" t="s">
        <v>1203</v>
      </c>
      <c r="J4193" s="374"/>
      <c r="K4193" s="374" t="s">
        <v>1204</v>
      </c>
      <c r="L4193" s="291"/>
      <c r="M4193" s="765" t="s">
        <v>1205</v>
      </c>
      <c r="N4193" s="376" t="s">
        <v>1206</v>
      </c>
      <c r="O4193" s="374" t="s">
        <v>1207</v>
      </c>
    </row>
    <row r="4194" spans="1:15" ht="36.75">
      <c r="A4194" s="1198"/>
      <c r="B4194" s="765"/>
      <c r="C4194" s="765"/>
      <c r="D4194" s="766"/>
      <c r="E4194" s="766"/>
      <c r="F4194" s="767"/>
      <c r="G4194" s="767"/>
      <c r="H4194" s="767"/>
      <c r="I4194" s="765"/>
      <c r="J4194" s="374"/>
      <c r="K4194" s="374" t="s">
        <v>1209</v>
      </c>
      <c r="L4194" s="291"/>
      <c r="M4194" s="765"/>
      <c r="N4194" s="376"/>
      <c r="O4194" s="374" t="s">
        <v>1210</v>
      </c>
    </row>
    <row r="4195" spans="1:15">
      <c r="A4195" s="373"/>
      <c r="B4195" s="374"/>
      <c r="C4195" s="374"/>
      <c r="D4195" s="375"/>
      <c r="E4195" s="375"/>
      <c r="F4195" s="334"/>
      <c r="G4195" s="334"/>
      <c r="H4195" s="334"/>
      <c r="I4195" s="374"/>
      <c r="J4195" s="374"/>
      <c r="K4195" s="374"/>
      <c r="L4195" s="374"/>
      <c r="M4195" s="376"/>
      <c r="N4195" s="374"/>
      <c r="O4195" s="374"/>
    </row>
    <row r="4196" spans="1:15">
      <c r="A4196" s="326">
        <v>1</v>
      </c>
      <c r="B4196" s="291" t="s">
        <v>5095</v>
      </c>
      <c r="C4196" s="291" t="s">
        <v>5096</v>
      </c>
      <c r="D4196" s="377">
        <v>36557</v>
      </c>
      <c r="E4196" s="377">
        <v>40807</v>
      </c>
      <c r="F4196" s="291"/>
      <c r="G4196" s="291"/>
      <c r="H4196" s="347">
        <v>44621</v>
      </c>
      <c r="I4196" s="291" t="s">
        <v>5097</v>
      </c>
      <c r="J4196" s="291"/>
      <c r="K4196" s="291">
        <v>566</v>
      </c>
      <c r="L4196" s="291" t="s">
        <v>4257</v>
      </c>
      <c r="M4196" s="291"/>
      <c r="N4196" s="291"/>
      <c r="O4196" s="374"/>
    </row>
    <row r="4197" spans="1:15" ht="135">
      <c r="A4197" s="326">
        <v>2</v>
      </c>
      <c r="B4197" s="291" t="s">
        <v>5095</v>
      </c>
      <c r="C4197" s="291" t="s">
        <v>5096</v>
      </c>
      <c r="D4197" s="377">
        <v>36557</v>
      </c>
      <c r="E4197" s="377">
        <v>40807</v>
      </c>
      <c r="F4197" s="291"/>
      <c r="G4197" s="291"/>
      <c r="H4197" s="347">
        <v>44622</v>
      </c>
      <c r="I4197" s="291" t="s">
        <v>5097</v>
      </c>
      <c r="J4197" s="291"/>
      <c r="K4197" s="291">
        <v>566</v>
      </c>
      <c r="L4197" s="291" t="s">
        <v>4257</v>
      </c>
      <c r="M4197" s="291"/>
      <c r="N4197" s="291"/>
      <c r="O4197" s="292" t="s">
        <v>5098</v>
      </c>
    </row>
    <row r="4198" spans="1:15" ht="135">
      <c r="A4198" s="326">
        <v>3</v>
      </c>
      <c r="B4198" s="291" t="s">
        <v>5095</v>
      </c>
      <c r="C4198" s="291" t="s">
        <v>5096</v>
      </c>
      <c r="D4198" s="377">
        <v>36557</v>
      </c>
      <c r="E4198" s="377">
        <v>40807</v>
      </c>
      <c r="F4198" s="291"/>
      <c r="G4198" s="291"/>
      <c r="H4198" s="347">
        <v>44623</v>
      </c>
      <c r="I4198" s="291" t="s">
        <v>5097</v>
      </c>
      <c r="J4198" s="291"/>
      <c r="K4198" s="291">
        <v>566</v>
      </c>
      <c r="L4198" s="291" t="s">
        <v>4257</v>
      </c>
      <c r="M4198" s="291"/>
      <c r="N4198" s="291"/>
      <c r="O4198" s="292" t="s">
        <v>5098</v>
      </c>
    </row>
    <row r="4199" spans="1:15" ht="135">
      <c r="A4199" s="326">
        <v>4</v>
      </c>
      <c r="B4199" s="291" t="s">
        <v>5095</v>
      </c>
      <c r="C4199" s="291" t="s">
        <v>5096</v>
      </c>
      <c r="D4199" s="377">
        <v>39002</v>
      </c>
      <c r="E4199" s="377">
        <v>38672</v>
      </c>
      <c r="F4199" s="291"/>
      <c r="G4199" s="291"/>
      <c r="H4199" s="347">
        <v>44562</v>
      </c>
      <c r="I4199" s="291" t="s">
        <v>5097</v>
      </c>
      <c r="J4199" s="291"/>
      <c r="K4199" s="291">
        <v>1311</v>
      </c>
      <c r="L4199" s="291" t="s">
        <v>4257</v>
      </c>
      <c r="M4199" s="291"/>
      <c r="N4199" s="291"/>
      <c r="O4199" s="292" t="s">
        <v>5098</v>
      </c>
    </row>
    <row r="4200" spans="1:15" ht="180">
      <c r="A4200" s="326">
        <v>5</v>
      </c>
      <c r="B4200" s="291" t="s">
        <v>5095</v>
      </c>
      <c r="C4200" s="291" t="s">
        <v>5096</v>
      </c>
      <c r="D4200" s="377">
        <v>37769</v>
      </c>
      <c r="E4200" s="377">
        <v>38447</v>
      </c>
      <c r="F4200" s="291"/>
      <c r="G4200" s="291"/>
      <c r="H4200" s="347">
        <v>44562</v>
      </c>
      <c r="I4200" s="291" t="s">
        <v>5097</v>
      </c>
      <c r="J4200" s="291"/>
      <c r="K4200" s="291">
        <v>67</v>
      </c>
      <c r="L4200" s="291" t="s">
        <v>4257</v>
      </c>
      <c r="M4200" s="291"/>
      <c r="N4200" s="291"/>
      <c r="O4200" s="292" t="s">
        <v>5099</v>
      </c>
    </row>
    <row r="4201" spans="1:15" ht="120">
      <c r="A4201" s="326">
        <v>30</v>
      </c>
      <c r="B4201" s="291" t="s">
        <v>5095</v>
      </c>
      <c r="C4201" s="291" t="s">
        <v>5096</v>
      </c>
      <c r="D4201" s="377">
        <v>38320</v>
      </c>
      <c r="E4201" s="377">
        <v>41102</v>
      </c>
      <c r="F4201" s="291"/>
      <c r="G4201" s="291"/>
      <c r="H4201" s="347">
        <v>44562</v>
      </c>
      <c r="I4201" s="291" t="s">
        <v>5097</v>
      </c>
      <c r="J4201" s="291"/>
      <c r="K4201" s="291">
        <v>196</v>
      </c>
      <c r="L4201" s="291" t="s">
        <v>4257</v>
      </c>
      <c r="M4201" s="291"/>
      <c r="N4201" s="291"/>
      <c r="O4201" s="292" t="s">
        <v>5100</v>
      </c>
    </row>
    <row r="4202" spans="1:15" ht="120">
      <c r="A4202" s="326">
        <v>32</v>
      </c>
      <c r="B4202" s="291" t="s">
        <v>5095</v>
      </c>
      <c r="C4202" s="291" t="s">
        <v>5096</v>
      </c>
      <c r="D4202" s="377">
        <v>38316</v>
      </c>
      <c r="E4202" s="377">
        <v>40872</v>
      </c>
      <c r="F4202" s="291"/>
      <c r="G4202" s="291"/>
      <c r="H4202" s="347">
        <v>44562</v>
      </c>
      <c r="I4202" s="291" t="s">
        <v>5097</v>
      </c>
      <c r="J4202" s="291"/>
      <c r="K4202" s="291">
        <v>139</v>
      </c>
      <c r="L4202" s="291" t="s">
        <v>4257</v>
      </c>
      <c r="M4202" s="291"/>
      <c r="N4202" s="291"/>
      <c r="O4202" s="292" t="s">
        <v>5101</v>
      </c>
    </row>
    <row r="4203" spans="1:15" ht="75">
      <c r="A4203" s="326">
        <v>33</v>
      </c>
      <c r="B4203" s="291" t="s">
        <v>5095</v>
      </c>
      <c r="C4203" s="291" t="s">
        <v>5096</v>
      </c>
      <c r="D4203" s="377">
        <v>38952</v>
      </c>
      <c r="E4203" s="377">
        <v>40616</v>
      </c>
      <c r="F4203" s="291"/>
      <c r="G4203" s="291"/>
      <c r="H4203" s="347">
        <v>44562</v>
      </c>
      <c r="I4203" s="291" t="s">
        <v>5097</v>
      </c>
      <c r="J4203" s="291"/>
      <c r="K4203" s="291">
        <v>103</v>
      </c>
      <c r="L4203" s="291" t="s">
        <v>4257</v>
      </c>
      <c r="M4203" s="291"/>
      <c r="N4203" s="291"/>
      <c r="O4203" s="292" t="s">
        <v>5102</v>
      </c>
    </row>
    <row r="4204" spans="1:15" ht="135">
      <c r="A4204" s="326">
        <v>34</v>
      </c>
      <c r="B4204" s="291" t="s">
        <v>5095</v>
      </c>
      <c r="C4204" s="291" t="s">
        <v>5096</v>
      </c>
      <c r="D4204" s="377">
        <v>38981</v>
      </c>
      <c r="E4204" s="377">
        <v>40816</v>
      </c>
      <c r="F4204" s="291"/>
      <c r="G4204" s="291"/>
      <c r="H4204" s="347">
        <v>44621</v>
      </c>
      <c r="I4204" s="291" t="s">
        <v>5097</v>
      </c>
      <c r="J4204" s="291"/>
      <c r="K4204" s="291">
        <v>550</v>
      </c>
      <c r="L4204" s="291" t="s">
        <v>4257</v>
      </c>
      <c r="M4204" s="291"/>
      <c r="N4204" s="291"/>
      <c r="O4204" s="292" t="s">
        <v>5103</v>
      </c>
    </row>
    <row r="4205" spans="1:15" ht="150">
      <c r="A4205" s="326">
        <v>35</v>
      </c>
      <c r="B4205" s="291" t="s">
        <v>5095</v>
      </c>
      <c r="C4205" s="291" t="s">
        <v>5096</v>
      </c>
      <c r="D4205" s="377">
        <v>38981</v>
      </c>
      <c r="E4205" s="377">
        <v>40816</v>
      </c>
      <c r="F4205" s="291"/>
      <c r="G4205" s="291"/>
      <c r="H4205" s="347">
        <v>44622</v>
      </c>
      <c r="I4205" s="291" t="s">
        <v>5097</v>
      </c>
      <c r="J4205" s="291"/>
      <c r="K4205" s="291">
        <v>550</v>
      </c>
      <c r="L4205" s="291" t="s">
        <v>4257</v>
      </c>
      <c r="M4205" s="291"/>
      <c r="N4205" s="291"/>
      <c r="O4205" s="292" t="s">
        <v>5104</v>
      </c>
    </row>
    <row r="4206" spans="1:15" ht="150">
      <c r="A4206" s="326">
        <v>36</v>
      </c>
      <c r="B4206" s="291" t="s">
        <v>5095</v>
      </c>
      <c r="C4206" s="291" t="s">
        <v>5096</v>
      </c>
      <c r="D4206" s="377">
        <v>38981</v>
      </c>
      <c r="E4206" s="377">
        <v>40816</v>
      </c>
      <c r="F4206" s="291"/>
      <c r="G4206" s="291"/>
      <c r="H4206" s="347">
        <v>44623</v>
      </c>
      <c r="I4206" s="291" t="s">
        <v>5097</v>
      </c>
      <c r="J4206" s="291"/>
      <c r="K4206" s="291">
        <v>550</v>
      </c>
      <c r="L4206" s="291" t="s">
        <v>4257</v>
      </c>
      <c r="M4206" s="291"/>
      <c r="N4206" s="291"/>
      <c r="O4206" s="292" t="s">
        <v>5104</v>
      </c>
    </row>
    <row r="4207" spans="1:15" ht="150">
      <c r="A4207" s="326">
        <v>37</v>
      </c>
      <c r="B4207" s="291" t="s">
        <v>5095</v>
      </c>
      <c r="C4207" s="291" t="s">
        <v>5096</v>
      </c>
      <c r="D4207" s="377">
        <v>39105</v>
      </c>
      <c r="E4207" s="377">
        <v>39736</v>
      </c>
      <c r="F4207" s="291"/>
      <c r="G4207" s="291"/>
      <c r="H4207" s="347">
        <v>44562</v>
      </c>
      <c r="I4207" s="291" t="s">
        <v>5097</v>
      </c>
      <c r="J4207" s="291"/>
      <c r="K4207" s="291">
        <v>103</v>
      </c>
      <c r="L4207" s="291" t="s">
        <v>4257</v>
      </c>
      <c r="M4207" s="291"/>
      <c r="N4207" s="291"/>
      <c r="O4207" s="292" t="s">
        <v>5104</v>
      </c>
    </row>
    <row r="4208" spans="1:15" ht="120">
      <c r="A4208" s="326">
        <v>38</v>
      </c>
      <c r="B4208" s="291" t="s">
        <v>5095</v>
      </c>
      <c r="C4208" s="291" t="s">
        <v>5096</v>
      </c>
      <c r="D4208" s="377">
        <v>39120</v>
      </c>
      <c r="E4208" s="377">
        <v>41782</v>
      </c>
      <c r="F4208" s="291"/>
      <c r="G4208" s="291"/>
      <c r="H4208" s="347">
        <v>44562</v>
      </c>
      <c r="I4208" s="291" t="s">
        <v>5097</v>
      </c>
      <c r="J4208" s="291"/>
      <c r="K4208" s="291">
        <v>154</v>
      </c>
      <c r="L4208" s="291" t="s">
        <v>4257</v>
      </c>
      <c r="M4208" s="291"/>
      <c r="N4208" s="291"/>
      <c r="O4208" s="292" t="s">
        <v>5105</v>
      </c>
    </row>
    <row r="4209" spans="1:15" ht="135">
      <c r="A4209" s="326">
        <v>39</v>
      </c>
      <c r="B4209" s="291" t="s">
        <v>5095</v>
      </c>
      <c r="C4209" s="291" t="s">
        <v>5096</v>
      </c>
      <c r="D4209" s="377">
        <v>39142</v>
      </c>
      <c r="E4209" s="377">
        <v>40945</v>
      </c>
      <c r="F4209" s="291"/>
      <c r="G4209" s="291"/>
      <c r="H4209" s="347">
        <v>44562</v>
      </c>
      <c r="I4209" s="291" t="s">
        <v>5097</v>
      </c>
      <c r="J4209" s="291"/>
      <c r="K4209" s="291">
        <v>42</v>
      </c>
      <c r="L4209" s="291" t="s">
        <v>4257</v>
      </c>
      <c r="M4209" s="291"/>
      <c r="N4209" s="291"/>
      <c r="O4209" s="292" t="s">
        <v>5106</v>
      </c>
    </row>
    <row r="4210" spans="1:15" ht="120">
      <c r="A4210" s="326">
        <v>40</v>
      </c>
      <c r="B4210" s="291" t="s">
        <v>5095</v>
      </c>
      <c r="C4210" s="291" t="s">
        <v>5096</v>
      </c>
      <c r="D4210" s="377">
        <v>39142</v>
      </c>
      <c r="E4210" s="377">
        <v>40688</v>
      </c>
      <c r="F4210" s="291"/>
      <c r="G4210" s="291"/>
      <c r="H4210" s="347">
        <v>44562</v>
      </c>
      <c r="I4210" s="291" t="s">
        <v>5097</v>
      </c>
      <c r="J4210" s="291"/>
      <c r="K4210" s="291">
        <v>188</v>
      </c>
      <c r="L4210" s="291" t="s">
        <v>4257</v>
      </c>
      <c r="M4210" s="291"/>
      <c r="N4210" s="291"/>
      <c r="O4210" s="292" t="s">
        <v>5107</v>
      </c>
    </row>
    <row r="4211" spans="1:15" ht="120">
      <c r="A4211" s="326">
        <v>41</v>
      </c>
      <c r="B4211" s="291" t="s">
        <v>5095</v>
      </c>
      <c r="C4211" s="291" t="s">
        <v>5096</v>
      </c>
      <c r="D4211" s="377">
        <v>39174</v>
      </c>
      <c r="E4211" s="377">
        <v>40645</v>
      </c>
      <c r="F4211" s="291"/>
      <c r="G4211" s="291"/>
      <c r="H4211" s="347">
        <v>44593</v>
      </c>
      <c r="I4211" s="291" t="s">
        <v>5097</v>
      </c>
      <c r="J4211" s="291"/>
      <c r="K4211" s="291">
        <v>424</v>
      </c>
      <c r="L4211" s="291" t="s">
        <v>4257</v>
      </c>
      <c r="M4211" s="291"/>
      <c r="N4211" s="291"/>
      <c r="O4211" s="292" t="s">
        <v>5108</v>
      </c>
    </row>
    <row r="4212" spans="1:15" ht="105">
      <c r="A4212" s="326">
        <v>6</v>
      </c>
      <c r="B4212" s="291" t="s">
        <v>5095</v>
      </c>
      <c r="C4212" s="291" t="s">
        <v>5096</v>
      </c>
      <c r="D4212" s="377">
        <v>39174</v>
      </c>
      <c r="E4212" s="377">
        <v>40645</v>
      </c>
      <c r="F4212" s="291"/>
      <c r="G4212" s="291"/>
      <c r="H4212" s="347">
        <v>44594</v>
      </c>
      <c r="I4212" s="291" t="s">
        <v>5097</v>
      </c>
      <c r="J4212" s="291"/>
      <c r="K4212" s="291">
        <v>424</v>
      </c>
      <c r="L4212" s="291" t="s">
        <v>4257</v>
      </c>
      <c r="M4212" s="291"/>
      <c r="N4212" s="291"/>
      <c r="O4212" s="292" t="s">
        <v>5109</v>
      </c>
    </row>
    <row r="4213" spans="1:15" ht="105">
      <c r="A4213" s="326">
        <v>7</v>
      </c>
      <c r="B4213" s="291" t="s">
        <v>5095</v>
      </c>
      <c r="C4213" s="291" t="s">
        <v>5096</v>
      </c>
      <c r="D4213" s="377">
        <v>39192</v>
      </c>
      <c r="E4213" s="377">
        <v>41668</v>
      </c>
      <c r="F4213" s="291"/>
      <c r="G4213" s="291"/>
      <c r="H4213" s="347">
        <v>44562</v>
      </c>
      <c r="I4213" s="291" t="s">
        <v>5097</v>
      </c>
      <c r="J4213" s="291"/>
      <c r="K4213" s="291">
        <v>161</v>
      </c>
      <c r="L4213" s="291" t="s">
        <v>4257</v>
      </c>
      <c r="M4213" s="291"/>
      <c r="N4213" s="291"/>
      <c r="O4213" s="292" t="s">
        <v>5109</v>
      </c>
    </row>
    <row r="4214" spans="1:15" ht="120">
      <c r="A4214" s="326">
        <v>8</v>
      </c>
      <c r="B4214" s="291" t="s">
        <v>5095</v>
      </c>
      <c r="C4214" s="291" t="s">
        <v>5096</v>
      </c>
      <c r="D4214" s="377">
        <v>39216</v>
      </c>
      <c r="E4214" s="377">
        <v>41198</v>
      </c>
      <c r="F4214" s="291"/>
      <c r="G4214" s="291"/>
      <c r="H4214" s="347">
        <v>44562</v>
      </c>
      <c r="I4214" s="291" t="s">
        <v>5097</v>
      </c>
      <c r="J4214" s="291"/>
      <c r="K4214" s="291">
        <v>82</v>
      </c>
      <c r="L4214" s="291" t="s">
        <v>4257</v>
      </c>
      <c r="M4214" s="291"/>
      <c r="N4214" s="291"/>
      <c r="O4214" s="292" t="s">
        <v>5110</v>
      </c>
    </row>
    <row r="4215" spans="1:15" ht="120">
      <c r="A4215" s="326">
        <v>9</v>
      </c>
      <c r="B4215" s="291" t="s">
        <v>5095</v>
      </c>
      <c r="C4215" s="291" t="s">
        <v>5096</v>
      </c>
      <c r="D4215" s="377">
        <v>39218</v>
      </c>
      <c r="E4215" s="377">
        <v>40892</v>
      </c>
      <c r="F4215" s="291"/>
      <c r="G4215" s="291"/>
      <c r="H4215" s="347">
        <v>44562</v>
      </c>
      <c r="I4215" s="291" t="s">
        <v>5097</v>
      </c>
      <c r="J4215" s="291"/>
      <c r="K4215" s="291">
        <v>141</v>
      </c>
      <c r="L4215" s="291" t="s">
        <v>4257</v>
      </c>
      <c r="M4215" s="291"/>
      <c r="N4215" s="291"/>
      <c r="O4215" s="292" t="s">
        <v>5111</v>
      </c>
    </row>
    <row r="4216" spans="1:15" ht="105">
      <c r="A4216" s="326">
        <v>10</v>
      </c>
      <c r="B4216" s="291" t="s">
        <v>5095</v>
      </c>
      <c r="C4216" s="291" t="s">
        <v>5096</v>
      </c>
      <c r="D4216" s="377">
        <v>39220</v>
      </c>
      <c r="E4216" s="377">
        <v>41296</v>
      </c>
      <c r="F4216" s="291"/>
      <c r="G4216" s="291"/>
      <c r="H4216" s="347">
        <v>44562</v>
      </c>
      <c r="I4216" s="291" t="s">
        <v>5097</v>
      </c>
      <c r="J4216" s="291"/>
      <c r="K4216" s="291">
        <v>77</v>
      </c>
      <c r="L4216" s="291" t="s">
        <v>4257</v>
      </c>
      <c r="M4216" s="291"/>
      <c r="N4216" s="291"/>
      <c r="O4216" s="292" t="s">
        <v>5112</v>
      </c>
    </row>
    <row r="4217" spans="1:15" ht="120">
      <c r="A4217" s="326">
        <v>24</v>
      </c>
      <c r="B4217" s="291" t="s">
        <v>5095</v>
      </c>
      <c r="C4217" s="291" t="s">
        <v>5096</v>
      </c>
      <c r="D4217" s="377">
        <v>39302</v>
      </c>
      <c r="E4217" s="377">
        <v>41204</v>
      </c>
      <c r="F4217" s="291"/>
      <c r="G4217" s="291"/>
      <c r="H4217" s="347">
        <v>44562</v>
      </c>
      <c r="I4217" s="291" t="s">
        <v>5097</v>
      </c>
      <c r="J4217" s="291"/>
      <c r="K4217" s="291">
        <v>82</v>
      </c>
      <c r="L4217" s="291" t="s">
        <v>4257</v>
      </c>
      <c r="M4217" s="291"/>
      <c r="N4217" s="291"/>
      <c r="O4217" s="292" t="s">
        <v>5113</v>
      </c>
    </row>
    <row r="4218" spans="1:15" ht="120">
      <c r="A4218" s="326">
        <v>25</v>
      </c>
      <c r="B4218" s="291" t="s">
        <v>5095</v>
      </c>
      <c r="C4218" s="291" t="s">
        <v>5096</v>
      </c>
      <c r="D4218" s="377">
        <v>39351</v>
      </c>
      <c r="E4218" s="377">
        <v>41430</v>
      </c>
      <c r="F4218" s="291"/>
      <c r="G4218" s="291"/>
      <c r="H4218" s="347">
        <v>44562</v>
      </c>
      <c r="I4218" s="291" t="s">
        <v>5097</v>
      </c>
      <c r="J4218" s="291"/>
      <c r="K4218" s="291">
        <v>63</v>
      </c>
      <c r="L4218" s="291" t="s">
        <v>4257</v>
      </c>
      <c r="M4218" s="291"/>
      <c r="N4218" s="291"/>
      <c r="O4218" s="292" t="s">
        <v>5114</v>
      </c>
    </row>
    <row r="4219" spans="1:15" ht="135">
      <c r="A4219" s="326">
        <v>26</v>
      </c>
      <c r="B4219" s="291" t="s">
        <v>5095</v>
      </c>
      <c r="C4219" s="291" t="s">
        <v>5096</v>
      </c>
      <c r="D4219" s="377">
        <v>39413</v>
      </c>
      <c r="E4219" s="377">
        <v>40996</v>
      </c>
      <c r="F4219" s="291"/>
      <c r="G4219" s="291"/>
      <c r="H4219" s="347">
        <v>44562</v>
      </c>
      <c r="I4219" s="291" t="s">
        <v>5097</v>
      </c>
      <c r="J4219" s="291"/>
      <c r="K4219" s="291">
        <v>184</v>
      </c>
      <c r="L4219" s="291" t="s">
        <v>4257</v>
      </c>
      <c r="M4219" s="291"/>
      <c r="N4219" s="291"/>
      <c r="O4219" s="292" t="s">
        <v>5115</v>
      </c>
    </row>
    <row r="4220" spans="1:15" ht="150">
      <c r="A4220" s="326">
        <v>11</v>
      </c>
      <c r="B4220" s="291" t="s">
        <v>5095</v>
      </c>
      <c r="C4220" s="291" t="s">
        <v>5096</v>
      </c>
      <c r="D4220" s="377">
        <v>39397</v>
      </c>
      <c r="E4220" s="377">
        <v>41911</v>
      </c>
      <c r="F4220" s="291"/>
      <c r="G4220" s="291"/>
      <c r="H4220" s="347">
        <v>44562</v>
      </c>
      <c r="I4220" s="291" t="s">
        <v>5097</v>
      </c>
      <c r="J4220" s="291"/>
      <c r="K4220" s="291">
        <v>108</v>
      </c>
      <c r="L4220" s="291" t="s">
        <v>4257</v>
      </c>
      <c r="M4220" s="291"/>
      <c r="N4220" s="291"/>
      <c r="O4220" s="292" t="s">
        <v>5116</v>
      </c>
    </row>
    <row r="4221" spans="1:15" ht="120">
      <c r="A4221" s="326">
        <v>12</v>
      </c>
      <c r="B4221" s="291" t="s">
        <v>5095</v>
      </c>
      <c r="C4221" s="291" t="s">
        <v>5096</v>
      </c>
      <c r="D4221" s="377">
        <v>39433</v>
      </c>
      <c r="E4221" s="377">
        <v>41122</v>
      </c>
      <c r="F4221" s="291"/>
      <c r="G4221" s="291"/>
      <c r="H4221" s="347">
        <v>44562</v>
      </c>
      <c r="I4221" s="291" t="s">
        <v>5097</v>
      </c>
      <c r="J4221" s="291"/>
      <c r="K4221" s="291">
        <v>108</v>
      </c>
      <c r="L4221" s="291" t="s">
        <v>4257</v>
      </c>
      <c r="M4221" s="291"/>
      <c r="N4221" s="291"/>
      <c r="O4221" s="292" t="s">
        <v>5117</v>
      </c>
    </row>
    <row r="4222" spans="1:15" ht="120">
      <c r="A4222" s="326">
        <v>14</v>
      </c>
      <c r="B4222" s="291" t="s">
        <v>5095</v>
      </c>
      <c r="C4222" s="291" t="s">
        <v>5096</v>
      </c>
      <c r="D4222" s="377">
        <v>39456</v>
      </c>
      <c r="E4222" s="377">
        <v>41904</v>
      </c>
      <c r="F4222" s="291"/>
      <c r="G4222" s="291"/>
      <c r="H4222" s="347">
        <v>44562</v>
      </c>
      <c r="I4222" s="291" t="s">
        <v>5097</v>
      </c>
      <c r="J4222" s="291"/>
      <c r="K4222" s="291">
        <v>60</v>
      </c>
      <c r="L4222" s="291" t="s">
        <v>4257</v>
      </c>
      <c r="M4222" s="291"/>
      <c r="N4222" s="291"/>
      <c r="O4222" s="292" t="s">
        <v>5118</v>
      </c>
    </row>
    <row r="4223" spans="1:15" ht="120">
      <c r="A4223" s="326">
        <v>15</v>
      </c>
      <c r="B4223" s="291" t="s">
        <v>5095</v>
      </c>
      <c r="C4223" s="291" t="s">
        <v>5096</v>
      </c>
      <c r="D4223" s="377">
        <v>39471</v>
      </c>
      <c r="E4223" s="377">
        <v>40749</v>
      </c>
      <c r="F4223" s="291"/>
      <c r="G4223" s="291"/>
      <c r="H4223" s="347">
        <v>44562</v>
      </c>
      <c r="I4223" s="291" t="s">
        <v>5097</v>
      </c>
      <c r="J4223" s="291"/>
      <c r="K4223" s="291">
        <v>174</v>
      </c>
      <c r="L4223" s="291" t="s">
        <v>4257</v>
      </c>
      <c r="M4223" s="291"/>
      <c r="N4223" s="291"/>
      <c r="O4223" s="292" t="s">
        <v>5119</v>
      </c>
    </row>
    <row r="4224" spans="1:15" ht="150">
      <c r="A4224" s="326"/>
      <c r="B4224" s="291" t="s">
        <v>5095</v>
      </c>
      <c r="C4224" s="291" t="s">
        <v>5096</v>
      </c>
      <c r="D4224" s="377">
        <v>39549</v>
      </c>
      <c r="E4224" s="377">
        <v>41282</v>
      </c>
      <c r="F4224" s="291"/>
      <c r="G4224" s="291"/>
      <c r="H4224" s="347">
        <v>44562</v>
      </c>
      <c r="I4224" s="291" t="s">
        <v>5097</v>
      </c>
      <c r="J4224" s="291"/>
      <c r="K4224" s="291">
        <v>90</v>
      </c>
      <c r="L4224" s="291" t="s">
        <v>4257</v>
      </c>
      <c r="M4224" s="291"/>
      <c r="N4224" s="291"/>
      <c r="O4224" s="292" t="s">
        <v>5120</v>
      </c>
    </row>
    <row r="4225" spans="1:15" ht="120">
      <c r="A4225" s="326"/>
      <c r="B4225" s="291" t="s">
        <v>5095</v>
      </c>
      <c r="C4225" s="291" t="s">
        <v>5096</v>
      </c>
      <c r="D4225" s="377">
        <v>39549</v>
      </c>
      <c r="E4225" s="377">
        <v>40777</v>
      </c>
      <c r="F4225" s="291"/>
      <c r="G4225" s="291"/>
      <c r="H4225" s="347">
        <v>44562</v>
      </c>
      <c r="I4225" s="291" t="s">
        <v>5097</v>
      </c>
      <c r="J4225" s="291"/>
      <c r="K4225" s="291">
        <v>53</v>
      </c>
      <c r="L4225" s="291" t="s">
        <v>4257</v>
      </c>
      <c r="M4225" s="291"/>
      <c r="N4225" s="291"/>
      <c r="O4225" s="292" t="s">
        <v>5121</v>
      </c>
    </row>
    <row r="4226" spans="1:15" ht="120">
      <c r="A4226" s="326"/>
      <c r="B4226" s="291" t="s">
        <v>5095</v>
      </c>
      <c r="C4226" s="291" t="s">
        <v>5096</v>
      </c>
      <c r="D4226" s="377">
        <v>39541</v>
      </c>
      <c r="E4226" s="377">
        <v>41649</v>
      </c>
      <c r="F4226" s="291"/>
      <c r="G4226" s="291"/>
      <c r="H4226" s="347">
        <v>44562</v>
      </c>
      <c r="I4226" s="291" t="s">
        <v>5097</v>
      </c>
      <c r="J4226" s="291"/>
      <c r="K4226" s="291">
        <v>85</v>
      </c>
      <c r="L4226" s="291" t="s">
        <v>4257</v>
      </c>
      <c r="M4226" s="291"/>
      <c r="N4226" s="291"/>
      <c r="O4226" s="292" t="s">
        <v>5122</v>
      </c>
    </row>
    <row r="4227" spans="1:15" ht="90">
      <c r="A4227" s="326">
        <v>16</v>
      </c>
      <c r="B4227" s="291" t="s">
        <v>5095</v>
      </c>
      <c r="C4227" s="291" t="s">
        <v>5096</v>
      </c>
      <c r="D4227" s="377">
        <v>39576</v>
      </c>
      <c r="E4227" s="377">
        <v>41102</v>
      </c>
      <c r="F4227" s="291"/>
      <c r="G4227" s="291"/>
      <c r="H4227" s="347">
        <v>44562</v>
      </c>
      <c r="I4227" s="291" t="s">
        <v>5097</v>
      </c>
      <c r="J4227" s="291"/>
      <c r="K4227" s="291">
        <v>176</v>
      </c>
      <c r="L4227" s="291" t="s">
        <v>4257</v>
      </c>
      <c r="M4227" s="291"/>
      <c r="N4227" s="291"/>
      <c r="O4227" s="292" t="s">
        <v>5123</v>
      </c>
    </row>
    <row r="4228" spans="1:15" ht="135">
      <c r="A4228" s="326">
        <v>17</v>
      </c>
      <c r="B4228" s="291" t="s">
        <v>5095</v>
      </c>
      <c r="C4228" s="291" t="s">
        <v>5096</v>
      </c>
      <c r="D4228" s="377">
        <v>39611</v>
      </c>
      <c r="E4228" s="377">
        <v>41816</v>
      </c>
      <c r="F4228" s="291"/>
      <c r="G4228" s="291"/>
      <c r="H4228" s="347">
        <v>44621</v>
      </c>
      <c r="I4228" s="291" t="s">
        <v>5097</v>
      </c>
      <c r="J4228" s="291"/>
      <c r="K4228" s="291">
        <v>593</v>
      </c>
      <c r="L4228" s="291" t="s">
        <v>4257</v>
      </c>
      <c r="M4228" s="291"/>
      <c r="N4228" s="291"/>
      <c r="O4228" s="292" t="s">
        <v>5124</v>
      </c>
    </row>
    <row r="4229" spans="1:15" ht="135">
      <c r="A4229" s="326">
        <v>21</v>
      </c>
      <c r="B4229" s="291" t="s">
        <v>5095</v>
      </c>
      <c r="C4229" s="291" t="s">
        <v>5096</v>
      </c>
      <c r="D4229" s="377">
        <v>39611</v>
      </c>
      <c r="E4229" s="377">
        <v>41816</v>
      </c>
      <c r="F4229" s="291"/>
      <c r="G4229" s="291"/>
      <c r="H4229" s="347">
        <v>44622</v>
      </c>
      <c r="I4229" s="291" t="s">
        <v>5097</v>
      </c>
      <c r="J4229" s="291"/>
      <c r="K4229" s="291">
        <v>593</v>
      </c>
      <c r="L4229" s="291" t="s">
        <v>4257</v>
      </c>
      <c r="M4229" s="291"/>
      <c r="N4229" s="291"/>
      <c r="O4229" s="292" t="s">
        <v>5125</v>
      </c>
    </row>
    <row r="4230" spans="1:15" ht="135">
      <c r="A4230" s="326">
        <v>22</v>
      </c>
      <c r="B4230" s="291" t="s">
        <v>5095</v>
      </c>
      <c r="C4230" s="291" t="s">
        <v>5096</v>
      </c>
      <c r="D4230" s="377">
        <v>39611</v>
      </c>
      <c r="E4230" s="377">
        <v>41816</v>
      </c>
      <c r="F4230" s="291"/>
      <c r="G4230" s="291"/>
      <c r="H4230" s="347">
        <v>44623</v>
      </c>
      <c r="I4230" s="291" t="s">
        <v>5097</v>
      </c>
      <c r="J4230" s="291"/>
      <c r="K4230" s="291">
        <v>593</v>
      </c>
      <c r="L4230" s="291" t="s">
        <v>4257</v>
      </c>
      <c r="M4230" s="291"/>
      <c r="N4230" s="291"/>
      <c r="O4230" s="292" t="s">
        <v>5125</v>
      </c>
    </row>
    <row r="4231" spans="1:15" ht="135">
      <c r="A4231" s="326">
        <v>23</v>
      </c>
      <c r="B4231" s="291" t="s">
        <v>5095</v>
      </c>
      <c r="C4231" s="291" t="s">
        <v>5096</v>
      </c>
      <c r="D4231" s="377">
        <v>39626</v>
      </c>
      <c r="E4231" s="377">
        <v>40699</v>
      </c>
      <c r="F4231" s="291"/>
      <c r="G4231" s="291"/>
      <c r="H4231" s="347">
        <v>44562</v>
      </c>
      <c r="I4231" s="291" t="s">
        <v>5097</v>
      </c>
      <c r="J4231" s="291"/>
      <c r="K4231" s="291">
        <v>48</v>
      </c>
      <c r="L4231" s="291" t="s">
        <v>4257</v>
      </c>
      <c r="M4231" s="291"/>
      <c r="N4231" s="291"/>
      <c r="O4231" s="292" t="s">
        <v>5125</v>
      </c>
    </row>
    <row r="4232" spans="1:15" ht="120">
      <c r="A4232" s="326"/>
      <c r="B4232" s="291" t="s">
        <v>5095</v>
      </c>
      <c r="C4232" s="291" t="s">
        <v>5096</v>
      </c>
      <c r="D4232" s="377">
        <v>39639</v>
      </c>
      <c r="E4232" s="377">
        <v>41185</v>
      </c>
      <c r="F4232" s="291"/>
      <c r="G4232" s="291"/>
      <c r="H4232" s="347">
        <v>44562</v>
      </c>
      <c r="I4232" s="291" t="s">
        <v>5097</v>
      </c>
      <c r="J4232" s="291"/>
      <c r="K4232" s="291">
        <v>293</v>
      </c>
      <c r="L4232" s="291" t="s">
        <v>4257</v>
      </c>
      <c r="M4232" s="291"/>
      <c r="N4232" s="291"/>
      <c r="O4232" s="292" t="s">
        <v>5126</v>
      </c>
    </row>
    <row r="4233" spans="1:15" ht="135">
      <c r="A4233" s="326">
        <v>27</v>
      </c>
      <c r="B4233" s="291" t="s">
        <v>5095</v>
      </c>
      <c r="C4233" s="291" t="s">
        <v>5096</v>
      </c>
      <c r="D4233" s="377">
        <v>39651</v>
      </c>
      <c r="E4233" s="377">
        <v>40729</v>
      </c>
      <c r="F4233" s="291"/>
      <c r="G4233" s="291"/>
      <c r="H4233" s="347">
        <v>44562</v>
      </c>
      <c r="I4233" s="291" t="s">
        <v>5097</v>
      </c>
      <c r="J4233" s="291"/>
      <c r="K4233" s="291">
        <v>61</v>
      </c>
      <c r="L4233" s="291" t="s">
        <v>4257</v>
      </c>
      <c r="M4233" s="291"/>
      <c r="N4233" s="291"/>
      <c r="O4233" s="292" t="s">
        <v>5127</v>
      </c>
    </row>
    <row r="4234" spans="1:15" ht="120">
      <c r="A4234" s="326">
        <v>28</v>
      </c>
      <c r="B4234" s="291" t="s">
        <v>5095</v>
      </c>
      <c r="C4234" s="291" t="s">
        <v>5096</v>
      </c>
      <c r="D4234" s="377">
        <v>39665</v>
      </c>
      <c r="E4234" s="377">
        <v>40687</v>
      </c>
      <c r="F4234" s="291"/>
      <c r="G4234" s="291"/>
      <c r="H4234" s="347">
        <v>44562</v>
      </c>
      <c r="I4234" s="291" t="s">
        <v>5097</v>
      </c>
      <c r="J4234" s="291"/>
      <c r="K4234" s="291">
        <v>25</v>
      </c>
      <c r="L4234" s="291" t="s">
        <v>4257</v>
      </c>
      <c r="M4234" s="291"/>
      <c r="N4234" s="291"/>
      <c r="O4234" s="292" t="s">
        <v>5128</v>
      </c>
    </row>
    <row r="4235" spans="1:15" ht="120">
      <c r="A4235" s="326"/>
      <c r="B4235" s="291" t="s">
        <v>5095</v>
      </c>
      <c r="C4235" s="291" t="s">
        <v>5096</v>
      </c>
      <c r="D4235" s="377">
        <v>39685</v>
      </c>
      <c r="E4235" s="377">
        <v>40844</v>
      </c>
      <c r="F4235" s="291"/>
      <c r="G4235" s="291"/>
      <c r="H4235" s="347">
        <v>44562</v>
      </c>
      <c r="I4235" s="291" t="s">
        <v>5097</v>
      </c>
      <c r="J4235" s="291"/>
      <c r="K4235" s="291">
        <v>36</v>
      </c>
      <c r="L4235" s="291" t="s">
        <v>4257</v>
      </c>
      <c r="M4235" s="291"/>
      <c r="N4235" s="291"/>
      <c r="O4235" s="292" t="s">
        <v>5129</v>
      </c>
    </row>
    <row r="4236" spans="1:15" ht="150">
      <c r="A4236" s="326">
        <v>29</v>
      </c>
      <c r="B4236" s="291" t="s">
        <v>5095</v>
      </c>
      <c r="C4236" s="291" t="s">
        <v>5096</v>
      </c>
      <c r="D4236" s="377">
        <v>39688</v>
      </c>
      <c r="E4236" s="377">
        <v>40892</v>
      </c>
      <c r="F4236" s="291"/>
      <c r="G4236" s="291"/>
      <c r="H4236" s="347">
        <v>44593</v>
      </c>
      <c r="I4236" s="291" t="s">
        <v>5097</v>
      </c>
      <c r="J4236" s="291"/>
      <c r="K4236" s="291">
        <v>144</v>
      </c>
      <c r="L4236" s="291" t="s">
        <v>4257</v>
      </c>
      <c r="M4236" s="291"/>
      <c r="N4236" s="291"/>
      <c r="O4236" s="292" t="s">
        <v>5130</v>
      </c>
    </row>
    <row r="4237" spans="1:15" ht="120">
      <c r="A4237" s="326">
        <v>52</v>
      </c>
      <c r="B4237" s="291" t="s">
        <v>5095</v>
      </c>
      <c r="C4237" s="291" t="s">
        <v>5096</v>
      </c>
      <c r="D4237" s="377">
        <v>39688</v>
      </c>
      <c r="E4237" s="377">
        <v>40892</v>
      </c>
      <c r="F4237" s="291"/>
      <c r="G4237" s="291"/>
      <c r="H4237" s="347">
        <v>44594</v>
      </c>
      <c r="I4237" s="291" t="s">
        <v>5097</v>
      </c>
      <c r="J4237" s="291"/>
      <c r="K4237" s="291">
        <v>144</v>
      </c>
      <c r="L4237" s="291" t="s">
        <v>4257</v>
      </c>
      <c r="M4237" s="291"/>
      <c r="N4237" s="291"/>
      <c r="O4237" s="292" t="s">
        <v>5131</v>
      </c>
    </row>
    <row r="4238" spans="1:15" ht="120">
      <c r="A4238" s="326">
        <v>53</v>
      </c>
      <c r="B4238" s="291" t="s">
        <v>5095</v>
      </c>
      <c r="C4238" s="291" t="s">
        <v>5096</v>
      </c>
      <c r="D4238" s="377">
        <v>39692</v>
      </c>
      <c r="E4238" s="377">
        <v>41199</v>
      </c>
      <c r="F4238" s="291"/>
      <c r="G4238" s="291"/>
      <c r="H4238" s="347">
        <v>44562</v>
      </c>
      <c r="I4238" s="291" t="s">
        <v>5097</v>
      </c>
      <c r="J4238" s="291"/>
      <c r="K4238" s="291">
        <v>90</v>
      </c>
      <c r="L4238" s="291" t="s">
        <v>4257</v>
      </c>
      <c r="M4238" s="291"/>
      <c r="N4238" s="291"/>
      <c r="O4238" s="292" t="s">
        <v>5131</v>
      </c>
    </row>
    <row r="4239" spans="1:15" ht="105">
      <c r="A4239" s="326">
        <v>54</v>
      </c>
      <c r="B4239" s="291" t="s">
        <v>5095</v>
      </c>
      <c r="C4239" s="291" t="s">
        <v>5096</v>
      </c>
      <c r="D4239" s="377">
        <v>39703</v>
      </c>
      <c r="E4239" s="377">
        <v>40603</v>
      </c>
      <c r="F4239" s="291"/>
      <c r="G4239" s="291"/>
      <c r="H4239" s="347">
        <v>44562</v>
      </c>
      <c r="I4239" s="291" t="s">
        <v>5097</v>
      </c>
      <c r="J4239" s="291"/>
      <c r="K4239" s="291">
        <v>105</v>
      </c>
      <c r="L4239" s="291" t="s">
        <v>4257</v>
      </c>
      <c r="M4239" s="291"/>
      <c r="N4239" s="291"/>
      <c r="O4239" s="292" t="s">
        <v>5132</v>
      </c>
    </row>
    <row r="4240" spans="1:15" ht="120">
      <c r="A4240" s="326">
        <v>55</v>
      </c>
      <c r="B4240" s="291" t="s">
        <v>5095</v>
      </c>
      <c r="C4240" s="291" t="s">
        <v>5096</v>
      </c>
      <c r="D4240" s="377">
        <v>39714</v>
      </c>
      <c r="E4240" s="377">
        <v>41236</v>
      </c>
      <c r="F4240" s="291"/>
      <c r="G4240" s="291"/>
      <c r="H4240" s="347">
        <v>44562</v>
      </c>
      <c r="I4240" s="291" t="s">
        <v>5097</v>
      </c>
      <c r="J4240" s="291"/>
      <c r="K4240" s="291">
        <v>72</v>
      </c>
      <c r="L4240" s="291" t="s">
        <v>4257</v>
      </c>
      <c r="M4240" s="291"/>
      <c r="N4240" s="291"/>
      <c r="O4240" s="292" t="s">
        <v>5133</v>
      </c>
    </row>
    <row r="4241" spans="1:15" ht="135">
      <c r="A4241" s="326">
        <v>56</v>
      </c>
      <c r="B4241" s="291" t="s">
        <v>5095</v>
      </c>
      <c r="C4241" s="291" t="s">
        <v>5096</v>
      </c>
      <c r="D4241" s="377">
        <v>39741</v>
      </c>
      <c r="E4241" s="377">
        <v>40836</v>
      </c>
      <c r="F4241" s="291"/>
      <c r="G4241" s="291"/>
      <c r="H4241" s="347">
        <v>44562</v>
      </c>
      <c r="I4241" s="291" t="s">
        <v>5097</v>
      </c>
      <c r="J4241" s="291"/>
      <c r="K4241" s="291">
        <v>51</v>
      </c>
      <c r="L4241" s="291" t="s">
        <v>4257</v>
      </c>
      <c r="M4241" s="291"/>
      <c r="N4241" s="291"/>
      <c r="O4241" s="292" t="s">
        <v>5134</v>
      </c>
    </row>
    <row r="4242" spans="1:15" ht="120">
      <c r="A4242" s="326">
        <v>57</v>
      </c>
      <c r="B4242" s="291" t="s">
        <v>5095</v>
      </c>
      <c r="C4242" s="291" t="s">
        <v>5096</v>
      </c>
      <c r="D4242" s="377">
        <v>39776</v>
      </c>
      <c r="E4242" s="377">
        <v>40835</v>
      </c>
      <c r="F4242" s="291"/>
      <c r="G4242" s="291"/>
      <c r="H4242" s="347">
        <v>44562</v>
      </c>
      <c r="I4242" s="291" t="s">
        <v>5097</v>
      </c>
      <c r="J4242" s="291"/>
      <c r="K4242" s="291">
        <v>23</v>
      </c>
      <c r="L4242" s="291" t="s">
        <v>4257</v>
      </c>
      <c r="M4242" s="291"/>
      <c r="N4242" s="291"/>
      <c r="O4242" s="292" t="s">
        <v>5135</v>
      </c>
    </row>
    <row r="4243" spans="1:15" ht="135">
      <c r="A4243" s="326">
        <v>58</v>
      </c>
      <c r="B4243" s="291" t="s">
        <v>5095</v>
      </c>
      <c r="C4243" s="291" t="s">
        <v>5096</v>
      </c>
      <c r="D4243" s="377">
        <v>39772</v>
      </c>
      <c r="E4243" s="377">
        <v>40805</v>
      </c>
      <c r="F4243" s="291"/>
      <c r="G4243" s="291"/>
      <c r="H4243" s="347">
        <v>44562</v>
      </c>
      <c r="I4243" s="291" t="s">
        <v>5097</v>
      </c>
      <c r="J4243" s="291"/>
      <c r="K4243" s="291">
        <v>24</v>
      </c>
      <c r="L4243" s="291" t="s">
        <v>4257</v>
      </c>
      <c r="M4243" s="291"/>
      <c r="N4243" s="291"/>
      <c r="O4243" s="292" t="s">
        <v>5136</v>
      </c>
    </row>
    <row r="4244" spans="1:15" ht="165">
      <c r="A4244" s="326">
        <v>59</v>
      </c>
      <c r="B4244" s="291" t="s">
        <v>5095</v>
      </c>
      <c r="C4244" s="291" t="s">
        <v>5096</v>
      </c>
      <c r="D4244" s="377">
        <v>39780</v>
      </c>
      <c r="E4244" s="377">
        <v>40780</v>
      </c>
      <c r="F4244" s="291"/>
      <c r="G4244" s="291"/>
      <c r="H4244" s="347">
        <v>44562</v>
      </c>
      <c r="I4244" s="291" t="s">
        <v>5097</v>
      </c>
      <c r="J4244" s="291"/>
      <c r="K4244" s="291">
        <v>18</v>
      </c>
      <c r="L4244" s="291" t="s">
        <v>4257</v>
      </c>
      <c r="M4244" s="291"/>
      <c r="N4244" s="291"/>
      <c r="O4244" s="292" t="s">
        <v>5137</v>
      </c>
    </row>
    <row r="4245" spans="1:15" ht="150">
      <c r="A4245" s="326">
        <v>60</v>
      </c>
      <c r="B4245" s="291" t="s">
        <v>5095</v>
      </c>
      <c r="C4245" s="291" t="s">
        <v>5096</v>
      </c>
      <c r="D4245" s="377">
        <v>39785</v>
      </c>
      <c r="E4245" s="377">
        <v>40862</v>
      </c>
      <c r="F4245" s="291"/>
      <c r="G4245" s="291"/>
      <c r="H4245" s="347">
        <v>44562</v>
      </c>
      <c r="I4245" s="291" t="s">
        <v>5097</v>
      </c>
      <c r="J4245" s="291"/>
      <c r="K4245" s="291">
        <v>23</v>
      </c>
      <c r="L4245" s="291" t="s">
        <v>4257</v>
      </c>
      <c r="M4245" s="291"/>
      <c r="N4245" s="291"/>
      <c r="O4245" s="292" t="s">
        <v>5138</v>
      </c>
    </row>
    <row r="4246" spans="1:15" ht="105">
      <c r="A4246" s="326">
        <v>61</v>
      </c>
      <c r="B4246" s="291" t="s">
        <v>5095</v>
      </c>
      <c r="C4246" s="291" t="s">
        <v>5096</v>
      </c>
      <c r="D4246" s="377">
        <v>39791</v>
      </c>
      <c r="E4246" s="377">
        <v>40688</v>
      </c>
      <c r="F4246" s="291"/>
      <c r="G4246" s="291"/>
      <c r="H4246" s="347">
        <v>44562</v>
      </c>
      <c r="I4246" s="291" t="s">
        <v>5097</v>
      </c>
      <c r="J4246" s="291"/>
      <c r="K4246" s="291">
        <v>20</v>
      </c>
      <c r="L4246" s="291" t="s">
        <v>4257</v>
      </c>
      <c r="M4246" s="291"/>
      <c r="N4246" s="291"/>
      <c r="O4246" s="292" t="s">
        <v>5139</v>
      </c>
    </row>
    <row r="4247" spans="1:15" ht="75">
      <c r="A4247" s="326">
        <v>62</v>
      </c>
      <c r="B4247" s="291" t="s">
        <v>5095</v>
      </c>
      <c r="C4247" s="291" t="s">
        <v>5096</v>
      </c>
      <c r="D4247" s="377">
        <v>39751</v>
      </c>
      <c r="E4247" s="377">
        <v>41032</v>
      </c>
      <c r="F4247" s="291"/>
      <c r="G4247" s="291"/>
      <c r="H4247" s="347">
        <v>44562</v>
      </c>
      <c r="I4247" s="291" t="s">
        <v>5097</v>
      </c>
      <c r="J4247" s="291"/>
      <c r="K4247" s="291">
        <v>52</v>
      </c>
      <c r="L4247" s="291" t="s">
        <v>4257</v>
      </c>
      <c r="M4247" s="291"/>
      <c r="N4247" s="291"/>
      <c r="O4247" s="292" t="s">
        <v>5140</v>
      </c>
    </row>
    <row r="4248" spans="1:15" ht="105">
      <c r="A4248" s="326">
        <v>63</v>
      </c>
      <c r="B4248" s="291" t="s">
        <v>5095</v>
      </c>
      <c r="C4248" s="291" t="s">
        <v>5096</v>
      </c>
      <c r="D4248" s="377">
        <v>39818</v>
      </c>
      <c r="E4248" s="377">
        <v>40674</v>
      </c>
      <c r="F4248" s="291"/>
      <c r="G4248" s="291"/>
      <c r="H4248" s="347">
        <v>44562</v>
      </c>
      <c r="I4248" s="291" t="s">
        <v>5097</v>
      </c>
      <c r="J4248" s="291"/>
      <c r="K4248" s="291">
        <v>26</v>
      </c>
      <c r="L4248" s="291" t="s">
        <v>4257</v>
      </c>
      <c r="M4248" s="291"/>
      <c r="N4248" s="291"/>
      <c r="O4248" s="292" t="s">
        <v>5141</v>
      </c>
    </row>
    <row r="4249" spans="1:15" ht="135">
      <c r="A4249" s="326">
        <v>42</v>
      </c>
      <c r="B4249" s="291" t="s">
        <v>5095</v>
      </c>
      <c r="C4249" s="291" t="s">
        <v>5096</v>
      </c>
      <c r="D4249" s="377">
        <v>39819</v>
      </c>
      <c r="E4249" s="377">
        <v>41715</v>
      </c>
      <c r="F4249" s="291"/>
      <c r="G4249" s="291"/>
      <c r="H4249" s="347">
        <v>44562</v>
      </c>
      <c r="I4249" s="291" t="s">
        <v>5097</v>
      </c>
      <c r="J4249" s="291"/>
      <c r="K4249" s="291">
        <v>59</v>
      </c>
      <c r="L4249" s="291" t="s">
        <v>4257</v>
      </c>
      <c r="M4249" s="291"/>
      <c r="N4249" s="291"/>
      <c r="O4249" s="292" t="s">
        <v>5142</v>
      </c>
    </row>
    <row r="4250" spans="1:15" ht="120">
      <c r="A4250" s="326">
        <v>43</v>
      </c>
      <c r="B4250" s="291" t="s">
        <v>5095</v>
      </c>
      <c r="C4250" s="291" t="s">
        <v>5096</v>
      </c>
      <c r="D4250" s="377">
        <v>39833</v>
      </c>
      <c r="E4250" s="377">
        <v>40731</v>
      </c>
      <c r="F4250" s="291"/>
      <c r="G4250" s="291"/>
      <c r="H4250" s="347">
        <v>44562</v>
      </c>
      <c r="I4250" s="291" t="s">
        <v>5097</v>
      </c>
      <c r="J4250" s="291"/>
      <c r="K4250" s="291">
        <v>27</v>
      </c>
      <c r="L4250" s="291" t="s">
        <v>4257</v>
      </c>
      <c r="M4250" s="291"/>
      <c r="N4250" s="291"/>
      <c r="O4250" s="292" t="s">
        <v>5143</v>
      </c>
    </row>
    <row r="4251" spans="1:15" ht="90">
      <c r="A4251" s="326">
        <v>44</v>
      </c>
      <c r="B4251" s="291" t="s">
        <v>5095</v>
      </c>
      <c r="C4251" s="291" t="s">
        <v>5096</v>
      </c>
      <c r="D4251" s="377">
        <v>39846</v>
      </c>
      <c r="E4251" s="377">
        <v>41304</v>
      </c>
      <c r="F4251" s="291"/>
      <c r="G4251" s="291"/>
      <c r="H4251" s="347">
        <v>44562</v>
      </c>
      <c r="I4251" s="291" t="s">
        <v>5097</v>
      </c>
      <c r="J4251" s="291"/>
      <c r="K4251" s="291">
        <v>326</v>
      </c>
      <c r="L4251" s="291" t="s">
        <v>4257</v>
      </c>
      <c r="M4251" s="291"/>
      <c r="N4251" s="291"/>
      <c r="O4251" s="292" t="s">
        <v>5144</v>
      </c>
    </row>
    <row r="4252" spans="1:15" ht="150">
      <c r="A4252" s="326">
        <v>45</v>
      </c>
      <c r="B4252" s="291" t="s">
        <v>5095</v>
      </c>
      <c r="C4252" s="291" t="s">
        <v>5096</v>
      </c>
      <c r="D4252" s="377">
        <v>39846</v>
      </c>
      <c r="E4252" s="377">
        <v>40571</v>
      </c>
      <c r="F4252" s="291"/>
      <c r="G4252" s="291"/>
      <c r="H4252" s="347">
        <v>44562</v>
      </c>
      <c r="I4252" s="291" t="s">
        <v>5097</v>
      </c>
      <c r="J4252" s="291"/>
      <c r="K4252" s="291">
        <v>41</v>
      </c>
      <c r="L4252" s="291" t="s">
        <v>4257</v>
      </c>
      <c r="M4252" s="291"/>
      <c r="N4252" s="291"/>
      <c r="O4252" s="292" t="s">
        <v>5145</v>
      </c>
    </row>
    <row r="4253" spans="1:15" ht="90">
      <c r="A4253" s="326">
        <v>46</v>
      </c>
      <c r="B4253" s="291" t="s">
        <v>5095</v>
      </c>
      <c r="C4253" s="291" t="s">
        <v>5096</v>
      </c>
      <c r="D4253" s="377">
        <v>39853</v>
      </c>
      <c r="E4253" s="377">
        <v>40764</v>
      </c>
      <c r="F4253" s="291"/>
      <c r="G4253" s="291"/>
      <c r="H4253" s="347">
        <v>44562</v>
      </c>
      <c r="I4253" s="291" t="s">
        <v>5097</v>
      </c>
      <c r="J4253" s="291"/>
      <c r="K4253" s="291">
        <v>190</v>
      </c>
      <c r="L4253" s="291" t="s">
        <v>4257</v>
      </c>
      <c r="M4253" s="291"/>
      <c r="N4253" s="291"/>
      <c r="O4253" s="292" t="s">
        <v>5146</v>
      </c>
    </row>
    <row r="4254" spans="1:15" ht="120">
      <c r="A4254" s="326">
        <v>47</v>
      </c>
      <c r="B4254" s="291" t="s">
        <v>5095</v>
      </c>
      <c r="C4254" s="291" t="s">
        <v>5096</v>
      </c>
      <c r="D4254" s="377">
        <v>39864</v>
      </c>
      <c r="E4254" s="377">
        <v>40729</v>
      </c>
      <c r="F4254" s="291"/>
      <c r="G4254" s="291"/>
      <c r="H4254" s="347">
        <v>44562</v>
      </c>
      <c r="I4254" s="291" t="s">
        <v>5097</v>
      </c>
      <c r="J4254" s="291"/>
      <c r="K4254" s="291">
        <v>46</v>
      </c>
      <c r="L4254" s="291" t="s">
        <v>4257</v>
      </c>
      <c r="M4254" s="291"/>
      <c r="N4254" s="291"/>
      <c r="O4254" s="292" t="s">
        <v>5147</v>
      </c>
    </row>
    <row r="4255" spans="1:15" ht="105">
      <c r="A4255" s="326">
        <v>48</v>
      </c>
      <c r="B4255" s="291" t="s">
        <v>5095</v>
      </c>
      <c r="C4255" s="291" t="s">
        <v>5096</v>
      </c>
      <c r="D4255" s="377">
        <v>39864</v>
      </c>
      <c r="E4255" s="377">
        <v>40735</v>
      </c>
      <c r="F4255" s="291"/>
      <c r="G4255" s="291"/>
      <c r="H4255" s="347">
        <v>44562</v>
      </c>
      <c r="I4255" s="291" t="s">
        <v>5097</v>
      </c>
      <c r="J4255" s="291"/>
      <c r="K4255" s="291">
        <v>20</v>
      </c>
      <c r="L4255" s="291" t="s">
        <v>4257</v>
      </c>
      <c r="M4255" s="291"/>
      <c r="N4255" s="291"/>
      <c r="O4255" s="292" t="s">
        <v>5148</v>
      </c>
    </row>
    <row r="4256" spans="1:15" ht="75">
      <c r="A4256" s="326">
        <v>49</v>
      </c>
      <c r="B4256" s="291" t="s">
        <v>5095</v>
      </c>
      <c r="C4256" s="291" t="s">
        <v>5096</v>
      </c>
      <c r="D4256" s="377">
        <v>39864</v>
      </c>
      <c r="E4256" s="377">
        <v>41765</v>
      </c>
      <c r="F4256" s="291"/>
      <c r="G4256" s="291"/>
      <c r="H4256" s="347">
        <v>44562</v>
      </c>
      <c r="I4256" s="291" t="s">
        <v>5097</v>
      </c>
      <c r="J4256" s="291"/>
      <c r="K4256" s="291">
        <v>67</v>
      </c>
      <c r="L4256" s="291" t="s">
        <v>4257</v>
      </c>
      <c r="M4256" s="291"/>
      <c r="N4256" s="291"/>
      <c r="O4256" s="292" t="s">
        <v>5149</v>
      </c>
    </row>
    <row r="4257" spans="1:15" ht="135">
      <c r="A4257" s="326">
        <v>50</v>
      </c>
      <c r="B4257" s="291" t="s">
        <v>5095</v>
      </c>
      <c r="C4257" s="291" t="s">
        <v>5096</v>
      </c>
      <c r="D4257" s="377">
        <v>39867</v>
      </c>
      <c r="E4257" s="377">
        <v>40645</v>
      </c>
      <c r="F4257" s="291"/>
      <c r="G4257" s="291"/>
      <c r="H4257" s="347">
        <v>44562</v>
      </c>
      <c r="I4257" s="291" t="s">
        <v>5097</v>
      </c>
      <c r="J4257" s="291"/>
      <c r="K4257" s="291">
        <v>12</v>
      </c>
      <c r="L4257" s="291" t="s">
        <v>4257</v>
      </c>
      <c r="M4257" s="291"/>
      <c r="N4257" s="291"/>
      <c r="O4257" s="292" t="s">
        <v>5150</v>
      </c>
    </row>
    <row r="4258" spans="1:15" ht="120">
      <c r="A4258" s="326">
        <v>51</v>
      </c>
      <c r="B4258" s="291" t="s">
        <v>5095</v>
      </c>
      <c r="C4258" s="291" t="s">
        <v>5096</v>
      </c>
      <c r="D4258" s="377">
        <v>39868</v>
      </c>
      <c r="E4258" s="377">
        <v>40610</v>
      </c>
      <c r="F4258" s="291"/>
      <c r="G4258" s="291"/>
      <c r="H4258" s="347">
        <v>44562</v>
      </c>
      <c r="I4258" s="291" t="s">
        <v>5097</v>
      </c>
      <c r="J4258" s="291"/>
      <c r="K4258" s="291">
        <v>177</v>
      </c>
      <c r="L4258" s="291" t="s">
        <v>4257</v>
      </c>
      <c r="M4258" s="291"/>
      <c r="N4258" s="291"/>
      <c r="O4258" s="292" t="s">
        <v>5151</v>
      </c>
    </row>
    <row r="4259" spans="1:15" ht="150">
      <c r="A4259" s="326">
        <v>64</v>
      </c>
      <c r="B4259" s="291" t="s">
        <v>5095</v>
      </c>
      <c r="C4259" s="291" t="s">
        <v>5096</v>
      </c>
      <c r="D4259" s="377">
        <v>39870</v>
      </c>
      <c r="E4259" s="377">
        <v>41656</v>
      </c>
      <c r="F4259" s="291"/>
      <c r="G4259" s="291"/>
      <c r="H4259" s="347">
        <v>44562</v>
      </c>
      <c r="I4259" s="291" t="s">
        <v>5097</v>
      </c>
      <c r="J4259" s="291"/>
      <c r="K4259" s="291">
        <v>66</v>
      </c>
      <c r="L4259" s="291" t="s">
        <v>4257</v>
      </c>
      <c r="M4259" s="291"/>
      <c r="N4259" s="291"/>
      <c r="O4259" s="292" t="s">
        <v>5152</v>
      </c>
    </row>
    <row r="4260" spans="1:15" ht="135">
      <c r="A4260" s="326">
        <v>65</v>
      </c>
      <c r="B4260" s="291" t="s">
        <v>5095</v>
      </c>
      <c r="C4260" s="291" t="s">
        <v>5096</v>
      </c>
      <c r="D4260" s="377">
        <v>39871</v>
      </c>
      <c r="E4260" s="377">
        <v>40918</v>
      </c>
      <c r="F4260" s="291"/>
      <c r="G4260" s="291"/>
      <c r="H4260" s="347">
        <v>44562</v>
      </c>
      <c r="I4260" s="291" t="s">
        <v>5097</v>
      </c>
      <c r="J4260" s="291"/>
      <c r="K4260" s="291">
        <v>24</v>
      </c>
      <c r="L4260" s="291" t="s">
        <v>4257</v>
      </c>
      <c r="M4260" s="291"/>
      <c r="N4260" s="291"/>
      <c r="O4260" s="292" t="s">
        <v>5153</v>
      </c>
    </row>
    <row r="4261" spans="1:15" ht="75">
      <c r="A4261" s="326">
        <v>66</v>
      </c>
      <c r="B4261" s="291" t="s">
        <v>5095</v>
      </c>
      <c r="C4261" s="291" t="s">
        <v>5096</v>
      </c>
      <c r="D4261" s="377">
        <v>39874</v>
      </c>
      <c r="E4261" s="377">
        <v>40679</v>
      </c>
      <c r="F4261" s="291"/>
      <c r="G4261" s="291"/>
      <c r="H4261" s="347">
        <v>44562</v>
      </c>
      <c r="I4261" s="291" t="s">
        <v>5097</v>
      </c>
      <c r="J4261" s="291"/>
      <c r="K4261" s="291">
        <v>69</v>
      </c>
      <c r="L4261" s="291" t="s">
        <v>4257</v>
      </c>
      <c r="M4261" s="291"/>
      <c r="N4261" s="291"/>
      <c r="O4261" s="292" t="s">
        <v>5154</v>
      </c>
    </row>
    <row r="4262" spans="1:15" ht="135">
      <c r="A4262" s="326">
        <v>67</v>
      </c>
      <c r="B4262" s="291" t="s">
        <v>5095</v>
      </c>
      <c r="C4262" s="291" t="s">
        <v>5096</v>
      </c>
      <c r="D4262" s="377">
        <v>39876</v>
      </c>
      <c r="E4262" s="377">
        <v>40786</v>
      </c>
      <c r="F4262" s="291"/>
      <c r="G4262" s="291"/>
      <c r="H4262" s="347">
        <v>44562</v>
      </c>
      <c r="I4262" s="291" t="s">
        <v>5097</v>
      </c>
      <c r="J4262" s="291"/>
      <c r="K4262" s="291">
        <v>23</v>
      </c>
      <c r="L4262" s="291" t="s">
        <v>4257</v>
      </c>
      <c r="M4262" s="291"/>
      <c r="N4262" s="291"/>
      <c r="O4262" s="292" t="s">
        <v>5155</v>
      </c>
    </row>
    <row r="4263" spans="1:15" ht="120">
      <c r="A4263" s="326">
        <v>68</v>
      </c>
      <c r="B4263" s="291" t="s">
        <v>5095</v>
      </c>
      <c r="C4263" s="291" t="s">
        <v>5096</v>
      </c>
      <c r="D4263" s="377">
        <v>39878</v>
      </c>
      <c r="E4263" s="377">
        <v>40942</v>
      </c>
      <c r="F4263" s="291"/>
      <c r="G4263" s="291"/>
      <c r="H4263" s="347">
        <v>44562</v>
      </c>
      <c r="I4263" s="291" t="s">
        <v>5097</v>
      </c>
      <c r="J4263" s="291"/>
      <c r="K4263" s="291">
        <v>97</v>
      </c>
      <c r="L4263" s="291" t="s">
        <v>4257</v>
      </c>
      <c r="M4263" s="291"/>
      <c r="N4263" s="291"/>
      <c r="O4263" s="292" t="s">
        <v>5156</v>
      </c>
    </row>
    <row r="4264" spans="1:15" ht="90">
      <c r="A4264" s="326">
        <v>69</v>
      </c>
      <c r="B4264" s="291" t="s">
        <v>5095</v>
      </c>
      <c r="C4264" s="291" t="s">
        <v>5096</v>
      </c>
      <c r="D4264" s="377">
        <v>39882</v>
      </c>
      <c r="E4264" s="377">
        <v>41843</v>
      </c>
      <c r="F4264" s="291"/>
      <c r="G4264" s="291"/>
      <c r="H4264" s="347">
        <v>44562</v>
      </c>
      <c r="I4264" s="291" t="s">
        <v>5097</v>
      </c>
      <c r="J4264" s="291"/>
      <c r="K4264" s="291">
        <v>187</v>
      </c>
      <c r="L4264" s="291" t="s">
        <v>4257</v>
      </c>
      <c r="M4264" s="291"/>
      <c r="N4264" s="291"/>
      <c r="O4264" s="292" t="s">
        <v>5157</v>
      </c>
    </row>
    <row r="4265" spans="1:15" ht="135">
      <c r="A4265" s="326">
        <v>70</v>
      </c>
      <c r="B4265" s="291" t="s">
        <v>5095</v>
      </c>
      <c r="C4265" s="291" t="s">
        <v>5096</v>
      </c>
      <c r="D4265" s="377">
        <v>39882</v>
      </c>
      <c r="E4265" s="377">
        <v>40844</v>
      </c>
      <c r="F4265" s="291"/>
      <c r="G4265" s="291"/>
      <c r="H4265" s="347">
        <v>44562</v>
      </c>
      <c r="I4265" s="291" t="s">
        <v>5097</v>
      </c>
      <c r="J4265" s="291"/>
      <c r="K4265" s="291">
        <v>39</v>
      </c>
      <c r="L4265" s="291" t="s">
        <v>4257</v>
      </c>
      <c r="M4265" s="291"/>
      <c r="N4265" s="291"/>
      <c r="O4265" s="292" t="s">
        <v>5158</v>
      </c>
    </row>
    <row r="4266" spans="1:15" ht="150">
      <c r="A4266" s="326">
        <v>71</v>
      </c>
      <c r="B4266" s="291" t="s">
        <v>5095</v>
      </c>
      <c r="C4266" s="291" t="s">
        <v>5096</v>
      </c>
      <c r="D4266" s="377">
        <v>39855</v>
      </c>
      <c r="E4266" s="377">
        <v>41436</v>
      </c>
      <c r="F4266" s="291"/>
      <c r="G4266" s="291"/>
      <c r="H4266" s="347">
        <v>44562</v>
      </c>
      <c r="I4266" s="291" t="s">
        <v>5097</v>
      </c>
      <c r="J4266" s="291"/>
      <c r="K4266" s="291">
        <v>284</v>
      </c>
      <c r="L4266" s="291" t="s">
        <v>4257</v>
      </c>
      <c r="M4266" s="291"/>
      <c r="N4266" s="291"/>
      <c r="O4266" s="292" t="s">
        <v>5159</v>
      </c>
    </row>
    <row r="4267" spans="1:15" ht="120">
      <c r="A4267" s="326">
        <v>72</v>
      </c>
      <c r="B4267" s="291" t="s">
        <v>5095</v>
      </c>
      <c r="C4267" s="291" t="s">
        <v>5096</v>
      </c>
      <c r="D4267" s="377">
        <v>39885</v>
      </c>
      <c r="E4267" s="377">
        <v>41684</v>
      </c>
      <c r="F4267" s="291"/>
      <c r="G4267" s="291"/>
      <c r="H4267" s="347">
        <v>44562</v>
      </c>
      <c r="I4267" s="291" t="s">
        <v>5097</v>
      </c>
      <c r="J4267" s="291"/>
      <c r="K4267" s="291">
        <v>62</v>
      </c>
      <c r="L4267" s="291" t="s">
        <v>4257</v>
      </c>
      <c r="M4267" s="291"/>
      <c r="N4267" s="291"/>
      <c r="O4267" s="292" t="s">
        <v>5160</v>
      </c>
    </row>
    <row r="4268" spans="1:15" ht="120">
      <c r="A4268" s="326">
        <v>73</v>
      </c>
      <c r="B4268" s="291" t="s">
        <v>5095</v>
      </c>
      <c r="C4268" s="291" t="s">
        <v>5096</v>
      </c>
      <c r="D4268" s="377">
        <v>39903</v>
      </c>
      <c r="E4268" s="377">
        <v>41731</v>
      </c>
      <c r="F4268" s="291"/>
      <c r="G4268" s="291"/>
      <c r="H4268" s="347">
        <v>44562</v>
      </c>
      <c r="I4268" s="291" t="s">
        <v>5097</v>
      </c>
      <c r="J4268" s="291"/>
      <c r="K4268" s="291">
        <v>56</v>
      </c>
      <c r="L4268" s="291" t="s">
        <v>4257</v>
      </c>
      <c r="M4268" s="291"/>
      <c r="N4268" s="291"/>
      <c r="O4268" s="292" t="s">
        <v>5161</v>
      </c>
    </row>
    <row r="4269" spans="1:15" ht="135">
      <c r="A4269" s="326">
        <v>74</v>
      </c>
      <c r="B4269" s="291" t="s">
        <v>5095</v>
      </c>
      <c r="C4269" s="291" t="s">
        <v>5096</v>
      </c>
      <c r="D4269" s="377">
        <v>39903</v>
      </c>
      <c r="E4269" s="377">
        <v>41375</v>
      </c>
      <c r="F4269" s="291"/>
      <c r="G4269" s="291"/>
      <c r="H4269" s="347">
        <v>44562</v>
      </c>
      <c r="I4269" s="291" t="s">
        <v>5097</v>
      </c>
      <c r="J4269" s="291"/>
      <c r="K4269" s="291">
        <v>78</v>
      </c>
      <c r="L4269" s="291" t="s">
        <v>4257</v>
      </c>
      <c r="M4269" s="291"/>
      <c r="N4269" s="291"/>
      <c r="O4269" s="292" t="s">
        <v>5162</v>
      </c>
    </row>
    <row r="4270" spans="1:15" ht="135">
      <c r="A4270" s="326">
        <v>75</v>
      </c>
      <c r="B4270" s="291" t="s">
        <v>5095</v>
      </c>
      <c r="C4270" s="291" t="s">
        <v>5096</v>
      </c>
      <c r="D4270" s="377">
        <v>39903</v>
      </c>
      <c r="E4270" s="377">
        <v>40658</v>
      </c>
      <c r="F4270" s="291"/>
      <c r="G4270" s="291"/>
      <c r="H4270" s="347">
        <v>44562</v>
      </c>
      <c r="I4270" s="291" t="s">
        <v>5097</v>
      </c>
      <c r="J4270" s="291"/>
      <c r="K4270" s="291">
        <v>42</v>
      </c>
      <c r="L4270" s="291" t="s">
        <v>4257</v>
      </c>
      <c r="M4270" s="291"/>
      <c r="N4270" s="291"/>
      <c r="O4270" s="292" t="s">
        <v>5163</v>
      </c>
    </row>
    <row r="4271" spans="1:15" ht="90">
      <c r="A4271" s="326">
        <v>76</v>
      </c>
      <c r="B4271" s="291" t="s">
        <v>5095</v>
      </c>
      <c r="C4271" s="291" t="s">
        <v>5096</v>
      </c>
      <c r="D4271" s="377">
        <v>39903</v>
      </c>
      <c r="E4271" s="377">
        <v>40764</v>
      </c>
      <c r="F4271" s="291"/>
      <c r="G4271" s="291"/>
      <c r="H4271" s="347">
        <v>44562</v>
      </c>
      <c r="I4271" s="291" t="s">
        <v>5097</v>
      </c>
      <c r="J4271" s="291"/>
      <c r="K4271" s="291">
        <v>60</v>
      </c>
      <c r="L4271" s="291" t="s">
        <v>4257</v>
      </c>
      <c r="M4271" s="291"/>
      <c r="N4271" s="291"/>
      <c r="O4271" s="292" t="s">
        <v>5164</v>
      </c>
    </row>
    <row r="4272" spans="1:15" ht="90">
      <c r="A4272" s="326">
        <v>77</v>
      </c>
      <c r="B4272" s="291" t="s">
        <v>5095</v>
      </c>
      <c r="C4272" s="291" t="s">
        <v>5096</v>
      </c>
      <c r="D4272" s="377">
        <v>39903</v>
      </c>
      <c r="E4272" s="377">
        <v>40954</v>
      </c>
      <c r="F4272" s="291"/>
      <c r="G4272" s="291"/>
      <c r="H4272" s="347">
        <v>44562</v>
      </c>
      <c r="I4272" s="291" t="s">
        <v>5097</v>
      </c>
      <c r="J4272" s="291"/>
      <c r="K4272" s="291">
        <v>72</v>
      </c>
      <c r="L4272" s="291" t="s">
        <v>4257</v>
      </c>
      <c r="M4272" s="291"/>
      <c r="N4272" s="291"/>
      <c r="O4272" s="292" t="s">
        <v>5165</v>
      </c>
    </row>
    <row r="4273" spans="1:15" ht="120">
      <c r="A4273" s="326">
        <v>78</v>
      </c>
      <c r="B4273" s="291" t="s">
        <v>5095</v>
      </c>
      <c r="C4273" s="291" t="s">
        <v>5096</v>
      </c>
      <c r="D4273" s="377">
        <v>39909</v>
      </c>
      <c r="E4273" s="377">
        <v>40910</v>
      </c>
      <c r="F4273" s="291"/>
      <c r="G4273" s="291"/>
      <c r="H4273" s="347">
        <v>44562</v>
      </c>
      <c r="I4273" s="291" t="s">
        <v>5097</v>
      </c>
      <c r="J4273" s="291"/>
      <c r="K4273" s="291">
        <v>79</v>
      </c>
      <c r="L4273" s="291" t="s">
        <v>4257</v>
      </c>
      <c r="M4273" s="291"/>
      <c r="N4273" s="291"/>
      <c r="O4273" s="292" t="s">
        <v>5166</v>
      </c>
    </row>
    <row r="4274" spans="1:15" ht="120">
      <c r="A4274" s="326">
        <v>79</v>
      </c>
      <c r="B4274" s="291" t="s">
        <v>5095</v>
      </c>
      <c r="C4274" s="291" t="s">
        <v>5096</v>
      </c>
      <c r="D4274" s="377">
        <v>39918</v>
      </c>
      <c r="E4274" s="291" t="s">
        <v>5167</v>
      </c>
      <c r="F4274" s="291"/>
      <c r="G4274" s="291"/>
      <c r="H4274" s="347">
        <v>44562</v>
      </c>
      <c r="I4274" s="291" t="s">
        <v>5097</v>
      </c>
      <c r="J4274" s="291"/>
      <c r="K4274" s="291">
        <v>34</v>
      </c>
      <c r="L4274" s="291" t="s">
        <v>4257</v>
      </c>
      <c r="M4274" s="291"/>
      <c r="N4274" s="291"/>
      <c r="O4274" s="292" t="s">
        <v>5168</v>
      </c>
    </row>
    <row r="4275" spans="1:15" ht="90">
      <c r="A4275" s="326">
        <v>80</v>
      </c>
      <c r="B4275" s="291" t="s">
        <v>5095</v>
      </c>
      <c r="C4275" s="291" t="s">
        <v>5096</v>
      </c>
      <c r="D4275" s="377">
        <v>39933</v>
      </c>
      <c r="E4275" s="377">
        <v>40674</v>
      </c>
      <c r="F4275" s="291"/>
      <c r="G4275" s="291"/>
      <c r="H4275" s="347">
        <v>44562</v>
      </c>
      <c r="I4275" s="291" t="s">
        <v>5097</v>
      </c>
      <c r="J4275" s="291"/>
      <c r="K4275" s="291">
        <v>46</v>
      </c>
      <c r="L4275" s="291" t="s">
        <v>4257</v>
      </c>
      <c r="M4275" s="291"/>
      <c r="N4275" s="291"/>
      <c r="O4275" s="292" t="s">
        <v>5169</v>
      </c>
    </row>
    <row r="4276" spans="1:15" ht="135">
      <c r="A4276" s="326">
        <v>81</v>
      </c>
      <c r="B4276" s="291" t="s">
        <v>5095</v>
      </c>
      <c r="C4276" s="291" t="s">
        <v>5096</v>
      </c>
      <c r="D4276" s="377">
        <v>39573</v>
      </c>
      <c r="E4276" s="377">
        <v>41796</v>
      </c>
      <c r="F4276" s="291"/>
      <c r="G4276" s="291"/>
      <c r="H4276" s="347">
        <v>44562</v>
      </c>
      <c r="I4276" s="291" t="s">
        <v>5097</v>
      </c>
      <c r="J4276" s="291"/>
      <c r="K4276" s="291">
        <v>252</v>
      </c>
      <c r="L4276" s="291" t="s">
        <v>4257</v>
      </c>
      <c r="M4276" s="291"/>
      <c r="N4276" s="291"/>
      <c r="O4276" s="292" t="s">
        <v>5170</v>
      </c>
    </row>
    <row r="4277" spans="1:15" ht="105">
      <c r="A4277" s="326">
        <v>82</v>
      </c>
      <c r="B4277" s="291" t="s">
        <v>5095</v>
      </c>
      <c r="C4277" s="291" t="s">
        <v>5096</v>
      </c>
      <c r="D4277" s="377">
        <v>39962</v>
      </c>
      <c r="E4277" s="377">
        <v>40984</v>
      </c>
      <c r="F4277" s="291"/>
      <c r="G4277" s="291"/>
      <c r="H4277" s="347">
        <v>44562</v>
      </c>
      <c r="I4277" s="291" t="s">
        <v>5097</v>
      </c>
      <c r="J4277" s="291"/>
      <c r="K4277" s="291">
        <v>34</v>
      </c>
      <c r="L4277" s="291" t="s">
        <v>4257</v>
      </c>
      <c r="M4277" s="291"/>
      <c r="N4277" s="291"/>
      <c r="O4277" s="292" t="s">
        <v>5171</v>
      </c>
    </row>
    <row r="4278" spans="1:15" ht="105">
      <c r="A4278" s="326">
        <v>83</v>
      </c>
      <c r="B4278" s="291" t="s">
        <v>5095</v>
      </c>
      <c r="C4278" s="291" t="s">
        <v>5096</v>
      </c>
      <c r="D4278" s="377">
        <v>39965</v>
      </c>
      <c r="E4278" s="377">
        <v>40763</v>
      </c>
      <c r="F4278" s="291"/>
      <c r="G4278" s="291"/>
      <c r="H4278" s="347">
        <v>44562</v>
      </c>
      <c r="I4278" s="291" t="s">
        <v>5097</v>
      </c>
      <c r="J4278" s="291"/>
      <c r="K4278" s="291">
        <v>50</v>
      </c>
      <c r="L4278" s="291" t="s">
        <v>4257</v>
      </c>
      <c r="M4278" s="291"/>
      <c r="N4278" s="291"/>
      <c r="O4278" s="292" t="s">
        <v>5172</v>
      </c>
    </row>
    <row r="4279" spans="1:15" ht="120">
      <c r="A4279" s="326">
        <v>84</v>
      </c>
      <c r="B4279" s="291" t="s">
        <v>5095</v>
      </c>
      <c r="C4279" s="291" t="s">
        <v>5096</v>
      </c>
      <c r="D4279" s="377">
        <v>39965</v>
      </c>
      <c r="E4279" s="377">
        <v>40731</v>
      </c>
      <c r="F4279" s="291"/>
      <c r="G4279" s="291"/>
      <c r="H4279" s="347">
        <v>44562</v>
      </c>
      <c r="I4279" s="291" t="s">
        <v>5097</v>
      </c>
      <c r="J4279" s="291"/>
      <c r="K4279" s="291">
        <v>51</v>
      </c>
      <c r="L4279" s="291" t="s">
        <v>4257</v>
      </c>
      <c r="M4279" s="291"/>
      <c r="N4279" s="291"/>
      <c r="O4279" s="292" t="s">
        <v>5173</v>
      </c>
    </row>
    <row r="4280" spans="1:15" ht="120">
      <c r="A4280" s="326">
        <v>85</v>
      </c>
      <c r="B4280" s="291" t="s">
        <v>5095</v>
      </c>
      <c r="C4280" s="291" t="s">
        <v>5096</v>
      </c>
      <c r="D4280" s="377">
        <v>39966</v>
      </c>
      <c r="E4280" s="377">
        <v>40763</v>
      </c>
      <c r="F4280" s="291"/>
      <c r="G4280" s="291"/>
      <c r="H4280" s="347">
        <v>44562</v>
      </c>
      <c r="I4280" s="291" t="s">
        <v>5097</v>
      </c>
      <c r="J4280" s="291"/>
      <c r="K4280" s="291">
        <v>67</v>
      </c>
      <c r="L4280" s="291" t="s">
        <v>4257</v>
      </c>
      <c r="M4280" s="291"/>
      <c r="N4280" s="291"/>
      <c r="O4280" s="292" t="s">
        <v>5174</v>
      </c>
    </row>
    <row r="4281" spans="1:15" ht="120">
      <c r="A4281" s="326">
        <v>86</v>
      </c>
      <c r="B4281" s="291" t="s">
        <v>5095</v>
      </c>
      <c r="C4281" s="291" t="s">
        <v>5096</v>
      </c>
      <c r="D4281" s="377">
        <v>39965</v>
      </c>
      <c r="E4281" s="377">
        <v>40892</v>
      </c>
      <c r="F4281" s="291"/>
      <c r="G4281" s="291"/>
      <c r="H4281" s="347">
        <v>44562</v>
      </c>
      <c r="I4281" s="291" t="s">
        <v>5097</v>
      </c>
      <c r="J4281" s="291"/>
      <c r="K4281" s="291">
        <v>122</v>
      </c>
      <c r="L4281" s="291" t="s">
        <v>4257</v>
      </c>
      <c r="M4281" s="291"/>
      <c r="N4281" s="291"/>
      <c r="O4281" s="292" t="s">
        <v>5175</v>
      </c>
    </row>
    <row r="4282" spans="1:15" ht="120">
      <c r="A4282" s="326">
        <v>87</v>
      </c>
      <c r="B4282" s="291" t="s">
        <v>5095</v>
      </c>
      <c r="C4282" s="291" t="s">
        <v>5096</v>
      </c>
      <c r="D4282" s="377">
        <v>39970</v>
      </c>
      <c r="E4282" s="377">
        <v>40661</v>
      </c>
      <c r="F4282" s="291"/>
      <c r="G4282" s="291"/>
      <c r="H4282" s="347">
        <v>44562</v>
      </c>
      <c r="I4282" s="291" t="s">
        <v>5097</v>
      </c>
      <c r="J4282" s="291"/>
      <c r="K4282" s="291">
        <v>34</v>
      </c>
      <c r="L4282" s="291" t="s">
        <v>4257</v>
      </c>
      <c r="M4282" s="291"/>
      <c r="N4282" s="291"/>
      <c r="O4282" s="292" t="s">
        <v>5176</v>
      </c>
    </row>
    <row r="4283" spans="1:15" ht="150">
      <c r="A4283" s="326">
        <v>88</v>
      </c>
      <c r="B4283" s="291" t="s">
        <v>5095</v>
      </c>
      <c r="C4283" s="291" t="s">
        <v>5096</v>
      </c>
      <c r="D4283" s="377">
        <v>39975</v>
      </c>
      <c r="E4283" s="377">
        <v>41180</v>
      </c>
      <c r="F4283" s="291"/>
      <c r="G4283" s="291"/>
      <c r="H4283" s="347">
        <v>44593</v>
      </c>
      <c r="I4283" s="291" t="s">
        <v>5097</v>
      </c>
      <c r="J4283" s="291"/>
      <c r="K4283" s="291">
        <v>376</v>
      </c>
      <c r="L4283" s="291" t="s">
        <v>4257</v>
      </c>
      <c r="M4283" s="291"/>
      <c r="N4283" s="291"/>
      <c r="O4283" s="292" t="s">
        <v>5177</v>
      </c>
    </row>
    <row r="4284" spans="1:15" ht="165">
      <c r="A4284" s="326">
        <v>89</v>
      </c>
      <c r="B4284" s="291" t="s">
        <v>5095</v>
      </c>
      <c r="C4284" s="291" t="s">
        <v>5096</v>
      </c>
      <c r="D4284" s="377">
        <v>39975</v>
      </c>
      <c r="E4284" s="377">
        <v>41180</v>
      </c>
      <c r="F4284" s="291"/>
      <c r="G4284" s="291"/>
      <c r="H4284" s="347">
        <v>44594</v>
      </c>
      <c r="I4284" s="291" t="s">
        <v>5097</v>
      </c>
      <c r="J4284" s="291"/>
      <c r="K4284" s="291">
        <v>376</v>
      </c>
      <c r="L4284" s="291" t="s">
        <v>4257</v>
      </c>
      <c r="M4284" s="291"/>
      <c r="N4284" s="291"/>
      <c r="O4284" s="292" t="s">
        <v>5178</v>
      </c>
    </row>
    <row r="4285" spans="1:15" ht="165">
      <c r="A4285" s="326">
        <v>90</v>
      </c>
      <c r="B4285" s="291" t="s">
        <v>5095</v>
      </c>
      <c r="C4285" s="291" t="s">
        <v>5096</v>
      </c>
      <c r="D4285" s="377">
        <v>39980</v>
      </c>
      <c r="E4285" s="377">
        <v>41148</v>
      </c>
      <c r="F4285" s="291"/>
      <c r="G4285" s="291"/>
      <c r="H4285" s="347">
        <v>44562</v>
      </c>
      <c r="I4285" s="291" t="s">
        <v>5097</v>
      </c>
      <c r="J4285" s="291"/>
      <c r="K4285" s="291">
        <v>179</v>
      </c>
      <c r="L4285" s="291" t="s">
        <v>4257</v>
      </c>
      <c r="M4285" s="291"/>
      <c r="N4285" s="291"/>
      <c r="O4285" s="292" t="s">
        <v>5178</v>
      </c>
    </row>
    <row r="4286" spans="1:15" ht="105">
      <c r="A4286" s="326">
        <v>91</v>
      </c>
      <c r="B4286" s="291" t="s">
        <v>5095</v>
      </c>
      <c r="C4286" s="291" t="s">
        <v>5096</v>
      </c>
      <c r="D4286" s="377">
        <v>39981</v>
      </c>
      <c r="E4286" s="377">
        <v>40892</v>
      </c>
      <c r="F4286" s="291"/>
      <c r="G4286" s="291"/>
      <c r="H4286" s="347">
        <v>44562</v>
      </c>
      <c r="I4286" s="291" t="s">
        <v>5097</v>
      </c>
      <c r="J4286" s="291"/>
      <c r="K4286" s="291">
        <v>19</v>
      </c>
      <c r="L4286" s="291" t="s">
        <v>4257</v>
      </c>
      <c r="M4286" s="291"/>
      <c r="N4286" s="291"/>
      <c r="O4286" s="292" t="s">
        <v>5179</v>
      </c>
    </row>
    <row r="4287" spans="1:15" ht="105">
      <c r="A4287" s="326">
        <v>92</v>
      </c>
      <c r="B4287" s="291" t="s">
        <v>5095</v>
      </c>
      <c r="C4287" s="291" t="s">
        <v>5096</v>
      </c>
      <c r="D4287" s="377">
        <v>39983</v>
      </c>
      <c r="E4287" s="377">
        <v>40872</v>
      </c>
      <c r="F4287" s="291"/>
      <c r="G4287" s="291"/>
      <c r="H4287" s="347">
        <v>44562</v>
      </c>
      <c r="I4287" s="291" t="s">
        <v>5097</v>
      </c>
      <c r="J4287" s="291"/>
      <c r="K4287" s="291">
        <v>49</v>
      </c>
      <c r="L4287" s="291" t="s">
        <v>4257</v>
      </c>
      <c r="M4287" s="291"/>
      <c r="N4287" s="291"/>
      <c r="O4287" s="292" t="s">
        <v>5180</v>
      </c>
    </row>
    <row r="4288" spans="1:15" ht="150">
      <c r="A4288" s="326">
        <v>93</v>
      </c>
      <c r="B4288" s="291" t="s">
        <v>5095</v>
      </c>
      <c r="C4288" s="291" t="s">
        <v>5096</v>
      </c>
      <c r="D4288" s="377">
        <v>39981</v>
      </c>
      <c r="E4288" s="377">
        <v>40812</v>
      </c>
      <c r="F4288" s="291"/>
      <c r="G4288" s="291"/>
      <c r="H4288" s="347">
        <v>44562</v>
      </c>
      <c r="I4288" s="291" t="s">
        <v>5097</v>
      </c>
      <c r="J4288" s="291"/>
      <c r="K4288" s="291">
        <v>8</v>
      </c>
      <c r="L4288" s="291" t="s">
        <v>4257</v>
      </c>
      <c r="M4288" s="291"/>
      <c r="N4288" s="291"/>
      <c r="O4288" s="292" t="s">
        <v>5181</v>
      </c>
    </row>
    <row r="4289" spans="1:15" ht="90">
      <c r="A4289" s="326">
        <v>94</v>
      </c>
      <c r="B4289" s="291" t="s">
        <v>5095</v>
      </c>
      <c r="C4289" s="291" t="s">
        <v>5096</v>
      </c>
      <c r="D4289" s="377">
        <v>39990</v>
      </c>
      <c r="E4289" s="377">
        <v>40729</v>
      </c>
      <c r="F4289" s="291"/>
      <c r="G4289" s="291"/>
      <c r="H4289" s="347">
        <v>44562</v>
      </c>
      <c r="I4289" s="291" t="s">
        <v>5097</v>
      </c>
      <c r="J4289" s="291"/>
      <c r="K4289" s="291">
        <v>51</v>
      </c>
      <c r="L4289" s="291" t="s">
        <v>4257</v>
      </c>
      <c r="M4289" s="291"/>
      <c r="N4289" s="291"/>
      <c r="O4289" s="292" t="s">
        <v>5182</v>
      </c>
    </row>
    <row r="4290" spans="1:15" ht="105">
      <c r="A4290" s="326">
        <v>95</v>
      </c>
      <c r="B4290" s="291" t="s">
        <v>5095</v>
      </c>
      <c r="C4290" s="291" t="s">
        <v>5096</v>
      </c>
      <c r="D4290" s="377">
        <v>40001</v>
      </c>
      <c r="E4290" s="377">
        <v>40892</v>
      </c>
      <c r="F4290" s="291"/>
      <c r="G4290" s="291"/>
      <c r="H4290" s="347">
        <v>44562</v>
      </c>
      <c r="I4290" s="291" t="s">
        <v>5097</v>
      </c>
      <c r="J4290" s="291"/>
      <c r="K4290" s="291">
        <v>26</v>
      </c>
      <c r="L4290" s="291" t="s">
        <v>4257</v>
      </c>
      <c r="M4290" s="291"/>
      <c r="N4290" s="291"/>
      <c r="O4290" s="292" t="s">
        <v>5183</v>
      </c>
    </row>
    <row r="4291" spans="1:15" ht="135">
      <c r="A4291" s="326">
        <v>96</v>
      </c>
      <c r="B4291" s="291" t="s">
        <v>5095</v>
      </c>
      <c r="C4291" s="291" t="s">
        <v>5096</v>
      </c>
      <c r="D4291" s="377">
        <v>40001</v>
      </c>
      <c r="E4291" s="377">
        <v>40816</v>
      </c>
      <c r="F4291" s="291"/>
      <c r="G4291" s="291"/>
      <c r="H4291" s="347">
        <v>44562</v>
      </c>
      <c r="I4291" s="291" t="s">
        <v>5097</v>
      </c>
      <c r="J4291" s="291"/>
      <c r="K4291" s="291">
        <v>58</v>
      </c>
      <c r="L4291" s="291" t="s">
        <v>4257</v>
      </c>
      <c r="M4291" s="291"/>
      <c r="N4291" s="291"/>
      <c r="O4291" s="292" t="s">
        <v>5184</v>
      </c>
    </row>
    <row r="4292" spans="1:15" ht="120">
      <c r="A4292" s="326">
        <v>97</v>
      </c>
      <c r="B4292" s="291" t="s">
        <v>5095</v>
      </c>
      <c r="C4292" s="291" t="s">
        <v>5096</v>
      </c>
      <c r="D4292" s="377">
        <v>40018</v>
      </c>
      <c r="E4292" s="377">
        <v>41075</v>
      </c>
      <c r="F4292" s="291"/>
      <c r="G4292" s="291"/>
      <c r="H4292" s="347">
        <v>44562</v>
      </c>
      <c r="I4292" s="291" t="s">
        <v>5097</v>
      </c>
      <c r="J4292" s="291"/>
      <c r="K4292" s="291">
        <v>288</v>
      </c>
      <c r="L4292" s="291" t="s">
        <v>4257</v>
      </c>
      <c r="M4292" s="291"/>
      <c r="N4292" s="291"/>
      <c r="O4292" s="292" t="s">
        <v>5185</v>
      </c>
    </row>
    <row r="4293" spans="1:15" ht="165">
      <c r="A4293" s="326">
        <v>98</v>
      </c>
      <c r="B4293" s="291" t="s">
        <v>5095</v>
      </c>
      <c r="C4293" s="291" t="s">
        <v>5096</v>
      </c>
      <c r="D4293" s="377">
        <v>40021</v>
      </c>
      <c r="E4293" s="377">
        <v>40892</v>
      </c>
      <c r="F4293" s="291"/>
      <c r="G4293" s="291"/>
      <c r="H4293" s="347">
        <v>44562</v>
      </c>
      <c r="I4293" s="291" t="s">
        <v>5097</v>
      </c>
      <c r="J4293" s="291"/>
      <c r="K4293" s="291">
        <v>38</v>
      </c>
      <c r="L4293" s="291" t="s">
        <v>4257</v>
      </c>
      <c r="M4293" s="291"/>
      <c r="N4293" s="291"/>
      <c r="O4293" s="292" t="s">
        <v>5186</v>
      </c>
    </row>
    <row r="4294" spans="1:15" ht="120">
      <c r="A4294" s="326">
        <v>99</v>
      </c>
      <c r="B4294" s="291" t="s">
        <v>5095</v>
      </c>
      <c r="C4294" s="291" t="s">
        <v>5096</v>
      </c>
      <c r="D4294" s="377">
        <v>40022</v>
      </c>
      <c r="E4294" s="377">
        <v>41267</v>
      </c>
      <c r="F4294" s="291"/>
      <c r="G4294" s="291"/>
      <c r="H4294" s="347">
        <v>44562</v>
      </c>
      <c r="I4294" s="291" t="s">
        <v>5097</v>
      </c>
      <c r="J4294" s="291"/>
      <c r="K4294" s="291">
        <v>179</v>
      </c>
      <c r="L4294" s="291" t="s">
        <v>4257</v>
      </c>
      <c r="M4294" s="291"/>
      <c r="N4294" s="291"/>
      <c r="O4294" s="292" t="s">
        <v>5187</v>
      </c>
    </row>
    <row r="4295" spans="1:15" ht="120">
      <c r="A4295" s="326">
        <v>100</v>
      </c>
      <c r="B4295" s="291" t="s">
        <v>5095</v>
      </c>
      <c r="C4295" s="291" t="s">
        <v>5096</v>
      </c>
      <c r="D4295" s="377">
        <v>40022</v>
      </c>
      <c r="E4295" s="377">
        <v>40674</v>
      </c>
      <c r="F4295" s="291"/>
      <c r="G4295" s="291"/>
      <c r="H4295" s="347">
        <v>44562</v>
      </c>
      <c r="I4295" s="291" t="s">
        <v>5097</v>
      </c>
      <c r="J4295" s="291"/>
      <c r="K4295" s="291">
        <v>92</v>
      </c>
      <c r="L4295" s="291" t="s">
        <v>4257</v>
      </c>
      <c r="M4295" s="291"/>
      <c r="N4295" s="291"/>
      <c r="O4295" s="292" t="s">
        <v>5188</v>
      </c>
    </row>
    <row r="4296" spans="1:15" ht="135">
      <c r="A4296" s="326">
        <v>101</v>
      </c>
      <c r="B4296" s="291" t="s">
        <v>5095</v>
      </c>
      <c r="C4296" s="291" t="s">
        <v>5096</v>
      </c>
      <c r="D4296" s="377">
        <v>40023</v>
      </c>
      <c r="E4296" s="377">
        <v>41653</v>
      </c>
      <c r="F4296" s="291"/>
      <c r="G4296" s="291"/>
      <c r="H4296" s="347">
        <v>44562</v>
      </c>
      <c r="I4296" s="291" t="s">
        <v>5097</v>
      </c>
      <c r="J4296" s="291"/>
      <c r="K4296" s="291">
        <v>31</v>
      </c>
      <c r="L4296" s="291" t="s">
        <v>4257</v>
      </c>
      <c r="M4296" s="291"/>
      <c r="N4296" s="291"/>
      <c r="O4296" s="292" t="s">
        <v>5189</v>
      </c>
    </row>
    <row r="4297" spans="1:15" ht="90">
      <c r="A4297" s="326">
        <v>102</v>
      </c>
      <c r="B4297" s="291" t="s">
        <v>5095</v>
      </c>
      <c r="C4297" s="291" t="s">
        <v>5096</v>
      </c>
      <c r="D4297" s="377">
        <v>40030</v>
      </c>
      <c r="E4297" s="377">
        <v>40892</v>
      </c>
      <c r="F4297" s="291"/>
      <c r="G4297" s="291"/>
      <c r="H4297" s="347">
        <v>44562</v>
      </c>
      <c r="I4297" s="291" t="s">
        <v>5097</v>
      </c>
      <c r="J4297" s="291"/>
      <c r="K4297" s="291">
        <v>33</v>
      </c>
      <c r="L4297" s="291" t="s">
        <v>4257</v>
      </c>
      <c r="M4297" s="291"/>
      <c r="N4297" s="291"/>
      <c r="O4297" s="292" t="s">
        <v>5190</v>
      </c>
    </row>
    <row r="4298" spans="1:15" ht="120">
      <c r="A4298" s="326">
        <v>103</v>
      </c>
      <c r="B4298" s="291" t="s">
        <v>5095</v>
      </c>
      <c r="C4298" s="291" t="s">
        <v>5096</v>
      </c>
      <c r="D4298" s="377">
        <v>40036</v>
      </c>
      <c r="E4298" s="377">
        <v>40682</v>
      </c>
      <c r="F4298" s="291"/>
      <c r="G4298" s="291"/>
      <c r="H4298" s="347">
        <v>44593</v>
      </c>
      <c r="I4298" s="291" t="s">
        <v>5097</v>
      </c>
      <c r="J4298" s="291"/>
      <c r="K4298" s="291">
        <v>193</v>
      </c>
      <c r="L4298" s="291" t="s">
        <v>4257</v>
      </c>
      <c r="M4298" s="291"/>
      <c r="N4298" s="291"/>
      <c r="O4298" s="292" t="s">
        <v>5191</v>
      </c>
    </row>
    <row r="4299" spans="1:15" ht="150">
      <c r="A4299" s="326">
        <v>104</v>
      </c>
      <c r="B4299" s="291" t="s">
        <v>5095</v>
      </c>
      <c r="C4299" s="291" t="s">
        <v>5096</v>
      </c>
      <c r="D4299" s="377">
        <v>40036</v>
      </c>
      <c r="E4299" s="377">
        <v>40682</v>
      </c>
      <c r="F4299" s="291"/>
      <c r="G4299" s="291"/>
      <c r="H4299" s="347">
        <v>44594</v>
      </c>
      <c r="I4299" s="291" t="s">
        <v>5097</v>
      </c>
      <c r="J4299" s="291"/>
      <c r="K4299" s="291">
        <v>193</v>
      </c>
      <c r="L4299" s="291" t="s">
        <v>4257</v>
      </c>
      <c r="M4299" s="291"/>
      <c r="N4299" s="291"/>
      <c r="O4299" s="292" t="s">
        <v>5192</v>
      </c>
    </row>
    <row r="4300" spans="1:15" ht="150">
      <c r="A4300" s="326">
        <v>105</v>
      </c>
      <c r="B4300" s="291" t="s">
        <v>5095</v>
      </c>
      <c r="C4300" s="291" t="s">
        <v>5096</v>
      </c>
      <c r="D4300" s="377">
        <v>39665</v>
      </c>
      <c r="E4300" s="377">
        <v>40745</v>
      </c>
      <c r="F4300" s="291"/>
      <c r="G4300" s="291"/>
      <c r="H4300" s="347">
        <v>44562</v>
      </c>
      <c r="I4300" s="291" t="s">
        <v>5097</v>
      </c>
      <c r="J4300" s="291"/>
      <c r="K4300" s="291">
        <v>37</v>
      </c>
      <c r="L4300" s="291" t="s">
        <v>4257</v>
      </c>
      <c r="M4300" s="291"/>
      <c r="N4300" s="291"/>
      <c r="O4300" s="292" t="s">
        <v>5192</v>
      </c>
    </row>
    <row r="4301" spans="1:15" ht="135">
      <c r="A4301" s="326">
        <v>106</v>
      </c>
      <c r="B4301" s="291" t="s">
        <v>5095</v>
      </c>
      <c r="C4301" s="291" t="s">
        <v>5096</v>
      </c>
      <c r="D4301" s="377">
        <v>40043</v>
      </c>
      <c r="E4301" s="377">
        <v>40714</v>
      </c>
      <c r="F4301" s="291"/>
      <c r="G4301" s="291"/>
      <c r="H4301" s="347">
        <v>44562</v>
      </c>
      <c r="I4301" s="291" t="s">
        <v>5097</v>
      </c>
      <c r="J4301" s="291"/>
      <c r="K4301" s="291">
        <v>49</v>
      </c>
      <c r="L4301" s="291" t="s">
        <v>4257</v>
      </c>
      <c r="M4301" s="291"/>
      <c r="N4301" s="291"/>
      <c r="O4301" s="292" t="s">
        <v>5193</v>
      </c>
    </row>
    <row r="4302" spans="1:15" ht="90">
      <c r="A4302" s="326">
        <v>107</v>
      </c>
      <c r="B4302" s="291" t="s">
        <v>5095</v>
      </c>
      <c r="C4302" s="291" t="s">
        <v>5096</v>
      </c>
      <c r="D4302" s="377">
        <v>40045</v>
      </c>
      <c r="E4302" s="377">
        <v>43886</v>
      </c>
      <c r="F4302" s="291"/>
      <c r="G4302" s="291"/>
      <c r="H4302" s="347">
        <v>44593</v>
      </c>
      <c r="I4302" s="291" t="s">
        <v>5097</v>
      </c>
      <c r="J4302" s="291"/>
      <c r="K4302" s="291">
        <v>132</v>
      </c>
      <c r="L4302" s="291" t="s">
        <v>4257</v>
      </c>
      <c r="M4302" s="291"/>
      <c r="N4302" s="291"/>
      <c r="O4302" s="292" t="s">
        <v>5194</v>
      </c>
    </row>
    <row r="4303" spans="1:15" ht="150">
      <c r="A4303" s="326">
        <v>108</v>
      </c>
      <c r="B4303" s="291" t="s">
        <v>5095</v>
      </c>
      <c r="C4303" s="291" t="s">
        <v>5096</v>
      </c>
      <c r="D4303" s="377">
        <v>40045</v>
      </c>
      <c r="E4303" s="377">
        <v>43886</v>
      </c>
      <c r="F4303" s="291"/>
      <c r="G4303" s="291"/>
      <c r="H4303" s="347">
        <v>44594</v>
      </c>
      <c r="I4303" s="291" t="s">
        <v>5097</v>
      </c>
      <c r="J4303" s="291"/>
      <c r="K4303" s="291">
        <v>132</v>
      </c>
      <c r="L4303" s="291" t="s">
        <v>4257</v>
      </c>
      <c r="M4303" s="291"/>
      <c r="N4303" s="291"/>
      <c r="O4303" s="292" t="s">
        <v>5195</v>
      </c>
    </row>
    <row r="4304" spans="1:15" ht="150">
      <c r="A4304" s="326">
        <v>109</v>
      </c>
      <c r="B4304" s="291" t="s">
        <v>5095</v>
      </c>
      <c r="C4304" s="291" t="s">
        <v>5096</v>
      </c>
      <c r="D4304" s="377">
        <v>40045</v>
      </c>
      <c r="E4304" s="377">
        <v>41009</v>
      </c>
      <c r="F4304" s="291"/>
      <c r="G4304" s="291"/>
      <c r="H4304" s="347">
        <v>44562</v>
      </c>
      <c r="I4304" s="291" t="s">
        <v>5097</v>
      </c>
      <c r="J4304" s="291"/>
      <c r="K4304" s="291">
        <v>30</v>
      </c>
      <c r="L4304" s="291" t="s">
        <v>4257</v>
      </c>
      <c r="M4304" s="291"/>
      <c r="N4304" s="291"/>
      <c r="O4304" s="292" t="s">
        <v>5195</v>
      </c>
    </row>
    <row r="4305" spans="1:15" ht="135">
      <c r="A4305" s="326">
        <v>110</v>
      </c>
      <c r="B4305" s="291" t="s">
        <v>5095</v>
      </c>
      <c r="C4305" s="291" t="s">
        <v>5096</v>
      </c>
      <c r="D4305" s="377">
        <v>40045</v>
      </c>
      <c r="E4305" s="377">
        <v>40756</v>
      </c>
      <c r="F4305" s="291"/>
      <c r="G4305" s="291"/>
      <c r="H4305" s="347">
        <v>44562</v>
      </c>
      <c r="I4305" s="291" t="s">
        <v>5097</v>
      </c>
      <c r="J4305" s="291"/>
      <c r="K4305" s="291">
        <v>35</v>
      </c>
      <c r="L4305" s="291" t="s">
        <v>4257</v>
      </c>
      <c r="M4305" s="291"/>
      <c r="N4305" s="291"/>
      <c r="O4305" s="292" t="s">
        <v>5196</v>
      </c>
    </row>
    <row r="4306" spans="1:15" ht="135">
      <c r="A4306" s="326">
        <v>111</v>
      </c>
      <c r="B4306" s="291" t="s">
        <v>5095</v>
      </c>
      <c r="C4306" s="291" t="s">
        <v>5096</v>
      </c>
      <c r="D4306" s="377">
        <v>40050</v>
      </c>
      <c r="E4306" s="377">
        <v>40926</v>
      </c>
      <c r="F4306" s="291"/>
      <c r="G4306" s="291"/>
      <c r="H4306" s="347">
        <v>44562</v>
      </c>
      <c r="I4306" s="291" t="s">
        <v>5097</v>
      </c>
      <c r="J4306" s="291"/>
      <c r="K4306" s="291">
        <v>60</v>
      </c>
      <c r="L4306" s="291" t="s">
        <v>4257</v>
      </c>
      <c r="M4306" s="291"/>
      <c r="N4306" s="291"/>
      <c r="O4306" s="292" t="s">
        <v>5197</v>
      </c>
    </row>
    <row r="4307" spans="1:15" ht="135">
      <c r="A4307" s="326">
        <v>112</v>
      </c>
      <c r="B4307" s="291" t="s">
        <v>5095</v>
      </c>
      <c r="C4307" s="291" t="s">
        <v>5096</v>
      </c>
      <c r="D4307" s="377">
        <v>40057</v>
      </c>
      <c r="E4307" s="377">
        <v>40913</v>
      </c>
      <c r="F4307" s="291"/>
      <c r="G4307" s="291"/>
      <c r="H4307" s="347">
        <v>44562</v>
      </c>
      <c r="I4307" s="291" t="s">
        <v>5097</v>
      </c>
      <c r="J4307" s="291"/>
      <c r="K4307" s="291">
        <v>195</v>
      </c>
      <c r="L4307" s="291" t="s">
        <v>4257</v>
      </c>
      <c r="M4307" s="291"/>
      <c r="N4307" s="291"/>
      <c r="O4307" s="292" t="s">
        <v>5198</v>
      </c>
    </row>
    <row r="4308" spans="1:15" ht="105">
      <c r="A4308" s="326">
        <v>113</v>
      </c>
      <c r="B4308" s="291" t="s">
        <v>5095</v>
      </c>
      <c r="C4308" s="291" t="s">
        <v>5096</v>
      </c>
      <c r="D4308" s="377">
        <v>40065</v>
      </c>
      <c r="E4308" s="377">
        <v>41009</v>
      </c>
      <c r="F4308" s="291"/>
      <c r="G4308" s="291"/>
      <c r="H4308" s="347">
        <v>44562</v>
      </c>
      <c r="I4308" s="291" t="s">
        <v>5097</v>
      </c>
      <c r="J4308" s="291"/>
      <c r="K4308" s="291">
        <v>27</v>
      </c>
      <c r="L4308" s="291" t="s">
        <v>4257</v>
      </c>
      <c r="M4308" s="291"/>
      <c r="N4308" s="291"/>
      <c r="O4308" s="292" t="s">
        <v>5199</v>
      </c>
    </row>
    <row r="4309" spans="1:15" ht="135">
      <c r="A4309" s="326">
        <v>114</v>
      </c>
      <c r="B4309" s="291" t="s">
        <v>5095</v>
      </c>
      <c r="C4309" s="291" t="s">
        <v>5096</v>
      </c>
      <c r="D4309" s="377">
        <v>40058</v>
      </c>
      <c r="E4309" s="377">
        <v>40786</v>
      </c>
      <c r="F4309" s="291"/>
      <c r="G4309" s="291"/>
      <c r="H4309" s="347">
        <v>44562</v>
      </c>
      <c r="I4309" s="291" t="s">
        <v>5097</v>
      </c>
      <c r="J4309" s="291"/>
      <c r="K4309" s="291">
        <v>17</v>
      </c>
      <c r="L4309" s="291" t="s">
        <v>4257</v>
      </c>
      <c r="M4309" s="291"/>
      <c r="N4309" s="291"/>
      <c r="O4309" s="292" t="s">
        <v>5200</v>
      </c>
    </row>
    <row r="4310" spans="1:15" ht="120">
      <c r="A4310" s="326">
        <v>115</v>
      </c>
      <c r="B4310" s="291" t="s">
        <v>5095</v>
      </c>
      <c r="C4310" s="291" t="s">
        <v>5096</v>
      </c>
      <c r="D4310" s="377">
        <v>40065</v>
      </c>
      <c r="E4310" s="377">
        <v>41060</v>
      </c>
      <c r="F4310" s="291"/>
      <c r="G4310" s="291"/>
      <c r="H4310" s="347">
        <v>44562</v>
      </c>
      <c r="I4310" s="291" t="s">
        <v>5097</v>
      </c>
      <c r="J4310" s="291"/>
      <c r="K4310" s="291">
        <v>44</v>
      </c>
      <c r="L4310" s="291" t="s">
        <v>4257</v>
      </c>
      <c r="M4310" s="291"/>
      <c r="N4310" s="291"/>
      <c r="O4310" s="292" t="s">
        <v>5201</v>
      </c>
    </row>
    <row r="4311" spans="1:15" ht="105">
      <c r="A4311" s="326">
        <v>116</v>
      </c>
      <c r="B4311" s="291" t="s">
        <v>5095</v>
      </c>
      <c r="C4311" s="291" t="s">
        <v>5096</v>
      </c>
      <c r="D4311" s="377">
        <v>40063</v>
      </c>
      <c r="E4311" s="377">
        <v>40680</v>
      </c>
      <c r="F4311" s="291"/>
      <c r="G4311" s="291"/>
      <c r="H4311" s="347">
        <v>44562</v>
      </c>
      <c r="I4311" s="291" t="s">
        <v>5097</v>
      </c>
      <c r="J4311" s="291"/>
      <c r="K4311" s="291">
        <v>50</v>
      </c>
      <c r="L4311" s="291" t="s">
        <v>4257</v>
      </c>
      <c r="M4311" s="291"/>
      <c r="N4311" s="291"/>
      <c r="O4311" s="292" t="s">
        <v>5202</v>
      </c>
    </row>
    <row r="4312" spans="1:15" ht="135">
      <c r="A4312" s="326">
        <v>117</v>
      </c>
      <c r="B4312" s="291" t="s">
        <v>5095</v>
      </c>
      <c r="C4312" s="291" t="s">
        <v>5096</v>
      </c>
      <c r="D4312" s="377">
        <v>40070</v>
      </c>
      <c r="E4312" s="377">
        <v>40945</v>
      </c>
      <c r="F4312" s="291"/>
      <c r="G4312" s="291"/>
      <c r="H4312" s="347">
        <v>44562</v>
      </c>
      <c r="I4312" s="291" t="s">
        <v>5097</v>
      </c>
      <c r="J4312" s="291"/>
      <c r="K4312" s="291">
        <v>122</v>
      </c>
      <c r="L4312" s="291" t="s">
        <v>4257</v>
      </c>
      <c r="M4312" s="291"/>
      <c r="N4312" s="291"/>
      <c r="O4312" s="292" t="s">
        <v>5203</v>
      </c>
    </row>
    <row r="4313" spans="1:15" ht="105">
      <c r="A4313" s="326">
        <v>118</v>
      </c>
      <c r="B4313" s="291" t="s">
        <v>5095</v>
      </c>
      <c r="C4313" s="291" t="s">
        <v>5096</v>
      </c>
      <c r="D4313" s="377">
        <v>40072</v>
      </c>
      <c r="E4313" s="377">
        <v>41191</v>
      </c>
      <c r="F4313" s="291"/>
      <c r="G4313" s="291"/>
      <c r="H4313" s="347">
        <v>44562</v>
      </c>
      <c r="I4313" s="291" t="s">
        <v>5097</v>
      </c>
      <c r="J4313" s="291"/>
      <c r="K4313" s="291">
        <v>29</v>
      </c>
      <c r="L4313" s="291" t="s">
        <v>4257</v>
      </c>
      <c r="M4313" s="291"/>
      <c r="N4313" s="291"/>
      <c r="O4313" s="292" t="s">
        <v>5204</v>
      </c>
    </row>
    <row r="4314" spans="1:15" ht="135">
      <c r="A4314" s="326">
        <v>119</v>
      </c>
      <c r="B4314" s="291" t="s">
        <v>5095</v>
      </c>
      <c r="C4314" s="291" t="s">
        <v>5096</v>
      </c>
      <c r="D4314" s="377">
        <v>40078</v>
      </c>
      <c r="E4314" s="377">
        <v>40771</v>
      </c>
      <c r="F4314" s="291"/>
      <c r="G4314" s="291"/>
      <c r="H4314" s="347">
        <v>44562</v>
      </c>
      <c r="I4314" s="291" t="s">
        <v>5097</v>
      </c>
      <c r="J4314" s="291"/>
      <c r="K4314" s="291">
        <v>25</v>
      </c>
      <c r="L4314" s="291" t="s">
        <v>4257</v>
      </c>
      <c r="M4314" s="291"/>
      <c r="N4314" s="291"/>
      <c r="O4314" s="292" t="s">
        <v>5205</v>
      </c>
    </row>
    <row r="4315" spans="1:15" ht="135">
      <c r="A4315" s="326">
        <v>120</v>
      </c>
      <c r="B4315" s="291" t="s">
        <v>5095</v>
      </c>
      <c r="C4315" s="291" t="s">
        <v>5096</v>
      </c>
      <c r="D4315" s="377">
        <v>40086</v>
      </c>
      <c r="E4315" s="377">
        <v>41715</v>
      </c>
      <c r="F4315" s="291"/>
      <c r="G4315" s="291"/>
      <c r="H4315" s="347">
        <v>44562</v>
      </c>
      <c r="I4315" s="291" t="s">
        <v>5097</v>
      </c>
      <c r="J4315" s="291"/>
      <c r="K4315" s="291">
        <v>69</v>
      </c>
      <c r="L4315" s="291" t="s">
        <v>4257</v>
      </c>
      <c r="M4315" s="291"/>
      <c r="N4315" s="291"/>
      <c r="O4315" s="292" t="s">
        <v>5206</v>
      </c>
    </row>
    <row r="4316" spans="1:15" ht="60">
      <c r="A4316" s="326">
        <v>121</v>
      </c>
      <c r="B4316" s="291" t="s">
        <v>5095</v>
      </c>
      <c r="C4316" s="291" t="s">
        <v>5096</v>
      </c>
      <c r="D4316" s="377">
        <v>40086</v>
      </c>
      <c r="E4316" s="377">
        <v>40774</v>
      </c>
      <c r="F4316" s="291"/>
      <c r="G4316" s="291"/>
      <c r="H4316" s="347">
        <v>44562</v>
      </c>
      <c r="I4316" s="291" t="s">
        <v>5097</v>
      </c>
      <c r="J4316" s="291"/>
      <c r="K4316" s="291">
        <v>46</v>
      </c>
      <c r="L4316" s="291" t="s">
        <v>4257</v>
      </c>
      <c r="M4316" s="291"/>
      <c r="N4316" s="291"/>
      <c r="O4316" s="292" t="s">
        <v>5207</v>
      </c>
    </row>
    <row r="4317" spans="1:15" ht="105">
      <c r="A4317" s="326">
        <v>122</v>
      </c>
      <c r="B4317" s="291" t="s">
        <v>5095</v>
      </c>
      <c r="C4317" s="291" t="s">
        <v>5096</v>
      </c>
      <c r="D4317" s="377">
        <v>40086</v>
      </c>
      <c r="E4317" s="377">
        <v>40714</v>
      </c>
      <c r="F4317" s="291"/>
      <c r="G4317" s="291"/>
      <c r="H4317" s="347">
        <v>44562</v>
      </c>
      <c r="I4317" s="291" t="s">
        <v>5097</v>
      </c>
      <c r="J4317" s="291"/>
      <c r="K4317" s="291">
        <v>20</v>
      </c>
      <c r="L4317" s="291" t="s">
        <v>4257</v>
      </c>
      <c r="M4317" s="291"/>
      <c r="N4317" s="291"/>
      <c r="O4317" s="292" t="s">
        <v>5208</v>
      </c>
    </row>
    <row r="4318" spans="1:15" ht="135">
      <c r="A4318" s="326">
        <v>123</v>
      </c>
      <c r="B4318" s="291" t="s">
        <v>5095</v>
      </c>
      <c r="C4318" s="291" t="s">
        <v>5096</v>
      </c>
      <c r="D4318" s="377">
        <v>40135</v>
      </c>
      <c r="E4318" s="377">
        <v>40651</v>
      </c>
      <c r="F4318" s="291"/>
      <c r="G4318" s="291"/>
      <c r="H4318" s="347">
        <v>44562</v>
      </c>
      <c r="I4318" s="291" t="s">
        <v>5097</v>
      </c>
      <c r="J4318" s="291"/>
      <c r="K4318" s="291">
        <v>27</v>
      </c>
      <c r="L4318" s="291" t="s">
        <v>4257</v>
      </c>
      <c r="M4318" s="291"/>
      <c r="N4318" s="291"/>
      <c r="O4318" s="292" t="s">
        <v>5209</v>
      </c>
    </row>
    <row r="4319" spans="1:15" ht="90">
      <c r="A4319" s="326">
        <v>124</v>
      </c>
      <c r="B4319" s="291" t="s">
        <v>5095</v>
      </c>
      <c r="C4319" s="291" t="s">
        <v>5096</v>
      </c>
      <c r="D4319" s="377">
        <v>40093</v>
      </c>
      <c r="E4319" s="377">
        <v>41016</v>
      </c>
      <c r="F4319" s="291"/>
      <c r="G4319" s="291"/>
      <c r="H4319" s="347">
        <v>44562</v>
      </c>
      <c r="I4319" s="291" t="s">
        <v>5097</v>
      </c>
      <c r="J4319" s="291"/>
      <c r="K4319" s="291">
        <v>46</v>
      </c>
      <c r="L4319" s="291" t="s">
        <v>4257</v>
      </c>
      <c r="M4319" s="291"/>
      <c r="N4319" s="291"/>
      <c r="O4319" s="292" t="s">
        <v>5210</v>
      </c>
    </row>
    <row r="4320" spans="1:15" ht="120">
      <c r="A4320" s="326">
        <v>125</v>
      </c>
      <c r="B4320" s="291" t="s">
        <v>5095</v>
      </c>
      <c r="C4320" s="291" t="s">
        <v>5096</v>
      </c>
      <c r="D4320" s="377">
        <v>40093</v>
      </c>
      <c r="E4320" s="377">
        <v>40797</v>
      </c>
      <c r="F4320" s="291"/>
      <c r="G4320" s="291"/>
      <c r="H4320" s="347">
        <v>44562</v>
      </c>
      <c r="I4320" s="291" t="s">
        <v>5097</v>
      </c>
      <c r="J4320" s="291"/>
      <c r="K4320" s="291">
        <v>97</v>
      </c>
      <c r="L4320" s="291" t="s">
        <v>4257</v>
      </c>
      <c r="M4320" s="291"/>
      <c r="N4320" s="291"/>
      <c r="O4320" s="292" t="s">
        <v>5211</v>
      </c>
    </row>
    <row r="4321" spans="1:15" ht="120">
      <c r="A4321" s="326">
        <v>126</v>
      </c>
      <c r="B4321" s="291" t="s">
        <v>5095</v>
      </c>
      <c r="C4321" s="291" t="s">
        <v>5096</v>
      </c>
      <c r="D4321" s="377">
        <v>40100</v>
      </c>
      <c r="E4321" s="377">
        <v>40756</v>
      </c>
      <c r="F4321" s="291"/>
      <c r="G4321" s="291"/>
      <c r="H4321" s="347">
        <v>44562</v>
      </c>
      <c r="I4321" s="291" t="s">
        <v>5097</v>
      </c>
      <c r="J4321" s="291"/>
      <c r="K4321" s="291">
        <v>35</v>
      </c>
      <c r="L4321" s="291" t="s">
        <v>4257</v>
      </c>
      <c r="M4321" s="291"/>
      <c r="N4321" s="291"/>
      <c r="O4321" s="292" t="s">
        <v>5212</v>
      </c>
    </row>
    <row r="4322" spans="1:15" ht="135">
      <c r="A4322" s="326">
        <v>127</v>
      </c>
      <c r="B4322" s="291" t="s">
        <v>5095</v>
      </c>
      <c r="C4322" s="291" t="s">
        <v>5096</v>
      </c>
      <c r="D4322" s="377">
        <v>40106</v>
      </c>
      <c r="E4322" s="377">
        <v>40870</v>
      </c>
      <c r="F4322" s="291"/>
      <c r="G4322" s="291"/>
      <c r="H4322" s="347">
        <v>44562</v>
      </c>
      <c r="I4322" s="291" t="s">
        <v>5097</v>
      </c>
      <c r="J4322" s="291"/>
      <c r="K4322" s="291">
        <v>40</v>
      </c>
      <c r="L4322" s="291" t="s">
        <v>4257</v>
      </c>
      <c r="M4322" s="291"/>
      <c r="N4322" s="291"/>
      <c r="O4322" s="292" t="s">
        <v>5213</v>
      </c>
    </row>
    <row r="4323" spans="1:15" ht="75">
      <c r="A4323" s="326">
        <v>128</v>
      </c>
      <c r="B4323" s="291" t="s">
        <v>5095</v>
      </c>
      <c r="C4323" s="291" t="s">
        <v>5096</v>
      </c>
      <c r="D4323" s="377">
        <v>40106</v>
      </c>
      <c r="E4323" s="377">
        <v>41764</v>
      </c>
      <c r="F4323" s="291"/>
      <c r="G4323" s="291"/>
      <c r="H4323" s="347">
        <v>44562</v>
      </c>
      <c r="I4323" s="291" t="s">
        <v>5097</v>
      </c>
      <c r="J4323" s="291"/>
      <c r="K4323" s="291">
        <v>24</v>
      </c>
      <c r="L4323" s="291" t="s">
        <v>4257</v>
      </c>
      <c r="M4323" s="291"/>
      <c r="N4323" s="291"/>
      <c r="O4323" s="292" t="s">
        <v>5214</v>
      </c>
    </row>
    <row r="4324" spans="1:15" ht="90">
      <c r="A4324" s="326">
        <v>129</v>
      </c>
      <c r="B4324" s="291" t="s">
        <v>5095</v>
      </c>
      <c r="C4324" s="291" t="s">
        <v>5096</v>
      </c>
      <c r="D4324" s="377">
        <v>40107</v>
      </c>
      <c r="E4324" s="377">
        <v>40774</v>
      </c>
      <c r="F4324" s="291"/>
      <c r="G4324" s="291"/>
      <c r="H4324" s="347">
        <v>44562</v>
      </c>
      <c r="I4324" s="291" t="s">
        <v>5097</v>
      </c>
      <c r="J4324" s="291"/>
      <c r="K4324" s="291">
        <v>52</v>
      </c>
      <c r="L4324" s="291" t="s">
        <v>4257</v>
      </c>
      <c r="M4324" s="291"/>
      <c r="N4324" s="291"/>
      <c r="O4324" s="292" t="s">
        <v>5215</v>
      </c>
    </row>
    <row r="4325" spans="1:15" ht="90">
      <c r="A4325" s="326">
        <v>130</v>
      </c>
      <c r="B4325" s="291" t="s">
        <v>5095</v>
      </c>
      <c r="C4325" s="291" t="s">
        <v>5096</v>
      </c>
      <c r="D4325" s="377">
        <v>40106</v>
      </c>
      <c r="E4325" s="377">
        <v>40809</v>
      </c>
      <c r="F4325" s="291"/>
      <c r="G4325" s="291"/>
      <c r="H4325" s="347">
        <v>44562</v>
      </c>
      <c r="I4325" s="291" t="s">
        <v>5097</v>
      </c>
      <c r="J4325" s="291"/>
      <c r="K4325" s="291">
        <v>70</v>
      </c>
      <c r="L4325" s="291" t="s">
        <v>4257</v>
      </c>
      <c r="M4325" s="291"/>
      <c r="N4325" s="291"/>
      <c r="O4325" s="292" t="s">
        <v>5216</v>
      </c>
    </row>
    <row r="4326" spans="1:15" ht="90">
      <c r="A4326" s="326">
        <v>131</v>
      </c>
      <c r="B4326" s="291" t="s">
        <v>5095</v>
      </c>
      <c r="C4326" s="291" t="s">
        <v>5096</v>
      </c>
      <c r="D4326" s="377">
        <v>40099</v>
      </c>
      <c r="E4326" s="377">
        <v>40365</v>
      </c>
      <c r="F4326" s="291"/>
      <c r="G4326" s="291"/>
      <c r="H4326" s="347">
        <v>44562</v>
      </c>
      <c r="I4326" s="291" t="s">
        <v>5097</v>
      </c>
      <c r="J4326" s="291"/>
      <c r="K4326" s="291">
        <v>22</v>
      </c>
      <c r="L4326" s="291" t="s">
        <v>4257</v>
      </c>
      <c r="M4326" s="291"/>
      <c r="N4326" s="291"/>
      <c r="O4326" s="292" t="s">
        <v>5217</v>
      </c>
    </row>
    <row r="4327" spans="1:15" ht="135">
      <c r="A4327" s="326">
        <v>132</v>
      </c>
      <c r="B4327" s="291" t="s">
        <v>5095</v>
      </c>
      <c r="C4327" s="291" t="s">
        <v>5096</v>
      </c>
      <c r="D4327" s="377">
        <v>40115</v>
      </c>
      <c r="E4327" s="377">
        <v>40272</v>
      </c>
      <c r="F4327" s="291"/>
      <c r="G4327" s="291"/>
      <c r="H4327" s="347">
        <v>44562</v>
      </c>
      <c r="I4327" s="291" t="s">
        <v>5097</v>
      </c>
      <c r="J4327" s="291"/>
      <c r="K4327" s="291">
        <v>55</v>
      </c>
      <c r="L4327" s="291" t="s">
        <v>4257</v>
      </c>
      <c r="M4327" s="291"/>
      <c r="N4327" s="291"/>
      <c r="O4327" s="292" t="s">
        <v>5218</v>
      </c>
    </row>
    <row r="4328" spans="1:15" ht="105">
      <c r="A4328" s="326">
        <v>133</v>
      </c>
      <c r="B4328" s="291" t="s">
        <v>5095</v>
      </c>
      <c r="C4328" s="291" t="s">
        <v>5096</v>
      </c>
      <c r="D4328" s="377">
        <v>40106</v>
      </c>
      <c r="E4328" s="377">
        <v>41529</v>
      </c>
      <c r="F4328" s="291"/>
      <c r="G4328" s="291"/>
      <c r="H4328" s="347">
        <v>44562</v>
      </c>
      <c r="I4328" s="291" t="s">
        <v>5097</v>
      </c>
      <c r="J4328" s="291"/>
      <c r="K4328" s="291">
        <v>29</v>
      </c>
      <c r="L4328" s="291" t="s">
        <v>4257</v>
      </c>
      <c r="M4328" s="291"/>
      <c r="N4328" s="291"/>
      <c r="O4328" s="292" t="s">
        <v>5219</v>
      </c>
    </row>
    <row r="4329" spans="1:15" ht="120">
      <c r="A4329" s="326">
        <v>134</v>
      </c>
      <c r="B4329" s="291" t="s">
        <v>5095</v>
      </c>
      <c r="C4329" s="291" t="s">
        <v>5096</v>
      </c>
      <c r="D4329" s="377">
        <v>40107</v>
      </c>
      <c r="E4329" s="377">
        <v>41744</v>
      </c>
      <c r="F4329" s="291"/>
      <c r="G4329" s="291"/>
      <c r="H4329" s="347">
        <v>44713</v>
      </c>
      <c r="I4329" s="291" t="s">
        <v>5097</v>
      </c>
      <c r="J4329" s="291"/>
      <c r="K4329" s="291">
        <v>1327</v>
      </c>
      <c r="L4329" s="291" t="s">
        <v>4257</v>
      </c>
      <c r="M4329" s="291"/>
      <c r="N4329" s="291"/>
      <c r="O4329" s="292" t="s">
        <v>5220</v>
      </c>
    </row>
    <row r="4330" spans="1:15" ht="165">
      <c r="A4330" s="326">
        <v>135</v>
      </c>
      <c r="B4330" s="291" t="s">
        <v>5095</v>
      </c>
      <c r="C4330" s="291" t="s">
        <v>5096</v>
      </c>
      <c r="D4330" s="377">
        <v>40107</v>
      </c>
      <c r="E4330" s="377">
        <v>41744</v>
      </c>
      <c r="F4330" s="291"/>
      <c r="G4330" s="291"/>
      <c r="H4330" s="347">
        <v>44714</v>
      </c>
      <c r="I4330" s="291" t="s">
        <v>5097</v>
      </c>
      <c r="J4330" s="291"/>
      <c r="K4330" s="291">
        <v>1327</v>
      </c>
      <c r="L4330" s="291" t="s">
        <v>4257</v>
      </c>
      <c r="M4330" s="291"/>
      <c r="N4330" s="291"/>
      <c r="O4330" s="292" t="s">
        <v>5221</v>
      </c>
    </row>
    <row r="4331" spans="1:15" ht="165">
      <c r="A4331" s="326">
        <v>136</v>
      </c>
      <c r="B4331" s="291" t="s">
        <v>5095</v>
      </c>
      <c r="C4331" s="291" t="s">
        <v>5096</v>
      </c>
      <c r="D4331" s="377">
        <v>40107</v>
      </c>
      <c r="E4331" s="377">
        <v>41744</v>
      </c>
      <c r="F4331" s="291"/>
      <c r="G4331" s="291"/>
      <c r="H4331" s="347">
        <v>44715</v>
      </c>
      <c r="I4331" s="291" t="s">
        <v>5097</v>
      </c>
      <c r="J4331" s="291"/>
      <c r="K4331" s="291">
        <v>1327</v>
      </c>
      <c r="L4331" s="291" t="s">
        <v>4257</v>
      </c>
      <c r="M4331" s="291"/>
      <c r="N4331" s="291"/>
      <c r="O4331" s="292" t="s">
        <v>5221</v>
      </c>
    </row>
    <row r="4332" spans="1:15" ht="165">
      <c r="A4332" s="326">
        <v>137</v>
      </c>
      <c r="B4332" s="291" t="s">
        <v>5095</v>
      </c>
      <c r="C4332" s="291" t="s">
        <v>5096</v>
      </c>
      <c r="D4332" s="377">
        <v>40107</v>
      </c>
      <c r="E4332" s="377">
        <v>41744</v>
      </c>
      <c r="F4332" s="291"/>
      <c r="G4332" s="291"/>
      <c r="H4332" s="347">
        <v>44716</v>
      </c>
      <c r="I4332" s="291" t="s">
        <v>5097</v>
      </c>
      <c r="J4332" s="291"/>
      <c r="K4332" s="291">
        <v>1327</v>
      </c>
      <c r="L4332" s="291" t="s">
        <v>4257</v>
      </c>
      <c r="M4332" s="291"/>
      <c r="N4332" s="291"/>
      <c r="O4332" s="292" t="s">
        <v>5221</v>
      </c>
    </row>
    <row r="4333" spans="1:15" ht="165">
      <c r="A4333" s="326">
        <v>138</v>
      </c>
      <c r="B4333" s="291" t="s">
        <v>5095</v>
      </c>
      <c r="C4333" s="291" t="s">
        <v>5096</v>
      </c>
      <c r="D4333" s="377">
        <v>40107</v>
      </c>
      <c r="E4333" s="377">
        <v>41744</v>
      </c>
      <c r="F4333" s="291"/>
      <c r="G4333" s="291"/>
      <c r="H4333" s="347">
        <v>44717</v>
      </c>
      <c r="I4333" s="291" t="s">
        <v>5097</v>
      </c>
      <c r="J4333" s="291"/>
      <c r="K4333" s="291">
        <v>1327</v>
      </c>
      <c r="L4333" s="291" t="s">
        <v>4257</v>
      </c>
      <c r="M4333" s="291"/>
      <c r="N4333" s="291"/>
      <c r="O4333" s="292" t="s">
        <v>5221</v>
      </c>
    </row>
    <row r="4334" spans="1:15" ht="165">
      <c r="A4334" s="326">
        <v>139</v>
      </c>
      <c r="B4334" s="291" t="s">
        <v>5095</v>
      </c>
      <c r="C4334" s="291" t="s">
        <v>5096</v>
      </c>
      <c r="D4334" s="377">
        <v>40107</v>
      </c>
      <c r="E4334" s="377">
        <v>41744</v>
      </c>
      <c r="F4334" s="291"/>
      <c r="G4334" s="291"/>
      <c r="H4334" s="347">
        <v>44718</v>
      </c>
      <c r="I4334" s="291" t="s">
        <v>5097</v>
      </c>
      <c r="J4334" s="291"/>
      <c r="K4334" s="291">
        <v>1327</v>
      </c>
      <c r="L4334" s="291" t="s">
        <v>4257</v>
      </c>
      <c r="M4334" s="291"/>
      <c r="N4334" s="291"/>
      <c r="O4334" s="292" t="s">
        <v>5221</v>
      </c>
    </row>
    <row r="4335" spans="1:15" ht="165">
      <c r="A4335" s="326">
        <v>140</v>
      </c>
      <c r="B4335" s="291" t="s">
        <v>5095</v>
      </c>
      <c r="C4335" s="291" t="s">
        <v>5096</v>
      </c>
      <c r="D4335" s="377">
        <v>40108</v>
      </c>
      <c r="E4335" s="377">
        <v>40668</v>
      </c>
      <c r="F4335" s="291"/>
      <c r="G4335" s="291"/>
      <c r="H4335" s="347">
        <v>44562</v>
      </c>
      <c r="I4335" s="291" t="s">
        <v>5097</v>
      </c>
      <c r="J4335" s="291"/>
      <c r="K4335" s="291">
        <v>73</v>
      </c>
      <c r="L4335" s="291" t="s">
        <v>4257</v>
      </c>
      <c r="M4335" s="291"/>
      <c r="N4335" s="291"/>
      <c r="O4335" s="292" t="s">
        <v>5221</v>
      </c>
    </row>
    <row r="4336" spans="1:15" ht="150">
      <c r="A4336" s="326">
        <v>141</v>
      </c>
      <c r="B4336" s="291" t="s">
        <v>5095</v>
      </c>
      <c r="C4336" s="291" t="s">
        <v>5096</v>
      </c>
      <c r="D4336" s="377">
        <v>40477</v>
      </c>
      <c r="E4336" s="377">
        <v>40675</v>
      </c>
      <c r="F4336" s="291"/>
      <c r="G4336" s="291"/>
      <c r="H4336" s="347">
        <v>44562</v>
      </c>
      <c r="I4336" s="291" t="s">
        <v>5097</v>
      </c>
      <c r="J4336" s="291"/>
      <c r="K4336" s="291">
        <v>28</v>
      </c>
      <c r="L4336" s="291" t="s">
        <v>4257</v>
      </c>
      <c r="M4336" s="291"/>
      <c r="N4336" s="291"/>
      <c r="O4336" s="292" t="s">
        <v>5222</v>
      </c>
    </row>
    <row r="4337" spans="1:15" ht="120">
      <c r="A4337" s="326">
        <v>142</v>
      </c>
      <c r="B4337" s="291" t="s">
        <v>5095</v>
      </c>
      <c r="C4337" s="291" t="s">
        <v>5096</v>
      </c>
      <c r="D4337" s="377">
        <v>40108</v>
      </c>
      <c r="E4337" s="377">
        <v>40816</v>
      </c>
      <c r="F4337" s="291"/>
      <c r="G4337" s="291"/>
      <c r="H4337" s="347">
        <v>44562</v>
      </c>
      <c r="I4337" s="291" t="s">
        <v>5097</v>
      </c>
      <c r="J4337" s="291"/>
      <c r="K4337" s="291">
        <v>33</v>
      </c>
      <c r="L4337" s="291" t="s">
        <v>4257</v>
      </c>
      <c r="M4337" s="291"/>
      <c r="N4337" s="291"/>
      <c r="O4337" s="292" t="s">
        <v>5223</v>
      </c>
    </row>
    <row r="4338" spans="1:15" ht="105">
      <c r="A4338" s="326">
        <v>143</v>
      </c>
      <c r="B4338" s="291" t="s">
        <v>5095</v>
      </c>
      <c r="C4338" s="291" t="s">
        <v>5096</v>
      </c>
      <c r="D4338" s="377">
        <v>40128</v>
      </c>
      <c r="E4338" s="377">
        <v>41043</v>
      </c>
      <c r="F4338" s="291"/>
      <c r="G4338" s="291"/>
      <c r="H4338" s="347">
        <v>44562</v>
      </c>
      <c r="I4338" s="291" t="s">
        <v>5097</v>
      </c>
      <c r="J4338" s="291"/>
      <c r="K4338" s="291">
        <v>35</v>
      </c>
      <c r="L4338" s="291" t="s">
        <v>4257</v>
      </c>
      <c r="M4338" s="291"/>
      <c r="N4338" s="291"/>
      <c r="O4338" s="292" t="s">
        <v>5224</v>
      </c>
    </row>
    <row r="4339" spans="1:15" ht="105">
      <c r="A4339" s="326">
        <v>144</v>
      </c>
      <c r="B4339" s="291" t="s">
        <v>5095</v>
      </c>
      <c r="C4339" s="291" t="s">
        <v>5096</v>
      </c>
      <c r="D4339" s="377">
        <v>40114</v>
      </c>
      <c r="E4339" s="377">
        <v>40401</v>
      </c>
      <c r="F4339" s="291"/>
      <c r="G4339" s="291"/>
      <c r="H4339" s="347">
        <v>44562</v>
      </c>
      <c r="I4339" s="291" t="s">
        <v>5097</v>
      </c>
      <c r="J4339" s="291"/>
      <c r="K4339" s="291">
        <v>40</v>
      </c>
      <c r="L4339" s="291" t="s">
        <v>4257</v>
      </c>
      <c r="M4339" s="291"/>
      <c r="N4339" s="291"/>
      <c r="O4339" s="292" t="s">
        <v>5225</v>
      </c>
    </row>
    <row r="4340" spans="1:15" ht="105">
      <c r="A4340" s="326">
        <v>145</v>
      </c>
      <c r="B4340" s="291" t="s">
        <v>5095</v>
      </c>
      <c r="C4340" s="291" t="s">
        <v>5096</v>
      </c>
      <c r="D4340" s="377">
        <v>40116</v>
      </c>
      <c r="E4340" s="377">
        <v>40626</v>
      </c>
      <c r="F4340" s="291"/>
      <c r="G4340" s="291"/>
      <c r="H4340" s="347">
        <v>44593</v>
      </c>
      <c r="I4340" s="291" t="s">
        <v>5097</v>
      </c>
      <c r="J4340" s="291"/>
      <c r="K4340" s="291">
        <v>195</v>
      </c>
      <c r="L4340" s="291" t="s">
        <v>4257</v>
      </c>
      <c r="M4340" s="291"/>
      <c r="N4340" s="291"/>
      <c r="O4340" s="292" t="s">
        <v>5226</v>
      </c>
    </row>
    <row r="4341" spans="1:15" ht="120">
      <c r="A4341" s="326">
        <v>146</v>
      </c>
      <c r="B4341" s="291" t="s">
        <v>5095</v>
      </c>
      <c r="C4341" s="291" t="s">
        <v>5096</v>
      </c>
      <c r="D4341" s="377">
        <v>40116</v>
      </c>
      <c r="E4341" s="377">
        <v>40626</v>
      </c>
      <c r="F4341" s="291"/>
      <c r="G4341" s="291"/>
      <c r="H4341" s="347">
        <v>44594</v>
      </c>
      <c r="I4341" s="291" t="s">
        <v>5097</v>
      </c>
      <c r="J4341" s="291"/>
      <c r="K4341" s="291">
        <v>195</v>
      </c>
      <c r="L4341" s="291" t="s">
        <v>4257</v>
      </c>
      <c r="M4341" s="291"/>
      <c r="N4341" s="291"/>
      <c r="O4341" s="292" t="s">
        <v>5227</v>
      </c>
    </row>
    <row r="4342" spans="1:15" ht="120">
      <c r="A4342" s="326">
        <v>147</v>
      </c>
      <c r="B4342" s="291" t="s">
        <v>5095</v>
      </c>
      <c r="C4342" s="291" t="s">
        <v>5096</v>
      </c>
      <c r="D4342" s="377">
        <v>40126</v>
      </c>
      <c r="E4342" s="377">
        <v>40673</v>
      </c>
      <c r="F4342" s="291"/>
      <c r="G4342" s="291"/>
      <c r="H4342" s="347">
        <v>44562</v>
      </c>
      <c r="I4342" s="291" t="s">
        <v>5097</v>
      </c>
      <c r="J4342" s="291"/>
      <c r="K4342" s="291">
        <v>55</v>
      </c>
      <c r="L4342" s="291" t="s">
        <v>4257</v>
      </c>
      <c r="M4342" s="291"/>
      <c r="N4342" s="291"/>
      <c r="O4342" s="292" t="s">
        <v>5227</v>
      </c>
    </row>
    <row r="4343" spans="1:15" ht="120">
      <c r="A4343" s="326">
        <v>148</v>
      </c>
      <c r="B4343" s="291" t="s">
        <v>5095</v>
      </c>
      <c r="C4343" s="291" t="s">
        <v>5096</v>
      </c>
      <c r="D4343" s="377">
        <v>40135</v>
      </c>
      <c r="E4343" s="377">
        <v>40791</v>
      </c>
      <c r="F4343" s="291"/>
      <c r="G4343" s="291"/>
      <c r="H4343" s="347">
        <v>44562</v>
      </c>
      <c r="I4343" s="291" t="s">
        <v>5097</v>
      </c>
      <c r="J4343" s="291"/>
      <c r="K4343" s="291">
        <v>21</v>
      </c>
      <c r="L4343" s="291" t="s">
        <v>4257</v>
      </c>
      <c r="M4343" s="291"/>
      <c r="N4343" s="291"/>
      <c r="O4343" s="292" t="s">
        <v>5228</v>
      </c>
    </row>
    <row r="4344" spans="1:15" ht="105">
      <c r="A4344" s="326">
        <v>149</v>
      </c>
      <c r="B4344" s="291" t="s">
        <v>5095</v>
      </c>
      <c r="C4344" s="291" t="s">
        <v>5096</v>
      </c>
      <c r="D4344" s="377">
        <v>40150</v>
      </c>
      <c r="E4344" s="377">
        <v>40186</v>
      </c>
      <c r="F4344" s="291"/>
      <c r="G4344" s="291"/>
      <c r="H4344" s="347">
        <v>44562</v>
      </c>
      <c r="I4344" s="291" t="s">
        <v>5097</v>
      </c>
      <c r="J4344" s="291"/>
      <c r="K4344" s="291">
        <v>28</v>
      </c>
      <c r="L4344" s="291" t="s">
        <v>4257</v>
      </c>
      <c r="M4344" s="291"/>
      <c r="N4344" s="291"/>
      <c r="O4344" s="292" t="s">
        <v>5229</v>
      </c>
    </row>
    <row r="4345" spans="1:15" ht="105">
      <c r="A4345" s="326">
        <v>150</v>
      </c>
      <c r="B4345" s="291" t="s">
        <v>5095</v>
      </c>
      <c r="C4345" s="291" t="s">
        <v>5096</v>
      </c>
      <c r="D4345" s="377">
        <v>40087</v>
      </c>
      <c r="E4345" s="377">
        <v>40949</v>
      </c>
      <c r="F4345" s="291"/>
      <c r="G4345" s="291"/>
      <c r="H4345" s="347">
        <v>44562</v>
      </c>
      <c r="I4345" s="291" t="s">
        <v>5097</v>
      </c>
      <c r="J4345" s="291"/>
      <c r="K4345" s="291">
        <v>18</v>
      </c>
      <c r="L4345" s="291" t="s">
        <v>4257</v>
      </c>
      <c r="M4345" s="291"/>
      <c r="N4345" s="291"/>
      <c r="O4345" s="292" t="s">
        <v>5230</v>
      </c>
    </row>
    <row r="4346" spans="1:15" ht="135">
      <c r="A4346" s="326">
        <v>151</v>
      </c>
      <c r="B4346" s="291" t="s">
        <v>5095</v>
      </c>
      <c r="C4346" s="291" t="s">
        <v>5096</v>
      </c>
      <c r="D4346" s="377">
        <v>40149</v>
      </c>
      <c r="E4346" s="377">
        <v>41016</v>
      </c>
      <c r="F4346" s="291"/>
      <c r="G4346" s="291"/>
      <c r="H4346" s="347">
        <v>44562</v>
      </c>
      <c r="I4346" s="291" t="s">
        <v>5097</v>
      </c>
      <c r="J4346" s="291"/>
      <c r="K4346" s="291">
        <v>37</v>
      </c>
      <c r="L4346" s="291" t="s">
        <v>4257</v>
      </c>
      <c r="M4346" s="291"/>
      <c r="N4346" s="291"/>
      <c r="O4346" s="292" t="s">
        <v>5231</v>
      </c>
    </row>
    <row r="4347" spans="1:15" ht="135">
      <c r="A4347" s="326">
        <v>152</v>
      </c>
      <c r="B4347" s="291" t="s">
        <v>5095</v>
      </c>
      <c r="C4347" s="291" t="s">
        <v>5096</v>
      </c>
      <c r="D4347" s="377">
        <v>40149</v>
      </c>
      <c r="E4347" s="377">
        <v>40679</v>
      </c>
      <c r="F4347" s="291"/>
      <c r="G4347" s="291"/>
      <c r="H4347" s="347">
        <v>44562</v>
      </c>
      <c r="I4347" s="291" t="s">
        <v>5097</v>
      </c>
      <c r="J4347" s="291"/>
      <c r="K4347" s="291">
        <v>32</v>
      </c>
      <c r="L4347" s="291" t="s">
        <v>4257</v>
      </c>
      <c r="M4347" s="291"/>
      <c r="N4347" s="291"/>
      <c r="O4347" s="292" t="s">
        <v>5232</v>
      </c>
    </row>
    <row r="4348" spans="1:15" ht="135">
      <c r="A4348" s="326">
        <v>153</v>
      </c>
      <c r="B4348" s="291" t="s">
        <v>5095</v>
      </c>
      <c r="C4348" s="291" t="s">
        <v>5096</v>
      </c>
      <c r="D4348" s="377">
        <v>40156</v>
      </c>
      <c r="E4348" s="377">
        <v>40675</v>
      </c>
      <c r="F4348" s="291"/>
      <c r="G4348" s="291"/>
      <c r="H4348" s="347">
        <v>44562</v>
      </c>
      <c r="I4348" s="291" t="s">
        <v>5097</v>
      </c>
      <c r="J4348" s="291"/>
      <c r="K4348" s="291">
        <v>34</v>
      </c>
      <c r="L4348" s="291" t="s">
        <v>4257</v>
      </c>
      <c r="M4348" s="291"/>
      <c r="N4348" s="291"/>
      <c r="O4348" s="292" t="s">
        <v>5233</v>
      </c>
    </row>
    <row r="4349" spans="1:15" ht="150">
      <c r="A4349" s="326">
        <v>154</v>
      </c>
      <c r="B4349" s="291" t="s">
        <v>5095</v>
      </c>
      <c r="C4349" s="291" t="s">
        <v>5096</v>
      </c>
      <c r="D4349" s="377">
        <v>40164</v>
      </c>
      <c r="E4349" s="377">
        <v>40960</v>
      </c>
      <c r="F4349" s="291"/>
      <c r="G4349" s="291"/>
      <c r="H4349" s="347">
        <v>44562</v>
      </c>
      <c r="I4349" s="291" t="s">
        <v>5097</v>
      </c>
      <c r="J4349" s="291"/>
      <c r="K4349" s="291">
        <v>45</v>
      </c>
      <c r="L4349" s="291" t="s">
        <v>4257</v>
      </c>
      <c r="M4349" s="291"/>
      <c r="N4349" s="291"/>
      <c r="O4349" s="292" t="s">
        <v>5234</v>
      </c>
    </row>
    <row r="4350" spans="1:15" ht="120">
      <c r="A4350" s="326">
        <v>155</v>
      </c>
      <c r="B4350" s="291" t="s">
        <v>5095</v>
      </c>
      <c r="C4350" s="291" t="s">
        <v>5096</v>
      </c>
      <c r="D4350" s="377">
        <v>40163</v>
      </c>
      <c r="E4350" s="377">
        <v>41079</v>
      </c>
      <c r="F4350" s="291"/>
      <c r="G4350" s="291"/>
      <c r="H4350" s="347">
        <v>44562</v>
      </c>
      <c r="I4350" s="291" t="s">
        <v>5097</v>
      </c>
      <c r="J4350" s="291"/>
      <c r="K4350" s="291">
        <v>88</v>
      </c>
      <c r="L4350" s="291" t="s">
        <v>4257</v>
      </c>
      <c r="M4350" s="291"/>
      <c r="N4350" s="291"/>
      <c r="O4350" s="292" t="s">
        <v>5235</v>
      </c>
    </row>
    <row r="4351" spans="1:15" ht="90">
      <c r="A4351" s="326">
        <v>156</v>
      </c>
      <c r="B4351" s="291" t="s">
        <v>5095</v>
      </c>
      <c r="C4351" s="291" t="s">
        <v>5096</v>
      </c>
      <c r="D4351" s="377">
        <v>40191</v>
      </c>
      <c r="E4351" s="377">
        <v>40679</v>
      </c>
      <c r="F4351" s="291"/>
      <c r="G4351" s="291"/>
      <c r="H4351" s="347">
        <v>44562</v>
      </c>
      <c r="I4351" s="291" t="s">
        <v>5097</v>
      </c>
      <c r="J4351" s="291"/>
      <c r="K4351" s="291">
        <v>15</v>
      </c>
      <c r="L4351" s="291" t="s">
        <v>4257</v>
      </c>
      <c r="M4351" s="291"/>
      <c r="N4351" s="291"/>
      <c r="O4351" s="292" t="s">
        <v>5236</v>
      </c>
    </row>
    <row r="4352" spans="1:15" ht="135">
      <c r="A4352" s="326">
        <v>157</v>
      </c>
      <c r="B4352" s="291" t="s">
        <v>5095</v>
      </c>
      <c r="C4352" s="291" t="s">
        <v>5096</v>
      </c>
      <c r="D4352" s="377">
        <v>40190</v>
      </c>
      <c r="E4352" s="377">
        <v>41374</v>
      </c>
      <c r="F4352" s="291"/>
      <c r="G4352" s="291"/>
      <c r="H4352" s="347">
        <v>44562</v>
      </c>
      <c r="I4352" s="291" t="s">
        <v>5097</v>
      </c>
      <c r="J4352" s="291"/>
      <c r="K4352" s="291">
        <v>60</v>
      </c>
      <c r="L4352" s="291" t="s">
        <v>4257</v>
      </c>
      <c r="M4352" s="291"/>
      <c r="N4352" s="291"/>
      <c r="O4352" s="292" t="s">
        <v>5237</v>
      </c>
    </row>
    <row r="4353" spans="1:15" ht="90">
      <c r="A4353" s="326">
        <v>158</v>
      </c>
      <c r="B4353" s="291" t="s">
        <v>5095</v>
      </c>
      <c r="C4353" s="291" t="s">
        <v>5096</v>
      </c>
      <c r="D4353" s="377">
        <v>40191</v>
      </c>
      <c r="E4353" s="377">
        <v>40679</v>
      </c>
      <c r="F4353" s="291"/>
      <c r="G4353" s="291"/>
      <c r="H4353" s="347">
        <v>44562</v>
      </c>
      <c r="I4353" s="291" t="s">
        <v>5097</v>
      </c>
      <c r="J4353" s="291"/>
      <c r="K4353" s="291">
        <v>22</v>
      </c>
      <c r="L4353" s="291" t="s">
        <v>4257</v>
      </c>
      <c r="M4353" s="291"/>
      <c r="N4353" s="291"/>
      <c r="O4353" s="292" t="s">
        <v>5238</v>
      </c>
    </row>
    <row r="4354" spans="1:15" ht="150">
      <c r="A4354" s="326">
        <v>159</v>
      </c>
      <c r="B4354" s="291" t="s">
        <v>5095</v>
      </c>
      <c r="C4354" s="291" t="s">
        <v>5096</v>
      </c>
      <c r="D4354" s="377">
        <v>40190</v>
      </c>
      <c r="E4354" s="377">
        <v>40606</v>
      </c>
      <c r="F4354" s="291"/>
      <c r="G4354" s="291"/>
      <c r="H4354" s="347">
        <v>44562</v>
      </c>
      <c r="I4354" s="291" t="s">
        <v>5097</v>
      </c>
      <c r="J4354" s="291"/>
      <c r="K4354" s="291">
        <v>134</v>
      </c>
      <c r="L4354" s="291" t="s">
        <v>4257</v>
      </c>
      <c r="M4354" s="291"/>
      <c r="N4354" s="291"/>
      <c r="O4354" s="292" t="s">
        <v>5239</v>
      </c>
    </row>
    <row r="4355" spans="1:15" ht="150">
      <c r="A4355" s="326">
        <v>160</v>
      </c>
      <c r="B4355" s="291" t="s">
        <v>5095</v>
      </c>
      <c r="C4355" s="291" t="s">
        <v>5096</v>
      </c>
      <c r="D4355" s="377">
        <v>40196</v>
      </c>
      <c r="E4355" s="377">
        <v>40675</v>
      </c>
      <c r="F4355" s="291"/>
      <c r="G4355" s="291"/>
      <c r="H4355" s="347">
        <v>44562</v>
      </c>
      <c r="I4355" s="291" t="s">
        <v>5097</v>
      </c>
      <c r="J4355" s="291"/>
      <c r="K4355" s="291">
        <v>19</v>
      </c>
      <c r="L4355" s="291" t="s">
        <v>4257</v>
      </c>
      <c r="M4355" s="291"/>
      <c r="N4355" s="291"/>
      <c r="O4355" s="292" t="s">
        <v>5240</v>
      </c>
    </row>
    <row r="4356" spans="1:15" ht="120">
      <c r="A4356" s="326">
        <v>161</v>
      </c>
      <c r="B4356" s="291" t="s">
        <v>5095</v>
      </c>
      <c r="C4356" s="291" t="s">
        <v>5096</v>
      </c>
      <c r="D4356" s="377">
        <v>40197</v>
      </c>
      <c r="E4356" s="377">
        <v>40679</v>
      </c>
      <c r="F4356" s="291"/>
      <c r="G4356" s="291"/>
      <c r="H4356" s="347">
        <v>44562</v>
      </c>
      <c r="I4356" s="291" t="s">
        <v>5097</v>
      </c>
      <c r="J4356" s="291"/>
      <c r="K4356" s="291">
        <v>26</v>
      </c>
      <c r="L4356" s="291" t="s">
        <v>4257</v>
      </c>
      <c r="M4356" s="291"/>
      <c r="N4356" s="291"/>
      <c r="O4356" s="292" t="s">
        <v>5241</v>
      </c>
    </row>
    <row r="4357" spans="1:15" ht="135">
      <c r="A4357" s="326">
        <v>162</v>
      </c>
      <c r="B4357" s="291" t="s">
        <v>5095</v>
      </c>
      <c r="C4357" s="291" t="s">
        <v>5096</v>
      </c>
      <c r="D4357" s="377">
        <v>40233</v>
      </c>
      <c r="E4357" s="377">
        <v>40598</v>
      </c>
      <c r="F4357" s="291"/>
      <c r="G4357" s="291"/>
      <c r="H4357" s="347">
        <v>44562</v>
      </c>
      <c r="I4357" s="291" t="s">
        <v>5097</v>
      </c>
      <c r="J4357" s="291"/>
      <c r="K4357" s="291">
        <v>90</v>
      </c>
      <c r="L4357" s="291" t="s">
        <v>4257</v>
      </c>
      <c r="M4357" s="291"/>
      <c r="N4357" s="291"/>
      <c r="O4357" s="292" t="s">
        <v>5242</v>
      </c>
    </row>
    <row r="4358" spans="1:15" ht="120">
      <c r="A4358" s="326">
        <v>163</v>
      </c>
      <c r="B4358" s="291" t="s">
        <v>5095</v>
      </c>
      <c r="C4358" s="291" t="s">
        <v>5096</v>
      </c>
      <c r="D4358" s="377">
        <v>39846</v>
      </c>
      <c r="E4358" s="377">
        <v>40610</v>
      </c>
      <c r="F4358" s="291"/>
      <c r="G4358" s="291"/>
      <c r="H4358" s="347">
        <v>44562</v>
      </c>
      <c r="I4358" s="291" t="s">
        <v>5097</v>
      </c>
      <c r="J4358" s="291"/>
      <c r="K4358" s="291">
        <v>43</v>
      </c>
      <c r="L4358" s="291" t="s">
        <v>4257</v>
      </c>
      <c r="M4358" s="291"/>
      <c r="N4358" s="291"/>
      <c r="O4358" s="292" t="s">
        <v>5243</v>
      </c>
    </row>
    <row r="4359" spans="1:15" ht="120">
      <c r="A4359" s="326">
        <v>164</v>
      </c>
      <c r="B4359" s="291" t="s">
        <v>5095</v>
      </c>
      <c r="C4359" s="291" t="s">
        <v>5096</v>
      </c>
      <c r="D4359" s="377">
        <v>40211</v>
      </c>
      <c r="E4359" s="377">
        <v>40675</v>
      </c>
      <c r="F4359" s="291"/>
      <c r="G4359" s="291"/>
      <c r="H4359" s="347">
        <v>44562</v>
      </c>
      <c r="I4359" s="291" t="s">
        <v>5097</v>
      </c>
      <c r="J4359" s="291"/>
      <c r="K4359" s="291">
        <v>29</v>
      </c>
      <c r="L4359" s="291" t="s">
        <v>4257</v>
      </c>
      <c r="M4359" s="291"/>
      <c r="N4359" s="291"/>
      <c r="O4359" s="292" t="s">
        <v>5244</v>
      </c>
    </row>
    <row r="4360" spans="1:15" ht="120">
      <c r="A4360" s="326">
        <v>165</v>
      </c>
      <c r="B4360" s="291" t="s">
        <v>5095</v>
      </c>
      <c r="C4360" s="291" t="s">
        <v>5096</v>
      </c>
      <c r="D4360" s="377">
        <v>40213</v>
      </c>
      <c r="E4360" s="377">
        <v>41158</v>
      </c>
      <c r="F4360" s="291"/>
      <c r="G4360" s="291"/>
      <c r="H4360" s="347">
        <v>44562</v>
      </c>
      <c r="I4360" s="291" t="s">
        <v>5097</v>
      </c>
      <c r="J4360" s="291"/>
      <c r="K4360" s="291">
        <v>46</v>
      </c>
      <c r="L4360" s="291" t="s">
        <v>4257</v>
      </c>
      <c r="M4360" s="291"/>
      <c r="N4360" s="291"/>
      <c r="O4360" s="292" t="s">
        <v>5245</v>
      </c>
    </row>
    <row r="4361" spans="1:15" ht="120">
      <c r="A4361" s="326">
        <v>166</v>
      </c>
      <c r="B4361" s="291" t="s">
        <v>5095</v>
      </c>
      <c r="C4361" s="291" t="s">
        <v>5096</v>
      </c>
      <c r="D4361" s="377">
        <v>40181</v>
      </c>
      <c r="E4361" s="377">
        <v>40640</v>
      </c>
      <c r="F4361" s="291"/>
      <c r="G4361" s="291"/>
      <c r="H4361" s="347">
        <v>44562</v>
      </c>
      <c r="I4361" s="291" t="s">
        <v>5097</v>
      </c>
      <c r="J4361" s="291"/>
      <c r="K4361" s="291">
        <v>19</v>
      </c>
      <c r="L4361" s="291" t="s">
        <v>4257</v>
      </c>
      <c r="M4361" s="291"/>
      <c r="N4361" s="291"/>
      <c r="O4361" s="292" t="s">
        <v>5246</v>
      </c>
    </row>
    <row r="4362" spans="1:15" ht="150">
      <c r="A4362" s="326">
        <v>167</v>
      </c>
      <c r="B4362" s="291" t="s">
        <v>5095</v>
      </c>
      <c r="C4362" s="291" t="s">
        <v>5096</v>
      </c>
      <c r="D4362" s="377">
        <v>40217</v>
      </c>
      <c r="E4362" s="377">
        <v>41102</v>
      </c>
      <c r="F4362" s="291"/>
      <c r="G4362" s="291"/>
      <c r="H4362" s="347">
        <v>44562</v>
      </c>
      <c r="I4362" s="291" t="s">
        <v>5097</v>
      </c>
      <c r="J4362" s="291"/>
      <c r="K4362" s="291">
        <v>70</v>
      </c>
      <c r="L4362" s="291" t="s">
        <v>4257</v>
      </c>
      <c r="M4362" s="291"/>
      <c r="N4362" s="291"/>
      <c r="O4362" s="292" t="s">
        <v>5247</v>
      </c>
    </row>
    <row r="4363" spans="1:15" ht="180">
      <c r="A4363" s="326">
        <v>168</v>
      </c>
      <c r="B4363" s="291" t="s">
        <v>5095</v>
      </c>
      <c r="C4363" s="291" t="s">
        <v>5096</v>
      </c>
      <c r="D4363" s="377">
        <v>40219</v>
      </c>
      <c r="E4363" s="377">
        <v>40679</v>
      </c>
      <c r="F4363" s="291"/>
      <c r="G4363" s="291"/>
      <c r="H4363" s="347">
        <v>44562</v>
      </c>
      <c r="I4363" s="291" t="s">
        <v>5097</v>
      </c>
      <c r="J4363" s="291"/>
      <c r="K4363" s="291">
        <v>23</v>
      </c>
      <c r="L4363" s="291" t="s">
        <v>4257</v>
      </c>
      <c r="M4363" s="291"/>
      <c r="N4363" s="291"/>
      <c r="O4363" s="292" t="s">
        <v>5248</v>
      </c>
    </row>
    <row r="4364" spans="1:15" ht="105">
      <c r="A4364" s="326">
        <v>169</v>
      </c>
      <c r="B4364" s="291" t="s">
        <v>5095</v>
      </c>
      <c r="C4364" s="291" t="s">
        <v>5096</v>
      </c>
      <c r="D4364" s="377">
        <v>40284</v>
      </c>
      <c r="E4364" s="377">
        <v>40638</v>
      </c>
      <c r="F4364" s="291"/>
      <c r="G4364" s="291"/>
      <c r="H4364" s="347">
        <v>44562</v>
      </c>
      <c r="I4364" s="291" t="s">
        <v>5097</v>
      </c>
      <c r="J4364" s="291"/>
      <c r="K4364" s="291">
        <v>29</v>
      </c>
      <c r="L4364" s="291" t="s">
        <v>4257</v>
      </c>
      <c r="M4364" s="291"/>
      <c r="N4364" s="291"/>
      <c r="O4364" s="292" t="s">
        <v>5249</v>
      </c>
    </row>
    <row r="4365" spans="1:15" ht="135">
      <c r="A4365" s="326">
        <v>170</v>
      </c>
      <c r="B4365" s="291" t="s">
        <v>5095</v>
      </c>
      <c r="C4365" s="291" t="s">
        <v>5096</v>
      </c>
      <c r="D4365" s="377">
        <v>40221</v>
      </c>
      <c r="E4365" s="377">
        <v>41883</v>
      </c>
      <c r="F4365" s="291"/>
      <c r="G4365" s="291"/>
      <c r="H4365" s="347">
        <v>44621</v>
      </c>
      <c r="I4365" s="291" t="s">
        <v>5097</v>
      </c>
      <c r="J4365" s="291"/>
      <c r="K4365" s="291">
        <v>502</v>
      </c>
      <c r="L4365" s="291" t="s">
        <v>4257</v>
      </c>
      <c r="M4365" s="291"/>
      <c r="N4365" s="291"/>
      <c r="O4365" s="292" t="s">
        <v>5250</v>
      </c>
    </row>
    <row r="4366" spans="1:15" ht="135">
      <c r="A4366" s="326">
        <v>171</v>
      </c>
      <c r="B4366" s="291" t="s">
        <v>5095</v>
      </c>
      <c r="C4366" s="291" t="s">
        <v>5096</v>
      </c>
      <c r="D4366" s="377">
        <v>40221</v>
      </c>
      <c r="E4366" s="377">
        <v>41883</v>
      </c>
      <c r="F4366" s="291"/>
      <c r="G4366" s="291"/>
      <c r="H4366" s="347">
        <v>44622</v>
      </c>
      <c r="I4366" s="291" t="s">
        <v>5097</v>
      </c>
      <c r="J4366" s="291"/>
      <c r="K4366" s="291">
        <v>502</v>
      </c>
      <c r="L4366" s="291" t="s">
        <v>4257</v>
      </c>
      <c r="M4366" s="291"/>
      <c r="N4366" s="291"/>
      <c r="O4366" s="292" t="s">
        <v>5251</v>
      </c>
    </row>
    <row r="4367" spans="1:15" ht="135">
      <c r="A4367" s="326">
        <v>172</v>
      </c>
      <c r="B4367" s="291" t="s">
        <v>5095</v>
      </c>
      <c r="C4367" s="291" t="s">
        <v>5096</v>
      </c>
      <c r="D4367" s="377">
        <v>40221</v>
      </c>
      <c r="E4367" s="377">
        <v>41883</v>
      </c>
      <c r="F4367" s="291"/>
      <c r="G4367" s="291"/>
      <c r="H4367" s="347">
        <v>44623</v>
      </c>
      <c r="I4367" s="291" t="s">
        <v>5097</v>
      </c>
      <c r="J4367" s="291"/>
      <c r="K4367" s="291">
        <v>502</v>
      </c>
      <c r="L4367" s="291" t="s">
        <v>4257</v>
      </c>
      <c r="M4367" s="291"/>
      <c r="N4367" s="291"/>
      <c r="O4367" s="292" t="s">
        <v>5251</v>
      </c>
    </row>
    <row r="4368" spans="1:15" ht="135">
      <c r="A4368" s="326">
        <v>173</v>
      </c>
      <c r="B4368" s="291" t="s">
        <v>5095</v>
      </c>
      <c r="C4368" s="291" t="s">
        <v>5096</v>
      </c>
      <c r="D4368" s="377">
        <v>40227</v>
      </c>
      <c r="E4368" s="377">
        <v>40639</v>
      </c>
      <c r="F4368" s="291"/>
      <c r="G4368" s="291"/>
      <c r="H4368" s="347">
        <v>44562</v>
      </c>
      <c r="I4368" s="291" t="s">
        <v>5097</v>
      </c>
      <c r="J4368" s="291"/>
      <c r="K4368" s="291">
        <v>26</v>
      </c>
      <c r="L4368" s="291" t="s">
        <v>4257</v>
      </c>
      <c r="M4368" s="291"/>
      <c r="N4368" s="291"/>
      <c r="O4368" s="292" t="s">
        <v>5251</v>
      </c>
    </row>
    <row r="4369" spans="1:15" ht="120">
      <c r="A4369" s="326">
        <v>174</v>
      </c>
      <c r="B4369" s="291" t="s">
        <v>5095</v>
      </c>
      <c r="C4369" s="291" t="s">
        <v>5096</v>
      </c>
      <c r="D4369" s="377">
        <v>40227</v>
      </c>
      <c r="E4369" s="377">
        <v>40591</v>
      </c>
      <c r="F4369" s="291"/>
      <c r="G4369" s="291"/>
      <c r="H4369" s="347">
        <v>44562</v>
      </c>
      <c r="I4369" s="291" t="s">
        <v>5097</v>
      </c>
      <c r="J4369" s="291"/>
      <c r="K4369" s="291">
        <v>32</v>
      </c>
      <c r="L4369" s="291" t="s">
        <v>4257</v>
      </c>
      <c r="M4369" s="291"/>
      <c r="N4369" s="291"/>
      <c r="O4369" s="292" t="s">
        <v>5252</v>
      </c>
    </row>
    <row r="4370" spans="1:15" ht="135">
      <c r="A4370" s="326">
        <v>175</v>
      </c>
      <c r="B4370" s="291" t="s">
        <v>5095</v>
      </c>
      <c r="C4370" s="291" t="s">
        <v>5096</v>
      </c>
      <c r="D4370" s="377">
        <v>40193</v>
      </c>
      <c r="E4370" s="377">
        <v>41094</v>
      </c>
      <c r="F4370" s="291"/>
      <c r="G4370" s="291"/>
      <c r="H4370" s="347">
        <v>44562</v>
      </c>
      <c r="I4370" s="291" t="s">
        <v>5097</v>
      </c>
      <c r="J4370" s="291"/>
      <c r="K4370" s="291">
        <v>10</v>
      </c>
      <c r="L4370" s="291" t="s">
        <v>4257</v>
      </c>
      <c r="M4370" s="291"/>
      <c r="N4370" s="291"/>
      <c r="O4370" s="292" t="s">
        <v>5253</v>
      </c>
    </row>
    <row r="4371" spans="1:15" ht="135">
      <c r="A4371" s="326">
        <v>176</v>
      </c>
      <c r="B4371" s="291" t="s">
        <v>5095</v>
      </c>
      <c r="C4371" s="291" t="s">
        <v>5096</v>
      </c>
      <c r="D4371" s="377">
        <v>40232</v>
      </c>
      <c r="E4371" s="377">
        <v>41599</v>
      </c>
      <c r="F4371" s="291"/>
      <c r="G4371" s="291"/>
      <c r="H4371" s="347">
        <v>44593</v>
      </c>
      <c r="I4371" s="291" t="s">
        <v>5097</v>
      </c>
      <c r="J4371" s="291"/>
      <c r="K4371" s="291">
        <v>502</v>
      </c>
      <c r="L4371" s="291" t="s">
        <v>4257</v>
      </c>
      <c r="M4371" s="291"/>
      <c r="N4371" s="291"/>
      <c r="O4371" s="292" t="s">
        <v>5254</v>
      </c>
    </row>
    <row r="4372" spans="1:15" ht="150">
      <c r="A4372" s="326">
        <v>177</v>
      </c>
      <c r="B4372" s="291" t="s">
        <v>5095</v>
      </c>
      <c r="C4372" s="291" t="s">
        <v>5096</v>
      </c>
      <c r="D4372" s="377">
        <v>40232</v>
      </c>
      <c r="E4372" s="377">
        <v>41599</v>
      </c>
      <c r="F4372" s="291"/>
      <c r="G4372" s="291"/>
      <c r="H4372" s="347">
        <v>44594</v>
      </c>
      <c r="I4372" s="291" t="s">
        <v>5097</v>
      </c>
      <c r="J4372" s="291"/>
      <c r="K4372" s="291">
        <v>502</v>
      </c>
      <c r="L4372" s="291" t="s">
        <v>4257</v>
      </c>
      <c r="M4372" s="291"/>
      <c r="N4372" s="291"/>
      <c r="O4372" s="292" t="s">
        <v>5255</v>
      </c>
    </row>
    <row r="4373" spans="1:15" ht="150">
      <c r="A4373" s="326">
        <v>178</v>
      </c>
      <c r="B4373" s="291" t="s">
        <v>5095</v>
      </c>
      <c r="C4373" s="291" t="s">
        <v>5096</v>
      </c>
      <c r="D4373" s="377">
        <v>40239</v>
      </c>
      <c r="E4373" s="377">
        <v>40682</v>
      </c>
      <c r="F4373" s="291"/>
      <c r="G4373" s="291"/>
      <c r="H4373" s="347">
        <v>44562</v>
      </c>
      <c r="I4373" s="291" t="s">
        <v>5097</v>
      </c>
      <c r="J4373" s="291"/>
      <c r="K4373" s="291">
        <v>26</v>
      </c>
      <c r="L4373" s="291" t="s">
        <v>4257</v>
      </c>
      <c r="M4373" s="291"/>
      <c r="N4373" s="291"/>
      <c r="O4373" s="292" t="s">
        <v>5255</v>
      </c>
    </row>
    <row r="4374" spans="1:15" ht="135">
      <c r="A4374" s="326">
        <v>179</v>
      </c>
      <c r="B4374" s="291" t="s">
        <v>5095</v>
      </c>
      <c r="C4374" s="291" t="s">
        <v>5096</v>
      </c>
      <c r="D4374" s="377">
        <v>40252</v>
      </c>
      <c r="E4374" s="377">
        <v>40617</v>
      </c>
      <c r="F4374" s="291"/>
      <c r="G4374" s="291"/>
      <c r="H4374" s="347">
        <v>44562</v>
      </c>
      <c r="I4374" s="291" t="s">
        <v>5097</v>
      </c>
      <c r="J4374" s="291"/>
      <c r="K4374" s="291">
        <v>38</v>
      </c>
      <c r="L4374" s="291" t="s">
        <v>4257</v>
      </c>
      <c r="M4374" s="291"/>
      <c r="N4374" s="291"/>
      <c r="O4374" s="292" t="s">
        <v>5256</v>
      </c>
    </row>
    <row r="4375" spans="1:15" ht="150">
      <c r="A4375" s="326">
        <v>180</v>
      </c>
      <c r="B4375" s="291" t="s">
        <v>5095</v>
      </c>
      <c r="C4375" s="291" t="s">
        <v>5096</v>
      </c>
      <c r="D4375" s="377">
        <v>40241</v>
      </c>
      <c r="E4375" s="377">
        <v>41661</v>
      </c>
      <c r="F4375" s="291"/>
      <c r="G4375" s="291"/>
      <c r="H4375" s="347">
        <v>44562</v>
      </c>
      <c r="I4375" s="291" t="s">
        <v>5097</v>
      </c>
      <c r="J4375" s="291"/>
      <c r="K4375" s="291">
        <v>26</v>
      </c>
      <c r="L4375" s="291" t="s">
        <v>4257</v>
      </c>
      <c r="M4375" s="291"/>
      <c r="N4375" s="291"/>
      <c r="O4375" s="292" t="s">
        <v>5257</v>
      </c>
    </row>
    <row r="4376" spans="1:15" ht="105">
      <c r="A4376" s="326">
        <v>181</v>
      </c>
      <c r="B4376" s="291" t="s">
        <v>5095</v>
      </c>
      <c r="C4376" s="291" t="s">
        <v>5096</v>
      </c>
      <c r="D4376" s="377">
        <v>40086</v>
      </c>
      <c r="E4376" s="377">
        <v>40753</v>
      </c>
      <c r="F4376" s="291"/>
      <c r="G4376" s="291"/>
      <c r="H4376" s="347">
        <v>44562</v>
      </c>
      <c r="I4376" s="291" t="s">
        <v>5097</v>
      </c>
      <c r="J4376" s="291"/>
      <c r="K4376" s="291">
        <v>25</v>
      </c>
      <c r="L4376" s="291" t="s">
        <v>4257</v>
      </c>
      <c r="M4376" s="291"/>
      <c r="N4376" s="291"/>
      <c r="O4376" s="292" t="s">
        <v>5258</v>
      </c>
    </row>
    <row r="4377" spans="1:15" ht="120">
      <c r="A4377" s="326">
        <v>182</v>
      </c>
      <c r="B4377" s="291" t="s">
        <v>5095</v>
      </c>
      <c r="C4377" s="291" t="s">
        <v>5096</v>
      </c>
      <c r="D4377" s="377">
        <v>40248</v>
      </c>
      <c r="E4377" s="377">
        <v>41683</v>
      </c>
      <c r="F4377" s="291"/>
      <c r="G4377" s="291"/>
      <c r="H4377" s="347">
        <v>44562</v>
      </c>
      <c r="I4377" s="291" t="s">
        <v>5097</v>
      </c>
      <c r="J4377" s="291"/>
      <c r="K4377" s="291">
        <v>225</v>
      </c>
      <c r="L4377" s="291" t="s">
        <v>4257</v>
      </c>
      <c r="M4377" s="291"/>
      <c r="N4377" s="291"/>
      <c r="O4377" s="292" t="s">
        <v>5259</v>
      </c>
    </row>
    <row r="4378" spans="1:15" ht="150">
      <c r="A4378" s="326">
        <v>183</v>
      </c>
      <c r="B4378" s="291" t="s">
        <v>5095</v>
      </c>
      <c r="C4378" s="291" t="s">
        <v>5096</v>
      </c>
      <c r="D4378" s="377">
        <v>40249</v>
      </c>
      <c r="E4378" s="377">
        <v>40610</v>
      </c>
      <c r="F4378" s="291"/>
      <c r="G4378" s="291"/>
      <c r="H4378" s="347">
        <v>44562</v>
      </c>
      <c r="I4378" s="291" t="s">
        <v>5097</v>
      </c>
      <c r="J4378" s="291"/>
      <c r="K4378" s="291">
        <v>106</v>
      </c>
      <c r="L4378" s="291" t="s">
        <v>4257</v>
      </c>
      <c r="M4378" s="291"/>
      <c r="N4378" s="291"/>
      <c r="O4378" s="292" t="s">
        <v>5260</v>
      </c>
    </row>
    <row r="4379" spans="1:15" ht="135">
      <c r="A4379" s="326">
        <v>184</v>
      </c>
      <c r="B4379" s="291" t="s">
        <v>5095</v>
      </c>
      <c r="C4379" s="291" t="s">
        <v>5096</v>
      </c>
      <c r="D4379" s="377">
        <v>40253</v>
      </c>
      <c r="E4379" s="377">
        <v>41024</v>
      </c>
      <c r="F4379" s="291"/>
      <c r="G4379" s="291"/>
      <c r="H4379" s="347">
        <v>44562</v>
      </c>
      <c r="I4379" s="291" t="s">
        <v>5097</v>
      </c>
      <c r="J4379" s="291"/>
      <c r="K4379" s="291">
        <v>13</v>
      </c>
      <c r="L4379" s="291" t="s">
        <v>4257</v>
      </c>
      <c r="M4379" s="291"/>
      <c r="N4379" s="291"/>
      <c r="O4379" s="292" t="s">
        <v>5261</v>
      </c>
    </row>
    <row r="4380" spans="1:15" ht="150">
      <c r="A4380" s="326">
        <v>185</v>
      </c>
      <c r="B4380" s="291" t="s">
        <v>5095</v>
      </c>
      <c r="C4380" s="291" t="s">
        <v>5096</v>
      </c>
      <c r="D4380" s="377">
        <v>40210</v>
      </c>
      <c r="E4380" s="377">
        <v>40400</v>
      </c>
      <c r="F4380" s="291"/>
      <c r="G4380" s="291"/>
      <c r="H4380" s="347">
        <v>44562</v>
      </c>
      <c r="I4380" s="291" t="s">
        <v>5097</v>
      </c>
      <c r="J4380" s="291"/>
      <c r="K4380" s="291">
        <v>16</v>
      </c>
      <c r="L4380" s="291" t="s">
        <v>4257</v>
      </c>
      <c r="M4380" s="291"/>
      <c r="N4380" s="291"/>
      <c r="O4380" s="292" t="s">
        <v>5262</v>
      </c>
    </row>
    <row r="4381" spans="1:15" ht="105">
      <c r="A4381" s="326">
        <v>186</v>
      </c>
      <c r="B4381" s="291" t="s">
        <v>5095</v>
      </c>
      <c r="C4381" s="291" t="s">
        <v>5096</v>
      </c>
      <c r="D4381" s="377">
        <v>40255</v>
      </c>
      <c r="E4381" s="377">
        <v>40682</v>
      </c>
      <c r="F4381" s="291"/>
      <c r="G4381" s="291"/>
      <c r="H4381" s="347">
        <v>44562</v>
      </c>
      <c r="I4381" s="291" t="s">
        <v>5097</v>
      </c>
      <c r="J4381" s="291"/>
      <c r="K4381" s="291">
        <v>24</v>
      </c>
      <c r="L4381" s="291" t="s">
        <v>4257</v>
      </c>
      <c r="M4381" s="291"/>
      <c r="N4381" s="291"/>
      <c r="O4381" s="292" t="s">
        <v>5263</v>
      </c>
    </row>
    <row r="4382" spans="1:15" ht="120">
      <c r="A4382" s="326">
        <v>187</v>
      </c>
      <c r="B4382" s="291" t="s">
        <v>5095</v>
      </c>
      <c r="C4382" s="291" t="s">
        <v>5096</v>
      </c>
      <c r="D4382" s="377">
        <v>40260</v>
      </c>
      <c r="E4382" s="377">
        <v>41040</v>
      </c>
      <c r="F4382" s="291"/>
      <c r="G4382" s="291"/>
      <c r="H4382" s="347">
        <v>44562</v>
      </c>
      <c r="I4382" s="291" t="s">
        <v>5097</v>
      </c>
      <c r="J4382" s="291"/>
      <c r="K4382" s="291">
        <v>53</v>
      </c>
      <c r="L4382" s="291" t="s">
        <v>4257</v>
      </c>
      <c r="M4382" s="291"/>
      <c r="N4382" s="291"/>
      <c r="O4382" s="292" t="s">
        <v>5264</v>
      </c>
    </row>
    <row r="4383" spans="1:15" ht="120">
      <c r="A4383" s="326">
        <v>188</v>
      </c>
      <c r="B4383" s="291" t="s">
        <v>5095</v>
      </c>
      <c r="C4383" s="291" t="s">
        <v>5096</v>
      </c>
      <c r="D4383" s="377">
        <v>40263</v>
      </c>
      <c r="E4383" s="377">
        <v>41008</v>
      </c>
      <c r="F4383" s="291"/>
      <c r="G4383" s="291"/>
      <c r="H4383" s="347">
        <v>44562</v>
      </c>
      <c r="I4383" s="291" t="s">
        <v>5097</v>
      </c>
      <c r="J4383" s="291"/>
      <c r="K4383" s="291">
        <v>36</v>
      </c>
      <c r="L4383" s="291" t="s">
        <v>4257</v>
      </c>
      <c r="M4383" s="291"/>
      <c r="N4383" s="291"/>
      <c r="O4383" s="292" t="s">
        <v>5265</v>
      </c>
    </row>
    <row r="4384" spans="1:15" ht="90">
      <c r="A4384" s="326">
        <v>189</v>
      </c>
      <c r="B4384" s="291" t="s">
        <v>5095</v>
      </c>
      <c r="C4384" s="291" t="s">
        <v>5096</v>
      </c>
      <c r="D4384" s="377">
        <v>40185</v>
      </c>
      <c r="E4384" s="377">
        <v>40798</v>
      </c>
      <c r="F4384" s="291"/>
      <c r="G4384" s="291"/>
      <c r="H4384" s="347">
        <v>44562</v>
      </c>
      <c r="I4384" s="291" t="s">
        <v>5097</v>
      </c>
      <c r="J4384" s="291"/>
      <c r="K4384" s="291">
        <v>27</v>
      </c>
      <c r="L4384" s="291" t="s">
        <v>4257</v>
      </c>
      <c r="M4384" s="291"/>
      <c r="N4384" s="291"/>
      <c r="O4384" s="292" t="s">
        <v>5266</v>
      </c>
    </row>
    <row r="4385" spans="1:15" ht="90">
      <c r="A4385" s="326">
        <v>190</v>
      </c>
      <c r="B4385" s="291" t="s">
        <v>5095</v>
      </c>
      <c r="C4385" s="291" t="s">
        <v>5096</v>
      </c>
      <c r="D4385" s="377">
        <v>40260</v>
      </c>
      <c r="E4385" s="377">
        <v>40932</v>
      </c>
      <c r="F4385" s="291"/>
      <c r="G4385" s="291"/>
      <c r="H4385" s="347">
        <v>44562</v>
      </c>
      <c r="I4385" s="291" t="s">
        <v>5097</v>
      </c>
      <c r="J4385" s="291"/>
      <c r="K4385" s="291">
        <v>26</v>
      </c>
      <c r="L4385" s="291" t="s">
        <v>4257</v>
      </c>
      <c r="M4385" s="291"/>
      <c r="N4385" s="291"/>
      <c r="O4385" s="292" t="s">
        <v>5267</v>
      </c>
    </row>
    <row r="4386" spans="1:15" ht="90">
      <c r="A4386" s="326">
        <v>191</v>
      </c>
      <c r="B4386" s="291" t="s">
        <v>5095</v>
      </c>
      <c r="C4386" s="291" t="s">
        <v>5096</v>
      </c>
      <c r="D4386" s="377">
        <v>40164</v>
      </c>
      <c r="E4386" s="377">
        <v>40652</v>
      </c>
      <c r="F4386" s="291"/>
      <c r="G4386" s="291"/>
      <c r="H4386" s="347">
        <v>44562</v>
      </c>
      <c r="I4386" s="291" t="s">
        <v>5097</v>
      </c>
      <c r="J4386" s="291"/>
      <c r="K4386" s="291">
        <v>22</v>
      </c>
      <c r="L4386" s="291" t="s">
        <v>4257</v>
      </c>
      <c r="M4386" s="291"/>
      <c r="N4386" s="291"/>
      <c r="O4386" s="292" t="s">
        <v>5268</v>
      </c>
    </row>
    <row r="4387" spans="1:15" ht="90">
      <c r="A4387" s="326">
        <v>192</v>
      </c>
      <c r="B4387" s="291" t="s">
        <v>5095</v>
      </c>
      <c r="C4387" s="291" t="s">
        <v>5096</v>
      </c>
      <c r="D4387" s="377">
        <v>40260</v>
      </c>
      <c r="E4387" s="377">
        <v>41418</v>
      </c>
      <c r="F4387" s="291"/>
      <c r="G4387" s="291"/>
      <c r="H4387" s="347">
        <v>44562</v>
      </c>
      <c r="I4387" s="291" t="s">
        <v>5097</v>
      </c>
      <c r="J4387" s="291"/>
      <c r="K4387" s="291">
        <v>43</v>
      </c>
      <c r="L4387" s="291" t="s">
        <v>4257</v>
      </c>
      <c r="M4387" s="291"/>
      <c r="N4387" s="291"/>
      <c r="O4387" s="292" t="s">
        <v>5269</v>
      </c>
    </row>
    <row r="4388" spans="1:15" ht="90">
      <c r="A4388" s="326">
        <v>193</v>
      </c>
      <c r="B4388" s="291" t="s">
        <v>5095</v>
      </c>
      <c r="C4388" s="291" t="s">
        <v>5096</v>
      </c>
      <c r="D4388" s="377">
        <v>40260</v>
      </c>
      <c r="E4388" s="377">
        <v>40872</v>
      </c>
      <c r="F4388" s="291"/>
      <c r="G4388" s="291"/>
      <c r="H4388" s="347">
        <v>44593</v>
      </c>
      <c r="I4388" s="291" t="s">
        <v>5097</v>
      </c>
      <c r="J4388" s="291"/>
      <c r="K4388" s="291">
        <v>251</v>
      </c>
      <c r="L4388" s="291" t="s">
        <v>4257</v>
      </c>
      <c r="M4388" s="291"/>
      <c r="N4388" s="291"/>
      <c r="O4388" s="292" t="s">
        <v>5270</v>
      </c>
    </row>
    <row r="4389" spans="1:15" ht="135">
      <c r="A4389" s="326">
        <v>194</v>
      </c>
      <c r="B4389" s="291" t="s">
        <v>5095</v>
      </c>
      <c r="C4389" s="291" t="s">
        <v>5096</v>
      </c>
      <c r="D4389" s="377">
        <v>40260</v>
      </c>
      <c r="E4389" s="377">
        <v>40872</v>
      </c>
      <c r="F4389" s="291"/>
      <c r="G4389" s="291"/>
      <c r="H4389" s="347">
        <v>44594</v>
      </c>
      <c r="I4389" s="291" t="s">
        <v>5097</v>
      </c>
      <c r="J4389" s="291"/>
      <c r="K4389" s="291">
        <v>251</v>
      </c>
      <c r="L4389" s="291" t="s">
        <v>4257</v>
      </c>
      <c r="M4389" s="291"/>
      <c r="N4389" s="291"/>
      <c r="O4389" s="292" t="s">
        <v>5271</v>
      </c>
    </row>
    <row r="4390" spans="1:15" ht="135">
      <c r="A4390" s="326">
        <v>195</v>
      </c>
      <c r="B4390" s="291" t="s">
        <v>5095</v>
      </c>
      <c r="C4390" s="291" t="s">
        <v>5096</v>
      </c>
      <c r="D4390" s="377">
        <v>40263</v>
      </c>
      <c r="E4390" s="377">
        <v>41135</v>
      </c>
      <c r="F4390" s="291"/>
      <c r="G4390" s="291"/>
      <c r="H4390" s="347">
        <v>44562</v>
      </c>
      <c r="I4390" s="291" t="s">
        <v>5097</v>
      </c>
      <c r="J4390" s="291"/>
      <c r="K4390" s="291">
        <v>54</v>
      </c>
      <c r="L4390" s="291" t="s">
        <v>4257</v>
      </c>
      <c r="M4390" s="291"/>
      <c r="N4390" s="291"/>
      <c r="O4390" s="292" t="s">
        <v>5271</v>
      </c>
    </row>
    <row r="4391" spans="1:15" ht="105">
      <c r="A4391" s="326">
        <v>196</v>
      </c>
      <c r="B4391" s="291" t="s">
        <v>5095</v>
      </c>
      <c r="C4391" s="291" t="s">
        <v>5096</v>
      </c>
      <c r="D4391" s="377">
        <v>40274</v>
      </c>
      <c r="E4391" s="377">
        <v>41272</v>
      </c>
      <c r="F4391" s="291"/>
      <c r="G4391" s="291"/>
      <c r="H4391" s="347">
        <v>44562</v>
      </c>
      <c r="I4391" s="291" t="s">
        <v>5097</v>
      </c>
      <c r="J4391" s="291"/>
      <c r="K4391" s="291">
        <v>25</v>
      </c>
      <c r="L4391" s="291" t="s">
        <v>4257</v>
      </c>
      <c r="M4391" s="291"/>
      <c r="N4391" s="291"/>
      <c r="O4391" s="292" t="s">
        <v>5272</v>
      </c>
    </row>
    <row r="4392" spans="1:15" ht="150">
      <c r="A4392" s="326">
        <v>197</v>
      </c>
      <c r="B4392" s="291" t="s">
        <v>5095</v>
      </c>
      <c r="C4392" s="291" t="s">
        <v>5096</v>
      </c>
      <c r="D4392" s="377">
        <v>40283</v>
      </c>
      <c r="E4392" s="377">
        <v>40787</v>
      </c>
      <c r="F4392" s="291"/>
      <c r="G4392" s="291"/>
      <c r="H4392" s="347">
        <v>44562</v>
      </c>
      <c r="I4392" s="291" t="s">
        <v>5097</v>
      </c>
      <c r="J4392" s="291"/>
      <c r="K4392" s="291">
        <v>17</v>
      </c>
      <c r="L4392" s="291" t="s">
        <v>4257</v>
      </c>
      <c r="M4392" s="291"/>
      <c r="N4392" s="291"/>
      <c r="O4392" s="292" t="s">
        <v>5273</v>
      </c>
    </row>
    <row r="4393" spans="1:15" ht="90">
      <c r="A4393" s="326">
        <v>198</v>
      </c>
      <c r="B4393" s="291" t="s">
        <v>5095</v>
      </c>
      <c r="C4393" s="291" t="s">
        <v>5096</v>
      </c>
      <c r="D4393" s="377">
        <v>40277</v>
      </c>
      <c r="E4393" s="377">
        <v>40935</v>
      </c>
      <c r="F4393" s="291"/>
      <c r="G4393" s="291"/>
      <c r="H4393" s="347">
        <v>44562</v>
      </c>
      <c r="I4393" s="291" t="s">
        <v>5097</v>
      </c>
      <c r="J4393" s="291"/>
      <c r="K4393" s="291">
        <v>94</v>
      </c>
      <c r="L4393" s="291" t="s">
        <v>4257</v>
      </c>
      <c r="M4393" s="291"/>
      <c r="N4393" s="291"/>
      <c r="O4393" s="292" t="s">
        <v>5274</v>
      </c>
    </row>
    <row r="4394" spans="1:15" ht="135">
      <c r="A4394" s="326">
        <v>199</v>
      </c>
      <c r="B4394" s="291" t="s">
        <v>5095</v>
      </c>
      <c r="C4394" s="291" t="s">
        <v>5096</v>
      </c>
      <c r="D4394" s="377">
        <v>40283</v>
      </c>
      <c r="E4394" s="377">
        <v>40682</v>
      </c>
      <c r="F4394" s="291"/>
      <c r="G4394" s="291"/>
      <c r="H4394" s="347">
        <v>44562</v>
      </c>
      <c r="I4394" s="291" t="s">
        <v>5097</v>
      </c>
      <c r="J4394" s="291"/>
      <c r="K4394" s="291">
        <v>27</v>
      </c>
      <c r="L4394" s="291" t="s">
        <v>4257</v>
      </c>
      <c r="M4394" s="291"/>
      <c r="N4394" s="291"/>
      <c r="O4394" s="292" t="s">
        <v>5275</v>
      </c>
    </row>
    <row r="4395" spans="1:15" ht="120">
      <c r="A4395" s="326">
        <v>200</v>
      </c>
      <c r="B4395" s="291" t="s">
        <v>5095</v>
      </c>
      <c r="C4395" s="291" t="s">
        <v>5096</v>
      </c>
      <c r="D4395" s="377">
        <v>40284</v>
      </c>
      <c r="E4395" s="377">
        <v>40569</v>
      </c>
      <c r="F4395" s="291"/>
      <c r="G4395" s="291"/>
      <c r="H4395" s="347">
        <v>44562</v>
      </c>
      <c r="I4395" s="291" t="s">
        <v>5097</v>
      </c>
      <c r="J4395" s="291"/>
      <c r="K4395" s="291">
        <v>12</v>
      </c>
      <c r="L4395" s="291" t="s">
        <v>4257</v>
      </c>
      <c r="M4395" s="291"/>
      <c r="N4395" s="291"/>
      <c r="O4395" s="292" t="s">
        <v>5276</v>
      </c>
    </row>
    <row r="4396" spans="1:15" ht="135">
      <c r="A4396" s="326">
        <v>201</v>
      </c>
      <c r="B4396" s="291" t="s">
        <v>5095</v>
      </c>
      <c r="C4396" s="291" t="s">
        <v>5096</v>
      </c>
      <c r="D4396" s="377">
        <v>40284</v>
      </c>
      <c r="E4396" s="377">
        <v>41015</v>
      </c>
      <c r="F4396" s="291"/>
      <c r="G4396" s="291"/>
      <c r="H4396" s="347">
        <v>44562</v>
      </c>
      <c r="I4396" s="291" t="s">
        <v>5097</v>
      </c>
      <c r="J4396" s="291"/>
      <c r="K4396" s="291">
        <v>58</v>
      </c>
      <c r="L4396" s="291" t="s">
        <v>4257</v>
      </c>
      <c r="M4396" s="291"/>
      <c r="N4396" s="291"/>
      <c r="O4396" s="292" t="s">
        <v>5277</v>
      </c>
    </row>
    <row r="4397" spans="1:15" ht="135">
      <c r="A4397" s="326">
        <v>202</v>
      </c>
      <c r="B4397" s="291" t="s">
        <v>5095</v>
      </c>
      <c r="C4397" s="291" t="s">
        <v>5096</v>
      </c>
      <c r="D4397" s="377">
        <v>40284</v>
      </c>
      <c r="E4397" s="377">
        <v>40735</v>
      </c>
      <c r="F4397" s="291"/>
      <c r="G4397" s="291"/>
      <c r="H4397" s="347">
        <v>44562</v>
      </c>
      <c r="I4397" s="291" t="s">
        <v>5097</v>
      </c>
      <c r="J4397" s="291"/>
      <c r="K4397" s="291">
        <v>38</v>
      </c>
      <c r="L4397" s="291" t="s">
        <v>4257</v>
      </c>
      <c r="M4397" s="291"/>
      <c r="N4397" s="291"/>
      <c r="O4397" s="292" t="s">
        <v>5278</v>
      </c>
    </row>
    <row r="4398" spans="1:15" ht="135">
      <c r="A4398" s="326">
        <v>203</v>
      </c>
      <c r="B4398" s="291" t="s">
        <v>5095</v>
      </c>
      <c r="C4398" s="291" t="s">
        <v>5096</v>
      </c>
      <c r="D4398" s="377">
        <v>40284</v>
      </c>
      <c r="E4398" s="377">
        <v>40984</v>
      </c>
      <c r="F4398" s="291"/>
      <c r="G4398" s="291"/>
      <c r="H4398" s="347">
        <v>44562</v>
      </c>
      <c r="I4398" s="291" t="s">
        <v>5097</v>
      </c>
      <c r="J4398" s="291"/>
      <c r="K4398" s="291">
        <v>12</v>
      </c>
      <c r="L4398" s="291" t="s">
        <v>4257</v>
      </c>
      <c r="M4398" s="291"/>
      <c r="N4398" s="291"/>
      <c r="O4398" s="292" t="s">
        <v>5279</v>
      </c>
    </row>
    <row r="4399" spans="1:15" ht="120">
      <c r="A4399" s="326">
        <v>204</v>
      </c>
      <c r="B4399" s="291" t="s">
        <v>5095</v>
      </c>
      <c r="C4399" s="291" t="s">
        <v>5096</v>
      </c>
      <c r="D4399" s="377">
        <v>40284</v>
      </c>
      <c r="E4399" s="377">
        <v>41817</v>
      </c>
      <c r="F4399" s="291"/>
      <c r="G4399" s="291"/>
      <c r="H4399" s="347">
        <v>44562</v>
      </c>
      <c r="I4399" s="291" t="s">
        <v>5097</v>
      </c>
      <c r="J4399" s="291"/>
      <c r="K4399" s="291">
        <v>137</v>
      </c>
      <c r="L4399" s="291" t="s">
        <v>4257</v>
      </c>
      <c r="M4399" s="291"/>
      <c r="N4399" s="291"/>
      <c r="O4399" s="292" t="s">
        <v>5280</v>
      </c>
    </row>
    <row r="4400" spans="1:15" ht="120">
      <c r="A4400" s="326">
        <v>205</v>
      </c>
      <c r="B4400" s="291" t="s">
        <v>5095</v>
      </c>
      <c r="C4400" s="291" t="s">
        <v>5096</v>
      </c>
      <c r="D4400" s="377">
        <v>40289</v>
      </c>
      <c r="E4400" s="377">
        <v>40660</v>
      </c>
      <c r="F4400" s="291"/>
      <c r="G4400" s="291"/>
      <c r="H4400" s="347">
        <v>44562</v>
      </c>
      <c r="I4400" s="291" t="s">
        <v>5097</v>
      </c>
      <c r="J4400" s="291"/>
      <c r="K4400" s="291">
        <v>46</v>
      </c>
      <c r="L4400" s="291" t="s">
        <v>4257</v>
      </c>
      <c r="M4400" s="291"/>
      <c r="N4400" s="291"/>
      <c r="O4400" s="292" t="s">
        <v>5281</v>
      </c>
    </row>
    <row r="4401" spans="1:15" ht="150">
      <c r="A4401" s="326">
        <v>206</v>
      </c>
      <c r="B4401" s="291" t="s">
        <v>5095</v>
      </c>
      <c r="C4401" s="291" t="s">
        <v>5096</v>
      </c>
      <c r="D4401" s="377">
        <v>40292</v>
      </c>
      <c r="E4401" s="377">
        <v>40641</v>
      </c>
      <c r="F4401" s="291"/>
      <c r="G4401" s="291"/>
      <c r="H4401" s="347">
        <v>44562</v>
      </c>
      <c r="I4401" s="291" t="s">
        <v>5097</v>
      </c>
      <c r="J4401" s="291"/>
      <c r="K4401" s="291">
        <v>18</v>
      </c>
      <c r="L4401" s="291" t="s">
        <v>4257</v>
      </c>
      <c r="M4401" s="291"/>
      <c r="N4401" s="291"/>
      <c r="O4401" s="292" t="s">
        <v>5282</v>
      </c>
    </row>
    <row r="4402" spans="1:15" ht="135">
      <c r="A4402" s="326">
        <v>207</v>
      </c>
      <c r="B4402" s="291" t="s">
        <v>5095</v>
      </c>
      <c r="C4402" s="291" t="s">
        <v>5096</v>
      </c>
      <c r="D4402" s="377">
        <v>40282</v>
      </c>
      <c r="E4402" s="377">
        <v>40669</v>
      </c>
      <c r="F4402" s="291"/>
      <c r="G4402" s="291"/>
      <c r="H4402" s="347">
        <v>44562</v>
      </c>
      <c r="I4402" s="291" t="s">
        <v>5097</v>
      </c>
      <c r="J4402" s="291"/>
      <c r="K4402" s="291">
        <v>24</v>
      </c>
      <c r="L4402" s="291" t="s">
        <v>4257</v>
      </c>
      <c r="M4402" s="291"/>
      <c r="N4402" s="291"/>
      <c r="O4402" s="292" t="s">
        <v>5283</v>
      </c>
    </row>
    <row r="4403" spans="1:15" ht="135">
      <c r="A4403" s="326">
        <v>208</v>
      </c>
      <c r="B4403" s="291" t="s">
        <v>5095</v>
      </c>
      <c r="C4403" s="291" t="s">
        <v>5096</v>
      </c>
      <c r="D4403" s="377">
        <v>40263</v>
      </c>
      <c r="E4403" s="377">
        <v>40763</v>
      </c>
      <c r="F4403" s="291"/>
      <c r="G4403" s="291"/>
      <c r="H4403" s="347">
        <v>44562</v>
      </c>
      <c r="I4403" s="291" t="s">
        <v>5097</v>
      </c>
      <c r="J4403" s="291"/>
      <c r="K4403" s="291">
        <v>20</v>
      </c>
      <c r="L4403" s="291" t="s">
        <v>4257</v>
      </c>
      <c r="M4403" s="291"/>
      <c r="N4403" s="291"/>
      <c r="O4403" s="292" t="s">
        <v>5284</v>
      </c>
    </row>
    <row r="4404" spans="1:15" ht="90">
      <c r="A4404" s="326">
        <v>209</v>
      </c>
      <c r="B4404" s="291" t="s">
        <v>5095</v>
      </c>
      <c r="C4404" s="291" t="s">
        <v>5096</v>
      </c>
      <c r="D4404" s="377">
        <v>40290</v>
      </c>
      <c r="E4404" s="377">
        <v>40686</v>
      </c>
      <c r="F4404" s="291"/>
      <c r="G4404" s="291"/>
      <c r="H4404" s="347">
        <v>44562</v>
      </c>
      <c r="I4404" s="291" t="s">
        <v>5097</v>
      </c>
      <c r="J4404" s="291"/>
      <c r="K4404" s="291">
        <v>32</v>
      </c>
      <c r="L4404" s="291" t="s">
        <v>4257</v>
      </c>
      <c r="M4404" s="291"/>
      <c r="N4404" s="291"/>
      <c r="O4404" s="292" t="s">
        <v>5285</v>
      </c>
    </row>
    <row r="4405" spans="1:15" ht="135">
      <c r="A4405" s="326">
        <v>210</v>
      </c>
      <c r="B4405" s="291" t="s">
        <v>5095</v>
      </c>
      <c r="C4405" s="291" t="s">
        <v>5096</v>
      </c>
      <c r="D4405" s="377">
        <v>40295</v>
      </c>
      <c r="E4405" s="377">
        <v>40625</v>
      </c>
      <c r="F4405" s="291"/>
      <c r="G4405" s="291"/>
      <c r="H4405" s="347">
        <v>44562</v>
      </c>
      <c r="I4405" s="291" t="s">
        <v>5097</v>
      </c>
      <c r="J4405" s="291"/>
      <c r="K4405" s="291">
        <v>40</v>
      </c>
      <c r="L4405" s="291" t="s">
        <v>4257</v>
      </c>
      <c r="M4405" s="291"/>
      <c r="N4405" s="291"/>
      <c r="O4405" s="292" t="s">
        <v>5286</v>
      </c>
    </row>
    <row r="4406" spans="1:15" ht="135">
      <c r="A4406" s="326">
        <v>211</v>
      </c>
      <c r="B4406" s="291" t="s">
        <v>5095</v>
      </c>
      <c r="C4406" s="291" t="s">
        <v>5096</v>
      </c>
      <c r="D4406" s="377">
        <v>40297</v>
      </c>
      <c r="E4406" s="377">
        <v>40723</v>
      </c>
      <c r="F4406" s="291"/>
      <c r="G4406" s="291"/>
      <c r="H4406" s="347">
        <v>44562</v>
      </c>
      <c r="I4406" s="291" t="s">
        <v>5097</v>
      </c>
      <c r="J4406" s="291"/>
      <c r="K4406" s="291">
        <v>120</v>
      </c>
      <c r="L4406" s="291" t="s">
        <v>4257</v>
      </c>
      <c r="M4406" s="291"/>
      <c r="N4406" s="291"/>
      <c r="O4406" s="292" t="s">
        <v>5287</v>
      </c>
    </row>
    <row r="4407" spans="1:15" ht="120">
      <c r="A4407" s="326">
        <v>212</v>
      </c>
      <c r="B4407" s="291" t="s">
        <v>5095</v>
      </c>
      <c r="C4407" s="291" t="s">
        <v>5096</v>
      </c>
      <c r="D4407" s="377">
        <v>40297</v>
      </c>
      <c r="E4407" s="377">
        <v>41901</v>
      </c>
      <c r="F4407" s="291"/>
      <c r="G4407" s="291"/>
      <c r="H4407" s="347">
        <v>44593</v>
      </c>
      <c r="I4407" s="291" t="s">
        <v>5097</v>
      </c>
      <c r="J4407" s="291"/>
      <c r="K4407" s="291">
        <v>401</v>
      </c>
      <c r="L4407" s="291" t="s">
        <v>4257</v>
      </c>
      <c r="M4407" s="291"/>
      <c r="N4407" s="291"/>
      <c r="O4407" s="292" t="s">
        <v>5288</v>
      </c>
    </row>
    <row r="4408" spans="1:15" ht="165">
      <c r="A4408" s="326">
        <v>213</v>
      </c>
      <c r="B4408" s="291" t="s">
        <v>5095</v>
      </c>
      <c r="C4408" s="291" t="s">
        <v>5096</v>
      </c>
      <c r="D4408" s="377">
        <v>40297</v>
      </c>
      <c r="E4408" s="377">
        <v>41901</v>
      </c>
      <c r="F4408" s="291"/>
      <c r="G4408" s="291"/>
      <c r="H4408" s="347">
        <v>44594</v>
      </c>
      <c r="I4408" s="291" t="s">
        <v>5097</v>
      </c>
      <c r="J4408" s="291"/>
      <c r="K4408" s="291">
        <v>401</v>
      </c>
      <c r="L4408" s="291" t="s">
        <v>4257</v>
      </c>
      <c r="M4408" s="291"/>
      <c r="N4408" s="291"/>
      <c r="O4408" s="292" t="s">
        <v>5289</v>
      </c>
    </row>
    <row r="4409" spans="1:15" ht="165">
      <c r="A4409" s="326">
        <v>214</v>
      </c>
      <c r="B4409" s="291" t="s">
        <v>5095</v>
      </c>
      <c r="C4409" s="291" t="s">
        <v>5096</v>
      </c>
      <c r="D4409" s="377">
        <v>40297</v>
      </c>
      <c r="E4409" s="377">
        <v>40927</v>
      </c>
      <c r="F4409" s="291"/>
      <c r="G4409" s="291"/>
      <c r="H4409" s="347">
        <v>44562</v>
      </c>
      <c r="I4409" s="291" t="s">
        <v>5097</v>
      </c>
      <c r="J4409" s="291"/>
      <c r="K4409" s="291">
        <v>150</v>
      </c>
      <c r="L4409" s="291" t="s">
        <v>4257</v>
      </c>
      <c r="M4409" s="291"/>
      <c r="N4409" s="291"/>
      <c r="O4409" s="292" t="s">
        <v>5289</v>
      </c>
    </row>
    <row r="4410" spans="1:15" ht="120">
      <c r="A4410" s="326">
        <v>215</v>
      </c>
      <c r="B4410" s="291" t="s">
        <v>5095</v>
      </c>
      <c r="C4410" s="291" t="s">
        <v>5096</v>
      </c>
      <c r="D4410" s="377">
        <v>40309</v>
      </c>
      <c r="E4410" s="377">
        <v>41340</v>
      </c>
      <c r="F4410" s="291"/>
      <c r="G4410" s="291"/>
      <c r="H4410" s="347">
        <v>44562</v>
      </c>
      <c r="I4410" s="291" t="s">
        <v>5097</v>
      </c>
      <c r="J4410" s="291"/>
      <c r="K4410" s="291">
        <v>13</v>
      </c>
      <c r="L4410" s="291" t="s">
        <v>4257</v>
      </c>
      <c r="M4410" s="291"/>
      <c r="N4410" s="291"/>
      <c r="O4410" s="292" t="s">
        <v>5290</v>
      </c>
    </row>
    <row r="4411" spans="1:15" ht="120">
      <c r="A4411" s="326">
        <v>216</v>
      </c>
      <c r="B4411" s="291" t="s">
        <v>5095</v>
      </c>
      <c r="C4411" s="291" t="s">
        <v>5096</v>
      </c>
      <c r="D4411" s="377">
        <v>40308</v>
      </c>
      <c r="E4411" s="377">
        <v>40637</v>
      </c>
      <c r="F4411" s="291"/>
      <c r="G4411" s="291"/>
      <c r="H4411" s="347">
        <v>44562</v>
      </c>
      <c r="I4411" s="291" t="s">
        <v>5097</v>
      </c>
      <c r="J4411" s="291"/>
      <c r="K4411" s="291">
        <v>33</v>
      </c>
      <c r="L4411" s="291" t="s">
        <v>4257</v>
      </c>
      <c r="M4411" s="291"/>
      <c r="N4411" s="291"/>
      <c r="O4411" s="292" t="s">
        <v>5291</v>
      </c>
    </row>
    <row r="4412" spans="1:15" ht="120">
      <c r="A4412" s="326">
        <v>217</v>
      </c>
      <c r="B4412" s="291" t="s">
        <v>5095</v>
      </c>
      <c r="C4412" s="291" t="s">
        <v>5096</v>
      </c>
      <c r="D4412" s="377">
        <v>40304</v>
      </c>
      <c r="E4412" s="377">
        <v>40669</v>
      </c>
      <c r="F4412" s="291"/>
      <c r="G4412" s="291"/>
      <c r="H4412" s="347">
        <v>44562</v>
      </c>
      <c r="I4412" s="291" t="s">
        <v>5097</v>
      </c>
      <c r="J4412" s="291"/>
      <c r="K4412" s="291">
        <v>24</v>
      </c>
      <c r="L4412" s="291" t="s">
        <v>4257</v>
      </c>
      <c r="M4412" s="291"/>
      <c r="N4412" s="291"/>
      <c r="O4412" s="292" t="s">
        <v>5292</v>
      </c>
    </row>
    <row r="4413" spans="1:15" ht="135">
      <c r="A4413" s="326">
        <v>218</v>
      </c>
      <c r="B4413" s="291" t="s">
        <v>5095</v>
      </c>
      <c r="C4413" s="291" t="s">
        <v>5096</v>
      </c>
      <c r="D4413" s="377">
        <v>40304</v>
      </c>
      <c r="E4413" s="377">
        <v>40669</v>
      </c>
      <c r="F4413" s="291"/>
      <c r="G4413" s="291"/>
      <c r="H4413" s="347">
        <v>44562</v>
      </c>
      <c r="I4413" s="291" t="s">
        <v>5097</v>
      </c>
      <c r="J4413" s="291"/>
      <c r="K4413" s="291">
        <v>14</v>
      </c>
      <c r="L4413" s="291" t="s">
        <v>4257</v>
      </c>
      <c r="M4413" s="291"/>
      <c r="N4413" s="291"/>
      <c r="O4413" s="292" t="s">
        <v>5293</v>
      </c>
    </row>
    <row r="4414" spans="1:15" ht="120">
      <c r="A4414" s="326">
        <v>219</v>
      </c>
      <c r="B4414" s="291" t="s">
        <v>5095</v>
      </c>
      <c r="C4414" s="291" t="s">
        <v>5096</v>
      </c>
      <c r="D4414" s="377">
        <v>40305</v>
      </c>
      <c r="E4414" s="377">
        <v>40920</v>
      </c>
      <c r="F4414" s="291"/>
      <c r="G4414" s="291"/>
      <c r="H4414" s="347">
        <v>44562</v>
      </c>
      <c r="I4414" s="291" t="s">
        <v>5097</v>
      </c>
      <c r="J4414" s="291"/>
      <c r="K4414" s="291">
        <v>59</v>
      </c>
      <c r="L4414" s="291" t="s">
        <v>4257</v>
      </c>
      <c r="M4414" s="291"/>
      <c r="N4414" s="291"/>
      <c r="O4414" s="292" t="s">
        <v>5294</v>
      </c>
    </row>
    <row r="4415" spans="1:15" ht="135">
      <c r="A4415" s="326">
        <v>220</v>
      </c>
      <c r="B4415" s="291" t="s">
        <v>5095</v>
      </c>
      <c r="C4415" s="291" t="s">
        <v>5096</v>
      </c>
      <c r="D4415" s="377">
        <v>40308</v>
      </c>
      <c r="E4415" s="377">
        <v>40695</v>
      </c>
      <c r="F4415" s="291"/>
      <c r="G4415" s="291"/>
      <c r="H4415" s="347">
        <v>44562</v>
      </c>
      <c r="I4415" s="291" t="s">
        <v>5097</v>
      </c>
      <c r="J4415" s="291"/>
      <c r="K4415" s="291">
        <v>12</v>
      </c>
      <c r="L4415" s="291" t="s">
        <v>4257</v>
      </c>
      <c r="M4415" s="291"/>
      <c r="N4415" s="291"/>
      <c r="O4415" s="292" t="s">
        <v>5295</v>
      </c>
    </row>
    <row r="4416" spans="1:15" ht="90">
      <c r="A4416" s="326">
        <v>221</v>
      </c>
      <c r="B4416" s="291" t="s">
        <v>5095</v>
      </c>
      <c r="C4416" s="291" t="s">
        <v>5096</v>
      </c>
      <c r="D4416" s="377">
        <v>40308</v>
      </c>
      <c r="E4416" s="377">
        <v>41095</v>
      </c>
      <c r="F4416" s="291"/>
      <c r="G4416" s="291"/>
      <c r="H4416" s="347">
        <v>44562</v>
      </c>
      <c r="I4416" s="291" t="s">
        <v>5097</v>
      </c>
      <c r="J4416" s="291"/>
      <c r="K4416" s="291">
        <v>118</v>
      </c>
      <c r="L4416" s="291" t="s">
        <v>4257</v>
      </c>
      <c r="M4416" s="291"/>
      <c r="N4416" s="291"/>
      <c r="O4416" s="292" t="s">
        <v>5296</v>
      </c>
    </row>
    <row r="4417" spans="1:15" ht="120">
      <c r="A4417" s="326">
        <v>222</v>
      </c>
      <c r="B4417" s="291" t="s">
        <v>5095</v>
      </c>
      <c r="C4417" s="291" t="s">
        <v>5096</v>
      </c>
      <c r="D4417" s="377">
        <v>40309</v>
      </c>
      <c r="E4417" s="377">
        <v>41851</v>
      </c>
      <c r="F4417" s="291"/>
      <c r="G4417" s="291"/>
      <c r="H4417" s="347">
        <v>44562</v>
      </c>
      <c r="I4417" s="291" t="s">
        <v>5097</v>
      </c>
      <c r="J4417" s="291"/>
      <c r="K4417" s="291">
        <v>70</v>
      </c>
      <c r="L4417" s="291" t="s">
        <v>4257</v>
      </c>
      <c r="M4417" s="291"/>
      <c r="N4417" s="291"/>
      <c r="O4417" s="292" t="s">
        <v>5297</v>
      </c>
    </row>
    <row r="4418" spans="1:15" ht="105">
      <c r="A4418" s="326">
        <v>223</v>
      </c>
      <c r="B4418" s="291" t="s">
        <v>5095</v>
      </c>
      <c r="C4418" s="291" t="s">
        <v>5096</v>
      </c>
      <c r="D4418" s="377">
        <v>40309</v>
      </c>
      <c r="E4418" s="377">
        <v>41120</v>
      </c>
      <c r="F4418" s="291"/>
      <c r="G4418" s="291"/>
      <c r="H4418" s="347">
        <v>44562</v>
      </c>
      <c r="I4418" s="291" t="s">
        <v>5097</v>
      </c>
      <c r="J4418" s="291"/>
      <c r="K4418" s="291">
        <v>55</v>
      </c>
      <c r="L4418" s="291" t="s">
        <v>4257</v>
      </c>
      <c r="M4418" s="291"/>
      <c r="N4418" s="291"/>
      <c r="O4418" s="292" t="s">
        <v>5298</v>
      </c>
    </row>
    <row r="4419" spans="1:15" ht="135">
      <c r="A4419" s="326">
        <v>224</v>
      </c>
      <c r="B4419" s="291" t="s">
        <v>5095</v>
      </c>
      <c r="C4419" s="291" t="s">
        <v>5096</v>
      </c>
      <c r="D4419" s="377">
        <v>40309</v>
      </c>
      <c r="E4419" s="377">
        <v>41080</v>
      </c>
      <c r="F4419" s="291"/>
      <c r="G4419" s="291"/>
      <c r="H4419" s="347">
        <v>44562</v>
      </c>
      <c r="I4419" s="291" t="s">
        <v>5097</v>
      </c>
      <c r="J4419" s="291"/>
      <c r="K4419" s="291">
        <v>31</v>
      </c>
      <c r="L4419" s="291" t="s">
        <v>4257</v>
      </c>
      <c r="M4419" s="291"/>
      <c r="N4419" s="291"/>
      <c r="O4419" s="292" t="s">
        <v>5299</v>
      </c>
    </row>
    <row r="4420" spans="1:15" ht="120">
      <c r="A4420" s="326">
        <v>225</v>
      </c>
      <c r="B4420" s="291" t="s">
        <v>5095</v>
      </c>
      <c r="C4420" s="291" t="s">
        <v>5096</v>
      </c>
      <c r="D4420" s="377">
        <v>40345</v>
      </c>
      <c r="E4420" s="377">
        <v>41044</v>
      </c>
      <c r="F4420" s="291"/>
      <c r="G4420" s="291"/>
      <c r="H4420" s="347">
        <v>44562</v>
      </c>
      <c r="I4420" s="291" t="s">
        <v>5097</v>
      </c>
      <c r="J4420" s="291"/>
      <c r="K4420" s="291">
        <v>30</v>
      </c>
      <c r="L4420" s="291" t="s">
        <v>4257</v>
      </c>
      <c r="M4420" s="291"/>
      <c r="N4420" s="291"/>
      <c r="O4420" s="292" t="s">
        <v>5300</v>
      </c>
    </row>
    <row r="4421" spans="1:15" ht="135">
      <c r="A4421" s="326">
        <v>226</v>
      </c>
      <c r="B4421" s="291" t="s">
        <v>5095</v>
      </c>
      <c r="C4421" s="291" t="s">
        <v>5096</v>
      </c>
      <c r="D4421" s="377">
        <v>40310</v>
      </c>
      <c r="E4421" s="377">
        <v>40591</v>
      </c>
      <c r="F4421" s="291"/>
      <c r="G4421" s="291"/>
      <c r="H4421" s="347">
        <v>44562</v>
      </c>
      <c r="I4421" s="291" t="s">
        <v>5097</v>
      </c>
      <c r="J4421" s="291"/>
      <c r="K4421" s="291">
        <v>13</v>
      </c>
      <c r="L4421" s="291" t="s">
        <v>4257</v>
      </c>
      <c r="M4421" s="291"/>
      <c r="N4421" s="291"/>
      <c r="O4421" s="292" t="s">
        <v>5301</v>
      </c>
    </row>
    <row r="4422" spans="1:15" ht="135">
      <c r="A4422" s="326">
        <v>227</v>
      </c>
      <c r="B4422" s="291" t="s">
        <v>5095</v>
      </c>
      <c r="C4422" s="291" t="s">
        <v>5096</v>
      </c>
      <c r="D4422" s="377">
        <v>40316</v>
      </c>
      <c r="E4422" s="377">
        <v>40682</v>
      </c>
      <c r="F4422" s="291"/>
      <c r="G4422" s="291"/>
      <c r="H4422" s="347">
        <v>44562</v>
      </c>
      <c r="I4422" s="291" t="s">
        <v>5097</v>
      </c>
      <c r="J4422" s="291"/>
      <c r="K4422" s="291">
        <v>23</v>
      </c>
      <c r="L4422" s="291" t="s">
        <v>4257</v>
      </c>
      <c r="M4422" s="291"/>
      <c r="N4422" s="291"/>
      <c r="O4422" s="292" t="s">
        <v>5302</v>
      </c>
    </row>
    <row r="4423" spans="1:15" ht="135">
      <c r="A4423" s="326">
        <v>228</v>
      </c>
      <c r="B4423" s="291" t="s">
        <v>5095</v>
      </c>
      <c r="C4423" s="291" t="s">
        <v>5096</v>
      </c>
      <c r="D4423" s="377">
        <v>40316</v>
      </c>
      <c r="E4423" s="377">
        <v>40892</v>
      </c>
      <c r="F4423" s="291"/>
      <c r="G4423" s="291"/>
      <c r="H4423" s="347">
        <v>44562</v>
      </c>
      <c r="I4423" s="291" t="s">
        <v>5097</v>
      </c>
      <c r="J4423" s="291"/>
      <c r="K4423" s="291">
        <v>105</v>
      </c>
      <c r="L4423" s="291" t="s">
        <v>4257</v>
      </c>
      <c r="M4423" s="291"/>
      <c r="N4423" s="291"/>
      <c r="O4423" s="292" t="s">
        <v>5303</v>
      </c>
    </row>
    <row r="4424" spans="1:15" ht="165">
      <c r="A4424" s="326">
        <v>229</v>
      </c>
      <c r="B4424" s="291" t="s">
        <v>5095</v>
      </c>
      <c r="C4424" s="291" t="s">
        <v>5096</v>
      </c>
      <c r="D4424" s="377">
        <v>40322</v>
      </c>
      <c r="E4424" s="377">
        <v>40844</v>
      </c>
      <c r="F4424" s="291"/>
      <c r="G4424" s="291"/>
      <c r="H4424" s="347">
        <v>44562</v>
      </c>
      <c r="I4424" s="291" t="s">
        <v>5097</v>
      </c>
      <c r="J4424" s="291"/>
      <c r="K4424" s="291">
        <v>31</v>
      </c>
      <c r="L4424" s="291" t="s">
        <v>4257</v>
      </c>
      <c r="M4424" s="291"/>
      <c r="N4424" s="291"/>
      <c r="O4424" s="292" t="s">
        <v>5304</v>
      </c>
    </row>
    <row r="4425" spans="1:15" ht="135">
      <c r="A4425" s="326">
        <v>230</v>
      </c>
      <c r="B4425" s="291" t="s">
        <v>5095</v>
      </c>
      <c r="C4425" s="291" t="s">
        <v>5096</v>
      </c>
      <c r="D4425" s="377">
        <v>40324</v>
      </c>
      <c r="E4425" s="377">
        <v>41079</v>
      </c>
      <c r="F4425" s="291"/>
      <c r="G4425" s="291"/>
      <c r="H4425" s="347">
        <v>44562</v>
      </c>
      <c r="I4425" s="291" t="s">
        <v>5097</v>
      </c>
      <c r="J4425" s="291"/>
      <c r="K4425" s="291">
        <v>84</v>
      </c>
      <c r="L4425" s="291" t="s">
        <v>4257</v>
      </c>
      <c r="M4425" s="291"/>
      <c r="N4425" s="291"/>
      <c r="O4425" s="292" t="s">
        <v>5305</v>
      </c>
    </row>
    <row r="4426" spans="1:15" ht="120">
      <c r="A4426" s="326">
        <v>231</v>
      </c>
      <c r="B4426" s="291" t="s">
        <v>5095</v>
      </c>
      <c r="C4426" s="291" t="s">
        <v>5096</v>
      </c>
      <c r="D4426" s="377">
        <v>40325</v>
      </c>
      <c r="E4426" s="377">
        <v>41817</v>
      </c>
      <c r="F4426" s="291"/>
      <c r="G4426" s="291"/>
      <c r="H4426" s="347">
        <v>44562</v>
      </c>
      <c r="I4426" s="291" t="s">
        <v>5097</v>
      </c>
      <c r="J4426" s="291"/>
      <c r="K4426" s="291">
        <v>29</v>
      </c>
      <c r="L4426" s="291" t="s">
        <v>4257</v>
      </c>
      <c r="M4426" s="291"/>
      <c r="N4426" s="291"/>
      <c r="O4426" s="292" t="s">
        <v>5306</v>
      </c>
    </row>
    <row r="4427" spans="1:15" ht="105">
      <c r="A4427" s="326">
        <v>232</v>
      </c>
      <c r="B4427" s="291" t="s">
        <v>5095</v>
      </c>
      <c r="C4427" s="291" t="s">
        <v>5096</v>
      </c>
      <c r="D4427" s="377">
        <v>40325</v>
      </c>
      <c r="E4427" s="377">
        <v>40826</v>
      </c>
      <c r="F4427" s="291"/>
      <c r="G4427" s="291"/>
      <c r="H4427" s="347">
        <v>44562</v>
      </c>
      <c r="I4427" s="291" t="s">
        <v>5097</v>
      </c>
      <c r="J4427" s="291"/>
      <c r="K4427" s="291">
        <v>24</v>
      </c>
      <c r="L4427" s="291" t="s">
        <v>4257</v>
      </c>
      <c r="M4427" s="291"/>
      <c r="N4427" s="291"/>
      <c r="O4427" s="292" t="s">
        <v>5307</v>
      </c>
    </row>
    <row r="4428" spans="1:15" ht="120">
      <c r="A4428" s="326">
        <v>233</v>
      </c>
      <c r="B4428" s="291" t="s">
        <v>5095</v>
      </c>
      <c r="C4428" s="291" t="s">
        <v>5096</v>
      </c>
      <c r="D4428" s="377">
        <v>40329</v>
      </c>
      <c r="E4428" s="377">
        <v>41013</v>
      </c>
      <c r="F4428" s="291"/>
      <c r="G4428" s="291"/>
      <c r="H4428" s="347">
        <v>44562</v>
      </c>
      <c r="I4428" s="291" t="s">
        <v>5097</v>
      </c>
      <c r="J4428" s="291"/>
      <c r="K4428" s="291">
        <v>15</v>
      </c>
      <c r="L4428" s="291" t="s">
        <v>4257</v>
      </c>
      <c r="M4428" s="291"/>
      <c r="N4428" s="291"/>
      <c r="O4428" s="292" t="s">
        <v>5308</v>
      </c>
    </row>
    <row r="4429" spans="1:15" ht="120">
      <c r="A4429" s="326">
        <v>234</v>
      </c>
      <c r="B4429" s="291" t="s">
        <v>5095</v>
      </c>
      <c r="C4429" s="291" t="s">
        <v>5096</v>
      </c>
      <c r="D4429" s="377">
        <v>40329</v>
      </c>
      <c r="E4429" s="377">
        <v>40931</v>
      </c>
      <c r="F4429" s="291"/>
      <c r="G4429" s="291"/>
      <c r="H4429" s="347">
        <v>44562</v>
      </c>
      <c r="I4429" s="291" t="s">
        <v>5097</v>
      </c>
      <c r="J4429" s="291"/>
      <c r="K4429" s="291">
        <v>49</v>
      </c>
      <c r="L4429" s="291" t="s">
        <v>4257</v>
      </c>
      <c r="M4429" s="291"/>
      <c r="N4429" s="291"/>
      <c r="O4429" s="292" t="s">
        <v>5309</v>
      </c>
    </row>
    <row r="4430" spans="1:15" ht="150">
      <c r="A4430" s="326">
        <v>235</v>
      </c>
      <c r="B4430" s="291" t="s">
        <v>5095</v>
      </c>
      <c r="C4430" s="291" t="s">
        <v>5096</v>
      </c>
      <c r="D4430" s="377">
        <v>40329</v>
      </c>
      <c r="E4430" s="377">
        <v>40686</v>
      </c>
      <c r="F4430" s="291"/>
      <c r="G4430" s="291"/>
      <c r="H4430" s="347">
        <v>44562</v>
      </c>
      <c r="I4430" s="291" t="s">
        <v>5097</v>
      </c>
      <c r="J4430" s="291"/>
      <c r="K4430" s="291">
        <v>16</v>
      </c>
      <c r="L4430" s="291" t="s">
        <v>4257</v>
      </c>
      <c r="M4430" s="291"/>
      <c r="N4430" s="291"/>
      <c r="O4430" s="292" t="s">
        <v>5310</v>
      </c>
    </row>
    <row r="4431" spans="1:15" ht="105">
      <c r="A4431" s="326">
        <v>236</v>
      </c>
      <c r="B4431" s="291" t="s">
        <v>5095</v>
      </c>
      <c r="C4431" s="291" t="s">
        <v>5096</v>
      </c>
      <c r="D4431" s="377">
        <v>40329</v>
      </c>
      <c r="E4431" s="377">
        <v>40639</v>
      </c>
      <c r="F4431" s="291"/>
      <c r="G4431" s="291"/>
      <c r="H4431" s="347">
        <v>44562</v>
      </c>
      <c r="I4431" s="291" t="s">
        <v>5097</v>
      </c>
      <c r="J4431" s="291"/>
      <c r="K4431" s="291">
        <v>147</v>
      </c>
      <c r="L4431" s="291" t="s">
        <v>4257</v>
      </c>
      <c r="M4431" s="291"/>
      <c r="N4431" s="291"/>
      <c r="O4431" s="292" t="s">
        <v>5311</v>
      </c>
    </row>
    <row r="4432" spans="1:15" ht="90">
      <c r="A4432" s="326">
        <v>237</v>
      </c>
      <c r="B4432" s="291" t="s">
        <v>5095</v>
      </c>
      <c r="C4432" s="291" t="s">
        <v>5096</v>
      </c>
      <c r="D4432" s="377">
        <v>40345</v>
      </c>
      <c r="E4432" s="377">
        <v>41081</v>
      </c>
      <c r="F4432" s="291"/>
      <c r="G4432" s="291"/>
      <c r="H4432" s="347">
        <v>44562</v>
      </c>
      <c r="I4432" s="291" t="s">
        <v>5097</v>
      </c>
      <c r="J4432" s="291"/>
      <c r="K4432" s="291">
        <v>56</v>
      </c>
      <c r="L4432" s="291" t="s">
        <v>4257</v>
      </c>
      <c r="M4432" s="291"/>
      <c r="N4432" s="291"/>
      <c r="O4432" s="292" t="s">
        <v>5312</v>
      </c>
    </row>
    <row r="4433" spans="1:15" ht="105">
      <c r="A4433" s="326">
        <v>238</v>
      </c>
      <c r="B4433" s="291" t="s">
        <v>5095</v>
      </c>
      <c r="C4433" s="291" t="s">
        <v>5096</v>
      </c>
      <c r="D4433" s="377">
        <v>40330</v>
      </c>
      <c r="E4433" s="377">
        <v>40682</v>
      </c>
      <c r="F4433" s="291"/>
      <c r="G4433" s="291"/>
      <c r="H4433" s="347">
        <v>44562</v>
      </c>
      <c r="I4433" s="291" t="s">
        <v>5097</v>
      </c>
      <c r="J4433" s="291"/>
      <c r="K4433" s="291">
        <v>25</v>
      </c>
      <c r="L4433" s="291" t="s">
        <v>4257</v>
      </c>
      <c r="M4433" s="291"/>
      <c r="N4433" s="291"/>
      <c r="O4433" s="292" t="s">
        <v>5313</v>
      </c>
    </row>
    <row r="4434" spans="1:15" ht="120">
      <c r="A4434" s="326">
        <v>239</v>
      </c>
      <c r="B4434" s="291" t="s">
        <v>5095</v>
      </c>
      <c r="C4434" s="291" t="s">
        <v>5096</v>
      </c>
      <c r="D4434" s="377">
        <v>40331</v>
      </c>
      <c r="E4434" s="377">
        <v>40963</v>
      </c>
      <c r="F4434" s="291"/>
      <c r="G4434" s="291"/>
      <c r="H4434" s="347">
        <v>44562</v>
      </c>
      <c r="I4434" s="291" t="s">
        <v>5097</v>
      </c>
      <c r="J4434" s="291"/>
      <c r="K4434" s="291">
        <v>41</v>
      </c>
      <c r="L4434" s="291" t="s">
        <v>4257</v>
      </c>
      <c r="M4434" s="291"/>
      <c r="N4434" s="291"/>
      <c r="O4434" s="292" t="s">
        <v>5314</v>
      </c>
    </row>
    <row r="4435" spans="1:15" ht="135">
      <c r="A4435" s="326">
        <v>240</v>
      </c>
      <c r="B4435" s="291" t="s">
        <v>5095</v>
      </c>
      <c r="C4435" s="291" t="s">
        <v>5096</v>
      </c>
      <c r="D4435" s="377">
        <v>40332</v>
      </c>
      <c r="E4435" s="377">
        <v>40669</v>
      </c>
      <c r="F4435" s="291"/>
      <c r="G4435" s="291"/>
      <c r="H4435" s="347">
        <v>44562</v>
      </c>
      <c r="I4435" s="291" t="s">
        <v>5097</v>
      </c>
      <c r="J4435" s="291"/>
      <c r="K4435" s="291">
        <v>22</v>
      </c>
      <c r="L4435" s="291" t="s">
        <v>4257</v>
      </c>
      <c r="M4435" s="291"/>
      <c r="N4435" s="291"/>
      <c r="O4435" s="292" t="s">
        <v>5315</v>
      </c>
    </row>
    <row r="4436" spans="1:15" ht="135">
      <c r="A4436" s="326">
        <v>241</v>
      </c>
      <c r="B4436" s="291" t="s">
        <v>5095</v>
      </c>
      <c r="C4436" s="291" t="s">
        <v>5096</v>
      </c>
      <c r="D4436" s="377">
        <v>40333</v>
      </c>
      <c r="E4436" s="377">
        <v>40595</v>
      </c>
      <c r="F4436" s="291"/>
      <c r="G4436" s="291"/>
      <c r="H4436" s="347">
        <v>44562</v>
      </c>
      <c r="I4436" s="291" t="s">
        <v>5097</v>
      </c>
      <c r="J4436" s="291"/>
      <c r="K4436" s="291">
        <v>81</v>
      </c>
      <c r="L4436" s="291" t="s">
        <v>4257</v>
      </c>
      <c r="M4436" s="291"/>
      <c r="N4436" s="291"/>
      <c r="O4436" s="292" t="s">
        <v>5316</v>
      </c>
    </row>
    <row r="4437" spans="1:15" ht="90">
      <c r="A4437" s="326">
        <v>242</v>
      </c>
      <c r="B4437" s="291" t="s">
        <v>5095</v>
      </c>
      <c r="C4437" s="291" t="s">
        <v>5096</v>
      </c>
      <c r="D4437" s="377">
        <v>40337</v>
      </c>
      <c r="E4437" s="377">
        <v>40780</v>
      </c>
      <c r="F4437" s="291"/>
      <c r="G4437" s="291"/>
      <c r="H4437" s="347">
        <v>44562</v>
      </c>
      <c r="I4437" s="291" t="s">
        <v>5097</v>
      </c>
      <c r="J4437" s="291"/>
      <c r="K4437" s="291">
        <v>37</v>
      </c>
      <c r="L4437" s="291" t="s">
        <v>4257</v>
      </c>
      <c r="M4437" s="291"/>
      <c r="N4437" s="291"/>
      <c r="O4437" s="292" t="s">
        <v>5317</v>
      </c>
    </row>
    <row r="4438" spans="1:15" ht="105">
      <c r="A4438" s="326">
        <v>243</v>
      </c>
      <c r="B4438" s="291" t="s">
        <v>5095</v>
      </c>
      <c r="C4438" s="291" t="s">
        <v>5096</v>
      </c>
      <c r="D4438" s="377">
        <v>40347</v>
      </c>
      <c r="E4438" s="377">
        <v>40981</v>
      </c>
      <c r="F4438" s="291"/>
      <c r="G4438" s="291"/>
      <c r="H4438" s="347">
        <v>44562</v>
      </c>
      <c r="I4438" s="291" t="s">
        <v>5097</v>
      </c>
      <c r="J4438" s="291"/>
      <c r="K4438" s="291">
        <v>91</v>
      </c>
      <c r="L4438" s="291" t="s">
        <v>4257</v>
      </c>
      <c r="M4438" s="291"/>
      <c r="N4438" s="291"/>
      <c r="O4438" s="292" t="s">
        <v>5318</v>
      </c>
    </row>
    <row r="4439" spans="1:15" ht="105">
      <c r="A4439" s="326">
        <v>244</v>
      </c>
      <c r="B4439" s="291" t="s">
        <v>5095</v>
      </c>
      <c r="C4439" s="291" t="s">
        <v>5096</v>
      </c>
      <c r="D4439" s="377">
        <v>40339</v>
      </c>
      <c r="E4439" s="377">
        <v>40715</v>
      </c>
      <c r="F4439" s="291"/>
      <c r="G4439" s="291"/>
      <c r="H4439" s="347">
        <v>44562</v>
      </c>
      <c r="I4439" s="291" t="s">
        <v>5097</v>
      </c>
      <c r="J4439" s="291"/>
      <c r="K4439" s="291">
        <v>62</v>
      </c>
      <c r="L4439" s="291" t="s">
        <v>4257</v>
      </c>
      <c r="M4439" s="291"/>
      <c r="N4439" s="291"/>
      <c r="O4439" s="292" t="s">
        <v>5319</v>
      </c>
    </row>
    <row r="4440" spans="1:15" ht="120">
      <c r="A4440" s="326">
        <v>245</v>
      </c>
      <c r="B4440" s="291" t="s">
        <v>5095</v>
      </c>
      <c r="C4440" s="291" t="s">
        <v>5096</v>
      </c>
      <c r="D4440" s="377">
        <v>40338</v>
      </c>
      <c r="E4440" s="377">
        <v>40969</v>
      </c>
      <c r="F4440" s="291"/>
      <c r="G4440" s="291"/>
      <c r="H4440" s="347">
        <v>44562</v>
      </c>
      <c r="I4440" s="291" t="s">
        <v>5097</v>
      </c>
      <c r="J4440" s="291"/>
      <c r="K4440" s="291">
        <v>24</v>
      </c>
      <c r="L4440" s="291" t="s">
        <v>4257</v>
      </c>
      <c r="M4440" s="291"/>
      <c r="N4440" s="291"/>
      <c r="O4440" s="292" t="s">
        <v>5320</v>
      </c>
    </row>
    <row r="4441" spans="1:15" ht="120">
      <c r="A4441" s="326">
        <v>246</v>
      </c>
      <c r="B4441" s="291" t="s">
        <v>5095</v>
      </c>
      <c r="C4441" s="291" t="s">
        <v>5096</v>
      </c>
      <c r="D4441" s="377">
        <v>40338</v>
      </c>
      <c r="E4441" s="377">
        <v>40745</v>
      </c>
      <c r="F4441" s="291"/>
      <c r="G4441" s="291"/>
      <c r="H4441" s="347">
        <v>44562</v>
      </c>
      <c r="I4441" s="291" t="s">
        <v>5097</v>
      </c>
      <c r="J4441" s="291"/>
      <c r="K4441" s="291">
        <v>141</v>
      </c>
      <c r="L4441" s="291" t="s">
        <v>4257</v>
      </c>
      <c r="M4441" s="291"/>
      <c r="N4441" s="291"/>
      <c r="O4441" s="292" t="s">
        <v>5321</v>
      </c>
    </row>
    <row r="4442" spans="1:15" ht="90">
      <c r="A4442" s="326">
        <v>247</v>
      </c>
      <c r="B4442" s="291" t="s">
        <v>5095</v>
      </c>
      <c r="C4442" s="291" t="s">
        <v>5096</v>
      </c>
      <c r="D4442" s="377">
        <v>40338</v>
      </c>
      <c r="E4442" s="377">
        <v>41876</v>
      </c>
      <c r="F4442" s="291"/>
      <c r="G4442" s="291"/>
      <c r="H4442" s="347">
        <v>44562</v>
      </c>
      <c r="I4442" s="291" t="s">
        <v>5097</v>
      </c>
      <c r="J4442" s="291"/>
      <c r="K4442" s="291">
        <v>54</v>
      </c>
      <c r="L4442" s="291" t="s">
        <v>4257</v>
      </c>
      <c r="M4442" s="291"/>
      <c r="N4442" s="291"/>
      <c r="O4442" s="292" t="s">
        <v>5322</v>
      </c>
    </row>
    <row r="4443" spans="1:15" ht="90">
      <c r="A4443" s="326">
        <v>248</v>
      </c>
      <c r="B4443" s="291" t="s">
        <v>5095</v>
      </c>
      <c r="C4443" s="291" t="s">
        <v>5096</v>
      </c>
      <c r="D4443" s="377">
        <v>40340</v>
      </c>
      <c r="E4443" s="377">
        <v>41079</v>
      </c>
      <c r="F4443" s="291"/>
      <c r="G4443" s="291"/>
      <c r="H4443" s="347">
        <v>44562</v>
      </c>
      <c r="I4443" s="291" t="s">
        <v>5097</v>
      </c>
      <c r="J4443" s="291"/>
      <c r="K4443" s="291">
        <v>133</v>
      </c>
      <c r="L4443" s="291" t="s">
        <v>4257</v>
      </c>
      <c r="M4443" s="291"/>
      <c r="N4443" s="291"/>
      <c r="O4443" s="292" t="s">
        <v>5323</v>
      </c>
    </row>
    <row r="4444" spans="1:15" ht="105">
      <c r="A4444" s="326">
        <v>249</v>
      </c>
      <c r="B4444" s="291" t="s">
        <v>5095</v>
      </c>
      <c r="C4444" s="291" t="s">
        <v>5096</v>
      </c>
      <c r="D4444" s="377">
        <v>40344</v>
      </c>
      <c r="E4444" s="377">
        <v>41054</v>
      </c>
      <c r="F4444" s="291"/>
      <c r="G4444" s="291"/>
      <c r="H4444" s="347">
        <v>44562</v>
      </c>
      <c r="I4444" s="291" t="s">
        <v>5097</v>
      </c>
      <c r="J4444" s="291"/>
      <c r="K4444" s="291">
        <v>48</v>
      </c>
      <c r="L4444" s="291" t="s">
        <v>4257</v>
      </c>
      <c r="M4444" s="291"/>
      <c r="N4444" s="291"/>
      <c r="O4444" s="292" t="s">
        <v>5324</v>
      </c>
    </row>
    <row r="4445" spans="1:15" ht="135">
      <c r="A4445" s="326">
        <v>250</v>
      </c>
      <c r="B4445" s="291" t="s">
        <v>5095</v>
      </c>
      <c r="C4445" s="291" t="s">
        <v>5096</v>
      </c>
      <c r="D4445" s="377">
        <v>40344</v>
      </c>
      <c r="E4445" s="377">
        <v>41290</v>
      </c>
      <c r="F4445" s="291"/>
      <c r="G4445" s="291"/>
      <c r="H4445" s="347">
        <v>44562</v>
      </c>
      <c r="I4445" s="291" t="s">
        <v>5097</v>
      </c>
      <c r="J4445" s="291"/>
      <c r="K4445" s="291">
        <v>16</v>
      </c>
      <c r="L4445" s="291" t="s">
        <v>4257</v>
      </c>
      <c r="M4445" s="291"/>
      <c r="N4445" s="291"/>
      <c r="O4445" s="292" t="s">
        <v>5325</v>
      </c>
    </row>
    <row r="4446" spans="1:15" ht="120">
      <c r="A4446" s="326">
        <v>251</v>
      </c>
      <c r="B4446" s="291" t="s">
        <v>5095</v>
      </c>
      <c r="C4446" s="291" t="s">
        <v>5096</v>
      </c>
      <c r="D4446" s="377">
        <v>40346</v>
      </c>
      <c r="E4446" s="377">
        <v>40675</v>
      </c>
      <c r="F4446" s="291"/>
      <c r="G4446" s="291"/>
      <c r="H4446" s="347">
        <v>44562</v>
      </c>
      <c r="I4446" s="291" t="s">
        <v>5097</v>
      </c>
      <c r="J4446" s="291"/>
      <c r="K4446" s="291">
        <v>125</v>
      </c>
      <c r="L4446" s="291" t="s">
        <v>4257</v>
      </c>
      <c r="M4446" s="291"/>
      <c r="N4446" s="291"/>
      <c r="O4446" s="292" t="s">
        <v>5326</v>
      </c>
    </row>
    <row r="4447" spans="1:15" ht="120">
      <c r="A4447" s="326">
        <v>252</v>
      </c>
      <c r="B4447" s="291" t="s">
        <v>5095</v>
      </c>
      <c r="C4447" s="291" t="s">
        <v>5096</v>
      </c>
      <c r="D4447" s="377">
        <v>40346</v>
      </c>
      <c r="E4447" s="377">
        <v>41799</v>
      </c>
      <c r="F4447" s="291"/>
      <c r="G4447" s="291"/>
      <c r="H4447" s="347">
        <v>44562</v>
      </c>
      <c r="I4447" s="291" t="s">
        <v>5097</v>
      </c>
      <c r="J4447" s="291"/>
      <c r="K4447" s="291">
        <v>39</v>
      </c>
      <c r="L4447" s="291" t="s">
        <v>4257</v>
      </c>
      <c r="M4447" s="291"/>
      <c r="N4447" s="291"/>
      <c r="O4447" s="292" t="s">
        <v>5327</v>
      </c>
    </row>
    <row r="4448" spans="1:15" ht="105">
      <c r="A4448" s="326">
        <v>253</v>
      </c>
      <c r="B4448" s="291" t="s">
        <v>5095</v>
      </c>
      <c r="C4448" s="291" t="s">
        <v>5096</v>
      </c>
      <c r="D4448" s="377">
        <v>40350</v>
      </c>
      <c r="E4448" s="377">
        <v>41269</v>
      </c>
      <c r="F4448" s="291"/>
      <c r="G4448" s="291"/>
      <c r="H4448" s="347">
        <v>44562</v>
      </c>
      <c r="I4448" s="291" t="s">
        <v>5097</v>
      </c>
      <c r="J4448" s="291"/>
      <c r="K4448" s="291">
        <v>86</v>
      </c>
      <c r="L4448" s="291" t="s">
        <v>4257</v>
      </c>
      <c r="M4448" s="291"/>
      <c r="N4448" s="291"/>
      <c r="O4448" s="292" t="s">
        <v>5328</v>
      </c>
    </row>
    <row r="4449" spans="1:15" ht="135">
      <c r="A4449" s="326">
        <v>254</v>
      </c>
      <c r="B4449" s="291" t="s">
        <v>5095</v>
      </c>
      <c r="C4449" s="291" t="s">
        <v>5096</v>
      </c>
      <c r="D4449" s="377">
        <v>40351</v>
      </c>
      <c r="E4449" s="377">
        <v>41236</v>
      </c>
      <c r="F4449" s="291"/>
      <c r="G4449" s="291"/>
      <c r="H4449" s="347">
        <v>44593</v>
      </c>
      <c r="I4449" s="291" t="s">
        <v>5097</v>
      </c>
      <c r="J4449" s="291"/>
      <c r="K4449" s="291">
        <v>391</v>
      </c>
      <c r="L4449" s="291" t="s">
        <v>4257</v>
      </c>
      <c r="M4449" s="291"/>
      <c r="N4449" s="291"/>
      <c r="O4449" s="292" t="s">
        <v>5329</v>
      </c>
    </row>
    <row r="4450" spans="1:15" ht="135">
      <c r="A4450" s="326">
        <v>255</v>
      </c>
      <c r="B4450" s="291" t="s">
        <v>5095</v>
      </c>
      <c r="C4450" s="291" t="s">
        <v>5096</v>
      </c>
      <c r="D4450" s="377">
        <v>40351</v>
      </c>
      <c r="E4450" s="377">
        <v>41236</v>
      </c>
      <c r="F4450" s="291"/>
      <c r="G4450" s="291"/>
      <c r="H4450" s="347">
        <v>44594</v>
      </c>
      <c r="I4450" s="291" t="s">
        <v>5097</v>
      </c>
      <c r="J4450" s="291"/>
      <c r="K4450" s="291">
        <v>391</v>
      </c>
      <c r="L4450" s="291" t="s">
        <v>4257</v>
      </c>
      <c r="M4450" s="291"/>
      <c r="N4450" s="291"/>
      <c r="O4450" s="292" t="s">
        <v>5330</v>
      </c>
    </row>
    <row r="4451" spans="1:15" ht="135">
      <c r="A4451" s="326">
        <v>256</v>
      </c>
      <c r="B4451" s="291" t="s">
        <v>5095</v>
      </c>
      <c r="C4451" s="291" t="s">
        <v>5096</v>
      </c>
      <c r="D4451" s="377">
        <v>40351</v>
      </c>
      <c r="E4451" s="377">
        <v>41265</v>
      </c>
      <c r="F4451" s="291"/>
      <c r="G4451" s="291"/>
      <c r="H4451" s="347">
        <v>44562</v>
      </c>
      <c r="I4451" s="291" t="s">
        <v>5097</v>
      </c>
      <c r="J4451" s="291"/>
      <c r="K4451" s="291">
        <v>40</v>
      </c>
      <c r="L4451" s="291" t="s">
        <v>4257</v>
      </c>
      <c r="M4451" s="291"/>
      <c r="N4451" s="291"/>
      <c r="O4451" s="292" t="s">
        <v>5330</v>
      </c>
    </row>
    <row r="4452" spans="1:15" ht="150">
      <c r="A4452" s="326">
        <v>257</v>
      </c>
      <c r="B4452" s="291" t="s">
        <v>5095</v>
      </c>
      <c r="C4452" s="291" t="s">
        <v>5096</v>
      </c>
      <c r="D4452" s="377">
        <v>40351</v>
      </c>
      <c r="E4452" s="377">
        <v>41074</v>
      </c>
      <c r="F4452" s="291"/>
      <c r="G4452" s="291"/>
      <c r="H4452" s="347">
        <v>44562</v>
      </c>
      <c r="I4452" s="291" t="s">
        <v>5097</v>
      </c>
      <c r="J4452" s="291"/>
      <c r="K4452" s="291">
        <v>77</v>
      </c>
      <c r="L4452" s="291" t="s">
        <v>4257</v>
      </c>
      <c r="M4452" s="291"/>
      <c r="N4452" s="291"/>
      <c r="O4452" s="292" t="s">
        <v>5331</v>
      </c>
    </row>
    <row r="4453" spans="1:15" ht="135">
      <c r="A4453" s="326">
        <v>258</v>
      </c>
      <c r="B4453" s="291" t="s">
        <v>5095</v>
      </c>
      <c r="C4453" s="291" t="s">
        <v>5096</v>
      </c>
      <c r="D4453" s="377">
        <v>40351</v>
      </c>
      <c r="E4453" s="377">
        <v>41290</v>
      </c>
      <c r="F4453" s="291"/>
      <c r="G4453" s="291"/>
      <c r="H4453" s="347">
        <v>44562</v>
      </c>
      <c r="I4453" s="291" t="s">
        <v>5097</v>
      </c>
      <c r="J4453" s="291"/>
      <c r="K4453" s="291">
        <v>9</v>
      </c>
      <c r="L4453" s="291" t="s">
        <v>4257</v>
      </c>
      <c r="M4453" s="291"/>
      <c r="N4453" s="291"/>
      <c r="O4453" s="292" t="s">
        <v>5332</v>
      </c>
    </row>
    <row r="4454" spans="1:15" ht="120">
      <c r="A4454" s="326">
        <v>259</v>
      </c>
      <c r="B4454" s="291" t="s">
        <v>5095</v>
      </c>
      <c r="C4454" s="291" t="s">
        <v>5096</v>
      </c>
      <c r="D4454" s="377">
        <v>40352</v>
      </c>
      <c r="E4454" s="377">
        <v>41134</v>
      </c>
      <c r="F4454" s="291"/>
      <c r="G4454" s="291"/>
      <c r="H4454" s="347">
        <v>44562</v>
      </c>
      <c r="I4454" s="291" t="s">
        <v>5097</v>
      </c>
      <c r="J4454" s="291"/>
      <c r="K4454" s="291">
        <v>27</v>
      </c>
      <c r="L4454" s="291" t="s">
        <v>4257</v>
      </c>
      <c r="M4454" s="291"/>
      <c r="N4454" s="291"/>
      <c r="O4454" s="292" t="s">
        <v>5333</v>
      </c>
    </row>
    <row r="4455" spans="1:15" ht="90">
      <c r="A4455" s="326">
        <v>260</v>
      </c>
      <c r="B4455" s="291" t="s">
        <v>5095</v>
      </c>
      <c r="C4455" s="291" t="s">
        <v>5096</v>
      </c>
      <c r="D4455" s="377">
        <v>40353</v>
      </c>
      <c r="E4455" s="377">
        <v>41018</v>
      </c>
      <c r="F4455" s="291"/>
      <c r="G4455" s="291"/>
      <c r="H4455" s="347">
        <v>44562</v>
      </c>
      <c r="I4455" s="291" t="s">
        <v>5097</v>
      </c>
      <c r="J4455" s="291"/>
      <c r="K4455" s="291">
        <v>14</v>
      </c>
      <c r="L4455" s="291" t="s">
        <v>4257</v>
      </c>
      <c r="M4455" s="291"/>
      <c r="N4455" s="291"/>
      <c r="O4455" s="292" t="s">
        <v>5334</v>
      </c>
    </row>
    <row r="4456" spans="1:15" ht="120">
      <c r="A4456" s="326">
        <v>261</v>
      </c>
      <c r="B4456" s="291" t="s">
        <v>5095</v>
      </c>
      <c r="C4456" s="291" t="s">
        <v>5096</v>
      </c>
      <c r="D4456" s="377">
        <v>40356</v>
      </c>
      <c r="E4456" s="377">
        <v>40924</v>
      </c>
      <c r="F4456" s="291"/>
      <c r="G4456" s="291"/>
      <c r="H4456" s="347">
        <v>44562</v>
      </c>
      <c r="I4456" s="291" t="s">
        <v>5097</v>
      </c>
      <c r="J4456" s="291"/>
      <c r="K4456" s="291">
        <v>25</v>
      </c>
      <c r="L4456" s="291" t="s">
        <v>4257</v>
      </c>
      <c r="M4456" s="291"/>
      <c r="N4456" s="291"/>
      <c r="O4456" s="292" t="s">
        <v>5335</v>
      </c>
    </row>
    <row r="4457" spans="1:15" ht="105">
      <c r="A4457" s="326">
        <v>262</v>
      </c>
      <c r="B4457" s="291" t="s">
        <v>5095</v>
      </c>
      <c r="C4457" s="291" t="s">
        <v>5096</v>
      </c>
      <c r="D4457" s="377">
        <v>40388</v>
      </c>
      <c r="E4457" s="377">
        <v>40973</v>
      </c>
      <c r="F4457" s="291"/>
      <c r="G4457" s="291"/>
      <c r="H4457" s="347">
        <v>44562</v>
      </c>
      <c r="I4457" s="291" t="s">
        <v>5097</v>
      </c>
      <c r="J4457" s="291"/>
      <c r="K4457" s="291">
        <v>39</v>
      </c>
      <c r="L4457" s="291" t="s">
        <v>4257</v>
      </c>
      <c r="M4457" s="291"/>
      <c r="N4457" s="291"/>
      <c r="O4457" s="292" t="s">
        <v>5336</v>
      </c>
    </row>
    <row r="4458" spans="1:15" ht="165">
      <c r="A4458" s="326">
        <v>263</v>
      </c>
      <c r="B4458" s="291" t="s">
        <v>5095</v>
      </c>
      <c r="C4458" s="291" t="s">
        <v>5096</v>
      </c>
      <c r="D4458" s="377">
        <v>40371</v>
      </c>
      <c r="E4458" s="377">
        <v>40912</v>
      </c>
      <c r="F4458" s="291"/>
      <c r="G4458" s="291"/>
      <c r="H4458" s="347">
        <v>44562</v>
      </c>
      <c r="I4458" s="291" t="s">
        <v>5097</v>
      </c>
      <c r="J4458" s="291"/>
      <c r="K4458" s="291">
        <v>19</v>
      </c>
      <c r="L4458" s="291" t="s">
        <v>4257</v>
      </c>
      <c r="M4458" s="291"/>
      <c r="N4458" s="291"/>
      <c r="O4458" s="292" t="s">
        <v>5337</v>
      </c>
    </row>
    <row r="4459" spans="1:15" ht="120">
      <c r="A4459" s="326">
        <v>264</v>
      </c>
      <c r="B4459" s="291" t="s">
        <v>5095</v>
      </c>
      <c r="C4459" s="291" t="s">
        <v>5096</v>
      </c>
      <c r="D4459" s="377">
        <v>41834</v>
      </c>
      <c r="E4459" s="377">
        <v>40879</v>
      </c>
      <c r="F4459" s="291"/>
      <c r="G4459" s="291"/>
      <c r="H4459" s="347">
        <v>44562</v>
      </c>
      <c r="I4459" s="291" t="s">
        <v>5097</v>
      </c>
      <c r="J4459" s="291"/>
      <c r="K4459" s="291">
        <v>11</v>
      </c>
      <c r="L4459" s="291" t="s">
        <v>4257</v>
      </c>
      <c r="M4459" s="291"/>
      <c r="N4459" s="291"/>
      <c r="O4459" s="292" t="s">
        <v>5338</v>
      </c>
    </row>
    <row r="4460" spans="1:15" ht="135">
      <c r="A4460" s="326">
        <v>265</v>
      </c>
      <c r="B4460" s="291" t="s">
        <v>5095</v>
      </c>
      <c r="C4460" s="291" t="s">
        <v>5096</v>
      </c>
      <c r="D4460" s="377">
        <v>40373</v>
      </c>
      <c r="E4460" s="377">
        <v>41758</v>
      </c>
      <c r="F4460" s="291"/>
      <c r="G4460" s="291"/>
      <c r="H4460" s="347">
        <v>44562</v>
      </c>
      <c r="I4460" s="291" t="s">
        <v>5097</v>
      </c>
      <c r="J4460" s="291"/>
      <c r="K4460" s="291">
        <v>21</v>
      </c>
      <c r="L4460" s="291" t="s">
        <v>4257</v>
      </c>
      <c r="M4460" s="291"/>
      <c r="N4460" s="291"/>
      <c r="O4460" s="292" t="s">
        <v>5339</v>
      </c>
    </row>
    <row r="4461" spans="1:15" ht="135">
      <c r="A4461" s="326">
        <v>266</v>
      </c>
      <c r="B4461" s="291" t="s">
        <v>5095</v>
      </c>
      <c r="C4461" s="291" t="s">
        <v>5096</v>
      </c>
      <c r="D4461" s="377">
        <v>40372</v>
      </c>
      <c r="E4461" s="377">
        <v>41522</v>
      </c>
      <c r="F4461" s="291"/>
      <c r="G4461" s="291"/>
      <c r="H4461" s="347">
        <v>44562</v>
      </c>
      <c r="I4461" s="291" t="s">
        <v>5097</v>
      </c>
      <c r="J4461" s="291"/>
      <c r="K4461" s="291">
        <v>52</v>
      </c>
      <c r="L4461" s="291" t="s">
        <v>4257</v>
      </c>
      <c r="M4461" s="291"/>
      <c r="N4461" s="291"/>
      <c r="O4461" s="292" t="s">
        <v>5340</v>
      </c>
    </row>
    <row r="4462" spans="1:15" ht="90">
      <c r="A4462" s="326">
        <v>267</v>
      </c>
      <c r="B4462" s="291" t="s">
        <v>5095</v>
      </c>
      <c r="C4462" s="291" t="s">
        <v>5096</v>
      </c>
      <c r="D4462" s="377">
        <v>40388</v>
      </c>
      <c r="E4462" s="377">
        <v>40931</v>
      </c>
      <c r="F4462" s="291"/>
      <c r="G4462" s="291"/>
      <c r="H4462" s="347">
        <v>44562</v>
      </c>
      <c r="I4462" s="291" t="s">
        <v>5097</v>
      </c>
      <c r="J4462" s="291"/>
      <c r="K4462" s="291">
        <v>28</v>
      </c>
      <c r="L4462" s="291" t="s">
        <v>4257</v>
      </c>
      <c r="M4462" s="291"/>
      <c r="N4462" s="291"/>
      <c r="O4462" s="292" t="s">
        <v>5341</v>
      </c>
    </row>
    <row r="4463" spans="1:15" ht="105">
      <c r="A4463" s="326">
        <v>268</v>
      </c>
      <c r="B4463" s="291" t="s">
        <v>5095</v>
      </c>
      <c r="C4463" s="291" t="s">
        <v>5096</v>
      </c>
      <c r="D4463" s="377">
        <v>40389</v>
      </c>
      <c r="E4463" s="377">
        <v>40682</v>
      </c>
      <c r="F4463" s="291"/>
      <c r="G4463" s="291"/>
      <c r="H4463" s="347">
        <v>44562</v>
      </c>
      <c r="I4463" s="291" t="s">
        <v>5097</v>
      </c>
      <c r="J4463" s="291"/>
      <c r="K4463" s="291">
        <v>20</v>
      </c>
      <c r="L4463" s="291" t="s">
        <v>4257</v>
      </c>
      <c r="M4463" s="291"/>
      <c r="N4463" s="291"/>
      <c r="O4463" s="292" t="s">
        <v>5342</v>
      </c>
    </row>
    <row r="4464" spans="1:15" ht="120">
      <c r="A4464" s="326">
        <v>269</v>
      </c>
      <c r="B4464" s="291" t="s">
        <v>5095</v>
      </c>
      <c r="C4464" s="291" t="s">
        <v>5096</v>
      </c>
      <c r="D4464" s="377">
        <v>40373</v>
      </c>
      <c r="E4464" s="377">
        <v>41418</v>
      </c>
      <c r="F4464" s="291"/>
      <c r="G4464" s="291"/>
      <c r="H4464" s="347">
        <v>44562</v>
      </c>
      <c r="I4464" s="291" t="s">
        <v>5097</v>
      </c>
      <c r="J4464" s="291"/>
      <c r="K4464" s="291">
        <v>55</v>
      </c>
      <c r="L4464" s="291" t="s">
        <v>4257</v>
      </c>
      <c r="M4464" s="291"/>
      <c r="N4464" s="291"/>
      <c r="O4464" s="292" t="s">
        <v>5343</v>
      </c>
    </row>
    <row r="4465" spans="1:15" ht="135">
      <c r="A4465" s="326">
        <v>270</v>
      </c>
      <c r="B4465" s="291" t="s">
        <v>5095</v>
      </c>
      <c r="C4465" s="291" t="s">
        <v>5096</v>
      </c>
      <c r="D4465" s="377">
        <v>40389</v>
      </c>
      <c r="E4465" s="377">
        <v>40862</v>
      </c>
      <c r="F4465" s="291"/>
      <c r="G4465" s="291"/>
      <c r="H4465" s="347">
        <v>44562</v>
      </c>
      <c r="I4465" s="291" t="s">
        <v>5097</v>
      </c>
      <c r="J4465" s="291"/>
      <c r="K4465" s="291">
        <v>24</v>
      </c>
      <c r="L4465" s="291" t="s">
        <v>4257</v>
      </c>
      <c r="M4465" s="291"/>
      <c r="N4465" s="291"/>
      <c r="O4465" s="292" t="s">
        <v>5344</v>
      </c>
    </row>
    <row r="4466" spans="1:15" ht="135">
      <c r="A4466" s="326">
        <v>271</v>
      </c>
      <c r="B4466" s="291" t="s">
        <v>5095</v>
      </c>
      <c r="C4466" s="291" t="s">
        <v>5096</v>
      </c>
      <c r="D4466" s="377">
        <v>40389</v>
      </c>
      <c r="E4466" s="377">
        <v>40723</v>
      </c>
      <c r="F4466" s="291"/>
      <c r="G4466" s="291"/>
      <c r="H4466" s="347">
        <v>44562</v>
      </c>
      <c r="I4466" s="291" t="s">
        <v>5097</v>
      </c>
      <c r="J4466" s="291"/>
      <c r="K4466" s="291">
        <v>22</v>
      </c>
      <c r="L4466" s="291" t="s">
        <v>4257</v>
      </c>
      <c r="M4466" s="291"/>
      <c r="N4466" s="291"/>
      <c r="O4466" s="292" t="s">
        <v>5345</v>
      </c>
    </row>
    <row r="4467" spans="1:15" ht="135">
      <c r="A4467" s="326">
        <v>272</v>
      </c>
      <c r="B4467" s="291" t="s">
        <v>5095</v>
      </c>
      <c r="C4467" s="291" t="s">
        <v>5096</v>
      </c>
      <c r="D4467" s="377">
        <v>40387</v>
      </c>
      <c r="E4467" s="377">
        <v>41879</v>
      </c>
      <c r="F4467" s="291"/>
      <c r="G4467" s="291"/>
      <c r="H4467" s="347">
        <v>44562</v>
      </c>
      <c r="I4467" s="291" t="s">
        <v>5097</v>
      </c>
      <c r="J4467" s="291"/>
      <c r="K4467" s="291">
        <v>52</v>
      </c>
      <c r="L4467" s="291" t="s">
        <v>4257</v>
      </c>
      <c r="M4467" s="291"/>
      <c r="N4467" s="291"/>
      <c r="O4467" s="292" t="s">
        <v>5346</v>
      </c>
    </row>
    <row r="4468" spans="1:15" ht="135">
      <c r="A4468" s="326">
        <v>273</v>
      </c>
      <c r="B4468" s="291" t="s">
        <v>5095</v>
      </c>
      <c r="C4468" s="291" t="s">
        <v>5096</v>
      </c>
      <c r="D4468" s="377">
        <v>40382</v>
      </c>
      <c r="E4468" s="377">
        <v>40815</v>
      </c>
      <c r="F4468" s="291"/>
      <c r="G4468" s="291"/>
      <c r="H4468" s="347">
        <v>44593</v>
      </c>
      <c r="I4468" s="291" t="s">
        <v>5097</v>
      </c>
      <c r="J4468" s="291"/>
      <c r="K4468" s="291">
        <v>143</v>
      </c>
      <c r="L4468" s="291" t="s">
        <v>4257</v>
      </c>
      <c r="M4468" s="291"/>
      <c r="N4468" s="291"/>
      <c r="O4468" s="292" t="s">
        <v>5347</v>
      </c>
    </row>
    <row r="4469" spans="1:15" ht="135">
      <c r="A4469" s="326">
        <v>274</v>
      </c>
      <c r="B4469" s="291" t="s">
        <v>5095</v>
      </c>
      <c r="C4469" s="291" t="s">
        <v>5096</v>
      </c>
      <c r="D4469" s="377">
        <v>40382</v>
      </c>
      <c r="E4469" s="377">
        <v>40815</v>
      </c>
      <c r="F4469" s="291"/>
      <c r="G4469" s="291"/>
      <c r="H4469" s="347">
        <v>44594</v>
      </c>
      <c r="I4469" s="291" t="s">
        <v>5097</v>
      </c>
      <c r="J4469" s="291"/>
      <c r="K4469" s="291">
        <v>143</v>
      </c>
      <c r="L4469" s="291" t="s">
        <v>4257</v>
      </c>
      <c r="M4469" s="291"/>
      <c r="N4469" s="291"/>
      <c r="O4469" s="292" t="s">
        <v>5348</v>
      </c>
    </row>
    <row r="4470" spans="1:15" ht="135">
      <c r="A4470" s="326">
        <v>275</v>
      </c>
      <c r="B4470" s="291" t="s">
        <v>5095</v>
      </c>
      <c r="C4470" s="291" t="s">
        <v>5096</v>
      </c>
      <c r="D4470" s="377">
        <v>40389</v>
      </c>
      <c r="E4470" s="377">
        <v>40592</v>
      </c>
      <c r="F4470" s="291"/>
      <c r="G4470" s="291"/>
      <c r="H4470" s="347">
        <v>44562</v>
      </c>
      <c r="I4470" s="291" t="s">
        <v>5097</v>
      </c>
      <c r="J4470" s="291"/>
      <c r="K4470" s="291">
        <v>18</v>
      </c>
      <c r="L4470" s="291" t="s">
        <v>4257</v>
      </c>
      <c r="M4470" s="291"/>
      <c r="N4470" s="291"/>
      <c r="O4470" s="292" t="s">
        <v>5348</v>
      </c>
    </row>
    <row r="4471" spans="1:15" ht="120">
      <c r="A4471" s="326">
        <v>276</v>
      </c>
      <c r="B4471" s="291" t="s">
        <v>5095</v>
      </c>
      <c r="C4471" s="291" t="s">
        <v>5096</v>
      </c>
      <c r="D4471" s="377">
        <v>40385</v>
      </c>
      <c r="E4471" s="377">
        <v>41444</v>
      </c>
      <c r="F4471" s="291"/>
      <c r="G4471" s="291"/>
      <c r="H4471" s="347">
        <v>44562</v>
      </c>
      <c r="I4471" s="291" t="s">
        <v>5097</v>
      </c>
      <c r="J4471" s="291"/>
      <c r="K4471" s="291">
        <v>31</v>
      </c>
      <c r="L4471" s="291" t="s">
        <v>4257</v>
      </c>
      <c r="M4471" s="291"/>
      <c r="N4471" s="291"/>
      <c r="O4471" s="292" t="s">
        <v>5349</v>
      </c>
    </row>
    <row r="4472" spans="1:15" ht="105">
      <c r="A4472" s="326">
        <v>277</v>
      </c>
      <c r="B4472" s="291" t="s">
        <v>5095</v>
      </c>
      <c r="C4472" s="291" t="s">
        <v>5096</v>
      </c>
      <c r="D4472" s="377">
        <v>40385</v>
      </c>
      <c r="E4472" s="377">
        <v>41444</v>
      </c>
      <c r="F4472" s="291"/>
      <c r="G4472" s="291"/>
      <c r="H4472" s="347">
        <v>44562</v>
      </c>
      <c r="I4472" s="291" t="s">
        <v>5097</v>
      </c>
      <c r="J4472" s="291"/>
      <c r="K4472" s="291">
        <v>5</v>
      </c>
      <c r="L4472" s="291" t="s">
        <v>4257</v>
      </c>
      <c r="M4472" s="291"/>
      <c r="N4472" s="291"/>
      <c r="O4472" s="292" t="s">
        <v>5350</v>
      </c>
    </row>
    <row r="4473" spans="1:15" ht="105">
      <c r="A4473" s="326">
        <v>278</v>
      </c>
      <c r="B4473" s="291" t="s">
        <v>5095</v>
      </c>
      <c r="C4473" s="291" t="s">
        <v>5096</v>
      </c>
      <c r="D4473" s="377">
        <v>40359</v>
      </c>
      <c r="E4473" s="377">
        <v>40764</v>
      </c>
      <c r="F4473" s="291"/>
      <c r="G4473" s="291"/>
      <c r="H4473" s="347">
        <v>44562</v>
      </c>
      <c r="I4473" s="291" t="s">
        <v>5097</v>
      </c>
      <c r="J4473" s="291"/>
      <c r="K4473" s="291">
        <v>67</v>
      </c>
      <c r="L4473" s="291" t="s">
        <v>4257</v>
      </c>
      <c r="M4473" s="291"/>
      <c r="N4473" s="291"/>
      <c r="O4473" s="292" t="s">
        <v>5351</v>
      </c>
    </row>
    <row r="4474" spans="1:15" ht="120">
      <c r="A4474" s="326">
        <v>279</v>
      </c>
      <c r="B4474" s="291" t="s">
        <v>5095</v>
      </c>
      <c r="C4474" s="291" t="s">
        <v>5096</v>
      </c>
      <c r="D4474" s="377">
        <v>40389</v>
      </c>
      <c r="E4474" s="377">
        <v>40725</v>
      </c>
      <c r="F4474" s="291"/>
      <c r="G4474" s="291"/>
      <c r="H4474" s="347">
        <v>44593</v>
      </c>
      <c r="I4474" s="291" t="s">
        <v>5097</v>
      </c>
      <c r="J4474" s="291"/>
      <c r="K4474" s="291">
        <v>249</v>
      </c>
      <c r="L4474" s="291" t="s">
        <v>4257</v>
      </c>
      <c r="M4474" s="291"/>
      <c r="N4474" s="291"/>
      <c r="O4474" s="292" t="s">
        <v>5352</v>
      </c>
    </row>
    <row r="4475" spans="1:15" ht="135">
      <c r="A4475" s="326">
        <v>280</v>
      </c>
      <c r="B4475" s="291" t="s">
        <v>5095</v>
      </c>
      <c r="C4475" s="291" t="s">
        <v>5096</v>
      </c>
      <c r="D4475" s="377">
        <v>40389</v>
      </c>
      <c r="E4475" s="377">
        <v>40725</v>
      </c>
      <c r="F4475" s="291"/>
      <c r="G4475" s="291"/>
      <c r="H4475" s="347">
        <v>44594</v>
      </c>
      <c r="I4475" s="291" t="s">
        <v>5097</v>
      </c>
      <c r="J4475" s="291"/>
      <c r="K4475" s="291">
        <v>249</v>
      </c>
      <c r="L4475" s="291" t="s">
        <v>4257</v>
      </c>
      <c r="M4475" s="291"/>
      <c r="N4475" s="291"/>
      <c r="O4475" s="292" t="s">
        <v>5353</v>
      </c>
    </row>
    <row r="4476" spans="1:15" ht="135">
      <c r="A4476" s="326">
        <v>281</v>
      </c>
      <c r="B4476" s="291" t="s">
        <v>5095</v>
      </c>
      <c r="C4476" s="291" t="s">
        <v>5096</v>
      </c>
      <c r="D4476" s="377">
        <v>40389</v>
      </c>
      <c r="E4476" s="377">
        <v>40718</v>
      </c>
      <c r="F4476" s="291"/>
      <c r="G4476" s="291"/>
      <c r="H4476" s="347">
        <v>44593</v>
      </c>
      <c r="I4476" s="291" t="s">
        <v>5097</v>
      </c>
      <c r="J4476" s="291"/>
      <c r="K4476" s="291">
        <v>276</v>
      </c>
      <c r="L4476" s="291" t="s">
        <v>4257</v>
      </c>
      <c r="M4476" s="291"/>
      <c r="N4476" s="291"/>
      <c r="O4476" s="292" t="s">
        <v>5353</v>
      </c>
    </row>
    <row r="4477" spans="1:15" ht="135">
      <c r="A4477" s="326">
        <v>282</v>
      </c>
      <c r="B4477" s="291" t="s">
        <v>5095</v>
      </c>
      <c r="C4477" s="291" t="s">
        <v>5096</v>
      </c>
      <c r="D4477" s="377">
        <v>40389</v>
      </c>
      <c r="E4477" s="377">
        <v>40718</v>
      </c>
      <c r="F4477" s="291"/>
      <c r="G4477" s="291"/>
      <c r="H4477" s="347">
        <v>44594</v>
      </c>
      <c r="I4477" s="291" t="s">
        <v>5097</v>
      </c>
      <c r="J4477" s="291"/>
      <c r="K4477" s="291">
        <v>276</v>
      </c>
      <c r="L4477" s="291" t="s">
        <v>4257</v>
      </c>
      <c r="M4477" s="291"/>
      <c r="N4477" s="291"/>
      <c r="O4477" s="292" t="s">
        <v>5354</v>
      </c>
    </row>
    <row r="4478" spans="1:15" ht="135">
      <c r="A4478" s="326">
        <v>283</v>
      </c>
      <c r="B4478" s="291" t="s">
        <v>5095</v>
      </c>
      <c r="C4478" s="291" t="s">
        <v>5096</v>
      </c>
      <c r="D4478" s="377">
        <v>40389</v>
      </c>
      <c r="E4478" s="377">
        <v>40773</v>
      </c>
      <c r="F4478" s="291"/>
      <c r="G4478" s="291"/>
      <c r="H4478" s="347">
        <v>44593</v>
      </c>
      <c r="I4478" s="291" t="s">
        <v>5097</v>
      </c>
      <c r="J4478" s="291"/>
      <c r="K4478" s="291">
        <v>250</v>
      </c>
      <c r="L4478" s="291" t="s">
        <v>4257</v>
      </c>
      <c r="M4478" s="291"/>
      <c r="N4478" s="291"/>
      <c r="O4478" s="292" t="s">
        <v>5354</v>
      </c>
    </row>
    <row r="4479" spans="1:15" ht="135">
      <c r="A4479" s="326">
        <v>284</v>
      </c>
      <c r="B4479" s="291" t="s">
        <v>5095</v>
      </c>
      <c r="C4479" s="291" t="s">
        <v>5096</v>
      </c>
      <c r="D4479" s="377">
        <v>40389</v>
      </c>
      <c r="E4479" s="377">
        <v>40773</v>
      </c>
      <c r="F4479" s="291"/>
      <c r="G4479" s="291"/>
      <c r="H4479" s="347">
        <v>44594</v>
      </c>
      <c r="I4479" s="291" t="s">
        <v>5097</v>
      </c>
      <c r="J4479" s="291"/>
      <c r="K4479" s="291">
        <v>250</v>
      </c>
      <c r="L4479" s="291" t="s">
        <v>4257</v>
      </c>
      <c r="M4479" s="291"/>
      <c r="N4479" s="291"/>
      <c r="O4479" s="292" t="s">
        <v>5355</v>
      </c>
    </row>
    <row r="4480" spans="1:15" ht="135">
      <c r="A4480" s="326">
        <v>285</v>
      </c>
      <c r="B4480" s="291" t="s">
        <v>5095</v>
      </c>
      <c r="C4480" s="291" t="s">
        <v>5096</v>
      </c>
      <c r="D4480" s="377">
        <v>40389</v>
      </c>
      <c r="E4480" s="377">
        <v>40735</v>
      </c>
      <c r="F4480" s="291"/>
      <c r="G4480" s="291"/>
      <c r="H4480" s="347">
        <v>44562</v>
      </c>
      <c r="I4480" s="291" t="s">
        <v>5097</v>
      </c>
      <c r="J4480" s="291"/>
      <c r="K4480" s="291">
        <v>32</v>
      </c>
      <c r="L4480" s="291" t="s">
        <v>4257</v>
      </c>
      <c r="M4480" s="291"/>
      <c r="N4480" s="291"/>
      <c r="O4480" s="292" t="s">
        <v>5355</v>
      </c>
    </row>
    <row r="4481" spans="1:15" ht="150">
      <c r="A4481" s="326">
        <v>286</v>
      </c>
      <c r="B4481" s="291" t="s">
        <v>5095</v>
      </c>
      <c r="C4481" s="291" t="s">
        <v>5096</v>
      </c>
      <c r="D4481" s="377">
        <v>40389</v>
      </c>
      <c r="E4481" s="377">
        <v>40652</v>
      </c>
      <c r="F4481" s="291"/>
      <c r="G4481" s="291"/>
      <c r="H4481" s="347">
        <v>44562</v>
      </c>
      <c r="I4481" s="291" t="s">
        <v>5097</v>
      </c>
      <c r="J4481" s="291"/>
      <c r="K4481" s="291">
        <v>34</v>
      </c>
      <c r="L4481" s="291" t="s">
        <v>4257</v>
      </c>
      <c r="M4481" s="291"/>
      <c r="N4481" s="291"/>
      <c r="O4481" s="292" t="s">
        <v>5356</v>
      </c>
    </row>
    <row r="4482" spans="1:15" ht="45">
      <c r="A4482" s="378">
        <v>287</v>
      </c>
      <c r="B4482" s="379" t="s">
        <v>5095</v>
      </c>
      <c r="C4482" s="379" t="s">
        <v>5096</v>
      </c>
      <c r="D4482" s="380">
        <v>41521</v>
      </c>
      <c r="E4482" s="380">
        <v>42772</v>
      </c>
      <c r="F4482" s="379" t="s">
        <v>1208</v>
      </c>
      <c r="G4482" s="379" t="s">
        <v>1208</v>
      </c>
      <c r="H4482" s="381">
        <v>44562</v>
      </c>
      <c r="I4482" s="379" t="s">
        <v>5357</v>
      </c>
      <c r="J4482" s="379">
        <v>104</v>
      </c>
      <c r="K4482" s="291" t="s">
        <v>4257</v>
      </c>
      <c r="L4482" s="291"/>
      <c r="M4482" s="291"/>
      <c r="N4482" s="292" t="s">
        <v>5358</v>
      </c>
      <c r="O4482"/>
    </row>
    <row r="4483" spans="1:15" ht="120">
      <c r="A4483" s="326">
        <v>288</v>
      </c>
      <c r="B4483" s="291" t="s">
        <v>5095</v>
      </c>
      <c r="C4483" s="291" t="s">
        <v>5096</v>
      </c>
      <c r="D4483" s="377">
        <v>40389</v>
      </c>
      <c r="E4483" s="377">
        <v>41085</v>
      </c>
      <c r="F4483" s="291"/>
      <c r="G4483" s="291"/>
      <c r="H4483" s="347">
        <v>44562</v>
      </c>
      <c r="I4483" s="291" t="s">
        <v>5097</v>
      </c>
      <c r="J4483" s="291"/>
      <c r="K4483" s="291">
        <v>20</v>
      </c>
      <c r="L4483" s="291" t="s">
        <v>4257</v>
      </c>
      <c r="M4483" s="291"/>
      <c r="N4483" s="291"/>
      <c r="O4483" s="382" t="s">
        <v>5359</v>
      </c>
    </row>
    <row r="4484" spans="1:15" ht="120">
      <c r="A4484" s="326">
        <v>289</v>
      </c>
      <c r="B4484" s="291" t="s">
        <v>5095</v>
      </c>
      <c r="C4484" s="291" t="s">
        <v>5096</v>
      </c>
      <c r="D4484" s="377">
        <v>40389</v>
      </c>
      <c r="E4484" s="377">
        <v>40630</v>
      </c>
      <c r="F4484" s="291"/>
      <c r="G4484" s="291"/>
      <c r="H4484" s="347">
        <v>44562</v>
      </c>
      <c r="I4484" s="291" t="s">
        <v>5097</v>
      </c>
      <c r="J4484" s="291"/>
      <c r="K4484" s="291">
        <v>15</v>
      </c>
      <c r="L4484" s="291" t="s">
        <v>4257</v>
      </c>
      <c r="M4484" s="291"/>
      <c r="N4484" s="291"/>
      <c r="O4484" s="292" t="s">
        <v>5360</v>
      </c>
    </row>
    <row r="4485" spans="1:15" ht="105">
      <c r="A4485" s="326">
        <v>290</v>
      </c>
      <c r="B4485" s="291" t="s">
        <v>5095</v>
      </c>
      <c r="C4485" s="291" t="s">
        <v>5096</v>
      </c>
      <c r="D4485" s="377">
        <v>40389</v>
      </c>
      <c r="E4485" s="377">
        <v>40967</v>
      </c>
      <c r="F4485" s="291"/>
      <c r="G4485" s="291"/>
      <c r="H4485" s="347">
        <v>44562</v>
      </c>
      <c r="I4485" s="291" t="s">
        <v>5097</v>
      </c>
      <c r="J4485" s="291"/>
      <c r="K4485" s="291">
        <v>19</v>
      </c>
      <c r="L4485" s="291" t="s">
        <v>4257</v>
      </c>
      <c r="M4485" s="291"/>
      <c r="N4485" s="291"/>
      <c r="O4485" s="292" t="s">
        <v>5361</v>
      </c>
    </row>
    <row r="4486" spans="1:15" ht="90">
      <c r="A4486" s="326">
        <v>291</v>
      </c>
      <c r="B4486" s="291" t="s">
        <v>5095</v>
      </c>
      <c r="C4486" s="291" t="s">
        <v>5096</v>
      </c>
      <c r="D4486" s="377">
        <v>40387</v>
      </c>
      <c r="E4486" s="377">
        <v>40996</v>
      </c>
      <c r="F4486" s="291"/>
      <c r="G4486" s="291"/>
      <c r="H4486" s="347">
        <v>44562</v>
      </c>
      <c r="I4486" s="291" t="s">
        <v>5097</v>
      </c>
      <c r="J4486" s="291"/>
      <c r="K4486" s="291">
        <v>104</v>
      </c>
      <c r="L4486" s="291" t="s">
        <v>4257</v>
      </c>
      <c r="M4486" s="291"/>
      <c r="N4486" s="291"/>
      <c r="O4486" s="292" t="s">
        <v>5362</v>
      </c>
    </row>
    <row r="4487" spans="1:15" ht="150">
      <c r="A4487" s="326">
        <v>292</v>
      </c>
      <c r="B4487" s="291" t="s">
        <v>5095</v>
      </c>
      <c r="C4487" s="291" t="s">
        <v>5096</v>
      </c>
      <c r="D4487" s="377">
        <v>40389</v>
      </c>
      <c r="E4487" s="377">
        <v>40862</v>
      </c>
      <c r="F4487" s="291"/>
      <c r="G4487" s="291"/>
      <c r="H4487" s="347">
        <v>44562</v>
      </c>
      <c r="I4487" s="291" t="s">
        <v>5097</v>
      </c>
      <c r="J4487" s="291"/>
      <c r="K4487" s="291">
        <v>50</v>
      </c>
      <c r="L4487" s="291" t="s">
        <v>4257</v>
      </c>
      <c r="M4487" s="291"/>
      <c r="N4487" s="291"/>
      <c r="O4487" s="292" t="s">
        <v>5363</v>
      </c>
    </row>
    <row r="4488" spans="1:15" ht="150">
      <c r="A4488" s="326">
        <v>293</v>
      </c>
      <c r="B4488" s="291" t="s">
        <v>5095</v>
      </c>
      <c r="C4488" s="291" t="s">
        <v>5096</v>
      </c>
      <c r="D4488" s="377">
        <v>40395</v>
      </c>
      <c r="E4488" s="377">
        <v>41156</v>
      </c>
      <c r="F4488" s="291"/>
      <c r="G4488" s="291"/>
      <c r="H4488" s="347">
        <v>44562</v>
      </c>
      <c r="I4488" s="291" t="s">
        <v>5097</v>
      </c>
      <c r="J4488" s="291"/>
      <c r="K4488" s="291">
        <v>45</v>
      </c>
      <c r="L4488" s="291" t="s">
        <v>4257</v>
      </c>
      <c r="M4488" s="291"/>
      <c r="N4488" s="291"/>
      <c r="O4488" s="292" t="s">
        <v>5364</v>
      </c>
    </row>
    <row r="4489" spans="1:15" ht="120">
      <c r="A4489" s="326">
        <v>294</v>
      </c>
      <c r="B4489" s="291" t="s">
        <v>5095</v>
      </c>
      <c r="C4489" s="291" t="s">
        <v>5096</v>
      </c>
      <c r="D4489" s="377">
        <v>40395</v>
      </c>
      <c r="E4489" s="377">
        <v>41241</v>
      </c>
      <c r="F4489" s="291"/>
      <c r="G4489" s="291"/>
      <c r="H4489" s="347">
        <v>44621</v>
      </c>
      <c r="I4489" s="291" t="s">
        <v>5097</v>
      </c>
      <c r="J4489" s="291"/>
      <c r="K4489" s="291">
        <v>414</v>
      </c>
      <c r="L4489" s="291" t="s">
        <v>4257</v>
      </c>
      <c r="M4489" s="291"/>
      <c r="N4489" s="291"/>
      <c r="O4489" s="292" t="s">
        <v>5365</v>
      </c>
    </row>
    <row r="4490" spans="1:15" ht="150">
      <c r="A4490" s="326">
        <v>295</v>
      </c>
      <c r="B4490" s="291" t="s">
        <v>5095</v>
      </c>
      <c r="C4490" s="291" t="s">
        <v>5096</v>
      </c>
      <c r="D4490" s="377">
        <v>40395</v>
      </c>
      <c r="E4490" s="377">
        <v>41241</v>
      </c>
      <c r="F4490" s="291"/>
      <c r="G4490" s="291"/>
      <c r="H4490" s="347">
        <v>44622</v>
      </c>
      <c r="I4490" s="291" t="s">
        <v>5097</v>
      </c>
      <c r="J4490" s="291"/>
      <c r="K4490" s="291">
        <v>414</v>
      </c>
      <c r="L4490" s="291" t="s">
        <v>4257</v>
      </c>
      <c r="M4490" s="291"/>
      <c r="N4490" s="291"/>
      <c r="O4490" s="292" t="s">
        <v>5366</v>
      </c>
    </row>
    <row r="4491" spans="1:15" ht="150">
      <c r="A4491" s="326">
        <v>296</v>
      </c>
      <c r="B4491" s="291" t="s">
        <v>5095</v>
      </c>
      <c r="C4491" s="291" t="s">
        <v>5096</v>
      </c>
      <c r="D4491" s="377">
        <v>40395</v>
      </c>
      <c r="E4491" s="377">
        <v>41241</v>
      </c>
      <c r="F4491" s="291"/>
      <c r="G4491" s="291"/>
      <c r="H4491" s="347">
        <v>44623</v>
      </c>
      <c r="I4491" s="291" t="s">
        <v>5097</v>
      </c>
      <c r="J4491" s="291"/>
      <c r="K4491" s="291">
        <v>414</v>
      </c>
      <c r="L4491" s="291" t="s">
        <v>4257</v>
      </c>
      <c r="M4491" s="291"/>
      <c r="N4491" s="291"/>
      <c r="O4491" s="292" t="s">
        <v>5366</v>
      </c>
    </row>
    <row r="4492" spans="1:15" ht="150">
      <c r="A4492" s="326">
        <v>297</v>
      </c>
      <c r="B4492" s="291" t="s">
        <v>5095</v>
      </c>
      <c r="C4492" s="291" t="s">
        <v>5096</v>
      </c>
      <c r="D4492" s="377">
        <v>40397</v>
      </c>
      <c r="E4492" s="377">
        <v>41904</v>
      </c>
      <c r="F4492" s="291"/>
      <c r="G4492" s="291"/>
      <c r="H4492" s="347">
        <v>44562</v>
      </c>
      <c r="I4492" s="291" t="s">
        <v>5097</v>
      </c>
      <c r="J4492" s="291"/>
      <c r="K4492" s="291">
        <v>112</v>
      </c>
      <c r="L4492" s="291" t="s">
        <v>4257</v>
      </c>
      <c r="M4492" s="291"/>
      <c r="N4492" s="291"/>
      <c r="O4492" s="292" t="s">
        <v>5366</v>
      </c>
    </row>
    <row r="4493" spans="1:15" ht="105">
      <c r="A4493" s="326">
        <v>298</v>
      </c>
      <c r="B4493" s="291" t="s">
        <v>5095</v>
      </c>
      <c r="C4493" s="291" t="s">
        <v>5096</v>
      </c>
      <c r="D4493" s="377">
        <v>40395</v>
      </c>
      <c r="E4493" s="377">
        <v>41431</v>
      </c>
      <c r="F4493" s="291"/>
      <c r="G4493" s="291"/>
      <c r="H4493" s="347">
        <v>44562</v>
      </c>
      <c r="I4493" s="291" t="s">
        <v>5097</v>
      </c>
      <c r="J4493" s="291"/>
      <c r="K4493" s="291">
        <v>37</v>
      </c>
      <c r="L4493" s="291" t="s">
        <v>4257</v>
      </c>
      <c r="M4493" s="291"/>
      <c r="N4493" s="291"/>
      <c r="O4493" s="292" t="s">
        <v>5367</v>
      </c>
    </row>
    <row r="4494" spans="1:15" ht="105">
      <c r="A4494" s="326">
        <v>299</v>
      </c>
      <c r="B4494" s="291" t="s">
        <v>5095</v>
      </c>
      <c r="C4494" s="291" t="s">
        <v>5096</v>
      </c>
      <c r="D4494" s="377">
        <v>40395</v>
      </c>
      <c r="E4494" s="377">
        <v>41444</v>
      </c>
      <c r="F4494" s="291"/>
      <c r="G4494" s="291"/>
      <c r="H4494" s="347">
        <v>44562</v>
      </c>
      <c r="I4494" s="291" t="s">
        <v>5097</v>
      </c>
      <c r="J4494" s="291"/>
      <c r="K4494" s="291">
        <v>53</v>
      </c>
      <c r="L4494" s="291" t="s">
        <v>4257</v>
      </c>
      <c r="M4494" s="291"/>
      <c r="N4494" s="291"/>
      <c r="O4494" s="292" t="s">
        <v>5368</v>
      </c>
    </row>
    <row r="4495" spans="1:15" ht="120">
      <c r="A4495" s="326">
        <v>300</v>
      </c>
      <c r="B4495" s="291" t="s">
        <v>5095</v>
      </c>
      <c r="C4495" s="291" t="s">
        <v>5096</v>
      </c>
      <c r="D4495" s="377">
        <v>40395</v>
      </c>
      <c r="E4495" s="377">
        <v>40639</v>
      </c>
      <c r="F4495" s="291"/>
      <c r="G4495" s="291"/>
      <c r="H4495" s="347">
        <v>44562</v>
      </c>
      <c r="I4495" s="291" t="s">
        <v>5097</v>
      </c>
      <c r="J4495" s="291"/>
      <c r="K4495" s="291">
        <v>12</v>
      </c>
      <c r="L4495" s="291" t="s">
        <v>4257</v>
      </c>
      <c r="M4495" s="291"/>
      <c r="N4495" s="291"/>
      <c r="O4495" s="292" t="s">
        <v>5369</v>
      </c>
    </row>
    <row r="4496" spans="1:15" ht="105">
      <c r="A4496" s="326">
        <v>301</v>
      </c>
      <c r="B4496" s="291" t="s">
        <v>5095</v>
      </c>
      <c r="C4496" s="291" t="s">
        <v>5096</v>
      </c>
      <c r="D4496" s="377">
        <v>40395</v>
      </c>
      <c r="E4496" s="377">
        <v>41444</v>
      </c>
      <c r="F4496" s="291"/>
      <c r="G4496" s="291"/>
      <c r="H4496" s="347">
        <v>44562</v>
      </c>
      <c r="I4496" s="291" t="s">
        <v>5097</v>
      </c>
      <c r="J4496" s="291"/>
      <c r="K4496" s="291">
        <v>30</v>
      </c>
      <c r="L4496" s="291" t="s">
        <v>4257</v>
      </c>
      <c r="M4496" s="291"/>
      <c r="N4496" s="291"/>
      <c r="O4496" s="292" t="s">
        <v>5370</v>
      </c>
    </row>
    <row r="4497" spans="1:15" ht="135">
      <c r="A4497" s="326">
        <v>302</v>
      </c>
      <c r="B4497" s="291" t="s">
        <v>5095</v>
      </c>
      <c r="C4497" s="291" t="s">
        <v>5096</v>
      </c>
      <c r="D4497" s="377">
        <v>40395</v>
      </c>
      <c r="E4497" s="377">
        <v>40646</v>
      </c>
      <c r="F4497" s="291"/>
      <c r="G4497" s="291"/>
      <c r="H4497" s="347">
        <v>44562</v>
      </c>
      <c r="I4497" s="291" t="s">
        <v>5097</v>
      </c>
      <c r="J4497" s="291"/>
      <c r="K4497" s="291">
        <v>14</v>
      </c>
      <c r="L4497" s="291" t="s">
        <v>4257</v>
      </c>
      <c r="M4497" s="291"/>
      <c r="N4497" s="291"/>
      <c r="O4497" s="292" t="s">
        <v>5371</v>
      </c>
    </row>
    <row r="4498" spans="1:15" ht="105">
      <c r="A4498" s="326">
        <v>303</v>
      </c>
      <c r="B4498" s="291" t="s">
        <v>5095</v>
      </c>
      <c r="C4498" s="291" t="s">
        <v>5096</v>
      </c>
      <c r="D4498" s="377">
        <v>40395</v>
      </c>
      <c r="E4498" s="377">
        <v>40639</v>
      </c>
      <c r="F4498" s="291"/>
      <c r="G4498" s="291"/>
      <c r="H4498" s="347">
        <v>44562</v>
      </c>
      <c r="I4498" s="291" t="s">
        <v>5097</v>
      </c>
      <c r="J4498" s="291"/>
      <c r="K4498" s="291">
        <v>12</v>
      </c>
      <c r="L4498" s="291" t="s">
        <v>4257</v>
      </c>
      <c r="M4498" s="291"/>
      <c r="N4498" s="291"/>
      <c r="O4498" s="292" t="s">
        <v>5372</v>
      </c>
    </row>
    <row r="4499" spans="1:15" ht="105">
      <c r="A4499" s="326">
        <v>304</v>
      </c>
      <c r="B4499" s="291" t="s">
        <v>5095</v>
      </c>
      <c r="C4499" s="291" t="s">
        <v>5096</v>
      </c>
      <c r="D4499" s="377">
        <v>40395</v>
      </c>
      <c r="E4499" s="377">
        <v>41444</v>
      </c>
      <c r="F4499" s="291"/>
      <c r="G4499" s="291"/>
      <c r="H4499" s="347">
        <v>44562</v>
      </c>
      <c r="I4499" s="291" t="s">
        <v>5097</v>
      </c>
      <c r="J4499" s="291"/>
      <c r="K4499" s="291">
        <v>33</v>
      </c>
      <c r="L4499" s="291" t="s">
        <v>4257</v>
      </c>
      <c r="M4499" s="291"/>
      <c r="N4499" s="291"/>
      <c r="O4499" s="292" t="s">
        <v>5373</v>
      </c>
    </row>
    <row r="4500" spans="1:15" ht="120">
      <c r="A4500" s="326">
        <v>305</v>
      </c>
      <c r="B4500" s="291" t="s">
        <v>5095</v>
      </c>
      <c r="C4500" s="291" t="s">
        <v>5096</v>
      </c>
      <c r="D4500" s="377">
        <v>40395</v>
      </c>
      <c r="E4500" s="377">
        <v>40809</v>
      </c>
      <c r="F4500" s="291"/>
      <c r="G4500" s="291"/>
      <c r="H4500" s="347">
        <v>44562</v>
      </c>
      <c r="I4500" s="291" t="s">
        <v>5097</v>
      </c>
      <c r="J4500" s="291"/>
      <c r="K4500" s="291">
        <v>18</v>
      </c>
      <c r="L4500" s="291" t="s">
        <v>4257</v>
      </c>
      <c r="M4500" s="291"/>
      <c r="N4500" s="291"/>
      <c r="O4500" s="292" t="s">
        <v>5374</v>
      </c>
    </row>
    <row r="4501" spans="1:15" ht="120">
      <c r="A4501" s="326">
        <v>306</v>
      </c>
      <c r="B4501" s="291" t="s">
        <v>5095</v>
      </c>
      <c r="C4501" s="291" t="s">
        <v>5096</v>
      </c>
      <c r="D4501" s="377">
        <v>40400</v>
      </c>
      <c r="E4501" s="377">
        <v>40851</v>
      </c>
      <c r="F4501" s="291"/>
      <c r="G4501" s="291"/>
      <c r="H4501" s="347">
        <v>44562</v>
      </c>
      <c r="I4501" s="291" t="s">
        <v>5097</v>
      </c>
      <c r="J4501" s="291"/>
      <c r="K4501" s="291">
        <v>49</v>
      </c>
      <c r="L4501" s="291" t="s">
        <v>4257</v>
      </c>
      <c r="M4501" s="291"/>
      <c r="N4501" s="291"/>
      <c r="O4501" s="292" t="s">
        <v>5375</v>
      </c>
    </row>
    <row r="4502" spans="1:15" ht="135">
      <c r="A4502" s="326">
        <v>307</v>
      </c>
      <c r="B4502" s="291" t="s">
        <v>5095</v>
      </c>
      <c r="C4502" s="291" t="s">
        <v>5096</v>
      </c>
      <c r="D4502" s="377">
        <v>40400</v>
      </c>
      <c r="E4502" s="377">
        <v>40682</v>
      </c>
      <c r="F4502" s="291"/>
      <c r="G4502" s="291"/>
      <c r="H4502" s="347">
        <v>44562</v>
      </c>
      <c r="I4502" s="291" t="s">
        <v>5097</v>
      </c>
      <c r="J4502" s="291"/>
      <c r="K4502" s="291">
        <v>24</v>
      </c>
      <c r="L4502" s="291" t="s">
        <v>4257</v>
      </c>
      <c r="M4502" s="291"/>
      <c r="N4502" s="291"/>
      <c r="O4502" s="292" t="s">
        <v>5376</v>
      </c>
    </row>
    <row r="4503" spans="1:15" ht="120">
      <c r="A4503" s="326">
        <v>308</v>
      </c>
      <c r="B4503" s="291" t="s">
        <v>5095</v>
      </c>
      <c r="C4503" s="291" t="s">
        <v>5096</v>
      </c>
      <c r="D4503" s="377">
        <v>40401</v>
      </c>
      <c r="E4503" s="377">
        <v>40591</v>
      </c>
      <c r="F4503" s="291"/>
      <c r="G4503" s="291"/>
      <c r="H4503" s="347">
        <v>44562</v>
      </c>
      <c r="I4503" s="291" t="s">
        <v>5097</v>
      </c>
      <c r="J4503" s="291"/>
      <c r="K4503" s="291">
        <v>28</v>
      </c>
      <c r="L4503" s="291" t="s">
        <v>4257</v>
      </c>
      <c r="M4503" s="291"/>
      <c r="N4503" s="291"/>
      <c r="O4503" s="292" t="s">
        <v>5377</v>
      </c>
    </row>
    <row r="4504" spans="1:15" ht="120">
      <c r="A4504" s="326">
        <v>309</v>
      </c>
      <c r="B4504" s="291" t="s">
        <v>5095</v>
      </c>
      <c r="C4504" s="291" t="s">
        <v>5096</v>
      </c>
      <c r="D4504" s="377">
        <v>40401</v>
      </c>
      <c r="E4504" s="377">
        <v>40591</v>
      </c>
      <c r="F4504" s="291"/>
      <c r="G4504" s="291"/>
      <c r="H4504" s="347">
        <v>44562</v>
      </c>
      <c r="I4504" s="291" t="s">
        <v>5097</v>
      </c>
      <c r="J4504" s="291"/>
      <c r="K4504" s="291">
        <v>26</v>
      </c>
      <c r="L4504" s="291" t="s">
        <v>4257</v>
      </c>
      <c r="M4504" s="291"/>
      <c r="N4504" s="291"/>
      <c r="O4504" s="292" t="s">
        <v>5378</v>
      </c>
    </row>
    <row r="4505" spans="1:15" ht="135">
      <c r="A4505" s="326">
        <v>310</v>
      </c>
      <c r="B4505" s="291" t="s">
        <v>5095</v>
      </c>
      <c r="C4505" s="291" t="s">
        <v>5096</v>
      </c>
      <c r="D4505" s="377">
        <v>40417</v>
      </c>
      <c r="E4505" s="377">
        <v>40665</v>
      </c>
      <c r="F4505" s="291"/>
      <c r="G4505" s="291"/>
      <c r="H4505" s="347">
        <v>44562</v>
      </c>
      <c r="I4505" s="291" t="s">
        <v>5097</v>
      </c>
      <c r="J4505" s="291"/>
      <c r="K4505" s="291">
        <v>24</v>
      </c>
      <c r="L4505" s="291" t="s">
        <v>4257</v>
      </c>
      <c r="M4505" s="291"/>
      <c r="N4505" s="291"/>
      <c r="O4505" s="292" t="s">
        <v>5379</v>
      </c>
    </row>
    <row r="4506" spans="1:15" ht="120">
      <c r="A4506" s="326">
        <v>311</v>
      </c>
      <c r="B4506" s="291" t="s">
        <v>5095</v>
      </c>
      <c r="C4506" s="291" t="s">
        <v>5096</v>
      </c>
      <c r="D4506" s="377">
        <v>40401</v>
      </c>
      <c r="E4506" s="377">
        <v>41774</v>
      </c>
      <c r="F4506" s="291"/>
      <c r="G4506" s="291"/>
      <c r="H4506" s="347">
        <v>44562</v>
      </c>
      <c r="I4506" s="291" t="s">
        <v>5097</v>
      </c>
      <c r="J4506" s="291"/>
      <c r="K4506" s="291">
        <v>31</v>
      </c>
      <c r="L4506" s="291" t="s">
        <v>4257</v>
      </c>
      <c r="M4506" s="291"/>
      <c r="N4506" s="291"/>
      <c r="O4506" s="292" t="s">
        <v>5380</v>
      </c>
    </row>
    <row r="4507" spans="1:15" ht="90">
      <c r="A4507" s="326">
        <v>312</v>
      </c>
      <c r="B4507" s="291" t="s">
        <v>5095</v>
      </c>
      <c r="C4507" s="291" t="s">
        <v>5096</v>
      </c>
      <c r="D4507" s="377">
        <v>40417</v>
      </c>
      <c r="E4507" s="377">
        <v>40662</v>
      </c>
      <c r="F4507" s="291"/>
      <c r="G4507" s="291"/>
      <c r="H4507" s="347">
        <v>44562</v>
      </c>
      <c r="I4507" s="291" t="s">
        <v>5097</v>
      </c>
      <c r="J4507" s="291"/>
      <c r="K4507" s="291">
        <v>17</v>
      </c>
      <c r="L4507" s="291" t="s">
        <v>4257</v>
      </c>
      <c r="M4507" s="291"/>
      <c r="N4507" s="291"/>
      <c r="O4507" s="292" t="s">
        <v>5381</v>
      </c>
    </row>
    <row r="4508" spans="1:15" ht="120">
      <c r="A4508" s="326">
        <v>313</v>
      </c>
      <c r="B4508" s="291" t="s">
        <v>5095</v>
      </c>
      <c r="C4508" s="291" t="s">
        <v>5096</v>
      </c>
      <c r="D4508" s="377">
        <v>40408</v>
      </c>
      <c r="E4508" s="377">
        <v>40745</v>
      </c>
      <c r="F4508" s="291"/>
      <c r="G4508" s="291"/>
      <c r="H4508" s="347">
        <v>44562</v>
      </c>
      <c r="I4508" s="291" t="s">
        <v>5097</v>
      </c>
      <c r="J4508" s="291"/>
      <c r="K4508" s="291">
        <v>43</v>
      </c>
      <c r="L4508" s="291" t="s">
        <v>4257</v>
      </c>
      <c r="M4508" s="291"/>
      <c r="N4508" s="291"/>
      <c r="O4508" s="292" t="s">
        <v>5382</v>
      </c>
    </row>
    <row r="4509" spans="1:15" ht="120">
      <c r="A4509" s="326">
        <v>314</v>
      </c>
      <c r="B4509" s="291" t="s">
        <v>5095</v>
      </c>
      <c r="C4509" s="291" t="s">
        <v>5096</v>
      </c>
      <c r="D4509" s="377">
        <v>40408</v>
      </c>
      <c r="E4509" s="377">
        <v>40633</v>
      </c>
      <c r="F4509" s="291"/>
      <c r="G4509" s="291"/>
      <c r="H4509" s="347">
        <v>44562</v>
      </c>
      <c r="I4509" s="291" t="s">
        <v>5097</v>
      </c>
      <c r="J4509" s="291"/>
      <c r="K4509" s="291">
        <v>29</v>
      </c>
      <c r="L4509" s="291" t="s">
        <v>4257</v>
      </c>
      <c r="M4509" s="291"/>
      <c r="N4509" s="291"/>
      <c r="O4509" s="292" t="s">
        <v>5383</v>
      </c>
    </row>
    <row r="4510" spans="1:15" ht="165">
      <c r="A4510" s="326">
        <v>315</v>
      </c>
      <c r="B4510" s="291" t="s">
        <v>5095</v>
      </c>
      <c r="C4510" s="291" t="s">
        <v>5096</v>
      </c>
      <c r="D4510" s="377">
        <v>40409</v>
      </c>
      <c r="E4510" s="377">
        <v>40931</v>
      </c>
      <c r="F4510" s="291"/>
      <c r="G4510" s="291"/>
      <c r="H4510" s="347">
        <v>44562</v>
      </c>
      <c r="I4510" s="291" t="s">
        <v>5097</v>
      </c>
      <c r="J4510" s="291"/>
      <c r="K4510" s="291">
        <v>30</v>
      </c>
      <c r="L4510" s="291" t="s">
        <v>4257</v>
      </c>
      <c r="M4510" s="291"/>
      <c r="N4510" s="291"/>
      <c r="O4510" s="292" t="s">
        <v>5384</v>
      </c>
    </row>
    <row r="4511" spans="1:15" ht="120">
      <c r="A4511" s="326">
        <v>316</v>
      </c>
      <c r="B4511" s="291" t="s">
        <v>5095</v>
      </c>
      <c r="C4511" s="291" t="s">
        <v>5096</v>
      </c>
      <c r="D4511" s="377">
        <v>40417</v>
      </c>
      <c r="E4511" s="377">
        <v>41418</v>
      </c>
      <c r="F4511" s="291"/>
      <c r="G4511" s="291"/>
      <c r="H4511" s="347">
        <v>44562</v>
      </c>
      <c r="I4511" s="291" t="s">
        <v>5097</v>
      </c>
      <c r="J4511" s="291"/>
      <c r="K4511" s="291">
        <v>31</v>
      </c>
      <c r="L4511" s="291" t="s">
        <v>4257</v>
      </c>
      <c r="M4511" s="291"/>
      <c r="N4511" s="291"/>
      <c r="O4511" s="292" t="s">
        <v>5385</v>
      </c>
    </row>
    <row r="4512" spans="1:15" ht="75">
      <c r="A4512" s="326">
        <v>317</v>
      </c>
      <c r="B4512" s="291" t="s">
        <v>5095</v>
      </c>
      <c r="C4512" s="291" t="s">
        <v>5096</v>
      </c>
      <c r="D4512" s="377">
        <v>40414</v>
      </c>
      <c r="E4512" s="377">
        <v>41026</v>
      </c>
      <c r="F4512" s="291"/>
      <c r="G4512" s="291"/>
      <c r="H4512" s="347">
        <v>44562</v>
      </c>
      <c r="I4512" s="291" t="s">
        <v>5097</v>
      </c>
      <c r="J4512" s="291"/>
      <c r="K4512" s="291">
        <v>55</v>
      </c>
      <c r="L4512" s="291" t="s">
        <v>4257</v>
      </c>
      <c r="M4512" s="291"/>
      <c r="N4512" s="291"/>
      <c r="O4512" s="292" t="s">
        <v>5386</v>
      </c>
    </row>
    <row r="4513" spans="1:15" ht="135">
      <c r="A4513" s="326">
        <v>318</v>
      </c>
      <c r="B4513" s="291" t="s">
        <v>5095</v>
      </c>
      <c r="C4513" s="291" t="s">
        <v>5096</v>
      </c>
      <c r="D4513" s="377">
        <v>40416</v>
      </c>
      <c r="E4513" s="377">
        <v>41043</v>
      </c>
      <c r="F4513" s="291"/>
      <c r="G4513" s="291"/>
      <c r="H4513" s="347">
        <v>44562</v>
      </c>
      <c r="I4513" s="291" t="s">
        <v>5097</v>
      </c>
      <c r="J4513" s="291"/>
      <c r="K4513" s="291">
        <v>37</v>
      </c>
      <c r="L4513" s="291" t="s">
        <v>4257</v>
      </c>
      <c r="M4513" s="291"/>
      <c r="N4513" s="291"/>
      <c r="O4513" s="292" t="s">
        <v>5387</v>
      </c>
    </row>
    <row r="4514" spans="1:15" ht="150">
      <c r="A4514" s="326">
        <v>319</v>
      </c>
      <c r="B4514" s="291" t="s">
        <v>5095</v>
      </c>
      <c r="C4514" s="291" t="s">
        <v>5096</v>
      </c>
      <c r="D4514" s="377">
        <v>40422</v>
      </c>
      <c r="E4514" s="377">
        <v>40932</v>
      </c>
      <c r="F4514" s="291"/>
      <c r="G4514" s="291"/>
      <c r="H4514" s="347">
        <v>44562</v>
      </c>
      <c r="I4514" s="291" t="s">
        <v>5097</v>
      </c>
      <c r="J4514" s="291"/>
      <c r="K4514" s="291">
        <v>25</v>
      </c>
      <c r="L4514" s="291" t="s">
        <v>4257</v>
      </c>
      <c r="M4514" s="291"/>
      <c r="N4514" s="291"/>
      <c r="O4514" s="292" t="s">
        <v>5388</v>
      </c>
    </row>
    <row r="4515" spans="1:15" ht="150">
      <c r="A4515" s="326">
        <v>320</v>
      </c>
      <c r="B4515" s="291" t="s">
        <v>5095</v>
      </c>
      <c r="C4515" s="291" t="s">
        <v>5096</v>
      </c>
      <c r="D4515" s="377">
        <v>40421</v>
      </c>
      <c r="E4515" s="377">
        <v>40690</v>
      </c>
      <c r="F4515" s="291"/>
      <c r="G4515" s="291"/>
      <c r="H4515" s="347">
        <v>44562</v>
      </c>
      <c r="I4515" s="291" t="s">
        <v>5097</v>
      </c>
      <c r="J4515" s="291"/>
      <c r="K4515" s="291">
        <v>39</v>
      </c>
      <c r="L4515" s="291" t="s">
        <v>4257</v>
      </c>
      <c r="M4515" s="291"/>
      <c r="N4515" s="291"/>
      <c r="O4515" s="292" t="s">
        <v>5389</v>
      </c>
    </row>
    <row r="4516" spans="1:15" ht="150">
      <c r="A4516" s="326">
        <v>321</v>
      </c>
      <c r="B4516" s="291" t="s">
        <v>5095</v>
      </c>
      <c r="C4516" s="291" t="s">
        <v>5096</v>
      </c>
      <c r="D4516" s="377">
        <v>40421</v>
      </c>
      <c r="E4516" s="377">
        <v>41304</v>
      </c>
      <c r="F4516" s="291"/>
      <c r="G4516" s="291"/>
      <c r="H4516" s="347">
        <v>44562</v>
      </c>
      <c r="I4516" s="291" t="s">
        <v>5097</v>
      </c>
      <c r="J4516" s="291"/>
      <c r="K4516" s="291">
        <v>27</v>
      </c>
      <c r="L4516" s="291" t="s">
        <v>4257</v>
      </c>
      <c r="M4516" s="291"/>
      <c r="N4516" s="291"/>
      <c r="O4516" s="292" t="s">
        <v>5390</v>
      </c>
    </row>
    <row r="4517" spans="1:15" ht="105">
      <c r="A4517" s="326">
        <v>322</v>
      </c>
      <c r="B4517" s="291" t="s">
        <v>5095</v>
      </c>
      <c r="C4517" s="291" t="s">
        <v>5096</v>
      </c>
      <c r="D4517" s="377">
        <v>40421</v>
      </c>
      <c r="E4517" s="377">
        <v>41312</v>
      </c>
      <c r="F4517" s="291"/>
      <c r="G4517" s="291"/>
      <c r="H4517" s="347">
        <v>44562</v>
      </c>
      <c r="I4517" s="291" t="s">
        <v>5097</v>
      </c>
      <c r="J4517" s="291"/>
      <c r="K4517" s="291">
        <v>29</v>
      </c>
      <c r="L4517" s="291" t="s">
        <v>4257</v>
      </c>
      <c r="M4517" s="291"/>
      <c r="N4517" s="291"/>
      <c r="O4517" s="292" t="s">
        <v>5391</v>
      </c>
    </row>
    <row r="4518" spans="1:15" ht="135">
      <c r="A4518" s="326">
        <v>323</v>
      </c>
      <c r="B4518" s="291" t="s">
        <v>5095</v>
      </c>
      <c r="C4518" s="291" t="s">
        <v>5096</v>
      </c>
      <c r="D4518" s="377">
        <v>40424</v>
      </c>
      <c r="E4518" s="377">
        <v>40682</v>
      </c>
      <c r="F4518" s="291"/>
      <c r="G4518" s="291"/>
      <c r="H4518" s="347">
        <v>44562</v>
      </c>
      <c r="I4518" s="291" t="s">
        <v>5097</v>
      </c>
      <c r="J4518" s="291"/>
      <c r="K4518" s="291">
        <v>20</v>
      </c>
      <c r="L4518" s="291" t="s">
        <v>4257</v>
      </c>
      <c r="M4518" s="291"/>
      <c r="N4518" s="291"/>
      <c r="O4518" s="292" t="s">
        <v>5392</v>
      </c>
    </row>
    <row r="4519" spans="1:15" ht="105">
      <c r="A4519" s="326">
        <v>324</v>
      </c>
      <c r="B4519" s="291" t="s">
        <v>5095</v>
      </c>
      <c r="C4519" s="291" t="s">
        <v>5096</v>
      </c>
      <c r="D4519" s="377">
        <v>40424</v>
      </c>
      <c r="E4519" s="377">
        <v>41009</v>
      </c>
      <c r="F4519" s="291"/>
      <c r="G4519" s="291"/>
      <c r="H4519" s="347">
        <v>44562</v>
      </c>
      <c r="I4519" s="291" t="s">
        <v>5097</v>
      </c>
      <c r="J4519" s="291"/>
      <c r="K4519" s="291">
        <v>83</v>
      </c>
      <c r="L4519" s="291" t="s">
        <v>4257</v>
      </c>
      <c r="M4519" s="291"/>
      <c r="N4519" s="291"/>
      <c r="O4519" s="292" t="s">
        <v>5393</v>
      </c>
    </row>
    <row r="4520" spans="1:15" ht="150">
      <c r="A4520" s="326">
        <v>325</v>
      </c>
      <c r="B4520" s="291" t="s">
        <v>5095</v>
      </c>
      <c r="C4520" s="291" t="s">
        <v>5096</v>
      </c>
      <c r="D4520" s="377">
        <v>40789</v>
      </c>
      <c r="E4520" s="377">
        <v>40690</v>
      </c>
      <c r="F4520" s="291"/>
      <c r="G4520" s="291"/>
      <c r="H4520" s="347">
        <v>44562</v>
      </c>
      <c r="I4520" s="291" t="s">
        <v>5097</v>
      </c>
      <c r="J4520" s="291"/>
      <c r="K4520" s="291">
        <v>18</v>
      </c>
      <c r="L4520" s="291" t="s">
        <v>4257</v>
      </c>
      <c r="M4520" s="291"/>
      <c r="N4520" s="291"/>
      <c r="O4520" s="292" t="s">
        <v>5394</v>
      </c>
    </row>
    <row r="4521" spans="1:15" ht="150">
      <c r="A4521" s="326">
        <v>326</v>
      </c>
      <c r="B4521" s="291" t="s">
        <v>5095</v>
      </c>
      <c r="C4521" s="291" t="s">
        <v>5096</v>
      </c>
      <c r="D4521" s="377">
        <v>40428</v>
      </c>
      <c r="E4521" s="377">
        <v>41284</v>
      </c>
      <c r="F4521" s="291"/>
      <c r="G4521" s="291"/>
      <c r="H4521" s="347">
        <v>44562</v>
      </c>
      <c r="I4521" s="291" t="s">
        <v>5097</v>
      </c>
      <c r="J4521" s="291"/>
      <c r="K4521" s="291">
        <v>56</v>
      </c>
      <c r="L4521" s="291" t="s">
        <v>4257</v>
      </c>
      <c r="M4521" s="291"/>
      <c r="N4521" s="291"/>
      <c r="O4521" s="292" t="s">
        <v>5395</v>
      </c>
    </row>
    <row r="4522" spans="1:15" ht="105">
      <c r="A4522" s="326">
        <v>327</v>
      </c>
      <c r="B4522" s="291" t="s">
        <v>5095</v>
      </c>
      <c r="C4522" s="291" t="s">
        <v>5096</v>
      </c>
      <c r="D4522" s="377">
        <v>40428</v>
      </c>
      <c r="E4522" s="377">
        <v>41013</v>
      </c>
      <c r="F4522" s="291"/>
      <c r="G4522" s="291"/>
      <c r="H4522" s="347">
        <v>44562</v>
      </c>
      <c r="I4522" s="291" t="s">
        <v>5097</v>
      </c>
      <c r="J4522" s="291"/>
      <c r="K4522" s="291">
        <v>25</v>
      </c>
      <c r="L4522" s="291" t="s">
        <v>4257</v>
      </c>
      <c r="M4522" s="291"/>
      <c r="N4522" s="291"/>
      <c r="O4522" s="292" t="s">
        <v>5396</v>
      </c>
    </row>
    <row r="4523" spans="1:15" ht="135">
      <c r="A4523" s="326">
        <v>328</v>
      </c>
      <c r="B4523" s="291" t="s">
        <v>5095</v>
      </c>
      <c r="C4523" s="291" t="s">
        <v>5096</v>
      </c>
      <c r="D4523" s="377">
        <v>40428</v>
      </c>
      <c r="E4523" s="377">
        <v>40619</v>
      </c>
      <c r="F4523" s="291"/>
      <c r="G4523" s="291"/>
      <c r="H4523" s="347">
        <v>44562</v>
      </c>
      <c r="I4523" s="291" t="s">
        <v>5097</v>
      </c>
      <c r="J4523" s="291"/>
      <c r="K4523" s="291">
        <v>69</v>
      </c>
      <c r="L4523" s="291" t="s">
        <v>4257</v>
      </c>
      <c r="M4523" s="291"/>
      <c r="N4523" s="291"/>
      <c r="O4523" s="292" t="s">
        <v>5397</v>
      </c>
    </row>
    <row r="4524" spans="1:15" ht="135">
      <c r="A4524" s="326">
        <v>329</v>
      </c>
      <c r="B4524" s="291" t="s">
        <v>5095</v>
      </c>
      <c r="C4524" s="291" t="s">
        <v>5096</v>
      </c>
      <c r="D4524" s="377">
        <v>40428</v>
      </c>
      <c r="E4524" s="377">
        <v>40591</v>
      </c>
      <c r="F4524" s="291"/>
      <c r="G4524" s="291"/>
      <c r="H4524" s="347">
        <v>44562</v>
      </c>
      <c r="I4524" s="291" t="s">
        <v>5097</v>
      </c>
      <c r="J4524" s="291"/>
      <c r="K4524" s="291">
        <v>29</v>
      </c>
      <c r="L4524" s="291" t="s">
        <v>4257</v>
      </c>
      <c r="M4524" s="291"/>
      <c r="N4524" s="291"/>
      <c r="O4524" s="292" t="s">
        <v>5398</v>
      </c>
    </row>
    <row r="4525" spans="1:15" ht="135">
      <c r="A4525" s="326">
        <v>330</v>
      </c>
      <c r="B4525" s="291" t="s">
        <v>5095</v>
      </c>
      <c r="C4525" s="291" t="s">
        <v>5096</v>
      </c>
      <c r="D4525" s="377">
        <v>40359</v>
      </c>
      <c r="E4525" s="377">
        <v>40676</v>
      </c>
      <c r="F4525" s="291"/>
      <c r="G4525" s="291"/>
      <c r="H4525" s="347">
        <v>44562</v>
      </c>
      <c r="I4525" s="291" t="s">
        <v>5097</v>
      </c>
      <c r="J4525" s="291"/>
      <c r="K4525" s="291">
        <v>34</v>
      </c>
      <c r="L4525" s="291" t="s">
        <v>4257</v>
      </c>
      <c r="M4525" s="291"/>
      <c r="N4525" s="291"/>
      <c r="O4525" s="292" t="s">
        <v>5399</v>
      </c>
    </row>
    <row r="4526" spans="1:15" ht="120">
      <c r="A4526" s="326">
        <v>331</v>
      </c>
      <c r="B4526" s="291" t="s">
        <v>5095</v>
      </c>
      <c r="C4526" s="291" t="s">
        <v>5096</v>
      </c>
      <c r="D4526" s="377">
        <v>40434</v>
      </c>
      <c r="E4526" s="377">
        <v>41661</v>
      </c>
      <c r="F4526" s="291"/>
      <c r="G4526" s="291"/>
      <c r="H4526" s="347">
        <v>44562</v>
      </c>
      <c r="I4526" s="291" t="s">
        <v>5097</v>
      </c>
      <c r="J4526" s="291"/>
      <c r="K4526" s="291">
        <v>67</v>
      </c>
      <c r="L4526" s="291" t="s">
        <v>4257</v>
      </c>
      <c r="M4526" s="291"/>
      <c r="N4526" s="291"/>
      <c r="O4526" s="292" t="s">
        <v>5400</v>
      </c>
    </row>
    <row r="4527" spans="1:15" ht="105">
      <c r="A4527" s="326">
        <v>332</v>
      </c>
      <c r="B4527" s="291" t="s">
        <v>5095</v>
      </c>
      <c r="C4527" s="291" t="s">
        <v>5096</v>
      </c>
      <c r="D4527" s="377">
        <v>40430</v>
      </c>
      <c r="E4527" s="377">
        <v>41013</v>
      </c>
      <c r="F4527" s="291"/>
      <c r="G4527" s="291"/>
      <c r="H4527" s="347">
        <v>44562</v>
      </c>
      <c r="I4527" s="291" t="s">
        <v>5097</v>
      </c>
      <c r="J4527" s="291"/>
      <c r="K4527" s="291">
        <v>80</v>
      </c>
      <c r="L4527" s="291" t="s">
        <v>4257</v>
      </c>
      <c r="M4527" s="291"/>
      <c r="N4527" s="291"/>
      <c r="O4527" s="292" t="s">
        <v>5401</v>
      </c>
    </row>
    <row r="4528" spans="1:15" ht="90">
      <c r="A4528" s="326">
        <v>333</v>
      </c>
      <c r="B4528" s="291" t="s">
        <v>5095</v>
      </c>
      <c r="C4528" s="291" t="s">
        <v>5096</v>
      </c>
      <c r="D4528" s="377">
        <v>40438</v>
      </c>
      <c r="E4528" s="377">
        <v>40493</v>
      </c>
      <c r="F4528" s="291"/>
      <c r="G4528" s="291"/>
      <c r="H4528" s="347">
        <v>44562</v>
      </c>
      <c r="I4528" s="291" t="s">
        <v>5097</v>
      </c>
      <c r="J4528" s="291"/>
      <c r="K4528" s="291">
        <v>19</v>
      </c>
      <c r="L4528" s="291" t="s">
        <v>4257</v>
      </c>
      <c r="M4528" s="291"/>
      <c r="N4528" s="291"/>
      <c r="O4528" s="292" t="s">
        <v>5402</v>
      </c>
    </row>
    <row r="4529" spans="1:15" ht="75">
      <c r="A4529" s="326">
        <v>334</v>
      </c>
      <c r="B4529" s="291" t="s">
        <v>5095</v>
      </c>
      <c r="C4529" s="291" t="s">
        <v>5096</v>
      </c>
      <c r="D4529" s="377">
        <v>40430</v>
      </c>
      <c r="E4529" s="377">
        <v>40363</v>
      </c>
      <c r="F4529" s="291"/>
      <c r="G4529" s="291"/>
      <c r="H4529" s="347">
        <v>44562</v>
      </c>
      <c r="I4529" s="291" t="s">
        <v>5097</v>
      </c>
      <c r="J4529" s="291"/>
      <c r="K4529" s="291">
        <v>18</v>
      </c>
      <c r="L4529" s="291" t="s">
        <v>4257</v>
      </c>
      <c r="M4529" s="291"/>
      <c r="N4529" s="291"/>
      <c r="O4529" s="292" t="s">
        <v>5403</v>
      </c>
    </row>
    <row r="4530" spans="1:15" ht="120">
      <c r="A4530" s="326">
        <v>335</v>
      </c>
      <c r="B4530" s="291" t="s">
        <v>5095</v>
      </c>
      <c r="C4530" s="291" t="s">
        <v>5096</v>
      </c>
      <c r="D4530" s="377">
        <v>40430</v>
      </c>
      <c r="E4530" s="377">
        <v>40682</v>
      </c>
      <c r="F4530" s="291"/>
      <c r="G4530" s="291"/>
      <c r="H4530" s="347">
        <v>44562</v>
      </c>
      <c r="I4530" s="291" t="s">
        <v>5097</v>
      </c>
      <c r="J4530" s="291"/>
      <c r="K4530" s="291">
        <v>84</v>
      </c>
      <c r="L4530" s="291" t="s">
        <v>4257</v>
      </c>
      <c r="M4530" s="291"/>
      <c r="N4530" s="291"/>
      <c r="O4530" s="292" t="s">
        <v>5404</v>
      </c>
    </row>
    <row r="4531" spans="1:15" ht="135">
      <c r="A4531" s="326">
        <v>336</v>
      </c>
      <c r="B4531" s="291" t="s">
        <v>5095</v>
      </c>
      <c r="C4531" s="291" t="s">
        <v>5096</v>
      </c>
      <c r="D4531" s="377">
        <v>40435</v>
      </c>
      <c r="E4531" s="377">
        <v>40843</v>
      </c>
      <c r="F4531" s="291"/>
      <c r="G4531" s="291"/>
      <c r="H4531" s="347">
        <v>44562</v>
      </c>
      <c r="I4531" s="291" t="s">
        <v>5097</v>
      </c>
      <c r="J4531" s="291"/>
      <c r="K4531" s="291">
        <v>47</v>
      </c>
      <c r="L4531" s="291" t="s">
        <v>4257</v>
      </c>
      <c r="M4531" s="291"/>
      <c r="N4531" s="291"/>
      <c r="O4531" s="292" t="s">
        <v>5405</v>
      </c>
    </row>
    <row r="4532" spans="1:15" ht="135">
      <c r="A4532" s="326">
        <v>337</v>
      </c>
      <c r="B4532" s="291" t="s">
        <v>5095</v>
      </c>
      <c r="C4532" s="291" t="s">
        <v>5096</v>
      </c>
      <c r="D4532" s="377">
        <v>40434</v>
      </c>
      <c r="E4532" s="377">
        <v>40644</v>
      </c>
      <c r="F4532" s="291"/>
      <c r="G4532" s="291"/>
      <c r="H4532" s="347">
        <v>44562</v>
      </c>
      <c r="I4532" s="291" t="s">
        <v>5097</v>
      </c>
      <c r="J4532" s="291"/>
      <c r="K4532" s="291">
        <v>73</v>
      </c>
      <c r="L4532" s="291" t="s">
        <v>4257</v>
      </c>
      <c r="M4532" s="291"/>
      <c r="N4532" s="291"/>
      <c r="O4532" s="292" t="s">
        <v>5406</v>
      </c>
    </row>
    <row r="4533" spans="1:15" ht="135">
      <c r="A4533" s="326">
        <v>338</v>
      </c>
      <c r="B4533" s="291" t="s">
        <v>5095</v>
      </c>
      <c r="C4533" s="291" t="s">
        <v>5096</v>
      </c>
      <c r="D4533" s="377">
        <v>40436</v>
      </c>
      <c r="E4533" s="377">
        <v>41032</v>
      </c>
      <c r="F4533" s="291"/>
      <c r="G4533" s="291"/>
      <c r="H4533" s="347">
        <v>44562</v>
      </c>
      <c r="I4533" s="291" t="s">
        <v>5097</v>
      </c>
      <c r="J4533" s="291"/>
      <c r="K4533" s="291">
        <v>37</v>
      </c>
      <c r="L4533" s="291" t="s">
        <v>4257</v>
      </c>
      <c r="M4533" s="291"/>
      <c r="N4533" s="291"/>
      <c r="O4533" s="292" t="s">
        <v>5407</v>
      </c>
    </row>
    <row r="4534" spans="1:15" ht="120">
      <c r="A4534" s="326">
        <v>339</v>
      </c>
      <c r="B4534" s="291" t="s">
        <v>5095</v>
      </c>
      <c r="C4534" s="291" t="s">
        <v>5096</v>
      </c>
      <c r="D4534" s="377">
        <v>40441</v>
      </c>
      <c r="E4534" s="377">
        <v>41431</v>
      </c>
      <c r="F4534" s="291"/>
      <c r="G4534" s="291"/>
      <c r="H4534" s="347">
        <v>44562</v>
      </c>
      <c r="I4534" s="291" t="s">
        <v>5097</v>
      </c>
      <c r="J4534" s="291"/>
      <c r="K4534" s="291">
        <v>36</v>
      </c>
      <c r="L4534" s="291" t="s">
        <v>4257</v>
      </c>
      <c r="M4534" s="291"/>
      <c r="N4534" s="291"/>
      <c r="O4534" s="292" t="s">
        <v>5408</v>
      </c>
    </row>
    <row r="4535" spans="1:15" ht="105">
      <c r="A4535" s="326">
        <v>340</v>
      </c>
      <c r="B4535" s="291" t="s">
        <v>5095</v>
      </c>
      <c r="C4535" s="291" t="s">
        <v>5096</v>
      </c>
      <c r="D4535" s="377">
        <v>40441</v>
      </c>
      <c r="E4535" s="377">
        <v>41073</v>
      </c>
      <c r="F4535" s="291"/>
      <c r="G4535" s="291"/>
      <c r="H4535" s="347">
        <v>44562</v>
      </c>
      <c r="I4535" s="291" t="s">
        <v>5097</v>
      </c>
      <c r="J4535" s="291"/>
      <c r="K4535" s="291">
        <v>22</v>
      </c>
      <c r="L4535" s="291" t="s">
        <v>4257</v>
      </c>
      <c r="M4535" s="291"/>
      <c r="N4535" s="291"/>
      <c r="O4535" s="292" t="s">
        <v>5409</v>
      </c>
    </row>
    <row r="4536" spans="1:15" ht="105">
      <c r="A4536" s="326">
        <v>341</v>
      </c>
      <c r="B4536" s="291" t="s">
        <v>5095</v>
      </c>
      <c r="C4536" s="291" t="s">
        <v>5096</v>
      </c>
      <c r="D4536" s="377">
        <v>40441</v>
      </c>
      <c r="E4536" s="377">
        <v>40645</v>
      </c>
      <c r="F4536" s="291"/>
      <c r="G4536" s="291"/>
      <c r="H4536" s="347">
        <v>44562</v>
      </c>
      <c r="I4536" s="291" t="s">
        <v>5097</v>
      </c>
      <c r="J4536" s="291"/>
      <c r="K4536" s="291">
        <v>55</v>
      </c>
      <c r="L4536" s="291" t="s">
        <v>4257</v>
      </c>
      <c r="M4536" s="291"/>
      <c r="N4536" s="291"/>
      <c r="O4536" s="292" t="s">
        <v>5410</v>
      </c>
    </row>
    <row r="4537" spans="1:15" ht="105">
      <c r="A4537" s="326">
        <v>342</v>
      </c>
      <c r="B4537" s="291" t="s">
        <v>5095</v>
      </c>
      <c r="C4537" s="291" t="s">
        <v>5096</v>
      </c>
      <c r="D4537" s="377">
        <v>40441</v>
      </c>
      <c r="E4537" s="377">
        <v>40637</v>
      </c>
      <c r="F4537" s="291"/>
      <c r="G4537" s="291"/>
      <c r="H4537" s="347">
        <v>44562</v>
      </c>
      <c r="I4537" s="291" t="s">
        <v>5097</v>
      </c>
      <c r="J4537" s="291"/>
      <c r="K4537" s="291">
        <v>25</v>
      </c>
      <c r="L4537" s="291" t="s">
        <v>4257</v>
      </c>
      <c r="M4537" s="291"/>
      <c r="N4537" s="291"/>
      <c r="O4537" s="292" t="s">
        <v>5411</v>
      </c>
    </row>
    <row r="4538" spans="1:15" ht="135">
      <c r="A4538" s="326">
        <v>343</v>
      </c>
      <c r="B4538" s="291" t="s">
        <v>5095</v>
      </c>
      <c r="C4538" s="291" t="s">
        <v>5096</v>
      </c>
      <c r="D4538" s="377">
        <v>40441</v>
      </c>
      <c r="E4538" s="377">
        <v>40946</v>
      </c>
      <c r="F4538" s="291"/>
      <c r="G4538" s="291"/>
      <c r="H4538" s="347">
        <v>44562</v>
      </c>
      <c r="I4538" s="291" t="s">
        <v>5097</v>
      </c>
      <c r="J4538" s="291"/>
      <c r="K4538" s="291">
        <v>44</v>
      </c>
      <c r="L4538" s="291" t="s">
        <v>4257</v>
      </c>
      <c r="M4538" s="291"/>
      <c r="N4538" s="291"/>
      <c r="O4538" s="292" t="s">
        <v>5412</v>
      </c>
    </row>
    <row r="4539" spans="1:15" ht="105">
      <c r="A4539" s="326">
        <v>344</v>
      </c>
      <c r="B4539" s="291" t="s">
        <v>5095</v>
      </c>
      <c r="C4539" s="291" t="s">
        <v>5096</v>
      </c>
      <c r="D4539" s="377">
        <v>40443</v>
      </c>
      <c r="E4539" s="377">
        <v>40947</v>
      </c>
      <c r="F4539" s="291"/>
      <c r="G4539" s="291"/>
      <c r="H4539" s="347">
        <v>44562</v>
      </c>
      <c r="I4539" s="291" t="s">
        <v>5097</v>
      </c>
      <c r="J4539" s="291"/>
      <c r="K4539" s="291">
        <v>205</v>
      </c>
      <c r="L4539" s="291" t="s">
        <v>4257</v>
      </c>
      <c r="M4539" s="291"/>
      <c r="N4539" s="291"/>
      <c r="O4539" s="292" t="s">
        <v>5413</v>
      </c>
    </row>
    <row r="4540" spans="1:15" ht="135">
      <c r="A4540" s="326">
        <v>345</v>
      </c>
      <c r="B4540" s="291" t="s">
        <v>5095</v>
      </c>
      <c r="C4540" s="291" t="s">
        <v>5096</v>
      </c>
      <c r="D4540" s="377">
        <v>40444</v>
      </c>
      <c r="E4540" s="377">
        <v>40693</v>
      </c>
      <c r="F4540" s="291"/>
      <c r="G4540" s="291"/>
      <c r="H4540" s="347">
        <v>44562</v>
      </c>
      <c r="I4540" s="291" t="s">
        <v>5097</v>
      </c>
      <c r="J4540" s="291"/>
      <c r="K4540" s="291">
        <v>23</v>
      </c>
      <c r="L4540" s="291" t="s">
        <v>4257</v>
      </c>
      <c r="M4540" s="291"/>
      <c r="N4540" s="291"/>
      <c r="O4540" s="292" t="s">
        <v>5414</v>
      </c>
    </row>
    <row r="4541" spans="1:15" ht="150">
      <c r="A4541" s="326">
        <v>346</v>
      </c>
      <c r="B4541" s="291" t="s">
        <v>5095</v>
      </c>
      <c r="C4541" s="291" t="s">
        <v>5096</v>
      </c>
      <c r="D4541" s="377">
        <v>40444</v>
      </c>
      <c r="E4541" s="377">
        <v>41113</v>
      </c>
      <c r="F4541" s="291"/>
      <c r="G4541" s="291"/>
      <c r="H4541" s="347">
        <v>44562</v>
      </c>
      <c r="I4541" s="291" t="s">
        <v>5097</v>
      </c>
      <c r="J4541" s="291"/>
      <c r="K4541" s="291">
        <v>138</v>
      </c>
      <c r="L4541" s="291" t="s">
        <v>4257</v>
      </c>
      <c r="M4541" s="291"/>
      <c r="N4541" s="291"/>
      <c r="O4541" s="292" t="s">
        <v>5415</v>
      </c>
    </row>
    <row r="4542" spans="1:15" ht="150">
      <c r="A4542" s="326">
        <v>347</v>
      </c>
      <c r="B4542" s="291" t="s">
        <v>5095</v>
      </c>
      <c r="C4542" s="291" t="s">
        <v>5096</v>
      </c>
      <c r="D4542" s="377">
        <v>40444</v>
      </c>
      <c r="E4542" s="377">
        <v>41198</v>
      </c>
      <c r="F4542" s="291"/>
      <c r="G4542" s="291"/>
      <c r="H4542" s="347">
        <v>44562</v>
      </c>
      <c r="I4542" s="291" t="s">
        <v>5097</v>
      </c>
      <c r="J4542" s="291"/>
      <c r="K4542" s="291">
        <v>27</v>
      </c>
      <c r="L4542" s="291" t="s">
        <v>4257</v>
      </c>
      <c r="M4542" s="291"/>
      <c r="N4542" s="291"/>
      <c r="O4542" s="292" t="s">
        <v>5416</v>
      </c>
    </row>
    <row r="4543" spans="1:15" ht="120">
      <c r="A4543" s="326">
        <v>348</v>
      </c>
      <c r="B4543" s="291" t="s">
        <v>5095</v>
      </c>
      <c r="C4543" s="291" t="s">
        <v>5096</v>
      </c>
      <c r="D4543" s="377">
        <v>40445</v>
      </c>
      <c r="E4543" s="377">
        <v>41145</v>
      </c>
      <c r="F4543" s="291"/>
      <c r="G4543" s="291"/>
      <c r="H4543" s="347">
        <v>44562</v>
      </c>
      <c r="I4543" s="291" t="s">
        <v>5097</v>
      </c>
      <c r="J4543" s="291"/>
      <c r="K4543" s="291">
        <v>29</v>
      </c>
      <c r="L4543" s="291" t="s">
        <v>4257</v>
      </c>
      <c r="M4543" s="291"/>
      <c r="N4543" s="291"/>
      <c r="O4543" s="292" t="s">
        <v>5417</v>
      </c>
    </row>
    <row r="4544" spans="1:15" ht="90">
      <c r="A4544" s="326">
        <v>349</v>
      </c>
      <c r="B4544" s="291" t="s">
        <v>5095</v>
      </c>
      <c r="C4544" s="291" t="s">
        <v>5096</v>
      </c>
      <c r="D4544" s="377">
        <v>40445</v>
      </c>
      <c r="E4544" s="377">
        <v>41045</v>
      </c>
      <c r="F4544" s="291"/>
      <c r="G4544" s="291"/>
      <c r="H4544" s="347">
        <v>44562</v>
      </c>
      <c r="I4544" s="291" t="s">
        <v>5097</v>
      </c>
      <c r="J4544" s="291"/>
      <c r="K4544" s="291">
        <v>45</v>
      </c>
      <c r="L4544" s="291" t="s">
        <v>4257</v>
      </c>
      <c r="M4544" s="291"/>
      <c r="N4544" s="291"/>
      <c r="O4544" s="292" t="s">
        <v>5418</v>
      </c>
    </row>
    <row r="4545" spans="1:15" ht="120">
      <c r="A4545" s="326">
        <v>350</v>
      </c>
      <c r="B4545" s="291" t="s">
        <v>5095</v>
      </c>
      <c r="C4545" s="291" t="s">
        <v>5096</v>
      </c>
      <c r="D4545" s="377">
        <v>40445</v>
      </c>
      <c r="E4545" s="377">
        <v>40910</v>
      </c>
      <c r="F4545" s="291"/>
      <c r="G4545" s="291"/>
      <c r="H4545" s="347">
        <v>44562</v>
      </c>
      <c r="I4545" s="291" t="s">
        <v>5097</v>
      </c>
      <c r="J4545" s="291"/>
      <c r="K4545" s="291">
        <v>24</v>
      </c>
      <c r="L4545" s="291" t="s">
        <v>4257</v>
      </c>
      <c r="M4545" s="291"/>
      <c r="N4545" s="291"/>
      <c r="O4545" s="292" t="s">
        <v>5419</v>
      </c>
    </row>
    <row r="4546" spans="1:15" ht="105">
      <c r="A4546" s="326">
        <v>351</v>
      </c>
      <c r="B4546" s="291" t="s">
        <v>5095</v>
      </c>
      <c r="C4546" s="291" t="s">
        <v>5096</v>
      </c>
      <c r="D4546" s="377">
        <v>40448</v>
      </c>
      <c r="E4546" s="377">
        <v>40756</v>
      </c>
      <c r="F4546" s="291"/>
      <c r="G4546" s="291"/>
      <c r="H4546" s="347">
        <v>44562</v>
      </c>
      <c r="I4546" s="291" t="s">
        <v>5097</v>
      </c>
      <c r="J4546" s="291"/>
      <c r="K4546" s="291">
        <v>35</v>
      </c>
      <c r="L4546" s="291" t="s">
        <v>4257</v>
      </c>
      <c r="M4546" s="291"/>
      <c r="N4546" s="291"/>
      <c r="O4546" s="292" t="s">
        <v>5420</v>
      </c>
    </row>
    <row r="4547" spans="1:15" ht="105">
      <c r="A4547" s="326">
        <v>352</v>
      </c>
      <c r="B4547" s="291" t="s">
        <v>5095</v>
      </c>
      <c r="C4547" s="291" t="s">
        <v>5096</v>
      </c>
      <c r="D4547" s="377">
        <v>40449</v>
      </c>
      <c r="E4547" s="377">
        <v>41158</v>
      </c>
      <c r="F4547" s="291"/>
      <c r="G4547" s="291"/>
      <c r="H4547" s="347">
        <v>44562</v>
      </c>
      <c r="I4547" s="291" t="s">
        <v>5097</v>
      </c>
      <c r="J4547" s="291"/>
      <c r="K4547" s="291">
        <v>18</v>
      </c>
      <c r="L4547" s="291" t="s">
        <v>4257</v>
      </c>
      <c r="M4547" s="291"/>
      <c r="N4547" s="291"/>
      <c r="O4547" s="292" t="s">
        <v>5421</v>
      </c>
    </row>
    <row r="4548" spans="1:15" ht="150">
      <c r="A4548" s="326">
        <v>353</v>
      </c>
      <c r="B4548" s="291" t="s">
        <v>5095</v>
      </c>
      <c r="C4548" s="291" t="s">
        <v>5096</v>
      </c>
      <c r="D4548" s="377">
        <v>40449</v>
      </c>
      <c r="E4548" s="377">
        <v>41176</v>
      </c>
      <c r="F4548" s="291"/>
      <c r="G4548" s="291"/>
      <c r="H4548" s="347">
        <v>44593</v>
      </c>
      <c r="I4548" s="291" t="s">
        <v>5097</v>
      </c>
      <c r="J4548" s="291"/>
      <c r="K4548" s="291">
        <v>228</v>
      </c>
      <c r="L4548" s="291" t="s">
        <v>4257</v>
      </c>
      <c r="M4548" s="291"/>
      <c r="N4548" s="291"/>
      <c r="O4548" s="292" t="s">
        <v>5422</v>
      </c>
    </row>
    <row r="4549" spans="1:15" ht="150">
      <c r="A4549" s="326">
        <v>354</v>
      </c>
      <c r="B4549" s="291" t="s">
        <v>5095</v>
      </c>
      <c r="C4549" s="291" t="s">
        <v>5096</v>
      </c>
      <c r="D4549" s="377">
        <v>40449</v>
      </c>
      <c r="E4549" s="377">
        <v>41176</v>
      </c>
      <c r="F4549" s="291"/>
      <c r="G4549" s="291"/>
      <c r="H4549" s="347">
        <v>44594</v>
      </c>
      <c r="I4549" s="291" t="s">
        <v>5097</v>
      </c>
      <c r="J4549" s="291"/>
      <c r="K4549" s="291">
        <v>228</v>
      </c>
      <c r="L4549" s="291" t="s">
        <v>4257</v>
      </c>
      <c r="M4549" s="291"/>
      <c r="N4549" s="291"/>
      <c r="O4549" s="292" t="s">
        <v>5423</v>
      </c>
    </row>
    <row r="4550" spans="1:15" ht="150">
      <c r="A4550" s="326">
        <v>355</v>
      </c>
      <c r="B4550" s="291" t="s">
        <v>5095</v>
      </c>
      <c r="C4550" s="291" t="s">
        <v>5096</v>
      </c>
      <c r="D4550" s="377">
        <v>40451</v>
      </c>
      <c r="E4550" s="377">
        <v>41107</v>
      </c>
      <c r="F4550" s="291"/>
      <c r="G4550" s="291"/>
      <c r="H4550" s="347">
        <v>44621</v>
      </c>
      <c r="I4550" s="291" t="s">
        <v>5097</v>
      </c>
      <c r="J4550" s="291"/>
      <c r="K4550" s="291">
        <v>651</v>
      </c>
      <c r="L4550" s="291" t="s">
        <v>4257</v>
      </c>
      <c r="M4550" s="291"/>
      <c r="N4550" s="291"/>
      <c r="O4550" s="292" t="s">
        <v>5423</v>
      </c>
    </row>
    <row r="4551" spans="1:15" ht="135">
      <c r="A4551" s="326">
        <v>356</v>
      </c>
      <c r="B4551" s="291" t="s">
        <v>5095</v>
      </c>
      <c r="C4551" s="291" t="s">
        <v>5096</v>
      </c>
      <c r="D4551" s="377">
        <v>40451</v>
      </c>
      <c r="E4551" s="377">
        <v>41107</v>
      </c>
      <c r="F4551" s="291"/>
      <c r="G4551" s="291"/>
      <c r="H4551" s="347">
        <v>44622</v>
      </c>
      <c r="I4551" s="291" t="s">
        <v>5097</v>
      </c>
      <c r="J4551" s="291"/>
      <c r="K4551" s="291">
        <v>651</v>
      </c>
      <c r="L4551" s="291" t="s">
        <v>4257</v>
      </c>
      <c r="M4551" s="291"/>
      <c r="N4551" s="291"/>
      <c r="O4551" s="292" t="s">
        <v>5424</v>
      </c>
    </row>
    <row r="4552" spans="1:15" ht="135">
      <c r="A4552" s="326">
        <v>357</v>
      </c>
      <c r="B4552" s="291" t="s">
        <v>5095</v>
      </c>
      <c r="C4552" s="291" t="s">
        <v>5096</v>
      </c>
      <c r="D4552" s="377">
        <v>40451</v>
      </c>
      <c r="E4552" s="377">
        <v>41107</v>
      </c>
      <c r="F4552" s="291"/>
      <c r="G4552" s="291"/>
      <c r="H4552" s="347">
        <v>44623</v>
      </c>
      <c r="I4552" s="291" t="s">
        <v>5097</v>
      </c>
      <c r="J4552" s="291"/>
      <c r="K4552" s="291">
        <v>651</v>
      </c>
      <c r="L4552" s="291" t="s">
        <v>4257</v>
      </c>
      <c r="M4552" s="291"/>
      <c r="N4552" s="291"/>
      <c r="O4552" s="292" t="s">
        <v>5424</v>
      </c>
    </row>
    <row r="4553" spans="1:15" ht="135">
      <c r="A4553" s="326">
        <v>358</v>
      </c>
      <c r="B4553" s="291" t="s">
        <v>5095</v>
      </c>
      <c r="C4553" s="291" t="s">
        <v>5096</v>
      </c>
      <c r="D4553" s="377">
        <v>40451</v>
      </c>
      <c r="E4553" s="377">
        <v>41194</v>
      </c>
      <c r="F4553" s="291"/>
      <c r="G4553" s="291"/>
      <c r="H4553" s="347">
        <v>44562</v>
      </c>
      <c r="I4553" s="291" t="s">
        <v>5097</v>
      </c>
      <c r="J4553" s="291"/>
      <c r="K4553" s="291">
        <v>117</v>
      </c>
      <c r="L4553" s="291" t="s">
        <v>4257</v>
      </c>
      <c r="M4553" s="291"/>
      <c r="N4553" s="291"/>
      <c r="O4553" s="292" t="s">
        <v>5424</v>
      </c>
    </row>
    <row r="4554" spans="1:15" ht="120">
      <c r="A4554" s="326">
        <v>359</v>
      </c>
      <c r="B4554" s="291" t="s">
        <v>5095</v>
      </c>
      <c r="C4554" s="291" t="s">
        <v>5096</v>
      </c>
      <c r="D4554" s="377">
        <v>40451</v>
      </c>
      <c r="E4554" s="377">
        <v>40676</v>
      </c>
      <c r="F4554" s="291"/>
      <c r="G4554" s="291"/>
      <c r="H4554" s="347">
        <v>44562</v>
      </c>
      <c r="I4554" s="291" t="s">
        <v>5097</v>
      </c>
      <c r="J4554" s="291"/>
      <c r="K4554" s="291">
        <v>67</v>
      </c>
      <c r="L4554" s="291" t="s">
        <v>4257</v>
      </c>
      <c r="M4554" s="291"/>
      <c r="N4554" s="291"/>
      <c r="O4554" s="292" t="s">
        <v>5425</v>
      </c>
    </row>
    <row r="4555" spans="1:15" ht="105">
      <c r="A4555" s="326">
        <v>360</v>
      </c>
      <c r="B4555" s="291" t="s">
        <v>5095</v>
      </c>
      <c r="C4555" s="291" t="s">
        <v>5096</v>
      </c>
      <c r="D4555" s="377">
        <v>40456</v>
      </c>
      <c r="E4555" s="377">
        <v>40931</v>
      </c>
      <c r="F4555" s="291"/>
      <c r="G4555" s="291"/>
      <c r="H4555" s="347">
        <v>44562</v>
      </c>
      <c r="I4555" s="291" t="s">
        <v>5097</v>
      </c>
      <c r="J4555" s="291"/>
      <c r="K4555" s="291">
        <v>21</v>
      </c>
      <c r="L4555" s="291" t="s">
        <v>4257</v>
      </c>
      <c r="M4555" s="291"/>
      <c r="N4555" s="291"/>
      <c r="O4555" s="292" t="s">
        <v>5426</v>
      </c>
    </row>
    <row r="4556" spans="1:15" ht="135">
      <c r="A4556" s="326">
        <v>361</v>
      </c>
      <c r="B4556" s="291" t="s">
        <v>5095</v>
      </c>
      <c r="C4556" s="291" t="s">
        <v>5096</v>
      </c>
      <c r="D4556" s="377">
        <v>40457</v>
      </c>
      <c r="E4556" s="377">
        <v>40927</v>
      </c>
      <c r="F4556" s="291"/>
      <c r="G4556" s="291"/>
      <c r="H4556" s="347">
        <v>44562</v>
      </c>
      <c r="I4556" s="291" t="s">
        <v>5097</v>
      </c>
      <c r="J4556" s="291"/>
      <c r="K4556" s="291">
        <v>74</v>
      </c>
      <c r="L4556" s="291" t="s">
        <v>4257</v>
      </c>
      <c r="M4556" s="291"/>
      <c r="N4556" s="291"/>
      <c r="O4556" s="292" t="s">
        <v>5427</v>
      </c>
    </row>
    <row r="4557" spans="1:15" ht="150">
      <c r="A4557" s="326">
        <v>362</v>
      </c>
      <c r="B4557" s="291" t="s">
        <v>5095</v>
      </c>
      <c r="C4557" s="291" t="s">
        <v>5096</v>
      </c>
      <c r="D4557" s="377">
        <v>40457</v>
      </c>
      <c r="E4557" s="377">
        <v>41374</v>
      </c>
      <c r="F4557" s="291"/>
      <c r="G4557" s="291"/>
      <c r="H4557" s="347">
        <v>44562</v>
      </c>
      <c r="I4557" s="291" t="s">
        <v>5097</v>
      </c>
      <c r="J4557" s="291"/>
      <c r="K4557" s="291">
        <v>39</v>
      </c>
      <c r="L4557" s="291" t="s">
        <v>4257</v>
      </c>
      <c r="M4557" s="291"/>
      <c r="N4557" s="291"/>
      <c r="O4557" s="292" t="s">
        <v>5428</v>
      </c>
    </row>
    <row r="4558" spans="1:15" ht="105">
      <c r="A4558" s="326">
        <v>363</v>
      </c>
      <c r="B4558" s="291" t="s">
        <v>5095</v>
      </c>
      <c r="C4558" s="291" t="s">
        <v>5096</v>
      </c>
      <c r="D4558" s="377">
        <v>40459</v>
      </c>
      <c r="E4558" s="377">
        <v>40963</v>
      </c>
      <c r="F4558" s="291"/>
      <c r="G4558" s="291"/>
      <c r="H4558" s="347">
        <v>44562</v>
      </c>
      <c r="I4558" s="291" t="s">
        <v>5097</v>
      </c>
      <c r="J4558" s="291"/>
      <c r="K4558" s="291">
        <v>23</v>
      </c>
      <c r="L4558" s="291" t="s">
        <v>4257</v>
      </c>
      <c r="M4558" s="291"/>
      <c r="N4558" s="291"/>
      <c r="O4558" s="292" t="s">
        <v>5429</v>
      </c>
    </row>
    <row r="4559" spans="1:15" ht="120">
      <c r="A4559" s="326">
        <v>364</v>
      </c>
      <c r="B4559" s="291" t="s">
        <v>5095</v>
      </c>
      <c r="C4559" s="291" t="s">
        <v>5096</v>
      </c>
      <c r="D4559" s="377">
        <v>40393</v>
      </c>
      <c r="E4559" s="377">
        <v>41388</v>
      </c>
      <c r="F4559" s="291"/>
      <c r="G4559" s="291"/>
      <c r="H4559" s="347">
        <v>44562</v>
      </c>
      <c r="I4559" s="291" t="s">
        <v>5097</v>
      </c>
      <c r="J4559" s="291"/>
      <c r="K4559" s="291">
        <v>52</v>
      </c>
      <c r="L4559" s="291" t="s">
        <v>4257</v>
      </c>
      <c r="M4559" s="291"/>
      <c r="N4559" s="291"/>
      <c r="O4559" s="292" t="s">
        <v>5430</v>
      </c>
    </row>
    <row r="4560" spans="1:15" ht="120">
      <c r="A4560" s="326">
        <v>365</v>
      </c>
      <c r="B4560" s="291" t="s">
        <v>5095</v>
      </c>
      <c r="C4560" s="291" t="s">
        <v>5096</v>
      </c>
      <c r="D4560" s="377">
        <v>40459</v>
      </c>
      <c r="E4560" s="377">
        <v>40430</v>
      </c>
      <c r="F4560" s="291"/>
      <c r="G4560" s="291"/>
      <c r="H4560" s="347">
        <v>44562</v>
      </c>
      <c r="I4560" s="291" t="s">
        <v>5097</v>
      </c>
      <c r="J4560" s="291"/>
      <c r="K4560" s="291">
        <v>38</v>
      </c>
      <c r="L4560" s="291" t="s">
        <v>4257</v>
      </c>
      <c r="M4560" s="291"/>
      <c r="N4560" s="291"/>
      <c r="O4560" s="292" t="s">
        <v>5431</v>
      </c>
    </row>
    <row r="4561" spans="1:15" ht="105">
      <c r="A4561" s="326">
        <v>366</v>
      </c>
      <c r="B4561" s="291" t="s">
        <v>5095</v>
      </c>
      <c r="C4561" s="291" t="s">
        <v>5096</v>
      </c>
      <c r="D4561" s="377">
        <v>40464</v>
      </c>
      <c r="E4561" s="377">
        <v>40758</v>
      </c>
      <c r="F4561" s="291"/>
      <c r="G4561" s="291"/>
      <c r="H4561" s="347">
        <v>44562</v>
      </c>
      <c r="I4561" s="291" t="s">
        <v>5097</v>
      </c>
      <c r="J4561" s="291"/>
      <c r="K4561" s="291">
        <v>9</v>
      </c>
      <c r="L4561" s="291" t="s">
        <v>4257</v>
      </c>
      <c r="M4561" s="291"/>
      <c r="N4561" s="291"/>
      <c r="O4561" s="292" t="s">
        <v>5432</v>
      </c>
    </row>
    <row r="4562" spans="1:15" ht="135">
      <c r="A4562" s="326">
        <v>367</v>
      </c>
      <c r="B4562" s="291" t="s">
        <v>5095</v>
      </c>
      <c r="C4562" s="291" t="s">
        <v>5096</v>
      </c>
      <c r="D4562" s="377">
        <v>40464</v>
      </c>
      <c r="E4562" s="377">
        <v>40673</v>
      </c>
      <c r="F4562" s="291"/>
      <c r="G4562" s="291"/>
      <c r="H4562" s="347">
        <v>44562</v>
      </c>
      <c r="I4562" s="291" t="s">
        <v>5097</v>
      </c>
      <c r="J4562" s="291"/>
      <c r="K4562" s="291">
        <v>20</v>
      </c>
      <c r="L4562" s="291" t="s">
        <v>4257</v>
      </c>
      <c r="M4562" s="291"/>
      <c r="N4562" s="291"/>
      <c r="O4562" s="292" t="s">
        <v>5433</v>
      </c>
    </row>
    <row r="4563" spans="1:15" ht="165">
      <c r="A4563" s="326">
        <v>368</v>
      </c>
      <c r="B4563" s="291" t="s">
        <v>5095</v>
      </c>
      <c r="C4563" s="291" t="s">
        <v>5096</v>
      </c>
      <c r="D4563" s="377">
        <v>40464</v>
      </c>
      <c r="E4563" s="377">
        <v>41136</v>
      </c>
      <c r="F4563" s="291"/>
      <c r="G4563" s="291"/>
      <c r="H4563" s="347">
        <v>44562</v>
      </c>
      <c r="I4563" s="291" t="s">
        <v>5097</v>
      </c>
      <c r="J4563" s="291"/>
      <c r="K4563" s="291">
        <v>13</v>
      </c>
      <c r="L4563" s="291" t="s">
        <v>4257</v>
      </c>
      <c r="M4563" s="291"/>
      <c r="N4563" s="291"/>
      <c r="O4563" s="292" t="s">
        <v>5434</v>
      </c>
    </row>
    <row r="4564" spans="1:15" ht="150">
      <c r="A4564" s="326">
        <v>369</v>
      </c>
      <c r="B4564" s="291" t="s">
        <v>5095</v>
      </c>
      <c r="C4564" s="291" t="s">
        <v>5096</v>
      </c>
      <c r="D4564" s="377">
        <v>40464</v>
      </c>
      <c r="E4564" s="377">
        <v>40960</v>
      </c>
      <c r="F4564" s="291"/>
      <c r="G4564" s="291"/>
      <c r="H4564" s="347">
        <v>44562</v>
      </c>
      <c r="I4564" s="291" t="s">
        <v>5097</v>
      </c>
      <c r="J4564" s="291"/>
      <c r="K4564" s="291">
        <v>13</v>
      </c>
      <c r="L4564" s="291" t="s">
        <v>4257</v>
      </c>
      <c r="M4564" s="291"/>
      <c r="N4564" s="291"/>
      <c r="O4564" s="292" t="s">
        <v>5435</v>
      </c>
    </row>
    <row r="4565" spans="1:15" ht="120">
      <c r="A4565" s="326">
        <v>370</v>
      </c>
      <c r="B4565" s="291" t="s">
        <v>5095</v>
      </c>
      <c r="C4565" s="291" t="s">
        <v>5096</v>
      </c>
      <c r="D4565" s="377">
        <v>40464</v>
      </c>
      <c r="E4565" s="377">
        <v>41417</v>
      </c>
      <c r="F4565" s="291"/>
      <c r="G4565" s="291"/>
      <c r="H4565" s="347">
        <v>44562</v>
      </c>
      <c r="I4565" s="291" t="s">
        <v>5097</v>
      </c>
      <c r="J4565" s="291"/>
      <c r="K4565" s="291">
        <v>9</v>
      </c>
      <c r="L4565" s="291" t="s">
        <v>4257</v>
      </c>
      <c r="M4565" s="291"/>
      <c r="N4565" s="291"/>
      <c r="O4565" s="292" t="s">
        <v>5436</v>
      </c>
    </row>
    <row r="4566" spans="1:15" ht="105">
      <c r="A4566" s="326">
        <v>371</v>
      </c>
      <c r="B4566" s="291" t="s">
        <v>5095</v>
      </c>
      <c r="C4566" s="291" t="s">
        <v>5096</v>
      </c>
      <c r="D4566" s="377">
        <v>40471</v>
      </c>
      <c r="E4566" s="377">
        <v>41625</v>
      </c>
      <c r="F4566" s="291"/>
      <c r="G4566" s="291"/>
      <c r="H4566" s="347">
        <v>44562</v>
      </c>
      <c r="I4566" s="291" t="s">
        <v>5097</v>
      </c>
      <c r="J4566" s="291"/>
      <c r="K4566" s="291">
        <v>39</v>
      </c>
      <c r="L4566" s="291" t="s">
        <v>4257</v>
      </c>
      <c r="M4566" s="291"/>
      <c r="N4566" s="291"/>
      <c r="O4566" s="292" t="s">
        <v>5437</v>
      </c>
    </row>
    <row r="4567" spans="1:15" ht="120">
      <c r="A4567" s="326">
        <v>372</v>
      </c>
      <c r="B4567" s="291" t="s">
        <v>5095</v>
      </c>
      <c r="C4567" s="291" t="s">
        <v>5096</v>
      </c>
      <c r="D4567" s="377">
        <v>40464</v>
      </c>
      <c r="E4567" s="377">
        <v>40809</v>
      </c>
      <c r="F4567" s="291"/>
      <c r="G4567" s="291"/>
      <c r="H4567" s="347">
        <v>44562</v>
      </c>
      <c r="I4567" s="291" t="s">
        <v>5097</v>
      </c>
      <c r="J4567" s="291"/>
      <c r="K4567" s="291">
        <v>90</v>
      </c>
      <c r="L4567" s="291" t="s">
        <v>4257</v>
      </c>
      <c r="M4567" s="291"/>
      <c r="N4567" s="291"/>
      <c r="O4567" s="292" t="s">
        <v>5438</v>
      </c>
    </row>
    <row r="4568" spans="1:15" ht="90">
      <c r="A4568" s="326">
        <v>373</v>
      </c>
      <c r="B4568" s="291" t="s">
        <v>5095</v>
      </c>
      <c r="C4568" s="291" t="s">
        <v>5096</v>
      </c>
      <c r="D4568" s="377">
        <v>40470</v>
      </c>
      <c r="E4568" s="377">
        <v>40672</v>
      </c>
      <c r="F4568" s="291"/>
      <c r="G4568" s="291"/>
      <c r="H4568" s="347">
        <v>44562</v>
      </c>
      <c r="I4568" s="291" t="s">
        <v>5097</v>
      </c>
      <c r="J4568" s="291"/>
      <c r="K4568" s="291">
        <v>16</v>
      </c>
      <c r="L4568" s="291" t="s">
        <v>4257</v>
      </c>
      <c r="M4568" s="291"/>
      <c r="N4568" s="291"/>
      <c r="O4568" s="292" t="s">
        <v>5439</v>
      </c>
    </row>
    <row r="4569" spans="1:15" ht="150">
      <c r="A4569" s="326">
        <v>374</v>
      </c>
      <c r="B4569" s="291" t="s">
        <v>5095</v>
      </c>
      <c r="C4569" s="291" t="s">
        <v>5096</v>
      </c>
      <c r="D4569" s="377">
        <v>40471</v>
      </c>
      <c r="E4569" s="377">
        <v>41482</v>
      </c>
      <c r="F4569" s="291"/>
      <c r="G4569" s="291"/>
      <c r="H4569" s="347">
        <v>44562</v>
      </c>
      <c r="I4569" s="291" t="s">
        <v>5097</v>
      </c>
      <c r="J4569" s="291"/>
      <c r="K4569" s="291">
        <v>69</v>
      </c>
      <c r="L4569" s="291" t="s">
        <v>4257</v>
      </c>
      <c r="M4569" s="291"/>
      <c r="N4569" s="291"/>
      <c r="O4569" s="292" t="s">
        <v>5440</v>
      </c>
    </row>
    <row r="4570" spans="1:15" ht="135">
      <c r="A4570" s="326">
        <v>375</v>
      </c>
      <c r="B4570" s="291" t="s">
        <v>5095</v>
      </c>
      <c r="C4570" s="291" t="s">
        <v>5096</v>
      </c>
      <c r="D4570" s="377">
        <v>40472</v>
      </c>
      <c r="E4570" s="377">
        <v>40634</v>
      </c>
      <c r="F4570" s="291"/>
      <c r="G4570" s="291"/>
      <c r="H4570" s="347">
        <v>44562</v>
      </c>
      <c r="I4570" s="291" t="s">
        <v>5097</v>
      </c>
      <c r="J4570" s="291"/>
      <c r="K4570" s="291">
        <v>20</v>
      </c>
      <c r="L4570" s="291" t="s">
        <v>4257</v>
      </c>
      <c r="M4570" s="291"/>
      <c r="N4570" s="291"/>
      <c r="O4570" s="292" t="s">
        <v>5441</v>
      </c>
    </row>
    <row r="4571" spans="1:15" ht="180">
      <c r="A4571" s="326">
        <v>376</v>
      </c>
      <c r="B4571" s="291" t="s">
        <v>5095</v>
      </c>
      <c r="C4571" s="291" t="s">
        <v>5096</v>
      </c>
      <c r="D4571" s="377">
        <v>40472</v>
      </c>
      <c r="E4571" s="377">
        <v>40626</v>
      </c>
      <c r="F4571" s="291"/>
      <c r="G4571" s="291"/>
      <c r="H4571" s="347">
        <v>44562</v>
      </c>
      <c r="I4571" s="291" t="s">
        <v>5097</v>
      </c>
      <c r="J4571" s="291"/>
      <c r="K4571" s="291">
        <v>13</v>
      </c>
      <c r="L4571" s="291" t="s">
        <v>4257</v>
      </c>
      <c r="M4571" s="291"/>
      <c r="N4571" s="291"/>
      <c r="O4571" s="292" t="s">
        <v>5442</v>
      </c>
    </row>
    <row r="4572" spans="1:15" ht="165">
      <c r="A4572" s="326">
        <v>377</v>
      </c>
      <c r="B4572" s="291" t="s">
        <v>5095</v>
      </c>
      <c r="C4572" s="291" t="s">
        <v>5096</v>
      </c>
      <c r="D4572" s="377">
        <v>40473</v>
      </c>
      <c r="E4572" s="377">
        <v>41878</v>
      </c>
      <c r="F4572" s="291"/>
      <c r="G4572" s="291"/>
      <c r="H4572" s="347">
        <v>44562</v>
      </c>
      <c r="I4572" s="291" t="s">
        <v>5097</v>
      </c>
      <c r="J4572" s="291"/>
      <c r="K4572" s="291">
        <v>59</v>
      </c>
      <c r="L4572" s="291" t="s">
        <v>4257</v>
      </c>
      <c r="M4572" s="291"/>
      <c r="N4572" s="291"/>
      <c r="O4572" s="292" t="s">
        <v>5443</v>
      </c>
    </row>
    <row r="4573" spans="1:15" ht="150">
      <c r="A4573" s="326">
        <v>378</v>
      </c>
      <c r="B4573" s="291" t="s">
        <v>5095</v>
      </c>
      <c r="C4573" s="291" t="s">
        <v>5096</v>
      </c>
      <c r="D4573" s="377">
        <v>40473</v>
      </c>
      <c r="E4573" s="377">
        <v>40957</v>
      </c>
      <c r="F4573" s="291"/>
      <c r="G4573" s="291"/>
      <c r="H4573" s="347">
        <v>44562</v>
      </c>
      <c r="I4573" s="291" t="s">
        <v>5097</v>
      </c>
      <c r="J4573" s="291"/>
      <c r="K4573" s="291">
        <v>31</v>
      </c>
      <c r="L4573" s="291" t="s">
        <v>4257</v>
      </c>
      <c r="M4573" s="291"/>
      <c r="N4573" s="291"/>
      <c r="O4573" s="292" t="s">
        <v>5444</v>
      </c>
    </row>
    <row r="4574" spans="1:15" ht="150">
      <c r="A4574" s="326">
        <v>379</v>
      </c>
      <c r="B4574" s="291" t="s">
        <v>5095</v>
      </c>
      <c r="C4574" s="291" t="s">
        <v>5096</v>
      </c>
      <c r="D4574" s="377">
        <v>40477</v>
      </c>
      <c r="E4574" s="377">
        <v>40617</v>
      </c>
      <c r="F4574" s="291"/>
      <c r="G4574" s="291"/>
      <c r="H4574" s="347">
        <v>44562</v>
      </c>
      <c r="I4574" s="291" t="s">
        <v>5097</v>
      </c>
      <c r="J4574" s="291"/>
      <c r="K4574" s="291">
        <v>20</v>
      </c>
      <c r="L4574" s="291" t="s">
        <v>4257</v>
      </c>
      <c r="M4574" s="291"/>
      <c r="N4574" s="291"/>
      <c r="O4574" s="292" t="s">
        <v>5445</v>
      </c>
    </row>
    <row r="4575" spans="1:15" ht="105">
      <c r="A4575" s="326">
        <v>380</v>
      </c>
      <c r="B4575" s="291" t="s">
        <v>5095</v>
      </c>
      <c r="C4575" s="291" t="s">
        <v>5096</v>
      </c>
      <c r="D4575" s="377">
        <v>40478</v>
      </c>
      <c r="E4575" s="377">
        <v>40641</v>
      </c>
      <c r="F4575" s="291"/>
      <c r="G4575" s="291"/>
      <c r="H4575" s="347">
        <v>44562</v>
      </c>
      <c r="I4575" s="291" t="s">
        <v>5097</v>
      </c>
      <c r="J4575" s="291"/>
      <c r="K4575" s="291">
        <v>16</v>
      </c>
      <c r="L4575" s="291" t="s">
        <v>4257</v>
      </c>
      <c r="M4575" s="291"/>
      <c r="N4575" s="291"/>
      <c r="O4575" s="292" t="s">
        <v>5446</v>
      </c>
    </row>
    <row r="4576" spans="1:15" ht="135">
      <c r="A4576" s="326">
        <v>381</v>
      </c>
      <c r="B4576" s="291" t="s">
        <v>5095</v>
      </c>
      <c r="C4576" s="291" t="s">
        <v>5096</v>
      </c>
      <c r="D4576" s="377">
        <v>40479</v>
      </c>
      <c r="E4576" s="377">
        <v>40581</v>
      </c>
      <c r="F4576" s="291"/>
      <c r="G4576" s="291"/>
      <c r="H4576" s="347">
        <v>44562</v>
      </c>
      <c r="I4576" s="291" t="s">
        <v>5097</v>
      </c>
      <c r="J4576" s="291"/>
      <c r="K4576" s="291">
        <v>24</v>
      </c>
      <c r="L4576" s="291" t="s">
        <v>4257</v>
      </c>
      <c r="M4576" s="291"/>
      <c r="N4576" s="291"/>
      <c r="O4576" s="292" t="s">
        <v>5447</v>
      </c>
    </row>
    <row r="4577" spans="1:15" ht="135">
      <c r="A4577" s="326">
        <v>382</v>
      </c>
      <c r="B4577" s="291" t="s">
        <v>5095</v>
      </c>
      <c r="C4577" s="291" t="s">
        <v>5096</v>
      </c>
      <c r="D4577" s="377">
        <v>40485</v>
      </c>
      <c r="E4577" s="377">
        <v>41208</v>
      </c>
      <c r="F4577" s="291"/>
      <c r="G4577" s="291"/>
      <c r="H4577" s="347">
        <v>44562</v>
      </c>
      <c r="I4577" s="291" t="s">
        <v>5097</v>
      </c>
      <c r="J4577" s="291"/>
      <c r="K4577" s="291">
        <v>31</v>
      </c>
      <c r="L4577" s="291" t="s">
        <v>4257</v>
      </c>
      <c r="M4577" s="291"/>
      <c r="N4577" s="291"/>
      <c r="O4577" s="292" t="s">
        <v>5448</v>
      </c>
    </row>
    <row r="4578" spans="1:15" ht="165">
      <c r="A4578" s="326">
        <v>383</v>
      </c>
      <c r="B4578" s="291" t="s">
        <v>5095</v>
      </c>
      <c r="C4578" s="291" t="s">
        <v>5096</v>
      </c>
      <c r="D4578" s="377">
        <v>40484</v>
      </c>
      <c r="E4578" s="377">
        <v>40687</v>
      </c>
      <c r="F4578" s="291"/>
      <c r="G4578" s="291"/>
      <c r="H4578" s="347">
        <v>44562</v>
      </c>
      <c r="I4578" s="291" t="s">
        <v>5097</v>
      </c>
      <c r="J4578" s="291"/>
      <c r="K4578" s="291">
        <v>64</v>
      </c>
      <c r="L4578" s="291" t="s">
        <v>4257</v>
      </c>
      <c r="M4578" s="291"/>
      <c r="N4578" s="291"/>
      <c r="O4578" s="292" t="s">
        <v>5449</v>
      </c>
    </row>
    <row r="4579" spans="1:15" ht="120">
      <c r="A4579" s="326">
        <v>384</v>
      </c>
      <c r="B4579" s="291" t="s">
        <v>5095</v>
      </c>
      <c r="C4579" s="291" t="s">
        <v>5096</v>
      </c>
      <c r="D4579" s="377">
        <v>40485</v>
      </c>
      <c r="E4579" s="377">
        <v>40729</v>
      </c>
      <c r="F4579" s="291"/>
      <c r="G4579" s="291"/>
      <c r="H4579" s="347">
        <v>44562</v>
      </c>
      <c r="I4579" s="291" t="s">
        <v>5097</v>
      </c>
      <c r="J4579" s="291"/>
      <c r="K4579" s="291">
        <v>22</v>
      </c>
      <c r="L4579" s="291" t="s">
        <v>4257</v>
      </c>
      <c r="M4579" s="291"/>
      <c r="N4579" s="291"/>
      <c r="O4579" s="292" t="s">
        <v>5450</v>
      </c>
    </row>
    <row r="4580" spans="1:15" ht="135">
      <c r="A4580" s="326">
        <v>385</v>
      </c>
      <c r="B4580" s="291" t="s">
        <v>5095</v>
      </c>
      <c r="C4580" s="291" t="s">
        <v>5096</v>
      </c>
      <c r="D4580" s="377">
        <v>40560</v>
      </c>
      <c r="E4580" s="377">
        <v>40597</v>
      </c>
      <c r="F4580" s="291"/>
      <c r="G4580" s="291"/>
      <c r="H4580" s="347">
        <v>44562</v>
      </c>
      <c r="I4580" s="291" t="s">
        <v>5097</v>
      </c>
      <c r="J4580" s="291"/>
      <c r="K4580" s="291">
        <v>11</v>
      </c>
      <c r="L4580" s="291" t="s">
        <v>4257</v>
      </c>
      <c r="M4580" s="291"/>
      <c r="N4580" s="291"/>
      <c r="O4580" s="292" t="s">
        <v>5451</v>
      </c>
    </row>
    <row r="4581" spans="1:15" ht="150">
      <c r="A4581" s="326">
        <v>386</v>
      </c>
      <c r="B4581" s="291" t="s">
        <v>5095</v>
      </c>
      <c r="C4581" s="291" t="s">
        <v>5096</v>
      </c>
      <c r="D4581" s="377">
        <v>40485</v>
      </c>
      <c r="E4581" s="377">
        <v>40868</v>
      </c>
      <c r="F4581" s="291"/>
      <c r="G4581" s="291"/>
      <c r="H4581" s="347">
        <v>44562</v>
      </c>
      <c r="I4581" s="291" t="s">
        <v>5097</v>
      </c>
      <c r="J4581" s="291"/>
      <c r="K4581" s="291">
        <v>32</v>
      </c>
      <c r="L4581" s="291" t="s">
        <v>4257</v>
      </c>
      <c r="M4581" s="291"/>
      <c r="N4581" s="291"/>
      <c r="O4581" s="292" t="s">
        <v>5452</v>
      </c>
    </row>
    <row r="4582" spans="1:15" ht="180">
      <c r="A4582" s="326">
        <v>387</v>
      </c>
      <c r="B4582" s="291" t="s">
        <v>5095</v>
      </c>
      <c r="C4582" s="291" t="s">
        <v>5096</v>
      </c>
      <c r="D4582" s="377">
        <v>40485</v>
      </c>
      <c r="E4582" s="377">
        <v>40729</v>
      </c>
      <c r="F4582" s="291"/>
      <c r="G4582" s="291"/>
      <c r="H4582" s="347">
        <v>44562</v>
      </c>
      <c r="I4582" s="291" t="s">
        <v>5097</v>
      </c>
      <c r="J4582" s="291"/>
      <c r="K4582" s="291">
        <v>22</v>
      </c>
      <c r="L4582" s="291" t="s">
        <v>4257</v>
      </c>
      <c r="M4582" s="291"/>
      <c r="N4582" s="291"/>
      <c r="O4582" s="292" t="s">
        <v>5453</v>
      </c>
    </row>
    <row r="4583" spans="1:15" ht="135">
      <c r="A4583" s="326">
        <v>388</v>
      </c>
      <c r="B4583" s="291" t="s">
        <v>5095</v>
      </c>
      <c r="C4583" s="291" t="s">
        <v>5096</v>
      </c>
      <c r="D4583" s="377">
        <v>40486</v>
      </c>
      <c r="E4583" s="377">
        <v>41031</v>
      </c>
      <c r="F4583" s="291"/>
      <c r="G4583" s="291"/>
      <c r="H4583" s="347">
        <v>44562</v>
      </c>
      <c r="I4583" s="291" t="s">
        <v>5097</v>
      </c>
      <c r="J4583" s="291"/>
      <c r="K4583" s="291">
        <v>29</v>
      </c>
      <c r="L4583" s="291" t="s">
        <v>4257</v>
      </c>
      <c r="M4583" s="291"/>
      <c r="N4583" s="291"/>
      <c r="O4583" s="292" t="s">
        <v>5454</v>
      </c>
    </row>
    <row r="4584" spans="1:15" ht="135">
      <c r="A4584" s="326">
        <v>389</v>
      </c>
      <c r="B4584" s="291" t="s">
        <v>5095</v>
      </c>
      <c r="C4584" s="291" t="s">
        <v>5096</v>
      </c>
      <c r="D4584" s="377">
        <v>40487</v>
      </c>
      <c r="E4584" s="377">
        <v>40609</v>
      </c>
      <c r="F4584" s="291"/>
      <c r="G4584" s="291"/>
      <c r="H4584" s="347">
        <v>44562</v>
      </c>
      <c r="I4584" s="291" t="s">
        <v>5097</v>
      </c>
      <c r="J4584" s="291"/>
      <c r="K4584" s="291">
        <v>23</v>
      </c>
      <c r="L4584" s="291" t="s">
        <v>4257</v>
      </c>
      <c r="M4584" s="291"/>
      <c r="N4584" s="291"/>
      <c r="O4584" s="292" t="s">
        <v>5455</v>
      </c>
    </row>
    <row r="4585" spans="1:15" ht="120">
      <c r="A4585" s="326">
        <v>390</v>
      </c>
      <c r="B4585" s="291" t="s">
        <v>5095</v>
      </c>
      <c r="C4585" s="291" t="s">
        <v>5096</v>
      </c>
      <c r="D4585" s="377">
        <v>40487</v>
      </c>
      <c r="E4585" s="377">
        <v>41444</v>
      </c>
      <c r="F4585" s="291"/>
      <c r="G4585" s="291"/>
      <c r="H4585" s="347">
        <v>44562</v>
      </c>
      <c r="I4585" s="291" t="s">
        <v>5097</v>
      </c>
      <c r="J4585" s="291"/>
      <c r="K4585" s="291">
        <v>24</v>
      </c>
      <c r="L4585" s="291" t="s">
        <v>4257</v>
      </c>
      <c r="M4585" s="291"/>
      <c r="N4585" s="291"/>
      <c r="O4585" s="292" t="s">
        <v>5456</v>
      </c>
    </row>
    <row r="4586" spans="1:15" ht="150">
      <c r="A4586" s="326">
        <v>391</v>
      </c>
      <c r="B4586" s="291" t="s">
        <v>5095</v>
      </c>
      <c r="C4586" s="291" t="s">
        <v>5096</v>
      </c>
      <c r="D4586" s="377">
        <v>40490</v>
      </c>
      <c r="E4586" s="377">
        <v>40738</v>
      </c>
      <c r="F4586" s="291"/>
      <c r="G4586" s="291"/>
      <c r="H4586" s="347">
        <v>44562</v>
      </c>
      <c r="I4586" s="291" t="s">
        <v>5097</v>
      </c>
      <c r="J4586" s="291"/>
      <c r="K4586" s="291">
        <v>35</v>
      </c>
      <c r="L4586" s="291" t="s">
        <v>4257</v>
      </c>
      <c r="M4586" s="291"/>
      <c r="N4586" s="291"/>
      <c r="O4586" s="292" t="s">
        <v>5457</v>
      </c>
    </row>
    <row r="4587" spans="1:15" ht="135">
      <c r="A4587" s="326">
        <v>392</v>
      </c>
      <c r="B4587" s="291" t="s">
        <v>5095</v>
      </c>
      <c r="C4587" s="291" t="s">
        <v>5096</v>
      </c>
      <c r="D4587" s="377">
        <v>40491</v>
      </c>
      <c r="E4587" s="377">
        <v>40641</v>
      </c>
      <c r="F4587" s="291"/>
      <c r="G4587" s="291"/>
      <c r="H4587" s="347">
        <v>44562</v>
      </c>
      <c r="I4587" s="291" t="s">
        <v>5097</v>
      </c>
      <c r="J4587" s="291"/>
      <c r="K4587" s="291">
        <v>11</v>
      </c>
      <c r="L4587" s="291" t="s">
        <v>4257</v>
      </c>
      <c r="M4587" s="291"/>
      <c r="N4587" s="291"/>
      <c r="O4587" s="292" t="s">
        <v>5458</v>
      </c>
    </row>
    <row r="4588" spans="1:15" ht="150">
      <c r="A4588" s="326">
        <v>393</v>
      </c>
      <c r="B4588" s="291" t="s">
        <v>5095</v>
      </c>
      <c r="C4588" s="291" t="s">
        <v>5096</v>
      </c>
      <c r="D4588" s="377">
        <v>40491</v>
      </c>
      <c r="E4588" s="377">
        <v>40932</v>
      </c>
      <c r="F4588" s="291"/>
      <c r="G4588" s="291"/>
      <c r="H4588" s="347">
        <v>44562</v>
      </c>
      <c r="I4588" s="291" t="s">
        <v>5097</v>
      </c>
      <c r="J4588" s="291"/>
      <c r="K4588" s="291">
        <v>21</v>
      </c>
      <c r="L4588" s="291" t="s">
        <v>4257</v>
      </c>
      <c r="M4588" s="291"/>
      <c r="N4588" s="291"/>
      <c r="O4588" s="292" t="s">
        <v>5459</v>
      </c>
    </row>
    <row r="4589" spans="1:15" ht="150">
      <c r="A4589" s="326">
        <v>394</v>
      </c>
      <c r="B4589" s="291" t="s">
        <v>5095</v>
      </c>
      <c r="C4589" s="291" t="s">
        <v>5096</v>
      </c>
      <c r="D4589" s="377">
        <v>44146</v>
      </c>
      <c r="E4589" s="377">
        <v>41103</v>
      </c>
      <c r="F4589" s="291"/>
      <c r="G4589" s="291"/>
      <c r="H4589" s="347">
        <v>44593</v>
      </c>
      <c r="I4589" s="291" t="s">
        <v>5097</v>
      </c>
      <c r="J4589" s="291"/>
      <c r="K4589" s="291">
        <v>434</v>
      </c>
      <c r="L4589" s="291" t="s">
        <v>4257</v>
      </c>
      <c r="M4589" s="291"/>
      <c r="N4589" s="291"/>
      <c r="O4589" s="292" t="s">
        <v>5460</v>
      </c>
    </row>
    <row r="4590" spans="1:15" ht="150">
      <c r="A4590" s="326">
        <v>395</v>
      </c>
      <c r="B4590" s="291" t="s">
        <v>5095</v>
      </c>
      <c r="C4590" s="291" t="s">
        <v>5096</v>
      </c>
      <c r="D4590" s="377">
        <v>44146</v>
      </c>
      <c r="E4590" s="377">
        <v>41103</v>
      </c>
      <c r="F4590" s="291"/>
      <c r="G4590" s="291"/>
      <c r="H4590" s="347">
        <v>44594</v>
      </c>
      <c r="I4590" s="291" t="s">
        <v>5097</v>
      </c>
      <c r="J4590" s="291"/>
      <c r="K4590" s="291">
        <v>434</v>
      </c>
      <c r="L4590" s="291" t="s">
        <v>4257</v>
      </c>
      <c r="M4590" s="291"/>
      <c r="N4590" s="291"/>
      <c r="O4590" s="292" t="s">
        <v>5461</v>
      </c>
    </row>
    <row r="4591" spans="1:15" ht="150">
      <c r="A4591" s="326">
        <v>396</v>
      </c>
      <c r="B4591" s="291" t="s">
        <v>5095</v>
      </c>
      <c r="C4591" s="291" t="s">
        <v>5096</v>
      </c>
      <c r="D4591" s="377">
        <v>40493</v>
      </c>
      <c r="E4591" s="377">
        <v>40681</v>
      </c>
      <c r="F4591" s="291"/>
      <c r="G4591" s="291"/>
      <c r="H4591" s="347">
        <v>44562</v>
      </c>
      <c r="I4591" s="291" t="s">
        <v>5097</v>
      </c>
      <c r="J4591" s="291"/>
      <c r="K4591" s="291">
        <v>22</v>
      </c>
      <c r="L4591" s="291" t="s">
        <v>4257</v>
      </c>
      <c r="M4591" s="291"/>
      <c r="N4591" s="291"/>
      <c r="O4591" s="292" t="s">
        <v>5461</v>
      </c>
    </row>
    <row r="4592" spans="1:15" ht="120">
      <c r="A4592" s="326">
        <v>397</v>
      </c>
      <c r="B4592" s="291" t="s">
        <v>5095</v>
      </c>
      <c r="C4592" s="291" t="s">
        <v>5096</v>
      </c>
      <c r="D4592" s="377">
        <v>40498</v>
      </c>
      <c r="E4592" s="377">
        <v>41102</v>
      </c>
      <c r="F4592" s="291"/>
      <c r="G4592" s="291"/>
      <c r="H4592" s="347">
        <v>44562</v>
      </c>
      <c r="I4592" s="291" t="s">
        <v>5097</v>
      </c>
      <c r="J4592" s="291"/>
      <c r="K4592" s="291">
        <v>23</v>
      </c>
      <c r="L4592" s="291" t="s">
        <v>4257</v>
      </c>
      <c r="M4592" s="291"/>
      <c r="N4592" s="291"/>
      <c r="O4592" s="292" t="s">
        <v>5462</v>
      </c>
    </row>
    <row r="4593" spans="1:15" ht="150">
      <c r="A4593" s="326">
        <v>398</v>
      </c>
      <c r="B4593" s="291" t="s">
        <v>5095</v>
      </c>
      <c r="C4593" s="291" t="s">
        <v>5096</v>
      </c>
      <c r="D4593" s="377">
        <v>40498</v>
      </c>
      <c r="E4593" s="377">
        <v>40765</v>
      </c>
      <c r="F4593" s="291"/>
      <c r="G4593" s="291"/>
      <c r="H4593" s="347">
        <v>44562</v>
      </c>
      <c r="I4593" s="291" t="s">
        <v>5097</v>
      </c>
      <c r="J4593" s="291"/>
      <c r="K4593" s="291">
        <v>13</v>
      </c>
      <c r="L4593" s="291" t="s">
        <v>4257</v>
      </c>
      <c r="M4593" s="291"/>
      <c r="N4593" s="291"/>
      <c r="O4593" s="292" t="s">
        <v>5463</v>
      </c>
    </row>
    <row r="4594" spans="1:15" ht="105">
      <c r="A4594" s="326">
        <v>399</v>
      </c>
      <c r="B4594" s="291" t="s">
        <v>5095</v>
      </c>
      <c r="C4594" s="291" t="s">
        <v>5096</v>
      </c>
      <c r="D4594" s="377">
        <v>40500</v>
      </c>
      <c r="E4594" s="377">
        <v>41708</v>
      </c>
      <c r="F4594" s="291"/>
      <c r="G4594" s="291"/>
      <c r="H4594" s="347">
        <v>44562</v>
      </c>
      <c r="I4594" s="291" t="s">
        <v>5097</v>
      </c>
      <c r="J4594" s="291"/>
      <c r="K4594" s="291">
        <v>140</v>
      </c>
      <c r="L4594" s="291" t="s">
        <v>4257</v>
      </c>
      <c r="M4594" s="291"/>
      <c r="N4594" s="291"/>
      <c r="O4594" s="292" t="s">
        <v>5464</v>
      </c>
    </row>
    <row r="4595" spans="1:15" ht="135">
      <c r="A4595" s="326">
        <v>400</v>
      </c>
      <c r="B4595" s="291" t="s">
        <v>5095</v>
      </c>
      <c r="C4595" s="291" t="s">
        <v>5096</v>
      </c>
      <c r="D4595" s="377">
        <v>40511</v>
      </c>
      <c r="E4595" s="377">
        <v>41207</v>
      </c>
      <c r="F4595" s="291"/>
      <c r="G4595" s="291"/>
      <c r="H4595" s="347">
        <v>44562</v>
      </c>
      <c r="I4595" s="291" t="s">
        <v>5097</v>
      </c>
      <c r="J4595" s="291"/>
      <c r="K4595" s="291">
        <v>70</v>
      </c>
      <c r="L4595" s="291" t="s">
        <v>4257</v>
      </c>
      <c r="M4595" s="291"/>
      <c r="N4595" s="291"/>
      <c r="O4595" s="292" t="s">
        <v>5465</v>
      </c>
    </row>
    <row r="4596" spans="1:15" ht="135">
      <c r="A4596" s="326">
        <v>401</v>
      </c>
      <c r="B4596" s="291" t="s">
        <v>5095</v>
      </c>
      <c r="C4596" s="291" t="s">
        <v>5096</v>
      </c>
      <c r="D4596" s="377">
        <v>40498</v>
      </c>
      <c r="E4596" s="377">
        <v>40641</v>
      </c>
      <c r="F4596" s="291"/>
      <c r="G4596" s="291"/>
      <c r="H4596" s="347">
        <v>44562</v>
      </c>
      <c r="I4596" s="291" t="s">
        <v>5097</v>
      </c>
      <c r="J4596" s="291"/>
      <c r="K4596" s="291">
        <v>13</v>
      </c>
      <c r="L4596" s="291" t="s">
        <v>4257</v>
      </c>
      <c r="M4596" s="291"/>
      <c r="N4596" s="291"/>
      <c r="O4596" s="292" t="s">
        <v>5466</v>
      </c>
    </row>
    <row r="4597" spans="1:15" ht="120">
      <c r="A4597" s="326">
        <v>402</v>
      </c>
      <c r="B4597" s="291" t="s">
        <v>5095</v>
      </c>
      <c r="C4597" s="291" t="s">
        <v>5096</v>
      </c>
      <c r="D4597" s="377">
        <v>40499</v>
      </c>
      <c r="E4597" s="377">
        <v>41046</v>
      </c>
      <c r="F4597" s="291"/>
      <c r="G4597" s="291"/>
      <c r="H4597" s="347">
        <v>44562</v>
      </c>
      <c r="I4597" s="291" t="s">
        <v>5097</v>
      </c>
      <c r="J4597" s="291"/>
      <c r="K4597" s="291">
        <v>67</v>
      </c>
      <c r="L4597" s="291" t="s">
        <v>4257</v>
      </c>
      <c r="M4597" s="291"/>
      <c r="N4597" s="291"/>
      <c r="O4597" s="292" t="s">
        <v>5467</v>
      </c>
    </row>
    <row r="4598" spans="1:15" ht="105">
      <c r="A4598" s="326">
        <v>403</v>
      </c>
      <c r="B4598" s="291" t="s">
        <v>5095</v>
      </c>
      <c r="C4598" s="291" t="s">
        <v>5096</v>
      </c>
      <c r="D4598" s="377">
        <v>40504</v>
      </c>
      <c r="E4598" s="377">
        <v>40858</v>
      </c>
      <c r="F4598" s="291"/>
      <c r="G4598" s="291"/>
      <c r="H4598" s="347">
        <v>44562</v>
      </c>
      <c r="I4598" s="291" t="s">
        <v>5097</v>
      </c>
      <c r="J4598" s="291"/>
      <c r="K4598" s="291">
        <v>35</v>
      </c>
      <c r="L4598" s="291" t="s">
        <v>4257</v>
      </c>
      <c r="M4598" s="291"/>
      <c r="N4598" s="291"/>
      <c r="O4598" s="292" t="s">
        <v>5468</v>
      </c>
    </row>
    <row r="4599" spans="1:15" ht="150">
      <c r="A4599" s="326">
        <v>404</v>
      </c>
      <c r="B4599" s="291" t="s">
        <v>5095</v>
      </c>
      <c r="C4599" s="291" t="s">
        <v>5096</v>
      </c>
      <c r="D4599" s="377">
        <v>40550</v>
      </c>
      <c r="E4599" s="377">
        <v>41109</v>
      </c>
      <c r="F4599" s="291"/>
      <c r="G4599" s="291"/>
      <c r="H4599" s="347">
        <v>44562</v>
      </c>
      <c r="I4599" s="291" t="s">
        <v>5097</v>
      </c>
      <c r="J4599" s="291"/>
      <c r="K4599" s="291">
        <v>29</v>
      </c>
      <c r="L4599" s="291" t="s">
        <v>4257</v>
      </c>
      <c r="M4599" s="291"/>
      <c r="N4599" s="291"/>
      <c r="O4599" s="292" t="s">
        <v>5469</v>
      </c>
    </row>
    <row r="4600" spans="1:15" ht="165">
      <c r="A4600" s="326">
        <v>405</v>
      </c>
      <c r="B4600" s="291" t="s">
        <v>5095</v>
      </c>
      <c r="C4600" s="291" t="s">
        <v>5096</v>
      </c>
      <c r="D4600" s="377">
        <v>40504</v>
      </c>
      <c r="E4600" s="377">
        <v>41213</v>
      </c>
      <c r="F4600" s="291"/>
      <c r="G4600" s="291"/>
      <c r="H4600" s="347">
        <v>44562</v>
      </c>
      <c r="I4600" s="291" t="s">
        <v>5097</v>
      </c>
      <c r="J4600" s="291"/>
      <c r="K4600" s="291">
        <v>18</v>
      </c>
      <c r="L4600" s="291" t="s">
        <v>4257</v>
      </c>
      <c r="M4600" s="291"/>
      <c r="N4600" s="291"/>
      <c r="O4600" s="292" t="s">
        <v>5470</v>
      </c>
    </row>
    <row r="4601" spans="1:15" ht="120">
      <c r="A4601" s="326">
        <v>406</v>
      </c>
      <c r="B4601" s="291" t="s">
        <v>5095</v>
      </c>
      <c r="C4601" s="291" t="s">
        <v>5096</v>
      </c>
      <c r="D4601" s="377">
        <v>40504</v>
      </c>
      <c r="E4601" s="377">
        <v>40676</v>
      </c>
      <c r="F4601" s="291"/>
      <c r="G4601" s="291"/>
      <c r="H4601" s="347">
        <v>44562</v>
      </c>
      <c r="I4601" s="291" t="s">
        <v>5097</v>
      </c>
      <c r="J4601" s="291"/>
      <c r="K4601" s="291">
        <v>40</v>
      </c>
      <c r="L4601" s="291" t="s">
        <v>4257</v>
      </c>
      <c r="M4601" s="291"/>
      <c r="N4601" s="291"/>
      <c r="O4601" s="292" t="s">
        <v>5471</v>
      </c>
    </row>
    <row r="4602" spans="1:15" ht="120">
      <c r="A4602" s="326">
        <v>407</v>
      </c>
      <c r="B4602" s="291" t="s">
        <v>5095</v>
      </c>
      <c r="C4602" s="291" t="s">
        <v>5096</v>
      </c>
      <c r="D4602" s="377">
        <v>40506</v>
      </c>
      <c r="E4602" s="377">
        <v>41669</v>
      </c>
      <c r="F4602" s="291"/>
      <c r="G4602" s="291"/>
      <c r="H4602" s="347">
        <v>44562</v>
      </c>
      <c r="I4602" s="291" t="s">
        <v>5097</v>
      </c>
      <c r="J4602" s="291"/>
      <c r="K4602" s="291">
        <v>13</v>
      </c>
      <c r="L4602" s="291" t="s">
        <v>4257</v>
      </c>
      <c r="M4602" s="291"/>
      <c r="N4602" s="291"/>
      <c r="O4602" s="292" t="s">
        <v>5472</v>
      </c>
    </row>
    <row r="4603" spans="1:15" ht="135">
      <c r="A4603" s="326">
        <v>408</v>
      </c>
      <c r="B4603" s="291" t="s">
        <v>5095</v>
      </c>
      <c r="C4603" s="291" t="s">
        <v>5096</v>
      </c>
      <c r="D4603" s="377">
        <v>40510</v>
      </c>
      <c r="E4603" s="377">
        <v>41073</v>
      </c>
      <c r="F4603" s="291"/>
      <c r="G4603" s="291"/>
      <c r="H4603" s="347">
        <v>44562</v>
      </c>
      <c r="I4603" s="291" t="s">
        <v>5097</v>
      </c>
      <c r="J4603" s="291"/>
      <c r="K4603" s="291">
        <v>73</v>
      </c>
      <c r="L4603" s="291" t="s">
        <v>4257</v>
      </c>
      <c r="M4603" s="291"/>
      <c r="N4603" s="291"/>
      <c r="O4603" s="292" t="s">
        <v>5473</v>
      </c>
    </row>
    <row r="4604" spans="1:15" ht="120">
      <c r="A4604" s="326">
        <v>409</v>
      </c>
      <c r="B4604" s="291" t="s">
        <v>5095</v>
      </c>
      <c r="C4604" s="291" t="s">
        <v>5096</v>
      </c>
      <c r="D4604" s="377">
        <v>40499</v>
      </c>
      <c r="E4604" s="377">
        <v>40634</v>
      </c>
      <c r="F4604" s="291"/>
      <c r="G4604" s="291"/>
      <c r="H4604" s="347">
        <v>44562</v>
      </c>
      <c r="I4604" s="291" t="s">
        <v>5097</v>
      </c>
      <c r="J4604" s="291"/>
      <c r="K4604" s="291">
        <v>160</v>
      </c>
      <c r="L4604" s="291" t="s">
        <v>4257</v>
      </c>
      <c r="M4604" s="291"/>
      <c r="N4604" s="291"/>
      <c r="O4604" s="292" t="s">
        <v>5474</v>
      </c>
    </row>
    <row r="4605" spans="1:15" ht="135">
      <c r="A4605" s="326">
        <v>410</v>
      </c>
      <c r="B4605" s="291" t="s">
        <v>5095</v>
      </c>
      <c r="C4605" s="291" t="s">
        <v>5096</v>
      </c>
      <c r="D4605" s="377">
        <v>40499</v>
      </c>
      <c r="E4605" s="377">
        <v>40899</v>
      </c>
      <c r="F4605" s="291"/>
      <c r="G4605" s="291"/>
      <c r="H4605" s="347">
        <v>44562</v>
      </c>
      <c r="I4605" s="291" t="s">
        <v>5097</v>
      </c>
      <c r="J4605" s="291"/>
      <c r="K4605" s="291">
        <v>59</v>
      </c>
      <c r="L4605" s="291" t="s">
        <v>4257</v>
      </c>
      <c r="M4605" s="291"/>
      <c r="N4605" s="291"/>
      <c r="O4605" s="292" t="s">
        <v>5475</v>
      </c>
    </row>
    <row r="4606" spans="1:15" ht="105">
      <c r="A4606" s="326">
        <v>411</v>
      </c>
      <c r="B4606" s="291" t="s">
        <v>5095</v>
      </c>
      <c r="C4606" s="291" t="s">
        <v>5096</v>
      </c>
      <c r="D4606" s="377">
        <v>40499</v>
      </c>
      <c r="E4606" s="377">
        <v>41086</v>
      </c>
      <c r="F4606" s="291"/>
      <c r="G4606" s="291"/>
      <c r="H4606" s="347">
        <v>44562</v>
      </c>
      <c r="I4606" s="291" t="s">
        <v>5097</v>
      </c>
      <c r="J4606" s="291"/>
      <c r="K4606" s="291">
        <v>57</v>
      </c>
      <c r="L4606" s="291" t="s">
        <v>4257</v>
      </c>
      <c r="M4606" s="291"/>
      <c r="N4606" s="291"/>
      <c r="O4606" s="292" t="s">
        <v>5476</v>
      </c>
    </row>
    <row r="4607" spans="1:15" ht="150">
      <c r="A4607" s="326">
        <v>412</v>
      </c>
      <c r="B4607" s="291" t="s">
        <v>5095</v>
      </c>
      <c r="C4607" s="291" t="s">
        <v>5096</v>
      </c>
      <c r="D4607" s="377">
        <v>40499</v>
      </c>
      <c r="E4607" s="377">
        <v>40893</v>
      </c>
      <c r="F4607" s="291"/>
      <c r="G4607" s="291"/>
      <c r="H4607" s="347">
        <v>44562</v>
      </c>
      <c r="I4607" s="291" t="s">
        <v>5097</v>
      </c>
      <c r="J4607" s="291"/>
      <c r="K4607" s="291">
        <v>65</v>
      </c>
      <c r="L4607" s="291" t="s">
        <v>4257</v>
      </c>
      <c r="M4607" s="291"/>
      <c r="N4607" s="291"/>
      <c r="O4607" s="292" t="s">
        <v>5477</v>
      </c>
    </row>
    <row r="4608" spans="1:15" ht="105">
      <c r="A4608" s="326">
        <v>413</v>
      </c>
      <c r="B4608" s="291" t="s">
        <v>5095</v>
      </c>
      <c r="C4608" s="291" t="s">
        <v>5096</v>
      </c>
      <c r="D4608" s="377">
        <v>40499</v>
      </c>
      <c r="E4608" s="377">
        <v>40952</v>
      </c>
      <c r="F4608" s="291"/>
      <c r="G4608" s="291"/>
      <c r="H4608" s="347">
        <v>44562</v>
      </c>
      <c r="I4608" s="291" t="s">
        <v>5097</v>
      </c>
      <c r="J4608" s="291"/>
      <c r="K4608" s="291">
        <v>77</v>
      </c>
      <c r="L4608" s="291" t="s">
        <v>4257</v>
      </c>
      <c r="M4608" s="291"/>
      <c r="N4608" s="291"/>
      <c r="O4608" s="292" t="s">
        <v>5478</v>
      </c>
    </row>
    <row r="4609" spans="1:15" ht="135">
      <c r="A4609" s="326">
        <v>414</v>
      </c>
      <c r="B4609" s="291" t="s">
        <v>5095</v>
      </c>
      <c r="C4609" s="291" t="s">
        <v>5096</v>
      </c>
      <c r="D4609" s="377">
        <v>40508</v>
      </c>
      <c r="E4609" s="377">
        <v>40841</v>
      </c>
      <c r="F4609" s="291"/>
      <c r="G4609" s="291"/>
      <c r="H4609" s="347">
        <v>44562</v>
      </c>
      <c r="I4609" s="291" t="s">
        <v>5097</v>
      </c>
      <c r="J4609" s="291"/>
      <c r="K4609" s="291">
        <v>44</v>
      </c>
      <c r="L4609" s="291" t="s">
        <v>4257</v>
      </c>
      <c r="M4609" s="291"/>
      <c r="N4609" s="291"/>
      <c r="O4609" s="292" t="s">
        <v>5479</v>
      </c>
    </row>
    <row r="4610" spans="1:15" ht="135">
      <c r="A4610" s="326">
        <v>415</v>
      </c>
      <c r="B4610" s="291" t="s">
        <v>5095</v>
      </c>
      <c r="C4610" s="291" t="s">
        <v>5096</v>
      </c>
      <c r="D4610" s="377">
        <v>40512</v>
      </c>
      <c r="E4610" s="377">
        <v>40703</v>
      </c>
      <c r="F4610" s="291"/>
      <c r="G4610" s="291"/>
      <c r="H4610" s="347">
        <v>44562</v>
      </c>
      <c r="I4610" s="291" t="s">
        <v>5097</v>
      </c>
      <c r="J4610" s="291"/>
      <c r="K4610" s="291">
        <v>17</v>
      </c>
      <c r="L4610" s="291" t="s">
        <v>4257</v>
      </c>
      <c r="M4610" s="291"/>
      <c r="N4610" s="291"/>
      <c r="O4610" s="292" t="s">
        <v>5480</v>
      </c>
    </row>
    <row r="4611" spans="1:15" ht="120">
      <c r="A4611" s="326">
        <v>416</v>
      </c>
      <c r="B4611" s="291" t="s">
        <v>5095</v>
      </c>
      <c r="C4611" s="291" t="s">
        <v>5096</v>
      </c>
      <c r="D4611" s="377">
        <v>40512</v>
      </c>
      <c r="E4611" s="377">
        <v>41674</v>
      </c>
      <c r="F4611" s="291"/>
      <c r="G4611" s="291"/>
      <c r="H4611" s="347">
        <v>44562</v>
      </c>
      <c r="I4611" s="291" t="s">
        <v>5097</v>
      </c>
      <c r="J4611" s="291"/>
      <c r="K4611" s="291">
        <v>58</v>
      </c>
      <c r="L4611" s="291" t="s">
        <v>4257</v>
      </c>
      <c r="M4611" s="291"/>
      <c r="N4611" s="291"/>
      <c r="O4611" s="292" t="s">
        <v>5481</v>
      </c>
    </row>
    <row r="4612" spans="1:15" ht="120">
      <c r="A4612" s="326">
        <v>417</v>
      </c>
      <c r="B4612" s="291" t="s">
        <v>5095</v>
      </c>
      <c r="C4612" s="291" t="s">
        <v>5096</v>
      </c>
      <c r="D4612" s="377">
        <v>40512</v>
      </c>
      <c r="E4612" s="377">
        <v>40613</v>
      </c>
      <c r="F4612" s="291"/>
      <c r="G4612" s="291"/>
      <c r="H4612" s="347">
        <v>44562</v>
      </c>
      <c r="I4612" s="291" t="s">
        <v>5097</v>
      </c>
      <c r="J4612" s="291"/>
      <c r="K4612" s="291">
        <v>8</v>
      </c>
      <c r="L4612" s="291" t="s">
        <v>4257</v>
      </c>
      <c r="M4612" s="291"/>
      <c r="N4612" s="291"/>
      <c r="O4612" s="292" t="s">
        <v>5482</v>
      </c>
    </row>
    <row r="4613" spans="1:15" ht="120">
      <c r="A4613" s="326">
        <v>418</v>
      </c>
      <c r="B4613" s="291" t="s">
        <v>5095</v>
      </c>
      <c r="C4613" s="291" t="s">
        <v>5096</v>
      </c>
      <c r="D4613" s="377">
        <v>40513</v>
      </c>
      <c r="E4613" s="377">
        <v>40591</v>
      </c>
      <c r="F4613" s="291"/>
      <c r="G4613" s="291"/>
      <c r="H4613" s="347">
        <v>44562</v>
      </c>
      <c r="I4613" s="291" t="s">
        <v>5097</v>
      </c>
      <c r="J4613" s="291"/>
      <c r="K4613" s="291">
        <v>43</v>
      </c>
      <c r="L4613" s="291" t="s">
        <v>4257</v>
      </c>
      <c r="M4613" s="291"/>
      <c r="N4613" s="291"/>
      <c r="O4613" s="292" t="s">
        <v>5483</v>
      </c>
    </row>
    <row r="4614" spans="1:15" ht="120">
      <c r="A4614" s="326">
        <v>419</v>
      </c>
      <c r="B4614" s="291" t="s">
        <v>5095</v>
      </c>
      <c r="C4614" s="291" t="s">
        <v>5096</v>
      </c>
      <c r="D4614" s="377">
        <v>40516</v>
      </c>
      <c r="E4614" s="377">
        <v>40676</v>
      </c>
      <c r="F4614" s="291"/>
      <c r="G4614" s="291"/>
      <c r="H4614" s="347">
        <v>44562</v>
      </c>
      <c r="I4614" s="291" t="s">
        <v>5097</v>
      </c>
      <c r="J4614" s="291"/>
      <c r="K4614" s="291">
        <v>17</v>
      </c>
      <c r="L4614" s="291" t="s">
        <v>4257</v>
      </c>
      <c r="M4614" s="291"/>
      <c r="N4614" s="291"/>
      <c r="O4614" s="292" t="s">
        <v>5484</v>
      </c>
    </row>
    <row r="4615" spans="1:15" ht="135">
      <c r="A4615" s="326">
        <v>420</v>
      </c>
      <c r="B4615" s="291" t="s">
        <v>5095</v>
      </c>
      <c r="C4615" s="291" t="s">
        <v>5096</v>
      </c>
      <c r="D4615" s="377">
        <v>40515</v>
      </c>
      <c r="E4615" s="377">
        <v>40641</v>
      </c>
      <c r="F4615" s="291"/>
      <c r="G4615" s="291"/>
      <c r="H4615" s="347">
        <v>44562</v>
      </c>
      <c r="I4615" s="291" t="s">
        <v>5097</v>
      </c>
      <c r="J4615" s="291"/>
      <c r="K4615" s="291">
        <v>11</v>
      </c>
      <c r="L4615" s="291" t="s">
        <v>4257</v>
      </c>
      <c r="M4615" s="291"/>
      <c r="N4615" s="291"/>
      <c r="O4615" s="292" t="s">
        <v>5485</v>
      </c>
    </row>
    <row r="4616" spans="1:15" ht="135">
      <c r="A4616" s="326">
        <v>421</v>
      </c>
      <c r="B4616" s="291" t="s">
        <v>5095</v>
      </c>
      <c r="C4616" s="291" t="s">
        <v>5096</v>
      </c>
      <c r="D4616" s="377">
        <v>40518</v>
      </c>
      <c r="E4616" s="377">
        <v>40991</v>
      </c>
      <c r="F4616" s="291"/>
      <c r="G4616" s="291"/>
      <c r="H4616" s="347">
        <v>44562</v>
      </c>
      <c r="I4616" s="291" t="s">
        <v>5097</v>
      </c>
      <c r="J4616" s="291"/>
      <c r="K4616" s="291">
        <v>129</v>
      </c>
      <c r="L4616" s="291" t="s">
        <v>4257</v>
      </c>
      <c r="M4616" s="291"/>
      <c r="N4616" s="291"/>
      <c r="O4616" s="292" t="s">
        <v>5486</v>
      </c>
    </row>
    <row r="4617" spans="1:15" ht="120">
      <c r="A4617" s="326">
        <v>422</v>
      </c>
      <c r="B4617" s="291" t="s">
        <v>5095</v>
      </c>
      <c r="C4617" s="291" t="s">
        <v>5096</v>
      </c>
      <c r="D4617" s="377">
        <v>40577</v>
      </c>
      <c r="E4617" s="377">
        <v>41465</v>
      </c>
      <c r="F4617" s="291"/>
      <c r="G4617" s="291"/>
      <c r="H4617" s="347">
        <v>44562</v>
      </c>
      <c r="I4617" s="291" t="s">
        <v>5097</v>
      </c>
      <c r="J4617" s="291"/>
      <c r="K4617" s="291">
        <v>33</v>
      </c>
      <c r="L4617" s="291" t="s">
        <v>4257</v>
      </c>
      <c r="M4617" s="291"/>
      <c r="N4617" s="291"/>
      <c r="O4617" s="292" t="s">
        <v>5487</v>
      </c>
    </row>
    <row r="4618" spans="1:15" ht="120">
      <c r="A4618" s="326">
        <v>423</v>
      </c>
      <c r="B4618" s="291" t="s">
        <v>5095</v>
      </c>
      <c r="C4618" s="291" t="s">
        <v>5096</v>
      </c>
      <c r="D4618" s="377">
        <v>40519</v>
      </c>
      <c r="E4618" s="377">
        <v>40682</v>
      </c>
      <c r="F4618" s="291"/>
      <c r="G4618" s="291"/>
      <c r="H4618" s="347">
        <v>44562</v>
      </c>
      <c r="I4618" s="291" t="s">
        <v>5097</v>
      </c>
      <c r="J4618" s="291"/>
      <c r="K4618" s="291">
        <v>26</v>
      </c>
      <c r="L4618" s="291" t="s">
        <v>4257</v>
      </c>
      <c r="M4618" s="291"/>
      <c r="N4618" s="291"/>
      <c r="O4618" s="292" t="s">
        <v>5488</v>
      </c>
    </row>
    <row r="4619" spans="1:15" ht="135">
      <c r="A4619" s="326">
        <v>424</v>
      </c>
      <c r="B4619" s="291" t="s">
        <v>5095</v>
      </c>
      <c r="C4619" s="291" t="s">
        <v>5096</v>
      </c>
      <c r="D4619" s="377">
        <v>40522</v>
      </c>
      <c r="E4619" s="377">
        <v>40773</v>
      </c>
      <c r="F4619" s="291"/>
      <c r="G4619" s="291"/>
      <c r="H4619" s="347">
        <v>44562</v>
      </c>
      <c r="I4619" s="291" t="s">
        <v>5097</v>
      </c>
      <c r="J4619" s="291"/>
      <c r="K4619" s="291">
        <v>25</v>
      </c>
      <c r="L4619" s="291" t="s">
        <v>4257</v>
      </c>
      <c r="M4619" s="291"/>
      <c r="N4619" s="291"/>
      <c r="O4619" s="292" t="s">
        <v>5489</v>
      </c>
    </row>
    <row r="4620" spans="1:15" ht="105">
      <c r="A4620" s="326">
        <v>425</v>
      </c>
      <c r="B4620" s="291" t="s">
        <v>5095</v>
      </c>
      <c r="C4620" s="291" t="s">
        <v>5096</v>
      </c>
      <c r="D4620" s="377">
        <v>40525</v>
      </c>
      <c r="E4620" s="377">
        <v>40647</v>
      </c>
      <c r="F4620" s="291"/>
      <c r="G4620" s="291"/>
      <c r="H4620" s="347">
        <v>44562</v>
      </c>
      <c r="I4620" s="291" t="s">
        <v>5097</v>
      </c>
      <c r="J4620" s="291"/>
      <c r="K4620" s="291">
        <v>10</v>
      </c>
      <c r="L4620" s="291" t="s">
        <v>4257</v>
      </c>
      <c r="M4620" s="291"/>
      <c r="N4620" s="291"/>
      <c r="O4620" s="292" t="s">
        <v>5490</v>
      </c>
    </row>
    <row r="4621" spans="1:15" ht="120">
      <c r="A4621" s="326">
        <v>426</v>
      </c>
      <c r="B4621" s="291" t="s">
        <v>5095</v>
      </c>
      <c r="C4621" s="291" t="s">
        <v>5096</v>
      </c>
      <c r="D4621" s="377">
        <v>40522</v>
      </c>
      <c r="E4621" s="377">
        <v>40899</v>
      </c>
      <c r="F4621" s="291"/>
      <c r="G4621" s="291"/>
      <c r="H4621" s="347">
        <v>44562</v>
      </c>
      <c r="I4621" s="291" t="s">
        <v>5097</v>
      </c>
      <c r="J4621" s="291"/>
      <c r="K4621" s="291">
        <v>10</v>
      </c>
      <c r="L4621" s="291" t="s">
        <v>4257</v>
      </c>
      <c r="M4621" s="291"/>
      <c r="N4621" s="291"/>
      <c r="O4621" s="292" t="s">
        <v>5491</v>
      </c>
    </row>
    <row r="4622" spans="1:15" ht="150">
      <c r="A4622" s="326">
        <v>427</v>
      </c>
      <c r="B4622" s="291" t="s">
        <v>5095</v>
      </c>
      <c r="C4622" s="291" t="s">
        <v>5096</v>
      </c>
      <c r="D4622" s="377">
        <v>40502</v>
      </c>
      <c r="E4622" s="377">
        <v>40745</v>
      </c>
      <c r="F4622" s="291"/>
      <c r="G4622" s="291"/>
      <c r="H4622" s="347">
        <v>44562</v>
      </c>
      <c r="I4622" s="291" t="s">
        <v>5097</v>
      </c>
      <c r="J4622" s="291"/>
      <c r="K4622" s="291">
        <v>11</v>
      </c>
      <c r="L4622" s="291" t="s">
        <v>4257</v>
      </c>
      <c r="M4622" s="291"/>
      <c r="N4622" s="291"/>
      <c r="O4622" s="292" t="s">
        <v>5492</v>
      </c>
    </row>
    <row r="4623" spans="1:15" ht="120">
      <c r="A4623" s="326">
        <v>428</v>
      </c>
      <c r="B4623" s="291" t="s">
        <v>5095</v>
      </c>
      <c r="C4623" s="291" t="s">
        <v>5096</v>
      </c>
      <c r="D4623" s="377">
        <v>40512</v>
      </c>
      <c r="E4623" s="377">
        <v>41136</v>
      </c>
      <c r="F4623" s="291"/>
      <c r="G4623" s="291"/>
      <c r="H4623" s="347">
        <v>44562</v>
      </c>
      <c r="I4623" s="291" t="s">
        <v>5097</v>
      </c>
      <c r="J4623" s="291"/>
      <c r="K4623" s="291">
        <v>12</v>
      </c>
      <c r="L4623" s="291" t="s">
        <v>4257</v>
      </c>
      <c r="M4623" s="291"/>
      <c r="N4623" s="291"/>
      <c r="O4623" s="292" t="s">
        <v>5493</v>
      </c>
    </row>
    <row r="4624" spans="1:15" ht="105">
      <c r="A4624" s="326">
        <v>429</v>
      </c>
      <c r="B4624" s="291" t="s">
        <v>5095</v>
      </c>
      <c r="C4624" s="291" t="s">
        <v>5096</v>
      </c>
      <c r="D4624" s="377">
        <v>40485</v>
      </c>
      <c r="E4624" s="377">
        <v>40661</v>
      </c>
      <c r="F4624" s="291"/>
      <c r="G4624" s="291"/>
      <c r="H4624" s="347">
        <v>44562</v>
      </c>
      <c r="I4624" s="291" t="s">
        <v>5097</v>
      </c>
      <c r="J4624" s="291"/>
      <c r="K4624" s="291">
        <v>10</v>
      </c>
      <c r="L4624" s="291" t="s">
        <v>4257</v>
      </c>
      <c r="M4624" s="291"/>
      <c r="N4624" s="291"/>
      <c r="O4624" s="292" t="s">
        <v>5494</v>
      </c>
    </row>
    <row r="4625" spans="1:15" ht="90">
      <c r="A4625" s="326">
        <v>430</v>
      </c>
      <c r="B4625" s="291" t="s">
        <v>5095</v>
      </c>
      <c r="C4625" s="291" t="s">
        <v>5096</v>
      </c>
      <c r="D4625" s="377">
        <v>40525</v>
      </c>
      <c r="E4625" s="377">
        <v>40641</v>
      </c>
      <c r="F4625" s="291"/>
      <c r="G4625" s="291"/>
      <c r="H4625" s="347">
        <v>44562</v>
      </c>
      <c r="I4625" s="291" t="s">
        <v>5097</v>
      </c>
      <c r="J4625" s="291"/>
      <c r="K4625" s="291">
        <v>15</v>
      </c>
      <c r="L4625" s="291" t="s">
        <v>4257</v>
      </c>
      <c r="M4625" s="291"/>
      <c r="N4625" s="291"/>
      <c r="O4625" s="292" t="s">
        <v>5495</v>
      </c>
    </row>
    <row r="4626" spans="1:15" ht="120">
      <c r="A4626" s="326">
        <v>431</v>
      </c>
      <c r="B4626" s="291" t="s">
        <v>5095</v>
      </c>
      <c r="C4626" s="291" t="s">
        <v>5096</v>
      </c>
      <c r="D4626" s="377">
        <v>40525</v>
      </c>
      <c r="E4626" s="377">
        <v>40787</v>
      </c>
      <c r="F4626" s="291"/>
      <c r="G4626" s="291"/>
      <c r="H4626" s="347">
        <v>44562</v>
      </c>
      <c r="I4626" s="291" t="s">
        <v>5097</v>
      </c>
      <c r="J4626" s="291"/>
      <c r="K4626" s="291">
        <v>21</v>
      </c>
      <c r="L4626" s="291" t="s">
        <v>4257</v>
      </c>
      <c r="M4626" s="291"/>
      <c r="N4626" s="291"/>
      <c r="O4626" s="292" t="s">
        <v>5496</v>
      </c>
    </row>
    <row r="4627" spans="1:15" ht="120">
      <c r="A4627" s="326">
        <v>432</v>
      </c>
      <c r="B4627" s="291" t="s">
        <v>5095</v>
      </c>
      <c r="C4627" s="291" t="s">
        <v>5096</v>
      </c>
      <c r="D4627" s="377">
        <v>40526</v>
      </c>
      <c r="E4627" s="377">
        <v>40669</v>
      </c>
      <c r="F4627" s="291"/>
      <c r="G4627" s="291"/>
      <c r="H4627" s="347">
        <v>44562</v>
      </c>
      <c r="I4627" s="291" t="s">
        <v>5097</v>
      </c>
      <c r="J4627" s="291"/>
      <c r="K4627" s="291">
        <v>16</v>
      </c>
      <c r="L4627" s="291" t="s">
        <v>4257</v>
      </c>
      <c r="M4627" s="291"/>
      <c r="N4627" s="291"/>
      <c r="O4627" s="292" t="s">
        <v>5497</v>
      </c>
    </row>
    <row r="4628" spans="1:15" ht="135">
      <c r="A4628" s="326">
        <v>433</v>
      </c>
      <c r="B4628" s="291" t="s">
        <v>5095</v>
      </c>
      <c r="C4628" s="291" t="s">
        <v>5096</v>
      </c>
      <c r="D4628" s="377">
        <v>40526</v>
      </c>
      <c r="E4628" s="377">
        <v>41016</v>
      </c>
      <c r="F4628" s="291"/>
      <c r="G4628" s="291"/>
      <c r="H4628" s="347">
        <v>44562</v>
      </c>
      <c r="I4628" s="291" t="s">
        <v>5097</v>
      </c>
      <c r="J4628" s="291"/>
      <c r="K4628" s="291">
        <v>142</v>
      </c>
      <c r="L4628" s="291" t="s">
        <v>4257</v>
      </c>
      <c r="M4628" s="291"/>
      <c r="N4628" s="291"/>
      <c r="O4628" s="292" t="s">
        <v>5498</v>
      </c>
    </row>
    <row r="4629" spans="1:15" ht="90">
      <c r="A4629" s="326">
        <v>434</v>
      </c>
      <c r="B4629" s="291" t="s">
        <v>5095</v>
      </c>
      <c r="C4629" s="291" t="s">
        <v>5096</v>
      </c>
      <c r="D4629" s="377">
        <v>40527</v>
      </c>
      <c r="E4629" s="377">
        <v>40641</v>
      </c>
      <c r="F4629" s="291"/>
      <c r="G4629" s="291"/>
      <c r="H4629" s="347">
        <v>44562</v>
      </c>
      <c r="I4629" s="291" t="s">
        <v>5097</v>
      </c>
      <c r="J4629" s="291"/>
      <c r="K4629" s="291">
        <v>10</v>
      </c>
      <c r="L4629" s="291" t="s">
        <v>4257</v>
      </c>
      <c r="M4629" s="291"/>
      <c r="N4629" s="291"/>
      <c r="O4629" s="292" t="s">
        <v>5499</v>
      </c>
    </row>
    <row r="4630" spans="1:15" ht="135">
      <c r="A4630" s="326">
        <v>435</v>
      </c>
      <c r="B4630" s="291" t="s">
        <v>5095</v>
      </c>
      <c r="C4630" s="291" t="s">
        <v>5096</v>
      </c>
      <c r="D4630" s="377">
        <v>40527</v>
      </c>
      <c r="E4630" s="377">
        <v>41133</v>
      </c>
      <c r="F4630" s="291"/>
      <c r="G4630" s="291"/>
      <c r="H4630" s="347">
        <v>44562</v>
      </c>
      <c r="I4630" s="291" t="s">
        <v>5097</v>
      </c>
      <c r="J4630" s="291"/>
      <c r="K4630" s="291">
        <v>185</v>
      </c>
      <c r="L4630" s="291" t="s">
        <v>4257</v>
      </c>
      <c r="M4630" s="291"/>
      <c r="N4630" s="291"/>
      <c r="O4630" s="292" t="s">
        <v>5500</v>
      </c>
    </row>
    <row r="4631" spans="1:15" ht="165">
      <c r="A4631" s="326">
        <v>436</v>
      </c>
      <c r="B4631" s="291" t="s">
        <v>5095</v>
      </c>
      <c r="C4631" s="291" t="s">
        <v>5096</v>
      </c>
      <c r="D4631" s="377">
        <v>40527</v>
      </c>
      <c r="E4631" s="377">
        <v>40641</v>
      </c>
      <c r="F4631" s="291"/>
      <c r="G4631" s="291"/>
      <c r="H4631" s="347">
        <v>44562</v>
      </c>
      <c r="I4631" s="291" t="s">
        <v>5097</v>
      </c>
      <c r="J4631" s="291"/>
      <c r="K4631" s="291">
        <v>12</v>
      </c>
      <c r="L4631" s="291" t="s">
        <v>4257</v>
      </c>
      <c r="M4631" s="291"/>
      <c r="N4631" s="291"/>
      <c r="O4631" s="292" t="s">
        <v>5501</v>
      </c>
    </row>
    <row r="4632" spans="1:15" ht="135">
      <c r="A4632" s="326">
        <v>437</v>
      </c>
      <c r="B4632" s="291" t="s">
        <v>5095</v>
      </c>
      <c r="C4632" s="291" t="s">
        <v>5096</v>
      </c>
      <c r="D4632" s="377">
        <v>40527</v>
      </c>
      <c r="E4632" s="377">
        <v>40641</v>
      </c>
      <c r="F4632" s="291"/>
      <c r="G4632" s="291"/>
      <c r="H4632" s="347">
        <v>44562</v>
      </c>
      <c r="I4632" s="291" t="s">
        <v>5097</v>
      </c>
      <c r="J4632" s="291"/>
      <c r="K4632" s="291">
        <v>9</v>
      </c>
      <c r="L4632" s="291" t="s">
        <v>4257</v>
      </c>
      <c r="M4632" s="291"/>
      <c r="N4632" s="291"/>
      <c r="O4632" s="292" t="s">
        <v>5502</v>
      </c>
    </row>
    <row r="4633" spans="1:15" ht="150">
      <c r="A4633" s="326">
        <v>438</v>
      </c>
      <c r="B4633" s="291" t="s">
        <v>5095</v>
      </c>
      <c r="C4633" s="291" t="s">
        <v>5096</v>
      </c>
      <c r="D4633" s="377">
        <v>40527</v>
      </c>
      <c r="E4633" s="377">
        <v>40641</v>
      </c>
      <c r="F4633" s="291"/>
      <c r="G4633" s="291"/>
      <c r="H4633" s="347">
        <v>44562</v>
      </c>
      <c r="I4633" s="291" t="s">
        <v>5097</v>
      </c>
      <c r="J4633" s="291"/>
      <c r="K4633" s="291">
        <v>13</v>
      </c>
      <c r="L4633" s="291" t="s">
        <v>4257</v>
      </c>
      <c r="M4633" s="291"/>
      <c r="N4633" s="291"/>
      <c r="O4633" s="292" t="s">
        <v>5503</v>
      </c>
    </row>
    <row r="4634" spans="1:15" ht="90">
      <c r="A4634" s="326">
        <v>439</v>
      </c>
      <c r="B4634" s="291" t="s">
        <v>5095</v>
      </c>
      <c r="C4634" s="291" t="s">
        <v>5096</v>
      </c>
      <c r="D4634" s="377">
        <v>40528</v>
      </c>
      <c r="E4634" s="377">
        <v>40641</v>
      </c>
      <c r="F4634" s="291"/>
      <c r="G4634" s="291"/>
      <c r="H4634" s="347">
        <v>44562</v>
      </c>
      <c r="I4634" s="291" t="s">
        <v>5097</v>
      </c>
      <c r="J4634" s="291"/>
      <c r="K4634" s="291">
        <v>13</v>
      </c>
      <c r="L4634" s="291" t="s">
        <v>4257</v>
      </c>
      <c r="M4634" s="291"/>
      <c r="N4634" s="291"/>
      <c r="O4634" s="292" t="s">
        <v>5504</v>
      </c>
    </row>
    <row r="4635" spans="1:15" ht="120">
      <c r="A4635" s="326">
        <v>440</v>
      </c>
      <c r="B4635" s="291" t="s">
        <v>5095</v>
      </c>
      <c r="C4635" s="291" t="s">
        <v>5096</v>
      </c>
      <c r="D4635" s="377">
        <v>40528</v>
      </c>
      <c r="E4635" s="377">
        <v>40912</v>
      </c>
      <c r="F4635" s="291"/>
      <c r="G4635" s="291"/>
      <c r="H4635" s="347">
        <v>44562</v>
      </c>
      <c r="I4635" s="291" t="s">
        <v>5097</v>
      </c>
      <c r="J4635" s="291"/>
      <c r="K4635" s="291">
        <v>26</v>
      </c>
      <c r="L4635" s="291" t="s">
        <v>4257</v>
      </c>
      <c r="M4635" s="291"/>
      <c r="N4635" s="291"/>
      <c r="O4635" s="292" t="s">
        <v>5505</v>
      </c>
    </row>
    <row r="4636" spans="1:15" ht="150">
      <c r="A4636" s="326">
        <v>441</v>
      </c>
      <c r="B4636" s="291" t="s">
        <v>5095</v>
      </c>
      <c r="C4636" s="291" t="s">
        <v>5096</v>
      </c>
      <c r="D4636" s="377">
        <v>40532</v>
      </c>
      <c r="E4636" s="377">
        <v>41292</v>
      </c>
      <c r="F4636" s="291"/>
      <c r="G4636" s="291"/>
      <c r="H4636" s="347">
        <v>44562</v>
      </c>
      <c r="I4636" s="291" t="s">
        <v>5097</v>
      </c>
      <c r="J4636" s="291"/>
      <c r="K4636" s="291">
        <v>58</v>
      </c>
      <c r="L4636" s="291" t="s">
        <v>4257</v>
      </c>
      <c r="M4636" s="291"/>
      <c r="N4636" s="291"/>
      <c r="O4636" s="292" t="s">
        <v>5506</v>
      </c>
    </row>
    <row r="4637" spans="1:15" ht="150">
      <c r="A4637" s="326">
        <v>442</v>
      </c>
      <c r="B4637" s="291" t="s">
        <v>5095</v>
      </c>
      <c r="C4637" s="291" t="s">
        <v>5096</v>
      </c>
      <c r="D4637" s="377">
        <v>40532</v>
      </c>
      <c r="E4637" s="377">
        <v>41416</v>
      </c>
      <c r="F4637" s="291"/>
      <c r="G4637" s="291"/>
      <c r="H4637" s="347">
        <v>44562</v>
      </c>
      <c r="I4637" s="291" t="s">
        <v>5097</v>
      </c>
      <c r="J4637" s="291"/>
      <c r="K4637" s="291">
        <v>58</v>
      </c>
      <c r="L4637" s="291" t="s">
        <v>4257</v>
      </c>
      <c r="M4637" s="291"/>
      <c r="N4637" s="291"/>
      <c r="O4637" s="292" t="s">
        <v>5507</v>
      </c>
    </row>
    <row r="4638" spans="1:15" ht="105">
      <c r="A4638" s="326">
        <v>443</v>
      </c>
      <c r="B4638" s="291" t="s">
        <v>5095</v>
      </c>
      <c r="C4638" s="291" t="s">
        <v>5096</v>
      </c>
      <c r="D4638" s="377">
        <v>40533</v>
      </c>
      <c r="E4638" s="377">
        <v>40701</v>
      </c>
      <c r="F4638" s="291"/>
      <c r="G4638" s="291"/>
      <c r="H4638" s="347">
        <v>44562</v>
      </c>
      <c r="I4638" s="291" t="s">
        <v>5097</v>
      </c>
      <c r="J4638" s="291"/>
      <c r="K4638" s="291">
        <v>17</v>
      </c>
      <c r="L4638" s="291" t="s">
        <v>4257</v>
      </c>
      <c r="M4638" s="291"/>
      <c r="N4638" s="291"/>
      <c r="O4638" s="292" t="s">
        <v>5508</v>
      </c>
    </row>
    <row r="4639" spans="1:15" ht="105">
      <c r="A4639" s="326">
        <v>444</v>
      </c>
      <c r="B4639" s="291" t="s">
        <v>5095</v>
      </c>
      <c r="C4639" s="291" t="s">
        <v>5096</v>
      </c>
      <c r="D4639" s="377">
        <v>40534</v>
      </c>
      <c r="E4639" s="377">
        <v>40634</v>
      </c>
      <c r="F4639" s="291"/>
      <c r="G4639" s="291"/>
      <c r="H4639" s="347">
        <v>44562</v>
      </c>
      <c r="I4639" s="291" t="s">
        <v>5097</v>
      </c>
      <c r="J4639" s="291"/>
      <c r="K4639" s="291">
        <v>24</v>
      </c>
      <c r="L4639" s="291" t="s">
        <v>4257</v>
      </c>
      <c r="M4639" s="291"/>
      <c r="N4639" s="291"/>
      <c r="O4639" s="292" t="s">
        <v>5509</v>
      </c>
    </row>
    <row r="4640" spans="1:15" ht="120">
      <c r="A4640" s="326">
        <v>445</v>
      </c>
      <c r="B4640" s="291" t="s">
        <v>5095</v>
      </c>
      <c r="C4640" s="291" t="s">
        <v>5096</v>
      </c>
      <c r="D4640" s="377">
        <v>40534</v>
      </c>
      <c r="E4640" s="377">
        <v>41219</v>
      </c>
      <c r="F4640" s="291"/>
      <c r="G4640" s="291"/>
      <c r="H4640" s="347">
        <v>44562</v>
      </c>
      <c r="I4640" s="291" t="s">
        <v>5097</v>
      </c>
      <c r="J4640" s="291"/>
      <c r="K4640" s="291">
        <v>65</v>
      </c>
      <c r="L4640" s="291" t="s">
        <v>4257</v>
      </c>
      <c r="M4640" s="291"/>
      <c r="N4640" s="291"/>
      <c r="O4640" s="292" t="s">
        <v>5510</v>
      </c>
    </row>
    <row r="4641" spans="1:15" ht="120">
      <c r="A4641" s="326">
        <v>446</v>
      </c>
      <c r="B4641" s="291" t="s">
        <v>5095</v>
      </c>
      <c r="C4641" s="291" t="s">
        <v>5096</v>
      </c>
      <c r="D4641" s="377">
        <v>40539</v>
      </c>
      <c r="E4641" s="377">
        <v>41631</v>
      </c>
      <c r="F4641" s="291"/>
      <c r="G4641" s="291"/>
      <c r="H4641" s="347">
        <v>44562</v>
      </c>
      <c r="I4641" s="291" t="s">
        <v>5097</v>
      </c>
      <c r="J4641" s="291"/>
      <c r="K4641" s="291">
        <v>111</v>
      </c>
      <c r="L4641" s="291" t="s">
        <v>4257</v>
      </c>
      <c r="M4641" s="291"/>
      <c r="N4641" s="291"/>
      <c r="O4641" s="292" t="s">
        <v>5511</v>
      </c>
    </row>
    <row r="4642" spans="1:15" ht="150">
      <c r="A4642" s="326">
        <v>447</v>
      </c>
      <c r="B4642" s="291" t="s">
        <v>5095</v>
      </c>
      <c r="C4642" s="291" t="s">
        <v>5096</v>
      </c>
      <c r="D4642" s="377">
        <v>40546</v>
      </c>
      <c r="E4642" s="377">
        <v>40595</v>
      </c>
      <c r="F4642" s="291"/>
      <c r="G4642" s="291"/>
      <c r="H4642" s="347">
        <v>44562</v>
      </c>
      <c r="I4642" s="291" t="s">
        <v>5097</v>
      </c>
      <c r="J4642" s="291"/>
      <c r="K4642" s="291">
        <v>42</v>
      </c>
      <c r="L4642" s="291" t="s">
        <v>4257</v>
      </c>
      <c r="M4642" s="291"/>
      <c r="N4642" s="291"/>
      <c r="O4642" s="292" t="s">
        <v>5512</v>
      </c>
    </row>
    <row r="4643" spans="1:15" ht="150">
      <c r="A4643" s="326">
        <v>448</v>
      </c>
      <c r="B4643" s="291" t="s">
        <v>5095</v>
      </c>
      <c r="C4643" s="291" t="s">
        <v>5096</v>
      </c>
      <c r="D4643" s="377">
        <v>40543</v>
      </c>
      <c r="E4643" s="377">
        <v>41298</v>
      </c>
      <c r="F4643" s="291"/>
      <c r="G4643" s="291"/>
      <c r="H4643" s="347">
        <v>44562</v>
      </c>
      <c r="I4643" s="291" t="s">
        <v>5097</v>
      </c>
      <c r="J4643" s="291"/>
      <c r="K4643" s="291">
        <v>117</v>
      </c>
      <c r="L4643" s="291" t="s">
        <v>4257</v>
      </c>
      <c r="M4643" s="291"/>
      <c r="N4643" s="291"/>
      <c r="O4643" s="292" t="s">
        <v>5513</v>
      </c>
    </row>
    <row r="4644" spans="1:15" ht="135">
      <c r="A4644" s="326">
        <v>449</v>
      </c>
      <c r="B4644" s="291" t="s">
        <v>5095</v>
      </c>
      <c r="C4644" s="291" t="s">
        <v>5096</v>
      </c>
      <c r="D4644" s="377">
        <v>40548</v>
      </c>
      <c r="E4644" s="377">
        <v>40689</v>
      </c>
      <c r="F4644" s="291"/>
      <c r="G4644" s="291"/>
      <c r="H4644" s="347">
        <v>44562</v>
      </c>
      <c r="I4644" s="291" t="s">
        <v>5097</v>
      </c>
      <c r="J4644" s="291"/>
      <c r="K4644" s="291">
        <v>16</v>
      </c>
      <c r="L4644" s="291" t="s">
        <v>4257</v>
      </c>
      <c r="M4644" s="291"/>
      <c r="N4644" s="291"/>
      <c r="O4644" s="292" t="s">
        <v>5514</v>
      </c>
    </row>
    <row r="4645" spans="1:15" ht="120">
      <c r="A4645" s="326">
        <v>450</v>
      </c>
      <c r="B4645" s="291" t="s">
        <v>5095</v>
      </c>
      <c r="C4645" s="291" t="s">
        <v>5096</v>
      </c>
      <c r="D4645" s="377">
        <v>40540</v>
      </c>
      <c r="E4645" s="377">
        <v>40690</v>
      </c>
      <c r="F4645" s="291"/>
      <c r="G4645" s="291"/>
      <c r="H4645" s="347">
        <v>44562</v>
      </c>
      <c r="I4645" s="291" t="s">
        <v>5097</v>
      </c>
      <c r="J4645" s="291"/>
      <c r="K4645" s="291">
        <v>48</v>
      </c>
      <c r="L4645" s="291" t="s">
        <v>4257</v>
      </c>
      <c r="M4645" s="291"/>
      <c r="N4645" s="291"/>
      <c r="O4645" s="292" t="s">
        <v>5515</v>
      </c>
    </row>
    <row r="4646" spans="1:15" ht="135">
      <c r="A4646" s="326">
        <v>451</v>
      </c>
      <c r="B4646" s="291" t="s">
        <v>5095</v>
      </c>
      <c r="C4646" s="291" t="s">
        <v>5096</v>
      </c>
      <c r="D4646" s="377">
        <v>40549</v>
      </c>
      <c r="E4646" s="377">
        <v>40991</v>
      </c>
      <c r="F4646" s="291"/>
      <c r="G4646" s="291"/>
      <c r="H4646" s="347">
        <v>44562</v>
      </c>
      <c r="I4646" s="291" t="s">
        <v>5097</v>
      </c>
      <c r="J4646" s="291"/>
      <c r="K4646" s="291">
        <v>72</v>
      </c>
      <c r="L4646" s="291" t="s">
        <v>4257</v>
      </c>
      <c r="M4646" s="291"/>
      <c r="N4646" s="291"/>
      <c r="O4646" s="292" t="s">
        <v>5516</v>
      </c>
    </row>
    <row r="4647" spans="1:15" ht="165">
      <c r="A4647" s="326">
        <v>452</v>
      </c>
      <c r="B4647" s="291" t="s">
        <v>5095</v>
      </c>
      <c r="C4647" s="291" t="s">
        <v>5096</v>
      </c>
      <c r="D4647" s="377">
        <v>40549</v>
      </c>
      <c r="E4647" s="377">
        <v>40784</v>
      </c>
      <c r="F4647" s="291"/>
      <c r="G4647" s="291"/>
      <c r="H4647" s="347">
        <v>44562</v>
      </c>
      <c r="I4647" s="291" t="s">
        <v>5097</v>
      </c>
      <c r="J4647" s="291"/>
      <c r="K4647" s="291">
        <v>28</v>
      </c>
      <c r="L4647" s="291" t="s">
        <v>4257</v>
      </c>
      <c r="M4647" s="291"/>
      <c r="N4647" s="291"/>
      <c r="O4647" s="292" t="s">
        <v>5517</v>
      </c>
    </row>
    <row r="4648" spans="1:15" ht="150">
      <c r="A4648" s="326">
        <v>453</v>
      </c>
      <c r="B4648" s="291" t="s">
        <v>5095</v>
      </c>
      <c r="C4648" s="291" t="s">
        <v>5096</v>
      </c>
      <c r="D4648" s="377">
        <v>40550</v>
      </c>
      <c r="E4648" s="377">
        <v>40729</v>
      </c>
      <c r="F4648" s="291"/>
      <c r="G4648" s="291"/>
      <c r="H4648" s="347">
        <v>44562</v>
      </c>
      <c r="I4648" s="291" t="s">
        <v>5097</v>
      </c>
      <c r="J4648" s="291"/>
      <c r="K4648" s="291">
        <v>13</v>
      </c>
      <c r="L4648" s="291" t="s">
        <v>4257</v>
      </c>
      <c r="M4648" s="291"/>
      <c r="N4648" s="291"/>
      <c r="O4648" s="292" t="s">
        <v>5518</v>
      </c>
    </row>
    <row r="4649" spans="1:15" ht="150">
      <c r="A4649" s="326">
        <v>454</v>
      </c>
      <c r="B4649" s="291" t="s">
        <v>5095</v>
      </c>
      <c r="C4649" s="291" t="s">
        <v>5096</v>
      </c>
      <c r="D4649" s="377">
        <v>40521</v>
      </c>
      <c r="E4649" s="377">
        <v>40868</v>
      </c>
      <c r="F4649" s="291"/>
      <c r="G4649" s="291"/>
      <c r="H4649" s="347">
        <v>44562</v>
      </c>
      <c r="I4649" s="291" t="s">
        <v>5097</v>
      </c>
      <c r="J4649" s="291"/>
      <c r="K4649" s="291">
        <v>17</v>
      </c>
      <c r="L4649" s="291" t="s">
        <v>4257</v>
      </c>
      <c r="M4649" s="291"/>
      <c r="N4649" s="291"/>
      <c r="O4649" s="292" t="s">
        <v>5519</v>
      </c>
    </row>
    <row r="4650" spans="1:15" ht="150">
      <c r="A4650" s="326">
        <v>455</v>
      </c>
      <c r="B4650" s="291" t="s">
        <v>5095</v>
      </c>
      <c r="C4650" s="291" t="s">
        <v>5096</v>
      </c>
      <c r="D4650" s="377">
        <v>40532</v>
      </c>
      <c r="E4650" s="377">
        <v>40941</v>
      </c>
      <c r="F4650" s="291"/>
      <c r="G4650" s="291"/>
      <c r="H4650" s="347">
        <v>44562</v>
      </c>
      <c r="I4650" s="291" t="s">
        <v>5097</v>
      </c>
      <c r="J4650" s="291"/>
      <c r="K4650" s="291">
        <v>57</v>
      </c>
      <c r="L4650" s="291" t="s">
        <v>4257</v>
      </c>
      <c r="M4650" s="291"/>
      <c r="N4650" s="291"/>
      <c r="O4650" s="292" t="s">
        <v>5520</v>
      </c>
    </row>
    <row r="4651" spans="1:15" ht="150">
      <c r="A4651" s="326">
        <v>456</v>
      </c>
      <c r="B4651" s="291" t="s">
        <v>5095</v>
      </c>
      <c r="C4651" s="291" t="s">
        <v>5096</v>
      </c>
      <c r="D4651" s="377">
        <v>40542</v>
      </c>
      <c r="E4651" s="377">
        <v>40870</v>
      </c>
      <c r="F4651" s="291"/>
      <c r="G4651" s="291"/>
      <c r="H4651" s="347">
        <v>44562</v>
      </c>
      <c r="I4651" s="291" t="s">
        <v>5097</v>
      </c>
      <c r="J4651" s="291"/>
      <c r="K4651" s="291">
        <v>19</v>
      </c>
      <c r="L4651" s="291" t="s">
        <v>4257</v>
      </c>
      <c r="M4651" s="291"/>
      <c r="N4651" s="291"/>
      <c r="O4651" s="292" t="s">
        <v>5521</v>
      </c>
    </row>
    <row r="4652" spans="1:15" ht="120">
      <c r="A4652" s="326">
        <v>457</v>
      </c>
      <c r="B4652" s="291" t="s">
        <v>5095</v>
      </c>
      <c r="C4652" s="291" t="s">
        <v>5096</v>
      </c>
      <c r="D4652" s="377">
        <v>40555</v>
      </c>
      <c r="E4652" s="377">
        <v>40707</v>
      </c>
      <c r="F4652" s="291"/>
      <c r="G4652" s="291"/>
      <c r="H4652" s="347">
        <v>44562</v>
      </c>
      <c r="I4652" s="291" t="s">
        <v>5097</v>
      </c>
      <c r="J4652" s="291"/>
      <c r="K4652" s="291">
        <v>16</v>
      </c>
      <c r="L4652" s="291" t="s">
        <v>4257</v>
      </c>
      <c r="M4652" s="291"/>
      <c r="N4652" s="291"/>
      <c r="O4652" s="292" t="s">
        <v>5522</v>
      </c>
    </row>
    <row r="4653" spans="1:15" ht="135">
      <c r="A4653" s="326">
        <v>458</v>
      </c>
      <c r="B4653" s="291" t="s">
        <v>5095</v>
      </c>
      <c r="C4653" s="291" t="s">
        <v>5096</v>
      </c>
      <c r="D4653" s="377">
        <v>40540</v>
      </c>
      <c r="E4653" s="377">
        <v>41396</v>
      </c>
      <c r="F4653" s="291"/>
      <c r="G4653" s="291"/>
      <c r="H4653" s="347">
        <v>44562</v>
      </c>
      <c r="I4653" s="291" t="s">
        <v>5097</v>
      </c>
      <c r="J4653" s="291"/>
      <c r="K4653" s="291">
        <v>34</v>
      </c>
      <c r="L4653" s="291" t="s">
        <v>4257</v>
      </c>
      <c r="M4653" s="291"/>
      <c r="N4653" s="291"/>
      <c r="O4653" s="292" t="s">
        <v>5523</v>
      </c>
    </row>
    <row r="4654" spans="1:15" ht="90">
      <c r="A4654" s="326">
        <v>459</v>
      </c>
      <c r="B4654" s="291" t="s">
        <v>5095</v>
      </c>
      <c r="C4654" s="291" t="s">
        <v>5096</v>
      </c>
      <c r="D4654" s="377">
        <v>40592</v>
      </c>
      <c r="E4654" s="377">
        <v>40641</v>
      </c>
      <c r="F4654" s="291"/>
      <c r="G4654" s="291"/>
      <c r="H4654" s="347">
        <v>44562</v>
      </c>
      <c r="I4654" s="291" t="s">
        <v>5097</v>
      </c>
      <c r="J4654" s="291"/>
      <c r="K4654" s="291">
        <v>10</v>
      </c>
      <c r="L4654" s="291" t="s">
        <v>4257</v>
      </c>
      <c r="M4654" s="291"/>
      <c r="N4654" s="291"/>
      <c r="O4654" s="292" t="s">
        <v>5524</v>
      </c>
    </row>
    <row r="4655" spans="1:15" ht="120">
      <c r="A4655" s="326">
        <v>460</v>
      </c>
      <c r="B4655" s="291" t="s">
        <v>5095</v>
      </c>
      <c r="C4655" s="291" t="s">
        <v>5096</v>
      </c>
      <c r="D4655" s="377">
        <v>40588</v>
      </c>
      <c r="E4655" s="377">
        <v>40868</v>
      </c>
      <c r="F4655" s="291"/>
      <c r="G4655" s="291"/>
      <c r="H4655" s="347">
        <v>44562</v>
      </c>
      <c r="I4655" s="291" t="s">
        <v>5097</v>
      </c>
      <c r="J4655" s="291"/>
      <c r="K4655" s="291">
        <v>114</v>
      </c>
      <c r="L4655" s="291" t="s">
        <v>4257</v>
      </c>
      <c r="M4655" s="291"/>
      <c r="N4655" s="291"/>
      <c r="O4655" s="292" t="s">
        <v>5525</v>
      </c>
    </row>
    <row r="4656" spans="1:15" ht="165">
      <c r="A4656" s="326">
        <v>461</v>
      </c>
      <c r="B4656" s="291" t="s">
        <v>5095</v>
      </c>
      <c r="C4656" s="291" t="s">
        <v>5096</v>
      </c>
      <c r="D4656" s="377">
        <v>40535</v>
      </c>
      <c r="E4656" s="377">
        <v>41444</v>
      </c>
      <c r="F4656" s="291"/>
      <c r="G4656" s="291"/>
      <c r="H4656" s="347">
        <v>44562</v>
      </c>
      <c r="I4656" s="291" t="s">
        <v>5097</v>
      </c>
      <c r="J4656" s="291"/>
      <c r="K4656" s="291">
        <v>24</v>
      </c>
      <c r="L4656" s="291" t="s">
        <v>4257</v>
      </c>
      <c r="M4656" s="291"/>
      <c r="N4656" s="291"/>
      <c r="O4656" s="292" t="s">
        <v>5526</v>
      </c>
    </row>
    <row r="4657" spans="1:15" ht="120">
      <c r="A4657" s="326">
        <v>462</v>
      </c>
      <c r="B4657" s="291" t="s">
        <v>5095</v>
      </c>
      <c r="C4657" s="291" t="s">
        <v>5096</v>
      </c>
      <c r="D4657" s="377">
        <v>40560</v>
      </c>
      <c r="E4657" s="377">
        <v>40641</v>
      </c>
      <c r="F4657" s="291"/>
      <c r="G4657" s="291"/>
      <c r="H4657" s="347">
        <v>44562</v>
      </c>
      <c r="I4657" s="291" t="s">
        <v>5097</v>
      </c>
      <c r="J4657" s="291"/>
      <c r="K4657" s="291">
        <v>10</v>
      </c>
      <c r="L4657" s="291" t="s">
        <v>4257</v>
      </c>
      <c r="M4657" s="291"/>
      <c r="N4657" s="291"/>
      <c r="O4657" s="292" t="s">
        <v>5527</v>
      </c>
    </row>
    <row r="4658" spans="1:15" ht="105">
      <c r="A4658" s="326">
        <v>463</v>
      </c>
      <c r="B4658" s="291" t="s">
        <v>5095</v>
      </c>
      <c r="C4658" s="291" t="s">
        <v>5096</v>
      </c>
      <c r="D4658" s="377">
        <v>40560</v>
      </c>
      <c r="E4658" s="377">
        <v>41430</v>
      </c>
      <c r="F4658" s="291"/>
      <c r="G4658" s="291"/>
      <c r="H4658" s="347">
        <v>44562</v>
      </c>
      <c r="I4658" s="291" t="s">
        <v>5097</v>
      </c>
      <c r="J4658" s="291"/>
      <c r="K4658" s="291">
        <v>36</v>
      </c>
      <c r="L4658" s="291" t="s">
        <v>4257</v>
      </c>
      <c r="M4658" s="291"/>
      <c r="N4658" s="291"/>
      <c r="O4658" s="292" t="s">
        <v>5528</v>
      </c>
    </row>
    <row r="4659" spans="1:15" ht="120">
      <c r="A4659" s="326">
        <v>464</v>
      </c>
      <c r="B4659" s="291" t="s">
        <v>5095</v>
      </c>
      <c r="C4659" s="291" t="s">
        <v>5096</v>
      </c>
      <c r="D4659" s="377">
        <v>40562</v>
      </c>
      <c r="E4659" s="377">
        <v>40686</v>
      </c>
      <c r="F4659" s="291"/>
      <c r="G4659" s="291"/>
      <c r="H4659" s="347">
        <v>44562</v>
      </c>
      <c r="I4659" s="291" t="s">
        <v>5097</v>
      </c>
      <c r="J4659" s="291"/>
      <c r="K4659" s="291">
        <v>11</v>
      </c>
      <c r="L4659" s="291" t="s">
        <v>4257</v>
      </c>
      <c r="M4659" s="291"/>
      <c r="N4659" s="291"/>
      <c r="O4659" s="292" t="s">
        <v>5529</v>
      </c>
    </row>
    <row r="4660" spans="1:15" ht="105">
      <c r="A4660" s="326">
        <v>465</v>
      </c>
      <c r="B4660" s="291" t="s">
        <v>5095</v>
      </c>
      <c r="C4660" s="291" t="s">
        <v>5096</v>
      </c>
      <c r="D4660" s="377">
        <v>40562</v>
      </c>
      <c r="E4660" s="377">
        <v>40935</v>
      </c>
      <c r="F4660" s="291"/>
      <c r="G4660" s="291"/>
      <c r="H4660" s="347">
        <v>44562</v>
      </c>
      <c r="I4660" s="291" t="s">
        <v>5097</v>
      </c>
      <c r="J4660" s="291"/>
      <c r="K4660" s="291">
        <v>13</v>
      </c>
      <c r="L4660" s="291" t="s">
        <v>4257</v>
      </c>
      <c r="M4660" s="291"/>
      <c r="N4660" s="291"/>
      <c r="O4660" s="292" t="s">
        <v>5530</v>
      </c>
    </row>
    <row r="4661" spans="1:15" ht="165">
      <c r="A4661" s="326">
        <v>466</v>
      </c>
      <c r="B4661" s="291" t="s">
        <v>5095</v>
      </c>
      <c r="C4661" s="291" t="s">
        <v>5096</v>
      </c>
      <c r="D4661" s="377">
        <v>40562</v>
      </c>
      <c r="E4661" s="377">
        <v>40641</v>
      </c>
      <c r="F4661" s="291"/>
      <c r="G4661" s="291"/>
      <c r="H4661" s="347">
        <v>44562</v>
      </c>
      <c r="I4661" s="291" t="s">
        <v>5097</v>
      </c>
      <c r="J4661" s="291"/>
      <c r="K4661" s="291">
        <v>10</v>
      </c>
      <c r="L4661" s="291" t="s">
        <v>4257</v>
      </c>
      <c r="M4661" s="291"/>
      <c r="N4661" s="291"/>
      <c r="O4661" s="292" t="s">
        <v>5531</v>
      </c>
    </row>
    <row r="4662" spans="1:15" ht="135">
      <c r="A4662" s="326">
        <v>467</v>
      </c>
      <c r="B4662" s="291" t="s">
        <v>5095</v>
      </c>
      <c r="C4662" s="291" t="s">
        <v>5096</v>
      </c>
      <c r="D4662" s="377">
        <v>40563</v>
      </c>
      <c r="E4662" s="377">
        <v>40641</v>
      </c>
      <c r="F4662" s="291"/>
      <c r="G4662" s="291"/>
      <c r="H4662" s="347">
        <v>44562</v>
      </c>
      <c r="I4662" s="291" t="s">
        <v>5097</v>
      </c>
      <c r="J4662" s="291"/>
      <c r="K4662" s="291">
        <v>11</v>
      </c>
      <c r="L4662" s="291" t="s">
        <v>4257</v>
      </c>
      <c r="M4662" s="291"/>
      <c r="N4662" s="291"/>
      <c r="O4662" s="292" t="s">
        <v>5532</v>
      </c>
    </row>
    <row r="4663" spans="1:15" ht="150">
      <c r="A4663" s="326">
        <v>468</v>
      </c>
      <c r="B4663" s="291" t="s">
        <v>5095</v>
      </c>
      <c r="C4663" s="291" t="s">
        <v>5096</v>
      </c>
      <c r="D4663" s="377">
        <v>40563</v>
      </c>
      <c r="E4663" s="377">
        <v>40834</v>
      </c>
      <c r="F4663" s="291"/>
      <c r="G4663" s="291"/>
      <c r="H4663" s="347">
        <v>44562</v>
      </c>
      <c r="I4663" s="291" t="s">
        <v>5097</v>
      </c>
      <c r="J4663" s="291"/>
      <c r="K4663" s="291">
        <v>52</v>
      </c>
      <c r="L4663" s="291" t="s">
        <v>4257</v>
      </c>
      <c r="M4663" s="291"/>
      <c r="N4663" s="291"/>
      <c r="O4663" s="292" t="s">
        <v>5533</v>
      </c>
    </row>
    <row r="4664" spans="1:15" ht="120">
      <c r="A4664" s="326">
        <v>469</v>
      </c>
      <c r="B4664" s="291" t="s">
        <v>5095</v>
      </c>
      <c r="C4664" s="291" t="s">
        <v>5096</v>
      </c>
      <c r="D4664" s="377">
        <v>40564</v>
      </c>
      <c r="E4664" s="377">
        <v>40641</v>
      </c>
      <c r="F4664" s="291"/>
      <c r="G4664" s="291"/>
      <c r="H4664" s="347">
        <v>44562</v>
      </c>
      <c r="I4664" s="291" t="s">
        <v>5097</v>
      </c>
      <c r="J4664" s="291"/>
      <c r="K4664" s="291">
        <v>13</v>
      </c>
      <c r="L4664" s="291" t="s">
        <v>4257</v>
      </c>
      <c r="M4664" s="291"/>
      <c r="N4664" s="291"/>
      <c r="O4664" s="292" t="s">
        <v>5534</v>
      </c>
    </row>
    <row r="4665" spans="1:15" ht="135">
      <c r="A4665" s="326">
        <v>470</v>
      </c>
      <c r="B4665" s="291" t="s">
        <v>5095</v>
      </c>
      <c r="C4665" s="291" t="s">
        <v>5096</v>
      </c>
      <c r="D4665" s="377">
        <v>40564</v>
      </c>
      <c r="E4665" s="377">
        <v>40985</v>
      </c>
      <c r="F4665" s="291"/>
      <c r="G4665" s="291"/>
      <c r="H4665" s="347">
        <v>44562</v>
      </c>
      <c r="I4665" s="291" t="s">
        <v>5097</v>
      </c>
      <c r="J4665" s="291"/>
      <c r="K4665" s="291">
        <v>40</v>
      </c>
      <c r="L4665" s="291" t="s">
        <v>4257</v>
      </c>
      <c r="M4665" s="291"/>
      <c r="N4665" s="291"/>
      <c r="O4665" s="292" t="s">
        <v>5535</v>
      </c>
    </row>
    <row r="4666" spans="1:15" ht="150">
      <c r="A4666" s="326">
        <v>471</v>
      </c>
      <c r="B4666" s="291" t="s">
        <v>5095</v>
      </c>
      <c r="C4666" s="291" t="s">
        <v>5096</v>
      </c>
      <c r="D4666" s="377">
        <v>40564</v>
      </c>
      <c r="E4666" s="377">
        <v>40669</v>
      </c>
      <c r="F4666" s="291"/>
      <c r="G4666" s="291"/>
      <c r="H4666" s="347">
        <v>44562</v>
      </c>
      <c r="I4666" s="291" t="s">
        <v>5097</v>
      </c>
      <c r="J4666" s="291"/>
      <c r="K4666" s="291">
        <v>31</v>
      </c>
      <c r="L4666" s="291" t="s">
        <v>4257</v>
      </c>
      <c r="M4666" s="291"/>
      <c r="N4666" s="291"/>
      <c r="O4666" s="292" t="s">
        <v>5536</v>
      </c>
    </row>
    <row r="4667" spans="1:15" ht="105">
      <c r="A4667" s="326">
        <v>472</v>
      </c>
      <c r="B4667" s="291" t="s">
        <v>5095</v>
      </c>
      <c r="C4667" s="291" t="s">
        <v>5096</v>
      </c>
      <c r="D4667" s="377">
        <v>40568</v>
      </c>
      <c r="E4667" s="377">
        <v>40717</v>
      </c>
      <c r="F4667" s="291"/>
      <c r="G4667" s="291"/>
      <c r="H4667" s="347">
        <v>44562</v>
      </c>
      <c r="I4667" s="291" t="s">
        <v>5097</v>
      </c>
      <c r="J4667" s="291"/>
      <c r="K4667" s="291">
        <v>51</v>
      </c>
      <c r="L4667" s="291" t="s">
        <v>4257</v>
      </c>
      <c r="M4667" s="291"/>
      <c r="N4667" s="291"/>
      <c r="O4667" s="292" t="s">
        <v>5537</v>
      </c>
    </row>
    <row r="4668" spans="1:15" ht="150">
      <c r="A4668" s="326">
        <v>473</v>
      </c>
      <c r="B4668" s="291" t="s">
        <v>5095</v>
      </c>
      <c r="C4668" s="291" t="s">
        <v>5096</v>
      </c>
      <c r="D4668" s="377">
        <v>40567</v>
      </c>
      <c r="E4668" s="377">
        <v>41001</v>
      </c>
      <c r="F4668" s="291"/>
      <c r="G4668" s="291"/>
      <c r="H4668" s="347">
        <v>44562</v>
      </c>
      <c r="I4668" s="291" t="s">
        <v>5097</v>
      </c>
      <c r="J4668" s="291"/>
      <c r="K4668" s="291">
        <v>36</v>
      </c>
      <c r="L4668" s="291" t="s">
        <v>4257</v>
      </c>
      <c r="M4668" s="291"/>
      <c r="N4668" s="291"/>
      <c r="O4668" s="292" t="s">
        <v>5538</v>
      </c>
    </row>
    <row r="4669" spans="1:15" ht="75">
      <c r="A4669" s="326">
        <v>474</v>
      </c>
      <c r="B4669" s="291" t="s">
        <v>5095</v>
      </c>
      <c r="C4669" s="291" t="s">
        <v>5096</v>
      </c>
      <c r="D4669" s="377">
        <v>40567</v>
      </c>
      <c r="E4669" s="377">
        <v>40781</v>
      </c>
      <c r="F4669" s="291"/>
      <c r="G4669" s="291"/>
      <c r="H4669" s="347">
        <v>44562</v>
      </c>
      <c r="I4669" s="291" t="s">
        <v>5097</v>
      </c>
      <c r="J4669" s="291"/>
      <c r="K4669" s="291">
        <v>37</v>
      </c>
      <c r="L4669" s="291" t="s">
        <v>4257</v>
      </c>
      <c r="M4669" s="291"/>
      <c r="N4669" s="291"/>
      <c r="O4669" s="292" t="s">
        <v>5539</v>
      </c>
    </row>
    <row r="4670" spans="1:15" ht="90">
      <c r="A4670" s="326">
        <v>475</v>
      </c>
      <c r="B4670" s="291" t="s">
        <v>5095</v>
      </c>
      <c r="C4670" s="291" t="s">
        <v>5096</v>
      </c>
      <c r="D4670" s="377">
        <v>40568</v>
      </c>
      <c r="E4670" s="377">
        <v>40668</v>
      </c>
      <c r="F4670" s="291"/>
      <c r="G4670" s="291"/>
      <c r="H4670" s="347">
        <v>44562</v>
      </c>
      <c r="I4670" s="291" t="s">
        <v>5097</v>
      </c>
      <c r="J4670" s="291"/>
      <c r="K4670" s="291">
        <v>14</v>
      </c>
      <c r="L4670" s="291" t="s">
        <v>4257</v>
      </c>
      <c r="M4670" s="291"/>
      <c r="N4670" s="291"/>
      <c r="O4670" s="292" t="s">
        <v>5540</v>
      </c>
    </row>
    <row r="4671" spans="1:15" ht="135">
      <c r="A4671" s="326">
        <v>476</v>
      </c>
      <c r="B4671" s="291" t="s">
        <v>5095</v>
      </c>
      <c r="C4671" s="291" t="s">
        <v>5096</v>
      </c>
      <c r="D4671" s="377">
        <v>40568</v>
      </c>
      <c r="E4671" s="377">
        <v>40661</v>
      </c>
      <c r="F4671" s="291"/>
      <c r="G4671" s="291"/>
      <c r="H4671" s="347">
        <v>44562</v>
      </c>
      <c r="I4671" s="291" t="s">
        <v>5097</v>
      </c>
      <c r="J4671" s="291"/>
      <c r="K4671" s="291">
        <v>40</v>
      </c>
      <c r="L4671" s="291" t="s">
        <v>4257</v>
      </c>
      <c r="M4671" s="291"/>
      <c r="N4671" s="291"/>
      <c r="O4671" s="292" t="s">
        <v>5541</v>
      </c>
    </row>
    <row r="4672" spans="1:15" ht="90">
      <c r="A4672" s="326">
        <v>477</v>
      </c>
      <c r="B4672" s="291" t="s">
        <v>5095</v>
      </c>
      <c r="C4672" s="291" t="s">
        <v>5096</v>
      </c>
      <c r="D4672" s="377">
        <v>40569</v>
      </c>
      <c r="E4672" s="377">
        <v>40651</v>
      </c>
      <c r="F4672" s="291"/>
      <c r="G4672" s="291"/>
      <c r="H4672" s="347">
        <v>44562</v>
      </c>
      <c r="I4672" s="291" t="s">
        <v>5097</v>
      </c>
      <c r="J4672" s="291"/>
      <c r="K4672" s="291">
        <v>12</v>
      </c>
      <c r="L4672" s="291" t="s">
        <v>4257</v>
      </c>
      <c r="M4672" s="291"/>
      <c r="N4672" s="291"/>
      <c r="O4672" s="292" t="s">
        <v>5542</v>
      </c>
    </row>
    <row r="4673" spans="1:15" ht="120">
      <c r="A4673" s="326">
        <v>478</v>
      </c>
      <c r="B4673" s="291" t="s">
        <v>5095</v>
      </c>
      <c r="C4673" s="291" t="s">
        <v>5096</v>
      </c>
      <c r="D4673" s="377">
        <v>40569</v>
      </c>
      <c r="E4673" s="377">
        <v>40641</v>
      </c>
      <c r="F4673" s="291"/>
      <c r="G4673" s="291"/>
      <c r="H4673" s="347">
        <v>44562</v>
      </c>
      <c r="I4673" s="291" t="s">
        <v>5097</v>
      </c>
      <c r="J4673" s="291"/>
      <c r="K4673" s="291">
        <v>11</v>
      </c>
      <c r="L4673" s="291" t="s">
        <v>4257</v>
      </c>
      <c r="M4673" s="291"/>
      <c r="N4673" s="291"/>
      <c r="O4673" s="292" t="s">
        <v>5543</v>
      </c>
    </row>
    <row r="4674" spans="1:15" ht="120">
      <c r="A4674" s="326">
        <v>479</v>
      </c>
      <c r="B4674" s="291" t="s">
        <v>5095</v>
      </c>
      <c r="C4674" s="291" t="s">
        <v>5096</v>
      </c>
      <c r="D4674" s="377">
        <v>40569</v>
      </c>
      <c r="E4674" s="377">
        <v>41024</v>
      </c>
      <c r="F4674" s="291"/>
      <c r="G4674" s="291"/>
      <c r="H4674" s="347">
        <v>44562</v>
      </c>
      <c r="I4674" s="291" t="s">
        <v>5097</v>
      </c>
      <c r="J4674" s="291"/>
      <c r="K4674" s="291">
        <v>83</v>
      </c>
      <c r="L4674" s="291" t="s">
        <v>4257</v>
      </c>
      <c r="M4674" s="291"/>
      <c r="N4674" s="291"/>
      <c r="O4674" s="292" t="s">
        <v>5544</v>
      </c>
    </row>
    <row r="4675" spans="1:15" ht="120">
      <c r="A4675" s="326">
        <v>480</v>
      </c>
      <c r="B4675" s="291" t="s">
        <v>5095</v>
      </c>
      <c r="C4675" s="291" t="s">
        <v>5096</v>
      </c>
      <c r="D4675" s="377">
        <v>40569</v>
      </c>
      <c r="E4675" s="377">
        <v>40912</v>
      </c>
      <c r="F4675" s="291"/>
      <c r="G4675" s="291"/>
      <c r="H4675" s="347">
        <v>44562</v>
      </c>
      <c r="I4675" s="291" t="s">
        <v>5097</v>
      </c>
      <c r="J4675" s="291"/>
      <c r="K4675" s="291">
        <v>36</v>
      </c>
      <c r="L4675" s="291" t="s">
        <v>4257</v>
      </c>
      <c r="M4675" s="291"/>
      <c r="N4675" s="291"/>
      <c r="O4675" s="292" t="s">
        <v>5545</v>
      </c>
    </row>
    <row r="4676" spans="1:15" ht="135">
      <c r="A4676" s="326">
        <v>481</v>
      </c>
      <c r="B4676" s="291" t="s">
        <v>5095</v>
      </c>
      <c r="C4676" s="291" t="s">
        <v>5096</v>
      </c>
      <c r="D4676" s="377">
        <v>40571</v>
      </c>
      <c r="E4676" s="377">
        <v>40763</v>
      </c>
      <c r="F4676" s="291"/>
      <c r="G4676" s="291"/>
      <c r="H4676" s="347">
        <v>44562</v>
      </c>
      <c r="I4676" s="291" t="s">
        <v>5097</v>
      </c>
      <c r="J4676" s="291"/>
      <c r="K4676" s="291">
        <v>34</v>
      </c>
      <c r="L4676" s="291" t="s">
        <v>4257</v>
      </c>
      <c r="M4676" s="291"/>
      <c r="N4676" s="291"/>
      <c r="O4676" s="292" t="s">
        <v>5546</v>
      </c>
    </row>
    <row r="4677" spans="1:15" ht="135">
      <c r="A4677" s="326">
        <v>482</v>
      </c>
      <c r="B4677" s="291" t="s">
        <v>5095</v>
      </c>
      <c r="C4677" s="291" t="s">
        <v>5096</v>
      </c>
      <c r="D4677" s="377">
        <v>40570</v>
      </c>
      <c r="E4677" s="377">
        <v>40641</v>
      </c>
      <c r="F4677" s="291"/>
      <c r="G4677" s="291"/>
      <c r="H4677" s="347">
        <v>44562</v>
      </c>
      <c r="I4677" s="291" t="s">
        <v>5097</v>
      </c>
      <c r="J4677" s="291"/>
      <c r="K4677" s="291">
        <v>12</v>
      </c>
      <c r="L4677" s="291" t="s">
        <v>4257</v>
      </c>
      <c r="M4677" s="291"/>
      <c r="N4677" s="291"/>
      <c r="O4677" s="292" t="s">
        <v>5547</v>
      </c>
    </row>
    <row r="4678" spans="1:15" ht="105">
      <c r="A4678" s="326">
        <v>483</v>
      </c>
      <c r="B4678" s="291" t="s">
        <v>5095</v>
      </c>
      <c r="C4678" s="291" t="s">
        <v>5096</v>
      </c>
      <c r="D4678" s="377">
        <v>40568</v>
      </c>
      <c r="E4678" s="377">
        <v>40668</v>
      </c>
      <c r="F4678" s="291"/>
      <c r="G4678" s="291"/>
      <c r="H4678" s="347">
        <v>44562</v>
      </c>
      <c r="I4678" s="291" t="s">
        <v>5097</v>
      </c>
      <c r="J4678" s="291"/>
      <c r="K4678" s="291">
        <v>23</v>
      </c>
      <c r="L4678" s="291" t="s">
        <v>4257</v>
      </c>
      <c r="M4678" s="291"/>
      <c r="N4678" s="291"/>
      <c r="O4678" s="292" t="s">
        <v>5548</v>
      </c>
    </row>
    <row r="4679" spans="1:15" ht="135">
      <c r="A4679" s="326">
        <v>484</v>
      </c>
      <c r="B4679" s="291" t="s">
        <v>5095</v>
      </c>
      <c r="C4679" s="291" t="s">
        <v>5096</v>
      </c>
      <c r="D4679" s="377">
        <v>40576</v>
      </c>
      <c r="E4679" s="377">
        <v>40666</v>
      </c>
      <c r="F4679" s="291"/>
      <c r="G4679" s="291"/>
      <c r="H4679" s="347">
        <v>44562</v>
      </c>
      <c r="I4679" s="291" t="s">
        <v>5097</v>
      </c>
      <c r="J4679" s="291"/>
      <c r="K4679" s="291">
        <v>17</v>
      </c>
      <c r="L4679" s="291" t="s">
        <v>4257</v>
      </c>
      <c r="M4679" s="291"/>
      <c r="N4679" s="291"/>
      <c r="O4679" s="292" t="s">
        <v>5549</v>
      </c>
    </row>
    <row r="4680" spans="1:15" ht="150">
      <c r="A4680" s="326">
        <v>485</v>
      </c>
      <c r="B4680" s="291" t="s">
        <v>5095</v>
      </c>
      <c r="C4680" s="291" t="s">
        <v>5096</v>
      </c>
      <c r="D4680" s="377">
        <v>40564</v>
      </c>
      <c r="E4680" s="377">
        <v>40910</v>
      </c>
      <c r="F4680" s="291"/>
      <c r="G4680" s="291"/>
      <c r="H4680" s="347">
        <v>44562</v>
      </c>
      <c r="I4680" s="291" t="s">
        <v>5097</v>
      </c>
      <c r="J4680" s="291"/>
      <c r="K4680" s="291">
        <v>27</v>
      </c>
      <c r="L4680" s="291" t="s">
        <v>4257</v>
      </c>
      <c r="M4680" s="291"/>
      <c r="N4680" s="291"/>
      <c r="O4680" s="292" t="s">
        <v>5550</v>
      </c>
    </row>
    <row r="4681" spans="1:15" ht="120">
      <c r="A4681" s="326">
        <v>486</v>
      </c>
      <c r="B4681" s="291" t="s">
        <v>5095</v>
      </c>
      <c r="C4681" s="291" t="s">
        <v>5096</v>
      </c>
      <c r="D4681" s="377">
        <v>40490</v>
      </c>
      <c r="E4681" s="377">
        <v>41009</v>
      </c>
      <c r="F4681" s="291"/>
      <c r="G4681" s="291"/>
      <c r="H4681" s="347">
        <v>44562</v>
      </c>
      <c r="I4681" s="291" t="s">
        <v>5097</v>
      </c>
      <c r="J4681" s="291"/>
      <c r="K4681" s="291">
        <v>17</v>
      </c>
      <c r="L4681" s="291" t="s">
        <v>4257</v>
      </c>
      <c r="M4681" s="291"/>
      <c r="N4681" s="291"/>
      <c r="O4681" s="292" t="s">
        <v>5551</v>
      </c>
    </row>
    <row r="4682" spans="1:15" ht="105">
      <c r="A4682" s="326">
        <v>487</v>
      </c>
      <c r="B4682" s="291" t="s">
        <v>5095</v>
      </c>
      <c r="C4682" s="291" t="s">
        <v>5096</v>
      </c>
      <c r="D4682" s="377">
        <v>40578</v>
      </c>
      <c r="E4682" s="377">
        <v>40659</v>
      </c>
      <c r="F4682" s="291"/>
      <c r="G4682" s="291"/>
      <c r="H4682" s="347">
        <v>44562</v>
      </c>
      <c r="I4682" s="291" t="s">
        <v>5097</v>
      </c>
      <c r="J4682" s="291"/>
      <c r="K4682" s="291">
        <v>13</v>
      </c>
      <c r="L4682" s="291" t="s">
        <v>4257</v>
      </c>
      <c r="M4682" s="291"/>
      <c r="N4682" s="291"/>
      <c r="O4682" s="292" t="s">
        <v>5552</v>
      </c>
    </row>
    <row r="4683" spans="1:15" ht="135">
      <c r="A4683" s="326">
        <v>488</v>
      </c>
      <c r="B4683" s="291" t="s">
        <v>5095</v>
      </c>
      <c r="C4683" s="291" t="s">
        <v>5096</v>
      </c>
      <c r="D4683" s="377">
        <v>40581</v>
      </c>
      <c r="E4683" s="377">
        <v>40792</v>
      </c>
      <c r="F4683" s="291"/>
      <c r="G4683" s="291"/>
      <c r="H4683" s="347">
        <v>44562</v>
      </c>
      <c r="I4683" s="291" t="s">
        <v>5097</v>
      </c>
      <c r="J4683" s="291"/>
      <c r="K4683" s="291">
        <v>37</v>
      </c>
      <c r="L4683" s="291" t="s">
        <v>4257</v>
      </c>
      <c r="M4683" s="291"/>
      <c r="N4683" s="291"/>
      <c r="O4683" s="292" t="s">
        <v>5553</v>
      </c>
    </row>
    <row r="4684" spans="1:15" ht="150">
      <c r="A4684" s="326">
        <v>489</v>
      </c>
      <c r="B4684" s="291" t="s">
        <v>5095</v>
      </c>
      <c r="C4684" s="291" t="s">
        <v>5096</v>
      </c>
      <c r="D4684" s="377">
        <v>40585</v>
      </c>
      <c r="E4684" s="377">
        <v>41235</v>
      </c>
      <c r="F4684" s="291"/>
      <c r="G4684" s="291"/>
      <c r="H4684" s="347">
        <v>44562</v>
      </c>
      <c r="I4684" s="291" t="s">
        <v>5097</v>
      </c>
      <c r="J4684" s="291"/>
      <c r="K4684" s="291">
        <v>73</v>
      </c>
      <c r="L4684" s="291" t="s">
        <v>4257</v>
      </c>
      <c r="M4684" s="291"/>
      <c r="N4684" s="291"/>
      <c r="O4684" s="292" t="s">
        <v>5554</v>
      </c>
    </row>
    <row r="4685" spans="1:15" ht="180">
      <c r="A4685" s="326">
        <v>490</v>
      </c>
      <c r="B4685" s="291" t="s">
        <v>5095</v>
      </c>
      <c r="C4685" s="291" t="s">
        <v>5096</v>
      </c>
      <c r="D4685" s="377">
        <v>40585</v>
      </c>
      <c r="E4685" s="377">
        <v>40955</v>
      </c>
      <c r="F4685" s="291"/>
      <c r="G4685" s="291"/>
      <c r="H4685" s="347">
        <v>44562</v>
      </c>
      <c r="I4685" s="291" t="s">
        <v>5097</v>
      </c>
      <c r="J4685" s="291"/>
      <c r="K4685" s="291">
        <v>18</v>
      </c>
      <c r="L4685" s="291" t="s">
        <v>4257</v>
      </c>
      <c r="M4685" s="291"/>
      <c r="N4685" s="291"/>
      <c r="O4685" s="292" t="s">
        <v>5555</v>
      </c>
    </row>
    <row r="4686" spans="1:15" ht="120">
      <c r="A4686" s="326">
        <v>491</v>
      </c>
      <c r="B4686" s="291" t="s">
        <v>5095</v>
      </c>
      <c r="C4686" s="291" t="s">
        <v>5096</v>
      </c>
      <c r="D4686" s="377">
        <v>40585</v>
      </c>
      <c r="E4686" s="377">
        <v>41296</v>
      </c>
      <c r="F4686" s="291"/>
      <c r="G4686" s="291"/>
      <c r="H4686" s="347">
        <v>44562</v>
      </c>
      <c r="I4686" s="291" t="s">
        <v>5097</v>
      </c>
      <c r="J4686" s="291"/>
      <c r="K4686" s="291">
        <v>28</v>
      </c>
      <c r="L4686" s="291" t="s">
        <v>4257</v>
      </c>
      <c r="M4686" s="291"/>
      <c r="N4686" s="291"/>
      <c r="O4686" s="292" t="s">
        <v>5556</v>
      </c>
    </row>
    <row r="4687" spans="1:15" ht="150">
      <c r="A4687" s="326">
        <v>492</v>
      </c>
      <c r="B4687" s="291" t="s">
        <v>5095</v>
      </c>
      <c r="C4687" s="291" t="s">
        <v>5096</v>
      </c>
      <c r="D4687" s="377">
        <v>40589</v>
      </c>
      <c r="E4687" s="377">
        <v>40624</v>
      </c>
      <c r="F4687" s="291"/>
      <c r="G4687" s="291"/>
      <c r="H4687" s="347">
        <v>44562</v>
      </c>
      <c r="I4687" s="291" t="s">
        <v>5097</v>
      </c>
      <c r="J4687" s="291"/>
      <c r="K4687" s="291">
        <v>34</v>
      </c>
      <c r="L4687" s="291" t="s">
        <v>4257</v>
      </c>
      <c r="M4687" s="291"/>
      <c r="N4687" s="291"/>
      <c r="O4687" s="292" t="s">
        <v>5557</v>
      </c>
    </row>
    <row r="4688" spans="1:15" ht="165">
      <c r="A4688" s="326">
        <v>493</v>
      </c>
      <c r="B4688" s="291" t="s">
        <v>5095</v>
      </c>
      <c r="C4688" s="291" t="s">
        <v>5096</v>
      </c>
      <c r="D4688" s="377">
        <v>40580</v>
      </c>
      <c r="E4688" s="377">
        <v>40645</v>
      </c>
      <c r="F4688" s="291"/>
      <c r="G4688" s="291"/>
      <c r="H4688" s="347">
        <v>44562</v>
      </c>
      <c r="I4688" s="291" t="s">
        <v>5097</v>
      </c>
      <c r="J4688" s="291"/>
      <c r="K4688" s="291">
        <v>17</v>
      </c>
      <c r="L4688" s="291" t="s">
        <v>4257</v>
      </c>
      <c r="M4688" s="291"/>
      <c r="N4688" s="291"/>
      <c r="O4688" s="292" t="s">
        <v>5558</v>
      </c>
    </row>
    <row r="4689" spans="1:15" ht="150">
      <c r="A4689" s="326">
        <v>494</v>
      </c>
      <c r="B4689" s="291" t="s">
        <v>5095</v>
      </c>
      <c r="C4689" s="291" t="s">
        <v>5096</v>
      </c>
      <c r="D4689" s="377">
        <v>40589</v>
      </c>
      <c r="E4689" s="377">
        <v>40626</v>
      </c>
      <c r="F4689" s="291"/>
      <c r="G4689" s="291"/>
      <c r="H4689" s="347">
        <v>44562</v>
      </c>
      <c r="I4689" s="291" t="s">
        <v>5097</v>
      </c>
      <c r="J4689" s="291"/>
      <c r="K4689" s="291">
        <v>14</v>
      </c>
      <c r="L4689" s="291" t="s">
        <v>4257</v>
      </c>
      <c r="M4689" s="291"/>
      <c r="N4689" s="291"/>
      <c r="O4689" s="292" t="s">
        <v>5559</v>
      </c>
    </row>
    <row r="4690" spans="1:15" ht="150">
      <c r="A4690" s="326">
        <v>495</v>
      </c>
      <c r="B4690" s="291" t="s">
        <v>5095</v>
      </c>
      <c r="C4690" s="291" t="s">
        <v>5096</v>
      </c>
      <c r="D4690" s="377">
        <v>40590</v>
      </c>
      <c r="E4690" s="377">
        <v>40669</v>
      </c>
      <c r="F4690" s="291"/>
      <c r="G4690" s="291"/>
      <c r="H4690" s="347">
        <v>44562</v>
      </c>
      <c r="I4690" s="291" t="s">
        <v>5097</v>
      </c>
      <c r="J4690" s="291"/>
      <c r="K4690" s="291">
        <v>16</v>
      </c>
      <c r="L4690" s="291" t="s">
        <v>4257</v>
      </c>
      <c r="M4690" s="291"/>
      <c r="N4690" s="291"/>
      <c r="O4690" s="292" t="s">
        <v>5560</v>
      </c>
    </row>
    <row r="4691" spans="1:15" ht="135">
      <c r="A4691" s="326">
        <v>496</v>
      </c>
      <c r="B4691" s="291" t="s">
        <v>5095</v>
      </c>
      <c r="C4691" s="291" t="s">
        <v>5096</v>
      </c>
      <c r="D4691" s="377">
        <v>40592</v>
      </c>
      <c r="E4691" s="377">
        <v>40994</v>
      </c>
      <c r="F4691" s="291"/>
      <c r="G4691" s="291"/>
      <c r="H4691" s="347">
        <v>44562</v>
      </c>
      <c r="I4691" s="291" t="s">
        <v>5097</v>
      </c>
      <c r="J4691" s="291"/>
      <c r="K4691" s="291">
        <v>17</v>
      </c>
      <c r="L4691" s="291" t="s">
        <v>4257</v>
      </c>
      <c r="M4691" s="291"/>
      <c r="N4691" s="291"/>
      <c r="O4691" s="292" t="s">
        <v>5561</v>
      </c>
    </row>
    <row r="4692" spans="1:15" ht="120">
      <c r="A4692" s="326">
        <v>497</v>
      </c>
      <c r="B4692" s="291" t="s">
        <v>5095</v>
      </c>
      <c r="C4692" s="291" t="s">
        <v>5096</v>
      </c>
      <c r="D4692" s="377">
        <v>40595</v>
      </c>
      <c r="E4692" s="377">
        <v>41243</v>
      </c>
      <c r="F4692" s="291"/>
      <c r="G4692" s="291"/>
      <c r="H4692" s="347">
        <v>44562</v>
      </c>
      <c r="I4692" s="291" t="s">
        <v>5097</v>
      </c>
      <c r="J4692" s="291"/>
      <c r="K4692" s="291">
        <v>20</v>
      </c>
      <c r="L4692" s="291" t="s">
        <v>4257</v>
      </c>
      <c r="M4692" s="291"/>
      <c r="N4692" s="291"/>
      <c r="O4692" s="292" t="s">
        <v>5562</v>
      </c>
    </row>
    <row r="4693" spans="1:15" ht="105">
      <c r="A4693" s="326">
        <v>498</v>
      </c>
      <c r="B4693" s="291" t="s">
        <v>5095</v>
      </c>
      <c r="C4693" s="291" t="s">
        <v>5096</v>
      </c>
      <c r="D4693" s="377">
        <v>40577</v>
      </c>
      <c r="E4693" s="377">
        <v>41285</v>
      </c>
      <c r="F4693" s="291"/>
      <c r="G4693" s="291"/>
      <c r="H4693" s="347">
        <v>44562</v>
      </c>
      <c r="I4693" s="291" t="s">
        <v>5097</v>
      </c>
      <c r="J4693" s="291"/>
      <c r="K4693" s="291">
        <v>12</v>
      </c>
      <c r="L4693" s="291" t="s">
        <v>4257</v>
      </c>
      <c r="M4693" s="291"/>
      <c r="N4693" s="291"/>
      <c r="O4693" s="292" t="s">
        <v>5563</v>
      </c>
    </row>
    <row r="4694" spans="1:15" ht="90">
      <c r="A4694" s="326">
        <v>499</v>
      </c>
      <c r="B4694" s="291" t="s">
        <v>5095</v>
      </c>
      <c r="C4694" s="291" t="s">
        <v>5096</v>
      </c>
      <c r="D4694" s="377">
        <v>40564</v>
      </c>
      <c r="E4694" s="377">
        <v>41397</v>
      </c>
      <c r="F4694" s="291"/>
      <c r="G4694" s="291"/>
      <c r="H4694" s="347">
        <v>44562</v>
      </c>
      <c r="I4694" s="291" t="s">
        <v>5097</v>
      </c>
      <c r="J4694" s="291"/>
      <c r="K4694" s="291">
        <v>21</v>
      </c>
      <c r="L4694" s="291" t="s">
        <v>4257</v>
      </c>
      <c r="M4694" s="291"/>
      <c r="N4694" s="291"/>
      <c r="O4694" s="292" t="s">
        <v>5564</v>
      </c>
    </row>
    <row r="4695" spans="1:15" ht="75">
      <c r="A4695" s="326">
        <v>500</v>
      </c>
      <c r="B4695" s="291" t="s">
        <v>5095</v>
      </c>
      <c r="C4695" s="291" t="s">
        <v>5096</v>
      </c>
      <c r="D4695" s="377">
        <v>40596</v>
      </c>
      <c r="E4695" s="377">
        <v>41334</v>
      </c>
      <c r="F4695" s="291"/>
      <c r="G4695" s="291"/>
      <c r="H4695" s="347">
        <v>44562</v>
      </c>
      <c r="I4695" s="291" t="s">
        <v>5097</v>
      </c>
      <c r="J4695" s="291"/>
      <c r="K4695" s="291">
        <v>112</v>
      </c>
      <c r="L4695" s="291" t="s">
        <v>4257</v>
      </c>
      <c r="M4695" s="291"/>
      <c r="N4695" s="291"/>
      <c r="O4695" s="292" t="s">
        <v>5565</v>
      </c>
    </row>
    <row r="4696" spans="1:15" ht="135">
      <c r="A4696" s="326">
        <v>501</v>
      </c>
      <c r="B4696" s="291" t="s">
        <v>5095</v>
      </c>
      <c r="C4696" s="291" t="s">
        <v>5096</v>
      </c>
      <c r="D4696" s="377">
        <v>40598</v>
      </c>
      <c r="E4696" s="377">
        <v>40644</v>
      </c>
      <c r="F4696" s="291"/>
      <c r="G4696" s="291"/>
      <c r="H4696" s="347">
        <v>44562</v>
      </c>
      <c r="I4696" s="291" t="s">
        <v>5097</v>
      </c>
      <c r="J4696" s="291"/>
      <c r="K4696" s="291">
        <v>18</v>
      </c>
      <c r="L4696" s="291" t="s">
        <v>4257</v>
      </c>
      <c r="M4696" s="291"/>
      <c r="N4696" s="291"/>
      <c r="O4696" s="292" t="s">
        <v>5566</v>
      </c>
    </row>
    <row r="4697" spans="1:15" ht="105">
      <c r="A4697" s="326">
        <v>502</v>
      </c>
      <c r="B4697" s="291" t="s">
        <v>5095</v>
      </c>
      <c r="C4697" s="291" t="s">
        <v>5096</v>
      </c>
      <c r="D4697" s="377">
        <v>40569</v>
      </c>
      <c r="E4697" s="377">
        <v>41166</v>
      </c>
      <c r="F4697" s="291"/>
      <c r="G4697" s="291"/>
      <c r="H4697" s="347">
        <v>44562</v>
      </c>
      <c r="I4697" s="291" t="s">
        <v>5097</v>
      </c>
      <c r="J4697" s="291"/>
      <c r="K4697" s="291">
        <v>37</v>
      </c>
      <c r="L4697" s="291" t="s">
        <v>4257</v>
      </c>
      <c r="M4697" s="291"/>
      <c r="N4697" s="291"/>
      <c r="O4697" s="292" t="s">
        <v>5567</v>
      </c>
    </row>
    <row r="4698" spans="1:15" ht="165">
      <c r="A4698" s="326">
        <v>503</v>
      </c>
      <c r="B4698" s="291" t="s">
        <v>5095</v>
      </c>
      <c r="C4698" s="291" t="s">
        <v>5096</v>
      </c>
      <c r="D4698" s="377">
        <v>40598</v>
      </c>
      <c r="E4698" s="377">
        <v>40808</v>
      </c>
      <c r="F4698" s="291"/>
      <c r="G4698" s="291"/>
      <c r="H4698" s="347">
        <v>44562</v>
      </c>
      <c r="I4698" s="291" t="s">
        <v>5097</v>
      </c>
      <c r="J4698" s="291"/>
      <c r="K4698" s="291">
        <v>48</v>
      </c>
      <c r="L4698" s="291" t="s">
        <v>4257</v>
      </c>
      <c r="M4698" s="291"/>
      <c r="N4698" s="291"/>
      <c r="O4698" s="292" t="s">
        <v>5568</v>
      </c>
    </row>
    <row r="4699" spans="1:15" ht="165">
      <c r="A4699" s="326">
        <v>504</v>
      </c>
      <c r="B4699" s="291" t="s">
        <v>5095</v>
      </c>
      <c r="C4699" s="291" t="s">
        <v>5096</v>
      </c>
      <c r="D4699" s="377">
        <v>40598</v>
      </c>
      <c r="E4699" s="377">
        <v>40651</v>
      </c>
      <c r="F4699" s="291"/>
      <c r="G4699" s="291"/>
      <c r="H4699" s="347">
        <v>44562</v>
      </c>
      <c r="I4699" s="291" t="s">
        <v>5097</v>
      </c>
      <c r="J4699" s="291"/>
      <c r="K4699" s="291">
        <v>31</v>
      </c>
      <c r="L4699" s="291" t="s">
        <v>4257</v>
      </c>
      <c r="M4699" s="291"/>
      <c r="N4699" s="291"/>
      <c r="O4699" s="292" t="s">
        <v>5569</v>
      </c>
    </row>
    <row r="4700" spans="1:15" ht="150">
      <c r="A4700" s="326">
        <v>505</v>
      </c>
      <c r="B4700" s="291" t="s">
        <v>5095</v>
      </c>
      <c r="C4700" s="291" t="s">
        <v>5096</v>
      </c>
      <c r="D4700" s="377">
        <v>40599</v>
      </c>
      <c r="E4700" s="377">
        <v>41810</v>
      </c>
      <c r="F4700" s="291"/>
      <c r="G4700" s="291"/>
      <c r="H4700" s="347">
        <v>44562</v>
      </c>
      <c r="I4700" s="291" t="s">
        <v>5097</v>
      </c>
      <c r="J4700" s="291"/>
      <c r="K4700" s="291">
        <v>43</v>
      </c>
      <c r="L4700" s="291" t="s">
        <v>4257</v>
      </c>
      <c r="M4700" s="291"/>
      <c r="N4700" s="291"/>
      <c r="O4700" s="292" t="s">
        <v>5570</v>
      </c>
    </row>
    <row r="4701" spans="1:15" ht="90">
      <c r="A4701" s="326">
        <v>506</v>
      </c>
      <c r="B4701" s="291" t="s">
        <v>5095</v>
      </c>
      <c r="C4701" s="291" t="s">
        <v>5096</v>
      </c>
      <c r="D4701" s="377">
        <v>40598</v>
      </c>
      <c r="E4701" s="377">
        <v>40687</v>
      </c>
      <c r="F4701" s="291"/>
      <c r="G4701" s="291"/>
      <c r="H4701" s="347">
        <v>44562</v>
      </c>
      <c r="I4701" s="291" t="s">
        <v>5097</v>
      </c>
      <c r="J4701" s="291"/>
      <c r="K4701" s="291">
        <v>8</v>
      </c>
      <c r="L4701" s="291" t="s">
        <v>4257</v>
      </c>
      <c r="M4701" s="291"/>
      <c r="N4701" s="291"/>
      <c r="O4701" s="292" t="s">
        <v>5571</v>
      </c>
    </row>
    <row r="4702" spans="1:15" ht="150">
      <c r="A4702" s="326">
        <v>507</v>
      </c>
      <c r="B4702" s="291" t="s">
        <v>5095</v>
      </c>
      <c r="C4702" s="291" t="s">
        <v>5096</v>
      </c>
      <c r="D4702" s="377">
        <v>40578</v>
      </c>
      <c r="E4702" s="377">
        <v>40704</v>
      </c>
      <c r="F4702" s="291"/>
      <c r="G4702" s="291"/>
      <c r="H4702" s="347">
        <v>44562</v>
      </c>
      <c r="I4702" s="291" t="s">
        <v>5097</v>
      </c>
      <c r="J4702" s="291"/>
      <c r="K4702" s="291">
        <v>18</v>
      </c>
      <c r="L4702" s="291" t="s">
        <v>4257</v>
      </c>
      <c r="M4702" s="291"/>
      <c r="N4702" s="291"/>
      <c r="O4702" s="292" t="s">
        <v>5572</v>
      </c>
    </row>
    <row r="4703" spans="1:15" ht="135">
      <c r="A4703" s="326">
        <v>508</v>
      </c>
      <c r="B4703" s="291" t="s">
        <v>5095</v>
      </c>
      <c r="C4703" s="291" t="s">
        <v>5096</v>
      </c>
      <c r="D4703" s="377">
        <v>40576</v>
      </c>
      <c r="E4703" s="377">
        <v>41738</v>
      </c>
      <c r="F4703" s="291"/>
      <c r="G4703" s="291"/>
      <c r="H4703" s="347">
        <v>44562</v>
      </c>
      <c r="I4703" s="291" t="s">
        <v>5097</v>
      </c>
      <c r="J4703" s="291"/>
      <c r="K4703" s="291">
        <v>9</v>
      </c>
      <c r="L4703" s="291" t="s">
        <v>4257</v>
      </c>
      <c r="M4703" s="291"/>
      <c r="N4703" s="291"/>
      <c r="O4703" s="292" t="s">
        <v>5573</v>
      </c>
    </row>
    <row r="4704" spans="1:15" ht="150">
      <c r="A4704" s="326">
        <v>509</v>
      </c>
      <c r="B4704" s="291" t="s">
        <v>5095</v>
      </c>
      <c r="C4704" s="291" t="s">
        <v>5096</v>
      </c>
      <c r="D4704" s="377">
        <v>40602</v>
      </c>
      <c r="E4704" s="377">
        <v>40931</v>
      </c>
      <c r="F4704" s="291"/>
      <c r="G4704" s="291"/>
      <c r="H4704" s="347">
        <v>44562</v>
      </c>
      <c r="I4704" s="291" t="s">
        <v>5097</v>
      </c>
      <c r="J4704" s="291"/>
      <c r="K4704" s="291">
        <v>18</v>
      </c>
      <c r="L4704" s="291" t="s">
        <v>4257</v>
      </c>
      <c r="M4704" s="291"/>
      <c r="N4704" s="291"/>
      <c r="O4704" s="292" t="s">
        <v>5574</v>
      </c>
    </row>
    <row r="4705" spans="1:15" ht="150">
      <c r="A4705" s="326">
        <v>510</v>
      </c>
      <c r="B4705" s="291" t="s">
        <v>5095</v>
      </c>
      <c r="C4705" s="291" t="s">
        <v>5096</v>
      </c>
      <c r="D4705" s="377">
        <v>40599</v>
      </c>
      <c r="E4705" s="377">
        <v>40687</v>
      </c>
      <c r="F4705" s="291"/>
      <c r="G4705" s="291"/>
      <c r="H4705" s="347">
        <v>44562</v>
      </c>
      <c r="I4705" s="291" t="s">
        <v>5097</v>
      </c>
      <c r="J4705" s="291"/>
      <c r="K4705" s="291">
        <v>8</v>
      </c>
      <c r="L4705" s="291" t="s">
        <v>4257</v>
      </c>
      <c r="M4705" s="291"/>
      <c r="N4705" s="291"/>
      <c r="O4705" s="292" t="s">
        <v>5575</v>
      </c>
    </row>
    <row r="4706" spans="1:15" ht="120">
      <c r="A4706" s="326">
        <v>511</v>
      </c>
      <c r="B4706" s="291" t="s">
        <v>5095</v>
      </c>
      <c r="C4706" s="291" t="s">
        <v>5096</v>
      </c>
      <c r="D4706" s="377">
        <v>40606</v>
      </c>
      <c r="E4706" s="377">
        <v>41158</v>
      </c>
      <c r="F4706" s="291"/>
      <c r="G4706" s="291"/>
      <c r="H4706" s="347">
        <v>44562</v>
      </c>
      <c r="I4706" s="291" t="s">
        <v>5097</v>
      </c>
      <c r="J4706" s="291"/>
      <c r="K4706" s="291">
        <v>17</v>
      </c>
      <c r="L4706" s="291" t="s">
        <v>4257</v>
      </c>
      <c r="M4706" s="291"/>
      <c r="N4706" s="291"/>
      <c r="O4706" s="292" t="s">
        <v>5576</v>
      </c>
    </row>
    <row r="4707" spans="1:15" ht="120">
      <c r="A4707" s="326">
        <v>512</v>
      </c>
      <c r="B4707" s="291" t="s">
        <v>5095</v>
      </c>
      <c r="C4707" s="291" t="s">
        <v>5096</v>
      </c>
      <c r="D4707" s="377">
        <v>40606</v>
      </c>
      <c r="E4707" s="377">
        <v>41158</v>
      </c>
      <c r="F4707" s="291"/>
      <c r="G4707" s="291"/>
      <c r="H4707" s="347">
        <v>44562</v>
      </c>
      <c r="I4707" s="291" t="s">
        <v>5097</v>
      </c>
      <c r="J4707" s="291"/>
      <c r="K4707" s="291">
        <v>11</v>
      </c>
      <c r="L4707" s="291" t="s">
        <v>4257</v>
      </c>
      <c r="M4707" s="291"/>
      <c r="N4707" s="291"/>
      <c r="O4707" s="292" t="s">
        <v>5577</v>
      </c>
    </row>
    <row r="4708" spans="1:15" ht="120">
      <c r="A4708" s="326">
        <v>513</v>
      </c>
      <c r="B4708" s="291" t="s">
        <v>5095</v>
      </c>
      <c r="C4708" s="291" t="s">
        <v>5096</v>
      </c>
      <c r="D4708" s="377">
        <v>40602</v>
      </c>
      <c r="E4708" s="377">
        <v>41019</v>
      </c>
      <c r="F4708" s="291"/>
      <c r="G4708" s="291"/>
      <c r="H4708" s="347">
        <v>44562</v>
      </c>
      <c r="I4708" s="291" t="s">
        <v>5097</v>
      </c>
      <c r="J4708" s="291"/>
      <c r="K4708" s="291">
        <v>11</v>
      </c>
      <c r="L4708" s="291" t="s">
        <v>4257</v>
      </c>
      <c r="M4708" s="291"/>
      <c r="N4708" s="291"/>
      <c r="O4708" s="292" t="s">
        <v>5578</v>
      </c>
    </row>
    <row r="4709" spans="1:15" ht="150">
      <c r="A4709" s="326">
        <v>514</v>
      </c>
      <c r="B4709" s="291" t="s">
        <v>5095</v>
      </c>
      <c r="C4709" s="291" t="s">
        <v>5096</v>
      </c>
      <c r="D4709" s="377">
        <v>40602</v>
      </c>
      <c r="E4709" s="377">
        <v>40926</v>
      </c>
      <c r="F4709" s="291"/>
      <c r="G4709" s="291"/>
      <c r="H4709" s="347">
        <v>44562</v>
      </c>
      <c r="I4709" s="291" t="s">
        <v>5097</v>
      </c>
      <c r="J4709" s="291"/>
      <c r="K4709" s="291">
        <v>40</v>
      </c>
      <c r="L4709" s="291" t="s">
        <v>4257</v>
      </c>
      <c r="M4709" s="291"/>
      <c r="N4709" s="291"/>
      <c r="O4709" s="292" t="s">
        <v>5579</v>
      </c>
    </row>
    <row r="4710" spans="1:15" ht="135">
      <c r="A4710" s="326">
        <v>515</v>
      </c>
      <c r="B4710" s="291" t="s">
        <v>5095</v>
      </c>
      <c r="C4710" s="291" t="s">
        <v>5096</v>
      </c>
      <c r="D4710" s="377">
        <v>40635</v>
      </c>
      <c r="E4710" s="377">
        <v>40849</v>
      </c>
      <c r="F4710" s="291"/>
      <c r="G4710" s="291"/>
      <c r="H4710" s="347">
        <v>44562</v>
      </c>
      <c r="I4710" s="291" t="s">
        <v>5097</v>
      </c>
      <c r="J4710" s="291"/>
      <c r="K4710" s="291">
        <v>16</v>
      </c>
      <c r="L4710" s="291" t="s">
        <v>4257</v>
      </c>
      <c r="M4710" s="291"/>
      <c r="N4710" s="291"/>
      <c r="O4710" s="292" t="s">
        <v>5580</v>
      </c>
    </row>
    <row r="4711" spans="1:15" ht="120">
      <c r="A4711" s="326">
        <v>516</v>
      </c>
      <c r="B4711" s="291" t="s">
        <v>5095</v>
      </c>
      <c r="C4711" s="291" t="s">
        <v>5096</v>
      </c>
      <c r="D4711" s="377">
        <v>40606</v>
      </c>
      <c r="E4711" s="377">
        <v>40812</v>
      </c>
      <c r="F4711" s="291"/>
      <c r="G4711" s="291"/>
      <c r="H4711" s="347">
        <v>44562</v>
      </c>
      <c r="I4711" s="291" t="s">
        <v>5097</v>
      </c>
      <c r="J4711" s="291"/>
      <c r="K4711" s="291">
        <v>18</v>
      </c>
      <c r="L4711" s="291" t="s">
        <v>4257</v>
      </c>
      <c r="M4711" s="291"/>
      <c r="N4711" s="291"/>
      <c r="O4711" s="292" t="s">
        <v>5581</v>
      </c>
    </row>
    <row r="4712" spans="1:15" ht="150">
      <c r="A4712" s="326">
        <v>517</v>
      </c>
      <c r="B4712" s="291" t="s">
        <v>5095</v>
      </c>
      <c r="C4712" s="291" t="s">
        <v>5096</v>
      </c>
      <c r="D4712" s="377">
        <v>40610</v>
      </c>
      <c r="E4712" s="377">
        <v>40991</v>
      </c>
      <c r="F4712" s="291"/>
      <c r="G4712" s="291"/>
      <c r="H4712" s="347">
        <v>44562</v>
      </c>
      <c r="I4712" s="291" t="s">
        <v>5097</v>
      </c>
      <c r="J4712" s="291"/>
      <c r="K4712" s="291">
        <v>71</v>
      </c>
      <c r="L4712" s="291" t="s">
        <v>4257</v>
      </c>
      <c r="M4712" s="291"/>
      <c r="N4712" s="291"/>
      <c r="O4712" s="292" t="s">
        <v>5582</v>
      </c>
    </row>
    <row r="4713" spans="1:15" ht="165">
      <c r="A4713" s="326">
        <v>518</v>
      </c>
      <c r="B4713" s="291" t="s">
        <v>5095</v>
      </c>
      <c r="C4713" s="291" t="s">
        <v>5096</v>
      </c>
      <c r="D4713" s="377">
        <v>40617</v>
      </c>
      <c r="E4713" s="377">
        <v>41158</v>
      </c>
      <c r="F4713" s="291"/>
      <c r="G4713" s="291"/>
      <c r="H4713" s="347">
        <v>44562</v>
      </c>
      <c r="I4713" s="291" t="s">
        <v>5097</v>
      </c>
      <c r="J4713" s="291"/>
      <c r="K4713" s="291">
        <v>15</v>
      </c>
      <c r="L4713" s="291" t="s">
        <v>4257</v>
      </c>
      <c r="M4713" s="291"/>
      <c r="N4713" s="291"/>
      <c r="O4713" s="292" t="s">
        <v>5583</v>
      </c>
    </row>
    <row r="4714" spans="1:15" ht="135">
      <c r="A4714" s="326">
        <v>519</v>
      </c>
      <c r="B4714" s="291" t="s">
        <v>5095</v>
      </c>
      <c r="C4714" s="291" t="s">
        <v>5096</v>
      </c>
      <c r="D4714" s="377">
        <v>40610</v>
      </c>
      <c r="E4714" s="377">
        <v>41457</v>
      </c>
      <c r="F4714" s="291"/>
      <c r="G4714" s="291"/>
      <c r="H4714" s="347">
        <v>44562</v>
      </c>
      <c r="I4714" s="291" t="s">
        <v>5097</v>
      </c>
      <c r="J4714" s="291"/>
      <c r="K4714" s="291">
        <v>22</v>
      </c>
      <c r="L4714" s="291" t="s">
        <v>4257</v>
      </c>
      <c r="M4714" s="291"/>
      <c r="N4714" s="291"/>
      <c r="O4714" s="292" t="s">
        <v>5584</v>
      </c>
    </row>
    <row r="4715" spans="1:15" ht="120">
      <c r="A4715" s="326">
        <v>520</v>
      </c>
      <c r="B4715" s="291" t="s">
        <v>5095</v>
      </c>
      <c r="C4715" s="291" t="s">
        <v>5096</v>
      </c>
      <c r="D4715" s="377">
        <v>40611</v>
      </c>
      <c r="E4715" s="377">
        <v>40658</v>
      </c>
      <c r="F4715" s="291"/>
      <c r="G4715" s="291"/>
      <c r="H4715" s="347">
        <v>44562</v>
      </c>
      <c r="I4715" s="291" t="s">
        <v>5097</v>
      </c>
      <c r="J4715" s="291"/>
      <c r="K4715" s="291">
        <v>10</v>
      </c>
      <c r="L4715" s="291" t="s">
        <v>4257</v>
      </c>
      <c r="M4715" s="291"/>
      <c r="N4715" s="291"/>
      <c r="O4715" s="292" t="s">
        <v>5585</v>
      </c>
    </row>
    <row r="4716" spans="1:15" ht="135">
      <c r="A4716" s="326">
        <v>521</v>
      </c>
      <c r="B4716" s="291" t="s">
        <v>5095</v>
      </c>
      <c r="C4716" s="291" t="s">
        <v>5096</v>
      </c>
      <c r="D4716" s="377">
        <v>40613</v>
      </c>
      <c r="E4716" s="377">
        <v>40821</v>
      </c>
      <c r="F4716" s="291"/>
      <c r="G4716" s="291"/>
      <c r="H4716" s="347">
        <v>44562</v>
      </c>
      <c r="I4716" s="291" t="s">
        <v>5097</v>
      </c>
      <c r="J4716" s="291"/>
      <c r="K4716" s="291">
        <v>22</v>
      </c>
      <c r="L4716" s="291" t="s">
        <v>4257</v>
      </c>
      <c r="M4716" s="291"/>
      <c r="N4716" s="291"/>
      <c r="O4716" s="292" t="s">
        <v>5586</v>
      </c>
    </row>
    <row r="4717" spans="1:15" ht="120">
      <c r="A4717" s="326">
        <v>522</v>
      </c>
      <c r="B4717" s="291" t="s">
        <v>5095</v>
      </c>
      <c r="C4717" s="291" t="s">
        <v>5096</v>
      </c>
      <c r="D4717" s="377">
        <v>40613</v>
      </c>
      <c r="E4717" s="377">
        <v>41158</v>
      </c>
      <c r="F4717" s="291"/>
      <c r="G4717" s="291"/>
      <c r="H4717" s="347">
        <v>44562</v>
      </c>
      <c r="I4717" s="291" t="s">
        <v>5097</v>
      </c>
      <c r="J4717" s="291"/>
      <c r="K4717" s="291">
        <v>10</v>
      </c>
      <c r="L4717" s="291" t="s">
        <v>4257</v>
      </c>
      <c r="M4717" s="291"/>
      <c r="N4717" s="291"/>
      <c r="O4717" s="292" t="s">
        <v>5587</v>
      </c>
    </row>
    <row r="4718" spans="1:15" ht="120">
      <c r="A4718" s="326">
        <v>523</v>
      </c>
      <c r="B4718" s="291" t="s">
        <v>5095</v>
      </c>
      <c r="C4718" s="291" t="s">
        <v>5096</v>
      </c>
      <c r="D4718" s="377">
        <v>40613</v>
      </c>
      <c r="E4718" s="377">
        <v>40702</v>
      </c>
      <c r="F4718" s="291"/>
      <c r="G4718" s="291"/>
      <c r="H4718" s="347">
        <v>44562</v>
      </c>
      <c r="I4718" s="291" t="s">
        <v>5097</v>
      </c>
      <c r="J4718" s="291"/>
      <c r="K4718" s="291">
        <v>10</v>
      </c>
      <c r="L4718" s="291" t="s">
        <v>4257</v>
      </c>
      <c r="M4718" s="291"/>
      <c r="N4718" s="291"/>
      <c r="O4718" s="292" t="s">
        <v>5588</v>
      </c>
    </row>
    <row r="4719" spans="1:15" ht="150">
      <c r="A4719" s="326">
        <v>524</v>
      </c>
      <c r="B4719" s="291" t="s">
        <v>5095</v>
      </c>
      <c r="C4719" s="291" t="s">
        <v>5096</v>
      </c>
      <c r="D4719" s="377">
        <v>40613</v>
      </c>
      <c r="E4719" s="377">
        <v>40702</v>
      </c>
      <c r="F4719" s="291"/>
      <c r="G4719" s="291"/>
      <c r="H4719" s="347">
        <v>44562</v>
      </c>
      <c r="I4719" s="291" t="s">
        <v>5097</v>
      </c>
      <c r="J4719" s="291"/>
      <c r="K4719" s="291">
        <v>14</v>
      </c>
      <c r="L4719" s="291" t="s">
        <v>4257</v>
      </c>
      <c r="M4719" s="291"/>
      <c r="N4719" s="291"/>
      <c r="O4719" s="292" t="s">
        <v>5589</v>
      </c>
    </row>
    <row r="4720" spans="1:15" ht="165">
      <c r="A4720" s="326">
        <v>525</v>
      </c>
      <c r="B4720" s="291" t="s">
        <v>5095</v>
      </c>
      <c r="C4720" s="291" t="s">
        <v>5096</v>
      </c>
      <c r="D4720" s="377">
        <v>40616</v>
      </c>
      <c r="E4720" s="377">
        <v>41029</v>
      </c>
      <c r="F4720" s="291"/>
      <c r="G4720" s="291"/>
      <c r="H4720" s="347">
        <v>44562</v>
      </c>
      <c r="I4720" s="291" t="s">
        <v>5097</v>
      </c>
      <c r="J4720" s="291"/>
      <c r="K4720" s="291">
        <v>20</v>
      </c>
      <c r="L4720" s="291" t="s">
        <v>4257</v>
      </c>
      <c r="M4720" s="291"/>
      <c r="N4720" s="291"/>
      <c r="O4720" s="292" t="s">
        <v>5590</v>
      </c>
    </row>
    <row r="4721" spans="1:15" ht="120">
      <c r="A4721" s="326">
        <v>526</v>
      </c>
      <c r="B4721" s="291" t="s">
        <v>5095</v>
      </c>
      <c r="C4721" s="291" t="s">
        <v>5096</v>
      </c>
      <c r="D4721" s="377">
        <v>40616</v>
      </c>
      <c r="E4721" s="377">
        <v>40626</v>
      </c>
      <c r="F4721" s="291"/>
      <c r="G4721" s="291"/>
      <c r="H4721" s="347">
        <v>44562</v>
      </c>
      <c r="I4721" s="291" t="s">
        <v>5097</v>
      </c>
      <c r="J4721" s="291"/>
      <c r="K4721" s="291">
        <v>4</v>
      </c>
      <c r="L4721" s="291" t="s">
        <v>4257</v>
      </c>
      <c r="M4721" s="291"/>
      <c r="N4721" s="291"/>
      <c r="O4721" s="292" t="s">
        <v>5591</v>
      </c>
    </row>
    <row r="4722" spans="1:15" ht="135">
      <c r="A4722" s="326">
        <v>527</v>
      </c>
      <c r="B4722" s="291" t="s">
        <v>5095</v>
      </c>
      <c r="C4722" s="291" t="s">
        <v>5096</v>
      </c>
      <c r="D4722" s="377">
        <v>40617</v>
      </c>
      <c r="E4722" s="377">
        <v>41158</v>
      </c>
      <c r="F4722" s="291"/>
      <c r="G4722" s="291"/>
      <c r="H4722" s="347">
        <v>44562</v>
      </c>
      <c r="I4722" s="291" t="s">
        <v>5097</v>
      </c>
      <c r="J4722" s="291"/>
      <c r="K4722" s="291">
        <v>16</v>
      </c>
      <c r="L4722" s="291" t="s">
        <v>4257</v>
      </c>
      <c r="M4722" s="291"/>
      <c r="N4722" s="291"/>
      <c r="O4722" s="292" t="s">
        <v>5592</v>
      </c>
    </row>
    <row r="4723" spans="1:15" ht="120">
      <c r="A4723" s="326">
        <v>528</v>
      </c>
      <c r="B4723" s="291" t="s">
        <v>5095</v>
      </c>
      <c r="C4723" s="291" t="s">
        <v>5096</v>
      </c>
      <c r="D4723" s="377">
        <v>40619</v>
      </c>
      <c r="E4723" s="377">
        <v>40702</v>
      </c>
      <c r="F4723" s="291"/>
      <c r="G4723" s="291"/>
      <c r="H4723" s="347">
        <v>44562</v>
      </c>
      <c r="I4723" s="291" t="s">
        <v>5097</v>
      </c>
      <c r="J4723" s="291"/>
      <c r="K4723" s="291">
        <v>8</v>
      </c>
      <c r="L4723" s="291" t="s">
        <v>4257</v>
      </c>
      <c r="M4723" s="291"/>
      <c r="N4723" s="291"/>
      <c r="O4723" s="292" t="s">
        <v>5593</v>
      </c>
    </row>
    <row r="4724" spans="1:15" ht="150">
      <c r="A4724" s="326">
        <v>529</v>
      </c>
      <c r="B4724" s="291" t="s">
        <v>5095</v>
      </c>
      <c r="C4724" s="291" t="s">
        <v>5096</v>
      </c>
      <c r="D4724" s="377">
        <v>40617</v>
      </c>
      <c r="E4724" s="377">
        <v>41094</v>
      </c>
      <c r="F4724" s="291"/>
      <c r="G4724" s="291"/>
      <c r="H4724" s="347">
        <v>44562</v>
      </c>
      <c r="I4724" s="291" t="s">
        <v>5097</v>
      </c>
      <c r="J4724" s="291"/>
      <c r="K4724" s="291">
        <v>72</v>
      </c>
      <c r="L4724" s="291" t="s">
        <v>4257</v>
      </c>
      <c r="M4724" s="291"/>
      <c r="N4724" s="291"/>
      <c r="O4724" s="292" t="s">
        <v>5594</v>
      </c>
    </row>
    <row r="4725" spans="1:15" ht="135">
      <c r="A4725" s="326">
        <v>530</v>
      </c>
      <c r="B4725" s="291" t="s">
        <v>5095</v>
      </c>
      <c r="C4725" s="291" t="s">
        <v>5096</v>
      </c>
      <c r="D4725" s="377">
        <v>40625</v>
      </c>
      <c r="E4725" s="377">
        <v>40799</v>
      </c>
      <c r="F4725" s="291"/>
      <c r="G4725" s="291"/>
      <c r="H4725" s="347">
        <v>44562</v>
      </c>
      <c r="I4725" s="291" t="s">
        <v>5097</v>
      </c>
      <c r="J4725" s="291"/>
      <c r="K4725" s="291">
        <v>20</v>
      </c>
      <c r="L4725" s="291" t="s">
        <v>4257</v>
      </c>
      <c r="M4725" s="291"/>
      <c r="N4725" s="291"/>
      <c r="O4725" s="292" t="s">
        <v>5595</v>
      </c>
    </row>
    <row r="4726" spans="1:15" ht="135">
      <c r="A4726" s="326">
        <v>531</v>
      </c>
      <c r="B4726" s="291" t="s">
        <v>5095</v>
      </c>
      <c r="C4726" s="291" t="s">
        <v>5096</v>
      </c>
      <c r="D4726" s="377">
        <v>40625</v>
      </c>
      <c r="E4726" s="377">
        <v>41024</v>
      </c>
      <c r="F4726" s="291"/>
      <c r="G4726" s="291"/>
      <c r="H4726" s="347">
        <v>44562</v>
      </c>
      <c r="I4726" s="291" t="s">
        <v>5097</v>
      </c>
      <c r="J4726" s="291"/>
      <c r="K4726" s="291">
        <v>6</v>
      </c>
      <c r="L4726" s="291" t="s">
        <v>4257</v>
      </c>
      <c r="M4726" s="291"/>
      <c r="N4726" s="291"/>
      <c r="O4726" s="292" t="s">
        <v>5596</v>
      </c>
    </row>
    <row r="4727" spans="1:15" ht="135">
      <c r="A4727" s="326">
        <v>532</v>
      </c>
      <c r="B4727" s="291" t="s">
        <v>5095</v>
      </c>
      <c r="C4727" s="291" t="s">
        <v>5096</v>
      </c>
      <c r="D4727" s="377">
        <v>40626</v>
      </c>
      <c r="E4727" s="377">
        <v>40763</v>
      </c>
      <c r="F4727" s="291"/>
      <c r="G4727" s="291"/>
      <c r="H4727" s="347">
        <v>44562</v>
      </c>
      <c r="I4727" s="291" t="s">
        <v>5097</v>
      </c>
      <c r="J4727" s="291"/>
      <c r="K4727" s="291">
        <v>21</v>
      </c>
      <c r="L4727" s="291" t="s">
        <v>4257</v>
      </c>
      <c r="M4727" s="291"/>
      <c r="N4727" s="291"/>
      <c r="O4727" s="292" t="s">
        <v>5597</v>
      </c>
    </row>
    <row r="4728" spans="1:15" ht="165">
      <c r="A4728" s="326">
        <v>533</v>
      </c>
      <c r="B4728" s="291" t="s">
        <v>5095</v>
      </c>
      <c r="C4728" s="291" t="s">
        <v>5096</v>
      </c>
      <c r="D4728" s="377">
        <v>40624</v>
      </c>
      <c r="E4728" s="377">
        <v>41883</v>
      </c>
      <c r="F4728" s="291"/>
      <c r="G4728" s="291"/>
      <c r="H4728" s="347">
        <v>44562</v>
      </c>
      <c r="I4728" s="291" t="s">
        <v>5097</v>
      </c>
      <c r="J4728" s="291"/>
      <c r="K4728" s="291">
        <v>50</v>
      </c>
      <c r="L4728" s="291" t="s">
        <v>4257</v>
      </c>
      <c r="M4728" s="291"/>
      <c r="N4728" s="291"/>
      <c r="O4728" s="292" t="s">
        <v>5598</v>
      </c>
    </row>
    <row r="4729" spans="1:15" ht="135">
      <c r="A4729" s="326">
        <v>534</v>
      </c>
      <c r="B4729" s="291" t="s">
        <v>5095</v>
      </c>
      <c r="C4729" s="291" t="s">
        <v>5096</v>
      </c>
      <c r="D4729" s="377">
        <v>40627</v>
      </c>
      <c r="E4729" s="377">
        <v>40736</v>
      </c>
      <c r="F4729" s="291"/>
      <c r="G4729" s="291"/>
      <c r="H4729" s="347">
        <v>44562</v>
      </c>
      <c r="I4729" s="291" t="s">
        <v>5097</v>
      </c>
      <c r="J4729" s="291"/>
      <c r="K4729" s="291">
        <v>14</v>
      </c>
      <c r="L4729" s="291" t="s">
        <v>4257</v>
      </c>
      <c r="M4729" s="291"/>
      <c r="N4729" s="291"/>
      <c r="O4729" s="292" t="s">
        <v>5599</v>
      </c>
    </row>
    <row r="4730" spans="1:15" ht="120">
      <c r="A4730" s="326">
        <v>535</v>
      </c>
      <c r="B4730" s="291" t="s">
        <v>5095</v>
      </c>
      <c r="C4730" s="291" t="s">
        <v>5096</v>
      </c>
      <c r="D4730" s="377">
        <v>40627</v>
      </c>
      <c r="E4730" s="377">
        <v>40991</v>
      </c>
      <c r="F4730" s="291"/>
      <c r="G4730" s="291"/>
      <c r="H4730" s="347">
        <v>44562</v>
      </c>
      <c r="I4730" s="291" t="s">
        <v>5097</v>
      </c>
      <c r="J4730" s="291"/>
      <c r="K4730" s="291">
        <v>28</v>
      </c>
      <c r="L4730" s="291" t="s">
        <v>4257</v>
      </c>
      <c r="M4730" s="291"/>
      <c r="N4730" s="291"/>
      <c r="O4730" s="292" t="s">
        <v>5600</v>
      </c>
    </row>
    <row r="4731" spans="1:15" ht="120">
      <c r="A4731" s="326">
        <v>536</v>
      </c>
      <c r="B4731" s="291" t="s">
        <v>5095</v>
      </c>
      <c r="C4731" s="291" t="s">
        <v>5096</v>
      </c>
      <c r="D4731" s="377">
        <v>40627</v>
      </c>
      <c r="E4731" s="377">
        <v>40891</v>
      </c>
      <c r="F4731" s="291"/>
      <c r="G4731" s="291"/>
      <c r="H4731" s="347">
        <v>44562</v>
      </c>
      <c r="I4731" s="291" t="s">
        <v>5097</v>
      </c>
      <c r="J4731" s="291"/>
      <c r="K4731" s="291">
        <v>58</v>
      </c>
      <c r="L4731" s="291" t="s">
        <v>4257</v>
      </c>
      <c r="M4731" s="291"/>
      <c r="N4731" s="291"/>
      <c r="O4731" s="292" t="s">
        <v>5601</v>
      </c>
    </row>
    <row r="4732" spans="1:15" ht="105">
      <c r="A4732" s="326">
        <v>537</v>
      </c>
      <c r="B4732" s="291" t="s">
        <v>5095</v>
      </c>
      <c r="C4732" s="291" t="s">
        <v>5096</v>
      </c>
      <c r="D4732" s="377">
        <v>40627</v>
      </c>
      <c r="E4732" s="377">
        <v>40946</v>
      </c>
      <c r="F4732" s="291"/>
      <c r="G4732" s="291"/>
      <c r="H4732" s="347">
        <v>44562</v>
      </c>
      <c r="I4732" s="291" t="s">
        <v>5097</v>
      </c>
      <c r="J4732" s="291"/>
      <c r="K4732" s="291">
        <v>9</v>
      </c>
      <c r="L4732" s="291" t="s">
        <v>4257</v>
      </c>
      <c r="M4732" s="291"/>
      <c r="N4732" s="291"/>
      <c r="O4732" s="292" t="s">
        <v>5602</v>
      </c>
    </row>
    <row r="4733" spans="1:15" ht="60">
      <c r="A4733" s="326">
        <v>538</v>
      </c>
      <c r="B4733" s="291" t="s">
        <v>5095</v>
      </c>
      <c r="C4733" s="291" t="s">
        <v>5096</v>
      </c>
      <c r="D4733" s="377">
        <v>40627</v>
      </c>
      <c r="E4733" s="377">
        <v>40941</v>
      </c>
      <c r="F4733" s="291"/>
      <c r="G4733" s="291"/>
      <c r="H4733" s="347">
        <v>44562</v>
      </c>
      <c r="I4733" s="291" t="s">
        <v>5097</v>
      </c>
      <c r="J4733" s="291"/>
      <c r="K4733" s="291">
        <v>14</v>
      </c>
      <c r="L4733" s="291" t="s">
        <v>4257</v>
      </c>
      <c r="M4733" s="291"/>
      <c r="N4733" s="291"/>
      <c r="O4733" s="292" t="s">
        <v>5603</v>
      </c>
    </row>
    <row r="4734" spans="1:15" ht="90">
      <c r="A4734" s="326">
        <v>539</v>
      </c>
      <c r="B4734" s="291" t="s">
        <v>5095</v>
      </c>
      <c r="C4734" s="291" t="s">
        <v>5096</v>
      </c>
      <c r="D4734" s="377">
        <v>40627</v>
      </c>
      <c r="E4734" s="377">
        <v>41817</v>
      </c>
      <c r="F4734" s="291"/>
      <c r="G4734" s="291"/>
      <c r="H4734" s="347">
        <v>44562</v>
      </c>
      <c r="I4734" s="291" t="s">
        <v>5097</v>
      </c>
      <c r="J4734" s="291"/>
      <c r="K4734" s="291">
        <v>22</v>
      </c>
      <c r="L4734" s="291" t="s">
        <v>4257</v>
      </c>
      <c r="M4734" s="291"/>
      <c r="N4734" s="291"/>
      <c r="O4734" s="292" t="s">
        <v>5604</v>
      </c>
    </row>
    <row r="4735" spans="1:15" ht="90">
      <c r="A4735" s="326">
        <v>540</v>
      </c>
      <c r="B4735" s="291" t="s">
        <v>5095</v>
      </c>
      <c r="C4735" s="291" t="s">
        <v>5096</v>
      </c>
      <c r="D4735" s="377">
        <v>40630</v>
      </c>
      <c r="E4735" s="377">
        <v>40651</v>
      </c>
      <c r="F4735" s="291"/>
      <c r="G4735" s="291"/>
      <c r="H4735" s="347">
        <v>44562</v>
      </c>
      <c r="I4735" s="291" t="s">
        <v>5097</v>
      </c>
      <c r="J4735" s="291"/>
      <c r="K4735" s="291">
        <v>8</v>
      </c>
      <c r="L4735" s="291" t="s">
        <v>4257</v>
      </c>
      <c r="M4735" s="291"/>
      <c r="N4735" s="291"/>
      <c r="O4735" s="292" t="s">
        <v>5605</v>
      </c>
    </row>
    <row r="4736" spans="1:15" ht="120">
      <c r="A4736" s="326">
        <v>541</v>
      </c>
      <c r="B4736" s="291" t="s">
        <v>5095</v>
      </c>
      <c r="C4736" s="291" t="s">
        <v>5096</v>
      </c>
      <c r="D4736" s="377">
        <v>40630</v>
      </c>
      <c r="E4736" s="377">
        <v>41457</v>
      </c>
      <c r="F4736" s="291"/>
      <c r="G4736" s="291"/>
      <c r="H4736" s="347">
        <v>44562</v>
      </c>
      <c r="I4736" s="291" t="s">
        <v>5097</v>
      </c>
      <c r="J4736" s="291"/>
      <c r="K4736" s="291">
        <v>34</v>
      </c>
      <c r="L4736" s="291" t="s">
        <v>4257</v>
      </c>
      <c r="M4736" s="291"/>
      <c r="N4736" s="291"/>
      <c r="O4736" s="292" t="s">
        <v>5606</v>
      </c>
    </row>
    <row r="4737" spans="1:15" ht="165">
      <c r="A4737" s="326">
        <v>542</v>
      </c>
      <c r="B4737" s="291" t="s">
        <v>5095</v>
      </c>
      <c r="C4737" s="291" t="s">
        <v>5096</v>
      </c>
      <c r="D4737" s="377">
        <v>40632</v>
      </c>
      <c r="E4737" s="377">
        <v>40717</v>
      </c>
      <c r="F4737" s="291"/>
      <c r="G4737" s="291"/>
      <c r="H4737" s="347">
        <v>44562</v>
      </c>
      <c r="I4737" s="291" t="s">
        <v>5097</v>
      </c>
      <c r="J4737" s="291"/>
      <c r="K4737" s="291">
        <v>10</v>
      </c>
      <c r="L4737" s="291" t="s">
        <v>4257</v>
      </c>
      <c r="M4737" s="291"/>
      <c r="N4737" s="291"/>
      <c r="O4737" s="292" t="s">
        <v>5607</v>
      </c>
    </row>
    <row r="4738" spans="1:15" ht="135">
      <c r="A4738" s="326">
        <v>543</v>
      </c>
      <c r="B4738" s="291" t="s">
        <v>5095</v>
      </c>
      <c r="C4738" s="291" t="s">
        <v>5096</v>
      </c>
      <c r="D4738" s="377">
        <v>40633</v>
      </c>
      <c r="E4738" s="377">
        <v>40771</v>
      </c>
      <c r="F4738" s="291"/>
      <c r="G4738" s="291"/>
      <c r="H4738" s="347">
        <v>44562</v>
      </c>
      <c r="I4738" s="291" t="s">
        <v>5097</v>
      </c>
      <c r="J4738" s="291"/>
      <c r="K4738" s="291">
        <v>65</v>
      </c>
      <c r="L4738" s="291" t="s">
        <v>4257</v>
      </c>
      <c r="M4738" s="291"/>
      <c r="N4738" s="291"/>
      <c r="O4738" s="292" t="s">
        <v>5608</v>
      </c>
    </row>
    <row r="4739" spans="1:15" ht="165">
      <c r="A4739" s="326">
        <v>544</v>
      </c>
      <c r="B4739" s="291" t="s">
        <v>5095</v>
      </c>
      <c r="C4739" s="291" t="s">
        <v>5096</v>
      </c>
      <c r="D4739" s="377">
        <v>40634</v>
      </c>
      <c r="E4739" s="377">
        <v>40738</v>
      </c>
      <c r="F4739" s="291"/>
      <c r="G4739" s="291"/>
      <c r="H4739" s="347">
        <v>44562</v>
      </c>
      <c r="I4739" s="291" t="s">
        <v>5097</v>
      </c>
      <c r="J4739" s="291"/>
      <c r="K4739" s="291">
        <v>58</v>
      </c>
      <c r="L4739" s="291" t="s">
        <v>4257</v>
      </c>
      <c r="M4739" s="291"/>
      <c r="N4739" s="291"/>
      <c r="O4739" s="292" t="s">
        <v>5609</v>
      </c>
    </row>
    <row r="4740" spans="1:15" ht="150">
      <c r="A4740" s="326">
        <v>545</v>
      </c>
      <c r="B4740" s="291" t="s">
        <v>5095</v>
      </c>
      <c r="C4740" s="291" t="s">
        <v>5096</v>
      </c>
      <c r="D4740" s="377">
        <v>40630</v>
      </c>
      <c r="E4740" s="377">
        <v>41234</v>
      </c>
      <c r="F4740" s="291"/>
      <c r="G4740" s="291"/>
      <c r="H4740" s="347">
        <v>44562</v>
      </c>
      <c r="I4740" s="291" t="s">
        <v>5097</v>
      </c>
      <c r="J4740" s="291"/>
      <c r="K4740" s="291">
        <v>15</v>
      </c>
      <c r="L4740" s="291" t="s">
        <v>4257</v>
      </c>
      <c r="M4740" s="291"/>
      <c r="N4740" s="291"/>
      <c r="O4740" s="292" t="s">
        <v>5610</v>
      </c>
    </row>
    <row r="4741" spans="1:15" ht="135">
      <c r="A4741" s="326">
        <v>546</v>
      </c>
      <c r="B4741" s="291" t="s">
        <v>5095</v>
      </c>
      <c r="C4741" s="291" t="s">
        <v>5096</v>
      </c>
      <c r="D4741" s="377">
        <v>40637</v>
      </c>
      <c r="E4741" s="377">
        <v>40676</v>
      </c>
      <c r="F4741" s="291"/>
      <c r="G4741" s="291"/>
      <c r="H4741" s="347">
        <v>44562</v>
      </c>
      <c r="I4741" s="291" t="s">
        <v>5097</v>
      </c>
      <c r="J4741" s="291"/>
      <c r="K4741" s="291">
        <v>15</v>
      </c>
      <c r="L4741" s="291" t="s">
        <v>4257</v>
      </c>
      <c r="M4741" s="291"/>
      <c r="N4741" s="291"/>
      <c r="O4741" s="292" t="s">
        <v>5611</v>
      </c>
    </row>
    <row r="4742" spans="1:15" ht="135">
      <c r="A4742" s="326">
        <v>547</v>
      </c>
      <c r="B4742" s="291" t="s">
        <v>5095</v>
      </c>
      <c r="C4742" s="291" t="s">
        <v>5096</v>
      </c>
      <c r="D4742" s="377">
        <v>40632</v>
      </c>
      <c r="E4742" s="377">
        <v>41234</v>
      </c>
      <c r="F4742" s="291"/>
      <c r="G4742" s="291"/>
      <c r="H4742" s="347">
        <v>44562</v>
      </c>
      <c r="I4742" s="291" t="s">
        <v>5097</v>
      </c>
      <c r="J4742" s="291"/>
      <c r="K4742" s="291">
        <v>14</v>
      </c>
      <c r="L4742" s="291" t="s">
        <v>4257</v>
      </c>
      <c r="M4742" s="291"/>
      <c r="N4742" s="291"/>
      <c r="O4742" s="292" t="s">
        <v>5612</v>
      </c>
    </row>
    <row r="4743" spans="1:15" ht="75">
      <c r="A4743" s="326">
        <v>548</v>
      </c>
      <c r="B4743" s="291" t="s">
        <v>5095</v>
      </c>
      <c r="C4743" s="291" t="s">
        <v>5096</v>
      </c>
      <c r="D4743" s="377">
        <v>40637</v>
      </c>
      <c r="E4743" s="377">
        <v>40851</v>
      </c>
      <c r="F4743" s="291"/>
      <c r="G4743" s="291"/>
      <c r="H4743" s="347">
        <v>44562</v>
      </c>
      <c r="I4743" s="291" t="s">
        <v>5097</v>
      </c>
      <c r="J4743" s="291"/>
      <c r="K4743" s="291">
        <v>29</v>
      </c>
      <c r="L4743" s="291" t="s">
        <v>4257</v>
      </c>
      <c r="M4743" s="291"/>
      <c r="N4743" s="291"/>
      <c r="O4743" s="292" t="s">
        <v>5613</v>
      </c>
    </row>
    <row r="4744" spans="1:15" ht="150">
      <c r="A4744" s="326">
        <v>549</v>
      </c>
      <c r="B4744" s="291" t="s">
        <v>5095</v>
      </c>
      <c r="C4744" s="291" t="s">
        <v>5096</v>
      </c>
      <c r="D4744" s="377">
        <v>40638</v>
      </c>
      <c r="E4744" s="377">
        <v>40659</v>
      </c>
      <c r="F4744" s="291"/>
      <c r="G4744" s="291"/>
      <c r="H4744" s="347">
        <v>44562</v>
      </c>
      <c r="I4744" s="291" t="s">
        <v>5097</v>
      </c>
      <c r="J4744" s="291"/>
      <c r="K4744" s="291">
        <v>5</v>
      </c>
      <c r="L4744" s="291" t="s">
        <v>4257</v>
      </c>
      <c r="M4744" s="291"/>
      <c r="N4744" s="291"/>
      <c r="O4744" s="292" t="s">
        <v>5614</v>
      </c>
    </row>
    <row r="4745" spans="1:15" ht="120">
      <c r="A4745" s="326">
        <v>550</v>
      </c>
      <c r="B4745" s="291" t="s">
        <v>5095</v>
      </c>
      <c r="C4745" s="291" t="s">
        <v>5096</v>
      </c>
      <c r="D4745" s="377">
        <v>40639</v>
      </c>
      <c r="E4745" s="377">
        <v>41029</v>
      </c>
      <c r="F4745" s="291"/>
      <c r="G4745" s="291"/>
      <c r="H4745" s="347">
        <v>44562</v>
      </c>
      <c r="I4745" s="291" t="s">
        <v>5097</v>
      </c>
      <c r="J4745" s="291"/>
      <c r="K4745" s="291">
        <v>59</v>
      </c>
      <c r="L4745" s="291" t="s">
        <v>4257</v>
      </c>
      <c r="M4745" s="291"/>
      <c r="N4745" s="291"/>
      <c r="O4745" s="292" t="s">
        <v>5615</v>
      </c>
    </row>
    <row r="4746" spans="1:15" ht="120">
      <c r="A4746" s="326">
        <v>551</v>
      </c>
      <c r="B4746" s="291" t="s">
        <v>5095</v>
      </c>
      <c r="C4746" s="291" t="s">
        <v>5096</v>
      </c>
      <c r="D4746" s="377">
        <v>40640</v>
      </c>
      <c r="E4746" s="377">
        <v>41150</v>
      </c>
      <c r="F4746" s="291"/>
      <c r="G4746" s="291"/>
      <c r="H4746" s="347">
        <v>44562</v>
      </c>
      <c r="I4746" s="291" t="s">
        <v>5097</v>
      </c>
      <c r="J4746" s="291"/>
      <c r="K4746" s="291">
        <v>118</v>
      </c>
      <c r="L4746" s="291" t="s">
        <v>4257</v>
      </c>
      <c r="M4746" s="291"/>
      <c r="N4746" s="291"/>
      <c r="O4746" s="292" t="s">
        <v>5616</v>
      </c>
    </row>
    <row r="4747" spans="1:15" ht="120">
      <c r="A4747" s="326">
        <v>552</v>
      </c>
      <c r="B4747" s="291" t="s">
        <v>5095</v>
      </c>
      <c r="C4747" s="291" t="s">
        <v>5096</v>
      </c>
      <c r="D4747" s="377">
        <v>40640</v>
      </c>
      <c r="E4747" s="377">
        <v>40640</v>
      </c>
      <c r="F4747" s="291"/>
      <c r="G4747" s="291"/>
      <c r="H4747" s="347">
        <v>44562</v>
      </c>
      <c r="I4747" s="291" t="s">
        <v>5097</v>
      </c>
      <c r="J4747" s="291"/>
      <c r="K4747" s="291">
        <v>9</v>
      </c>
      <c r="L4747" s="291" t="s">
        <v>4257</v>
      </c>
      <c r="M4747" s="291"/>
      <c r="N4747" s="291"/>
      <c r="O4747" s="292" t="s">
        <v>5617</v>
      </c>
    </row>
    <row r="4748" spans="1:15" ht="120">
      <c r="A4748" s="326">
        <v>553</v>
      </c>
      <c r="B4748" s="291" t="s">
        <v>5095</v>
      </c>
      <c r="C4748" s="291" t="s">
        <v>5096</v>
      </c>
      <c r="D4748" s="377">
        <v>40640</v>
      </c>
      <c r="E4748" s="377">
        <v>40912</v>
      </c>
      <c r="F4748" s="291"/>
      <c r="G4748" s="291"/>
      <c r="H4748" s="347">
        <v>44562</v>
      </c>
      <c r="I4748" s="291" t="s">
        <v>5097</v>
      </c>
      <c r="J4748" s="291"/>
      <c r="K4748" s="291">
        <v>14</v>
      </c>
      <c r="L4748" s="291" t="s">
        <v>4257</v>
      </c>
      <c r="M4748" s="291"/>
      <c r="N4748" s="291"/>
      <c r="O4748" s="292" t="s">
        <v>5618</v>
      </c>
    </row>
    <row r="4749" spans="1:15" ht="120">
      <c r="A4749" s="326">
        <v>554</v>
      </c>
      <c r="B4749" s="291" t="s">
        <v>5095</v>
      </c>
      <c r="C4749" s="291" t="s">
        <v>5096</v>
      </c>
      <c r="D4749" s="377">
        <v>40640</v>
      </c>
      <c r="E4749" s="377">
        <v>40702</v>
      </c>
      <c r="F4749" s="291"/>
      <c r="G4749" s="291"/>
      <c r="H4749" s="347">
        <v>44562</v>
      </c>
      <c r="I4749" s="291" t="s">
        <v>5097</v>
      </c>
      <c r="J4749" s="291"/>
      <c r="K4749" s="291">
        <v>25</v>
      </c>
      <c r="L4749" s="291" t="s">
        <v>4257</v>
      </c>
      <c r="M4749" s="291"/>
      <c r="N4749" s="291"/>
      <c r="O4749" s="292" t="s">
        <v>5619</v>
      </c>
    </row>
    <row r="4750" spans="1:15" ht="150">
      <c r="A4750" s="326">
        <v>555</v>
      </c>
      <c r="B4750" s="291" t="s">
        <v>5095</v>
      </c>
      <c r="C4750" s="291" t="s">
        <v>5096</v>
      </c>
      <c r="D4750" s="377">
        <v>40640</v>
      </c>
      <c r="E4750" s="377">
        <v>40702</v>
      </c>
      <c r="F4750" s="291"/>
      <c r="G4750" s="291"/>
      <c r="H4750" s="347">
        <v>44562</v>
      </c>
      <c r="I4750" s="291" t="s">
        <v>5097</v>
      </c>
      <c r="J4750" s="291"/>
      <c r="K4750" s="291">
        <v>8</v>
      </c>
      <c r="L4750" s="291" t="s">
        <v>4257</v>
      </c>
      <c r="M4750" s="291"/>
      <c r="N4750" s="291"/>
      <c r="O4750" s="292" t="s">
        <v>5620</v>
      </c>
    </row>
    <row r="4751" spans="1:15" ht="120">
      <c r="A4751" s="326">
        <v>556</v>
      </c>
      <c r="B4751" s="291" t="s">
        <v>5095</v>
      </c>
      <c r="C4751" s="291" t="s">
        <v>5096</v>
      </c>
      <c r="D4751" s="377">
        <v>40640</v>
      </c>
      <c r="E4751" s="377">
        <v>40891</v>
      </c>
      <c r="F4751" s="291"/>
      <c r="G4751" s="291"/>
      <c r="H4751" s="347">
        <v>44562</v>
      </c>
      <c r="I4751" s="291" t="s">
        <v>5097</v>
      </c>
      <c r="J4751" s="291"/>
      <c r="K4751" s="291">
        <v>25</v>
      </c>
      <c r="L4751" s="291" t="s">
        <v>4257</v>
      </c>
      <c r="M4751" s="291"/>
      <c r="N4751" s="291"/>
      <c r="O4751" s="292" t="s">
        <v>5621</v>
      </c>
    </row>
    <row r="4752" spans="1:15" ht="105">
      <c r="A4752" s="326">
        <v>557</v>
      </c>
      <c r="B4752" s="291" t="s">
        <v>5095</v>
      </c>
      <c r="C4752" s="291" t="s">
        <v>5096</v>
      </c>
      <c r="D4752" s="377">
        <v>40644</v>
      </c>
      <c r="E4752" s="377">
        <v>40863</v>
      </c>
      <c r="F4752" s="291"/>
      <c r="G4752" s="291"/>
      <c r="H4752" s="347">
        <v>44562</v>
      </c>
      <c r="I4752" s="291" t="s">
        <v>5097</v>
      </c>
      <c r="J4752" s="291"/>
      <c r="K4752" s="291">
        <v>36</v>
      </c>
      <c r="L4752" s="291" t="s">
        <v>4257</v>
      </c>
      <c r="M4752" s="291"/>
      <c r="N4752" s="291"/>
      <c r="O4752" s="292" t="s">
        <v>5622</v>
      </c>
    </row>
    <row r="4753" spans="1:15" ht="105">
      <c r="A4753" s="326">
        <v>558</v>
      </c>
      <c r="B4753" s="291" t="s">
        <v>5095</v>
      </c>
      <c r="C4753" s="291" t="s">
        <v>5096</v>
      </c>
      <c r="D4753" s="377">
        <v>40644</v>
      </c>
      <c r="E4753" s="377">
        <v>41899</v>
      </c>
      <c r="F4753" s="291"/>
      <c r="G4753" s="291"/>
      <c r="H4753" s="347">
        <v>44562</v>
      </c>
      <c r="I4753" s="291" t="s">
        <v>5097</v>
      </c>
      <c r="J4753" s="291"/>
      <c r="K4753" s="291">
        <v>29</v>
      </c>
      <c r="L4753" s="291" t="s">
        <v>4257</v>
      </c>
      <c r="M4753" s="291"/>
      <c r="N4753" s="291"/>
      <c r="O4753" s="292" t="s">
        <v>5623</v>
      </c>
    </row>
    <row r="4754" spans="1:15" ht="105">
      <c r="A4754" s="326">
        <v>559</v>
      </c>
      <c r="B4754" s="291" t="s">
        <v>5095</v>
      </c>
      <c r="C4754" s="291" t="s">
        <v>5096</v>
      </c>
      <c r="D4754" s="377">
        <v>40640</v>
      </c>
      <c r="E4754" s="377">
        <v>41894</v>
      </c>
      <c r="F4754" s="291"/>
      <c r="G4754" s="291"/>
      <c r="H4754" s="347">
        <v>44562</v>
      </c>
      <c r="I4754" s="291" t="s">
        <v>5097</v>
      </c>
      <c r="J4754" s="291"/>
      <c r="K4754" s="291">
        <v>27</v>
      </c>
      <c r="L4754" s="291" t="s">
        <v>4257</v>
      </c>
      <c r="M4754" s="291"/>
      <c r="N4754" s="291"/>
      <c r="O4754" s="292" t="s">
        <v>5624</v>
      </c>
    </row>
    <row r="4755" spans="1:15" ht="105">
      <c r="A4755" s="326">
        <v>560</v>
      </c>
      <c r="B4755" s="291" t="s">
        <v>5095</v>
      </c>
      <c r="C4755" s="291" t="s">
        <v>5096</v>
      </c>
      <c r="D4755" s="377">
        <v>40640</v>
      </c>
      <c r="E4755" s="377">
        <v>41701</v>
      </c>
      <c r="F4755" s="291"/>
      <c r="G4755" s="291"/>
      <c r="H4755" s="347">
        <v>44562</v>
      </c>
      <c r="I4755" s="291" t="s">
        <v>5097</v>
      </c>
      <c r="J4755" s="291"/>
      <c r="K4755" s="291">
        <v>29</v>
      </c>
      <c r="L4755" s="291" t="s">
        <v>4257</v>
      </c>
      <c r="M4755" s="291"/>
      <c r="N4755" s="291"/>
      <c r="O4755" s="292" t="s">
        <v>5625</v>
      </c>
    </row>
    <row r="4756" spans="1:15" ht="105">
      <c r="A4756" s="326">
        <v>561</v>
      </c>
      <c r="B4756" s="291" t="s">
        <v>5095</v>
      </c>
      <c r="C4756" s="291" t="s">
        <v>5096</v>
      </c>
      <c r="D4756" s="377">
        <v>40640</v>
      </c>
      <c r="E4756" s="377">
        <v>40939</v>
      </c>
      <c r="F4756" s="291"/>
      <c r="G4756" s="291"/>
      <c r="H4756" s="347">
        <v>44562</v>
      </c>
      <c r="I4756" s="291" t="s">
        <v>5097</v>
      </c>
      <c r="J4756" s="291"/>
      <c r="K4756" s="291">
        <v>27</v>
      </c>
      <c r="L4756" s="291" t="s">
        <v>4257</v>
      </c>
      <c r="M4756" s="291"/>
      <c r="N4756" s="291"/>
      <c r="O4756" s="292" t="s">
        <v>5626</v>
      </c>
    </row>
    <row r="4757" spans="1:15" ht="105">
      <c r="A4757" s="326">
        <v>562</v>
      </c>
      <c r="B4757" s="291" t="s">
        <v>5095</v>
      </c>
      <c r="C4757" s="291" t="s">
        <v>5096</v>
      </c>
      <c r="D4757" s="377">
        <v>40644</v>
      </c>
      <c r="E4757" s="377">
        <v>40903</v>
      </c>
      <c r="F4757" s="291"/>
      <c r="G4757" s="291"/>
      <c r="H4757" s="347">
        <v>44562</v>
      </c>
      <c r="I4757" s="291" t="s">
        <v>5097</v>
      </c>
      <c r="J4757" s="291"/>
      <c r="K4757" s="291">
        <v>25</v>
      </c>
      <c r="L4757" s="291" t="s">
        <v>4257</v>
      </c>
      <c r="M4757" s="291"/>
      <c r="N4757" s="291"/>
      <c r="O4757" s="292" t="s">
        <v>5627</v>
      </c>
    </row>
    <row r="4758" spans="1:15" ht="105">
      <c r="A4758" s="326">
        <v>563</v>
      </c>
      <c r="B4758" s="291" t="s">
        <v>5095</v>
      </c>
      <c r="C4758" s="291" t="s">
        <v>5096</v>
      </c>
      <c r="D4758" s="377">
        <v>40644</v>
      </c>
      <c r="E4758" s="377">
        <v>41892</v>
      </c>
      <c r="F4758" s="291"/>
      <c r="G4758" s="291"/>
      <c r="H4758" s="347">
        <v>44562</v>
      </c>
      <c r="I4758" s="291" t="s">
        <v>5097</v>
      </c>
      <c r="J4758" s="291"/>
      <c r="K4758" s="291">
        <v>29</v>
      </c>
      <c r="L4758" s="291" t="s">
        <v>4257</v>
      </c>
      <c r="M4758" s="291"/>
      <c r="N4758" s="291"/>
      <c r="O4758" s="292" t="s">
        <v>5628</v>
      </c>
    </row>
    <row r="4759" spans="1:15" ht="105">
      <c r="A4759" s="326">
        <v>564</v>
      </c>
      <c r="B4759" s="291" t="s">
        <v>5095</v>
      </c>
      <c r="C4759" s="291" t="s">
        <v>5096</v>
      </c>
      <c r="D4759" s="377">
        <v>40640</v>
      </c>
      <c r="E4759" s="377">
        <v>41054</v>
      </c>
      <c r="F4759" s="291"/>
      <c r="G4759" s="291"/>
      <c r="H4759" s="347">
        <v>44562</v>
      </c>
      <c r="I4759" s="291" t="s">
        <v>5097</v>
      </c>
      <c r="J4759" s="291"/>
      <c r="K4759" s="291">
        <v>19</v>
      </c>
      <c r="L4759" s="291" t="s">
        <v>4257</v>
      </c>
      <c r="M4759" s="291"/>
      <c r="N4759" s="291"/>
      <c r="O4759" s="292" t="s">
        <v>5629</v>
      </c>
    </row>
    <row r="4760" spans="1:15" ht="105">
      <c r="A4760" s="326">
        <v>565</v>
      </c>
      <c r="B4760" s="291" t="s">
        <v>5095</v>
      </c>
      <c r="C4760" s="291" t="s">
        <v>5096</v>
      </c>
      <c r="D4760" s="377">
        <v>40640</v>
      </c>
      <c r="E4760" s="377">
        <v>41351</v>
      </c>
      <c r="F4760" s="291"/>
      <c r="G4760" s="291"/>
      <c r="H4760" s="347">
        <v>44562</v>
      </c>
      <c r="I4760" s="291" t="s">
        <v>5097</v>
      </c>
      <c r="J4760" s="291"/>
      <c r="K4760" s="291">
        <v>11</v>
      </c>
      <c r="L4760" s="291" t="s">
        <v>4257</v>
      </c>
      <c r="M4760" s="291"/>
      <c r="N4760" s="291"/>
      <c r="O4760" s="292" t="s">
        <v>5630</v>
      </c>
    </row>
    <row r="4761" spans="1:15" ht="105">
      <c r="A4761" s="326">
        <v>566</v>
      </c>
      <c r="B4761" s="291" t="s">
        <v>5095</v>
      </c>
      <c r="C4761" s="291" t="s">
        <v>5096</v>
      </c>
      <c r="D4761" s="377">
        <v>40644</v>
      </c>
      <c r="E4761" s="377">
        <v>40910</v>
      </c>
      <c r="F4761" s="291"/>
      <c r="G4761" s="291"/>
      <c r="H4761" s="347">
        <v>44562</v>
      </c>
      <c r="I4761" s="291" t="s">
        <v>5097</v>
      </c>
      <c r="J4761" s="291"/>
      <c r="K4761" s="291">
        <v>25</v>
      </c>
      <c r="L4761" s="291" t="s">
        <v>4257</v>
      </c>
      <c r="M4761" s="291"/>
      <c r="N4761" s="291"/>
      <c r="O4761" s="292" t="s">
        <v>5631</v>
      </c>
    </row>
    <row r="4762" spans="1:15" ht="105">
      <c r="A4762" s="326">
        <v>567</v>
      </c>
      <c r="B4762" s="291" t="s">
        <v>5095</v>
      </c>
      <c r="C4762" s="291" t="s">
        <v>5096</v>
      </c>
      <c r="D4762" s="377">
        <v>40640</v>
      </c>
      <c r="E4762" s="377">
        <v>40847</v>
      </c>
      <c r="F4762" s="291"/>
      <c r="G4762" s="291"/>
      <c r="H4762" s="347">
        <v>44562</v>
      </c>
      <c r="I4762" s="291" t="s">
        <v>5097</v>
      </c>
      <c r="J4762" s="291"/>
      <c r="K4762" s="291">
        <v>22</v>
      </c>
      <c r="L4762" s="291" t="s">
        <v>4257</v>
      </c>
      <c r="M4762" s="291"/>
      <c r="N4762" s="291"/>
      <c r="O4762" s="292" t="s">
        <v>5632</v>
      </c>
    </row>
    <row r="4763" spans="1:15" ht="105">
      <c r="A4763" s="326">
        <v>568</v>
      </c>
      <c r="B4763" s="291" t="s">
        <v>5095</v>
      </c>
      <c r="C4763" s="291" t="s">
        <v>5096</v>
      </c>
      <c r="D4763" s="377">
        <v>40640</v>
      </c>
      <c r="E4763" s="377">
        <v>41701</v>
      </c>
      <c r="F4763" s="291"/>
      <c r="G4763" s="291"/>
      <c r="H4763" s="347">
        <v>44562</v>
      </c>
      <c r="I4763" s="291" t="s">
        <v>5097</v>
      </c>
      <c r="J4763" s="291"/>
      <c r="K4763" s="291">
        <v>31</v>
      </c>
      <c r="L4763" s="291" t="s">
        <v>4257</v>
      </c>
      <c r="M4763" s="291"/>
      <c r="N4763" s="291"/>
      <c r="O4763" s="292" t="s">
        <v>5633</v>
      </c>
    </row>
    <row r="4764" spans="1:15" ht="105">
      <c r="A4764" s="326">
        <v>569</v>
      </c>
      <c r="B4764" s="291" t="s">
        <v>5095</v>
      </c>
      <c r="C4764" s="291" t="s">
        <v>5096</v>
      </c>
      <c r="D4764" s="377">
        <v>40641</v>
      </c>
      <c r="E4764" s="377">
        <v>40702</v>
      </c>
      <c r="F4764" s="291"/>
      <c r="G4764" s="291"/>
      <c r="H4764" s="347">
        <v>44562</v>
      </c>
      <c r="I4764" s="291" t="s">
        <v>5097</v>
      </c>
      <c r="J4764" s="291"/>
      <c r="K4764" s="291">
        <v>10</v>
      </c>
      <c r="L4764" s="291" t="s">
        <v>4257</v>
      </c>
      <c r="M4764" s="291"/>
      <c r="N4764" s="291"/>
      <c r="O4764" s="292" t="s">
        <v>5634</v>
      </c>
    </row>
    <row r="4765" spans="1:15" ht="150">
      <c r="A4765" s="326">
        <v>570</v>
      </c>
      <c r="B4765" s="291" t="s">
        <v>5095</v>
      </c>
      <c r="C4765" s="291" t="s">
        <v>5096</v>
      </c>
      <c r="D4765" s="377">
        <v>40644</v>
      </c>
      <c r="E4765" s="377">
        <v>40739</v>
      </c>
      <c r="F4765" s="291"/>
      <c r="G4765" s="291"/>
      <c r="H4765" s="347">
        <v>44562</v>
      </c>
      <c r="I4765" s="291" t="s">
        <v>5097</v>
      </c>
      <c r="J4765" s="291"/>
      <c r="K4765" s="291">
        <v>13</v>
      </c>
      <c r="L4765" s="291" t="s">
        <v>4257</v>
      </c>
      <c r="M4765" s="291"/>
      <c r="N4765" s="291"/>
      <c r="O4765" s="292" t="s">
        <v>5635</v>
      </c>
    </row>
    <row r="4766" spans="1:15" ht="150">
      <c r="A4766" s="326">
        <v>571</v>
      </c>
      <c r="B4766" s="291" t="s">
        <v>5095</v>
      </c>
      <c r="C4766" s="291" t="s">
        <v>5096</v>
      </c>
      <c r="D4766" s="377">
        <v>40645</v>
      </c>
      <c r="E4766" s="377">
        <v>41117</v>
      </c>
      <c r="F4766" s="291"/>
      <c r="G4766" s="291"/>
      <c r="H4766" s="347">
        <v>44562</v>
      </c>
      <c r="I4766" s="291" t="s">
        <v>5097</v>
      </c>
      <c r="J4766" s="291"/>
      <c r="K4766" s="291">
        <v>24</v>
      </c>
      <c r="L4766" s="291" t="s">
        <v>4257</v>
      </c>
      <c r="M4766" s="291"/>
      <c r="N4766" s="291"/>
      <c r="O4766" s="292" t="s">
        <v>5636</v>
      </c>
    </row>
    <row r="4767" spans="1:15" ht="120">
      <c r="A4767" s="326">
        <v>572</v>
      </c>
      <c r="B4767" s="291" t="s">
        <v>5095</v>
      </c>
      <c r="C4767" s="291" t="s">
        <v>5096</v>
      </c>
      <c r="D4767" s="377">
        <v>40646</v>
      </c>
      <c r="E4767" s="377">
        <v>40741</v>
      </c>
      <c r="F4767" s="291"/>
      <c r="G4767" s="291"/>
      <c r="H4767" s="347">
        <v>44562</v>
      </c>
      <c r="I4767" s="291" t="s">
        <v>5097</v>
      </c>
      <c r="J4767" s="291"/>
      <c r="K4767" s="291">
        <v>25</v>
      </c>
      <c r="L4767" s="291" t="s">
        <v>4257</v>
      </c>
      <c r="M4767" s="291"/>
      <c r="N4767" s="291"/>
      <c r="O4767" s="292" t="s">
        <v>5637</v>
      </c>
    </row>
    <row r="4768" spans="1:15" ht="120">
      <c r="A4768" s="326">
        <v>573</v>
      </c>
      <c r="B4768" s="291" t="s">
        <v>5095</v>
      </c>
      <c r="C4768" s="291" t="s">
        <v>5096</v>
      </c>
      <c r="D4768" s="377">
        <v>40646</v>
      </c>
      <c r="E4768" s="377">
        <v>41219</v>
      </c>
      <c r="F4768" s="291"/>
      <c r="G4768" s="291"/>
      <c r="H4768" s="347">
        <v>44562</v>
      </c>
      <c r="I4768" s="291" t="s">
        <v>5097</v>
      </c>
      <c r="J4768" s="291"/>
      <c r="K4768" s="291">
        <v>60</v>
      </c>
      <c r="L4768" s="291" t="s">
        <v>4257</v>
      </c>
      <c r="M4768" s="291"/>
      <c r="N4768" s="291"/>
      <c r="O4768" s="292" t="s">
        <v>5638</v>
      </c>
    </row>
    <row r="4769" spans="1:15" ht="135">
      <c r="A4769" s="326">
        <v>574</v>
      </c>
      <c r="B4769" s="291" t="s">
        <v>5095</v>
      </c>
      <c r="C4769" s="291" t="s">
        <v>5096</v>
      </c>
      <c r="D4769" s="377">
        <v>40647</v>
      </c>
      <c r="E4769" s="377">
        <v>40667</v>
      </c>
      <c r="F4769" s="291"/>
      <c r="G4769" s="291"/>
      <c r="H4769" s="347">
        <v>44562</v>
      </c>
      <c r="I4769" s="291" t="s">
        <v>5097</v>
      </c>
      <c r="J4769" s="291"/>
      <c r="K4769" s="291">
        <v>13</v>
      </c>
      <c r="L4769" s="291" t="s">
        <v>4257</v>
      </c>
      <c r="M4769" s="291"/>
      <c r="N4769" s="291"/>
      <c r="O4769" s="292" t="s">
        <v>5639</v>
      </c>
    </row>
    <row r="4770" spans="1:15" ht="150">
      <c r="A4770" s="326">
        <v>575</v>
      </c>
      <c r="B4770" s="291" t="s">
        <v>5095</v>
      </c>
      <c r="C4770" s="291" t="s">
        <v>5096</v>
      </c>
      <c r="D4770" s="377">
        <v>40647</v>
      </c>
      <c r="E4770" s="377">
        <v>41738</v>
      </c>
      <c r="F4770" s="291"/>
      <c r="G4770" s="291"/>
      <c r="H4770" s="347">
        <v>44562</v>
      </c>
      <c r="I4770" s="291" t="s">
        <v>5097</v>
      </c>
      <c r="J4770" s="291"/>
      <c r="K4770" s="291">
        <v>18</v>
      </c>
      <c r="L4770" s="291" t="s">
        <v>4257</v>
      </c>
      <c r="M4770" s="291"/>
      <c r="N4770" s="291"/>
      <c r="O4770" s="292" t="s">
        <v>5640</v>
      </c>
    </row>
    <row r="4771" spans="1:15" ht="120">
      <c r="A4771" s="326">
        <v>576</v>
      </c>
      <c r="B4771" s="291" t="s">
        <v>5095</v>
      </c>
      <c r="C4771" s="291" t="s">
        <v>5096</v>
      </c>
      <c r="D4771" s="377">
        <v>40648</v>
      </c>
      <c r="E4771" s="377">
        <v>41666</v>
      </c>
      <c r="F4771" s="291"/>
      <c r="G4771" s="291"/>
      <c r="H4771" s="347">
        <v>44562</v>
      </c>
      <c r="I4771" s="291" t="s">
        <v>5097</v>
      </c>
      <c r="J4771" s="291"/>
      <c r="K4771" s="291">
        <v>60</v>
      </c>
      <c r="L4771" s="291" t="s">
        <v>4257</v>
      </c>
      <c r="M4771" s="291"/>
      <c r="N4771" s="291"/>
      <c r="O4771" s="292" t="s">
        <v>5641</v>
      </c>
    </row>
    <row r="4772" spans="1:15" ht="150">
      <c r="A4772" s="326">
        <v>577</v>
      </c>
      <c r="B4772" s="291" t="s">
        <v>5095</v>
      </c>
      <c r="C4772" s="291" t="s">
        <v>5096</v>
      </c>
      <c r="D4772" s="377">
        <v>40648</v>
      </c>
      <c r="E4772" s="377">
        <v>41010</v>
      </c>
      <c r="F4772" s="291"/>
      <c r="G4772" s="291"/>
      <c r="H4772" s="347">
        <v>44562</v>
      </c>
      <c r="I4772" s="291" t="s">
        <v>5097</v>
      </c>
      <c r="J4772" s="291"/>
      <c r="K4772" s="291">
        <v>112</v>
      </c>
      <c r="L4772" s="291" t="s">
        <v>4257</v>
      </c>
      <c r="M4772" s="291"/>
      <c r="N4772" s="291"/>
      <c r="O4772" s="292" t="s">
        <v>5642</v>
      </c>
    </row>
    <row r="4773" spans="1:15" ht="135">
      <c r="A4773" s="326">
        <v>578</v>
      </c>
      <c r="B4773" s="291" t="s">
        <v>5095</v>
      </c>
      <c r="C4773" s="291" t="s">
        <v>5096</v>
      </c>
      <c r="D4773" s="377">
        <v>40648</v>
      </c>
      <c r="E4773" s="377">
        <v>41661</v>
      </c>
      <c r="F4773" s="291"/>
      <c r="G4773" s="291"/>
      <c r="H4773" s="347">
        <v>44562</v>
      </c>
      <c r="I4773" s="291" t="s">
        <v>5097</v>
      </c>
      <c r="J4773" s="291"/>
      <c r="K4773" s="291">
        <v>97</v>
      </c>
      <c r="L4773" s="291" t="s">
        <v>4257</v>
      </c>
      <c r="M4773" s="291"/>
      <c r="N4773" s="291"/>
      <c r="O4773" s="292" t="s">
        <v>5643</v>
      </c>
    </row>
    <row r="4774" spans="1:15" ht="135">
      <c r="A4774" s="326">
        <v>579</v>
      </c>
      <c r="B4774" s="291" t="s">
        <v>5095</v>
      </c>
      <c r="C4774" s="291" t="s">
        <v>5096</v>
      </c>
      <c r="D4774" s="377">
        <v>40648</v>
      </c>
      <c r="E4774" s="377">
        <v>40702</v>
      </c>
      <c r="F4774" s="291"/>
      <c r="G4774" s="291"/>
      <c r="H4774" s="347">
        <v>44562</v>
      </c>
      <c r="I4774" s="291" t="s">
        <v>5097</v>
      </c>
      <c r="J4774" s="291"/>
      <c r="K4774" s="291">
        <v>13</v>
      </c>
      <c r="L4774" s="291" t="s">
        <v>4257</v>
      </c>
      <c r="M4774" s="291"/>
      <c r="N4774" s="291"/>
      <c r="O4774" s="292" t="s">
        <v>5644</v>
      </c>
    </row>
    <row r="4775" spans="1:15" ht="135">
      <c r="A4775" s="326">
        <v>580</v>
      </c>
      <c r="B4775" s="291" t="s">
        <v>5095</v>
      </c>
      <c r="C4775" s="291" t="s">
        <v>5096</v>
      </c>
      <c r="D4775" s="377">
        <v>40652</v>
      </c>
      <c r="E4775" s="377">
        <v>40823</v>
      </c>
      <c r="F4775" s="291"/>
      <c r="G4775" s="291"/>
      <c r="H4775" s="347">
        <v>44562</v>
      </c>
      <c r="I4775" s="291" t="s">
        <v>5097</v>
      </c>
      <c r="J4775" s="291"/>
      <c r="K4775" s="291">
        <v>37</v>
      </c>
      <c r="L4775" s="291" t="s">
        <v>4257</v>
      </c>
      <c r="M4775" s="291"/>
      <c r="N4775" s="291"/>
      <c r="O4775" s="292" t="s">
        <v>5645</v>
      </c>
    </row>
    <row r="4776" spans="1:15" ht="105">
      <c r="A4776" s="326">
        <v>581</v>
      </c>
      <c r="B4776" s="291" t="s">
        <v>5095</v>
      </c>
      <c r="C4776" s="291" t="s">
        <v>5096</v>
      </c>
      <c r="D4776" s="377">
        <v>40651</v>
      </c>
      <c r="E4776" s="377">
        <v>40787</v>
      </c>
      <c r="F4776" s="291"/>
      <c r="G4776" s="291"/>
      <c r="H4776" s="347">
        <v>44562</v>
      </c>
      <c r="I4776" s="291" t="s">
        <v>5097</v>
      </c>
      <c r="J4776" s="291"/>
      <c r="K4776" s="291">
        <v>42</v>
      </c>
      <c r="L4776" s="291" t="s">
        <v>4257</v>
      </c>
      <c r="M4776" s="291"/>
      <c r="N4776" s="291"/>
      <c r="O4776" s="292" t="s">
        <v>5646</v>
      </c>
    </row>
    <row r="4777" spans="1:15" ht="135">
      <c r="A4777" s="326">
        <v>582</v>
      </c>
      <c r="B4777" s="291" t="s">
        <v>5095</v>
      </c>
      <c r="C4777" s="291" t="s">
        <v>5096</v>
      </c>
      <c r="D4777" s="377">
        <v>40652</v>
      </c>
      <c r="E4777" s="377">
        <v>40739</v>
      </c>
      <c r="F4777" s="291"/>
      <c r="G4777" s="291"/>
      <c r="H4777" s="347">
        <v>44562</v>
      </c>
      <c r="I4777" s="291" t="s">
        <v>5097</v>
      </c>
      <c r="J4777" s="291"/>
      <c r="K4777" s="291">
        <v>6</v>
      </c>
      <c r="L4777" s="291" t="s">
        <v>4257</v>
      </c>
      <c r="M4777" s="291"/>
      <c r="N4777" s="291"/>
      <c r="O4777" s="292" t="s">
        <v>5647</v>
      </c>
    </row>
    <row r="4778" spans="1:15" ht="75">
      <c r="A4778" s="326">
        <v>583</v>
      </c>
      <c r="B4778" s="291" t="s">
        <v>5095</v>
      </c>
      <c r="C4778" s="291" t="s">
        <v>5096</v>
      </c>
      <c r="D4778" s="377">
        <v>40652</v>
      </c>
      <c r="E4778" s="377">
        <v>41527</v>
      </c>
      <c r="F4778" s="291"/>
      <c r="G4778" s="291"/>
      <c r="H4778" s="347">
        <v>44562</v>
      </c>
      <c r="I4778" s="291" t="s">
        <v>5097</v>
      </c>
      <c r="J4778" s="291"/>
      <c r="K4778" s="291">
        <v>45</v>
      </c>
      <c r="L4778" s="291" t="s">
        <v>4257</v>
      </c>
      <c r="M4778" s="291"/>
      <c r="N4778" s="291"/>
      <c r="O4778" s="292" t="s">
        <v>5648</v>
      </c>
    </row>
    <row r="4779" spans="1:15" ht="120">
      <c r="A4779" s="326">
        <v>584</v>
      </c>
      <c r="B4779" s="291" t="s">
        <v>5095</v>
      </c>
      <c r="C4779" s="291" t="s">
        <v>5096</v>
      </c>
      <c r="D4779" s="377">
        <v>40652</v>
      </c>
      <c r="E4779" s="377">
        <v>41540</v>
      </c>
      <c r="F4779" s="291"/>
      <c r="G4779" s="291"/>
      <c r="H4779" s="347">
        <v>44562</v>
      </c>
      <c r="I4779" s="291" t="s">
        <v>5097</v>
      </c>
      <c r="J4779" s="291"/>
      <c r="K4779" s="291">
        <v>111</v>
      </c>
      <c r="L4779" s="291" t="s">
        <v>4257</v>
      </c>
      <c r="M4779" s="291"/>
      <c r="N4779" s="291"/>
      <c r="O4779" s="292" t="s">
        <v>5649</v>
      </c>
    </row>
    <row r="4780" spans="1:15" ht="120">
      <c r="A4780" s="326">
        <v>585</v>
      </c>
      <c r="B4780" s="291" t="s">
        <v>5095</v>
      </c>
      <c r="C4780" s="291" t="s">
        <v>5096</v>
      </c>
      <c r="D4780" s="377">
        <v>40661</v>
      </c>
      <c r="E4780" s="377">
        <v>40982</v>
      </c>
      <c r="F4780" s="291"/>
      <c r="G4780" s="291"/>
      <c r="H4780" s="347">
        <v>44562</v>
      </c>
      <c r="I4780" s="291" t="s">
        <v>5097</v>
      </c>
      <c r="J4780" s="291"/>
      <c r="K4780" s="291">
        <v>22</v>
      </c>
      <c r="L4780" s="291" t="s">
        <v>4257</v>
      </c>
      <c r="M4780" s="291"/>
      <c r="N4780" s="291"/>
      <c r="O4780" s="292" t="s">
        <v>5650</v>
      </c>
    </row>
    <row r="4781" spans="1:15" ht="120">
      <c r="A4781" s="326">
        <v>586</v>
      </c>
      <c r="B4781" s="291" t="s">
        <v>5095</v>
      </c>
      <c r="C4781" s="291" t="s">
        <v>5096</v>
      </c>
      <c r="D4781" s="377">
        <v>40661</v>
      </c>
      <c r="E4781" s="377">
        <v>40802</v>
      </c>
      <c r="F4781" s="291"/>
      <c r="G4781" s="291"/>
      <c r="H4781" s="347">
        <v>44562</v>
      </c>
      <c r="I4781" s="291" t="s">
        <v>5097</v>
      </c>
      <c r="J4781" s="291"/>
      <c r="K4781" s="291">
        <v>20</v>
      </c>
      <c r="L4781" s="291" t="s">
        <v>4257</v>
      </c>
      <c r="M4781" s="291"/>
      <c r="N4781" s="291"/>
      <c r="O4781" s="292" t="s">
        <v>5651</v>
      </c>
    </row>
    <row r="4782" spans="1:15" ht="135">
      <c r="A4782" s="326">
        <v>587</v>
      </c>
      <c r="B4782" s="291" t="s">
        <v>5095</v>
      </c>
      <c r="C4782" s="291" t="s">
        <v>5096</v>
      </c>
      <c r="D4782" s="377">
        <v>40658</v>
      </c>
      <c r="E4782" s="377">
        <v>40739</v>
      </c>
      <c r="F4782" s="291"/>
      <c r="G4782" s="291"/>
      <c r="H4782" s="347">
        <v>44562</v>
      </c>
      <c r="I4782" s="291" t="s">
        <v>5097</v>
      </c>
      <c r="J4782" s="291"/>
      <c r="K4782" s="291">
        <v>10</v>
      </c>
      <c r="L4782" s="291" t="s">
        <v>4257</v>
      </c>
      <c r="M4782" s="291"/>
      <c r="N4782" s="291"/>
      <c r="O4782" s="292" t="s">
        <v>5652</v>
      </c>
    </row>
    <row r="4783" spans="1:15" ht="120">
      <c r="A4783" s="326">
        <v>588</v>
      </c>
      <c r="B4783" s="291" t="s">
        <v>5095</v>
      </c>
      <c r="C4783" s="291" t="s">
        <v>5096</v>
      </c>
      <c r="D4783" s="377">
        <v>40662</v>
      </c>
      <c r="E4783" s="377">
        <v>41337</v>
      </c>
      <c r="F4783" s="291"/>
      <c r="G4783" s="291"/>
      <c r="H4783" s="347">
        <v>44562</v>
      </c>
      <c r="I4783" s="291" t="s">
        <v>5097</v>
      </c>
      <c r="J4783" s="291"/>
      <c r="K4783" s="291">
        <v>71</v>
      </c>
      <c r="L4783" s="291" t="s">
        <v>4257</v>
      </c>
      <c r="M4783" s="291"/>
      <c r="N4783" s="291"/>
      <c r="O4783" s="292" t="s">
        <v>5653</v>
      </c>
    </row>
    <row r="4784" spans="1:15" ht="135">
      <c r="A4784" s="326">
        <v>589</v>
      </c>
      <c r="B4784" s="291" t="s">
        <v>5095</v>
      </c>
      <c r="C4784" s="291" t="s">
        <v>5096</v>
      </c>
      <c r="D4784" s="377">
        <v>40673</v>
      </c>
      <c r="E4784" s="377">
        <v>41068</v>
      </c>
      <c r="F4784" s="291"/>
      <c r="G4784" s="291"/>
      <c r="H4784" s="347">
        <v>44562</v>
      </c>
      <c r="I4784" s="291" t="s">
        <v>5097</v>
      </c>
      <c r="J4784" s="291"/>
      <c r="K4784" s="291">
        <v>71</v>
      </c>
      <c r="L4784" s="291" t="s">
        <v>4257</v>
      </c>
      <c r="M4784" s="291"/>
      <c r="N4784" s="291"/>
      <c r="O4784" s="292" t="s">
        <v>5654</v>
      </c>
    </row>
    <row r="4785" spans="1:15" ht="150">
      <c r="A4785" s="326">
        <v>590</v>
      </c>
      <c r="B4785" s="291" t="s">
        <v>5095</v>
      </c>
      <c r="C4785" s="291" t="s">
        <v>5096</v>
      </c>
      <c r="D4785" s="377">
        <v>40673</v>
      </c>
      <c r="E4785" s="377">
        <v>40739</v>
      </c>
      <c r="F4785" s="291"/>
      <c r="G4785" s="291"/>
      <c r="H4785" s="347">
        <v>44562</v>
      </c>
      <c r="I4785" s="291" t="s">
        <v>5097</v>
      </c>
      <c r="J4785" s="291"/>
      <c r="K4785" s="291">
        <v>11</v>
      </c>
      <c r="L4785" s="291" t="s">
        <v>4257</v>
      </c>
      <c r="M4785" s="291"/>
      <c r="N4785" s="291"/>
      <c r="O4785" s="292" t="s">
        <v>5655</v>
      </c>
    </row>
    <row r="4786" spans="1:15" ht="90">
      <c r="A4786" s="326">
        <v>591</v>
      </c>
      <c r="B4786" s="291" t="s">
        <v>5095</v>
      </c>
      <c r="C4786" s="291" t="s">
        <v>5096</v>
      </c>
      <c r="D4786" s="377">
        <v>40669</v>
      </c>
      <c r="E4786" s="377">
        <v>41652</v>
      </c>
      <c r="F4786" s="291"/>
      <c r="G4786" s="291"/>
      <c r="H4786" s="347">
        <v>44562</v>
      </c>
      <c r="I4786" s="291" t="s">
        <v>5097</v>
      </c>
      <c r="J4786" s="291"/>
      <c r="K4786" s="291">
        <v>62</v>
      </c>
      <c r="L4786" s="291" t="s">
        <v>4257</v>
      </c>
      <c r="M4786" s="291"/>
      <c r="N4786" s="291"/>
      <c r="O4786" s="292" t="s">
        <v>5656</v>
      </c>
    </row>
    <row r="4787" spans="1:15" ht="120">
      <c r="A4787" s="326">
        <v>592</v>
      </c>
      <c r="B4787" s="291" t="s">
        <v>5095</v>
      </c>
      <c r="C4787" s="291" t="s">
        <v>5096</v>
      </c>
      <c r="D4787" s="377">
        <v>40673</v>
      </c>
      <c r="E4787" s="377">
        <v>41550</v>
      </c>
      <c r="F4787" s="291"/>
      <c r="G4787" s="291"/>
      <c r="H4787" s="347">
        <v>44562</v>
      </c>
      <c r="I4787" s="291" t="s">
        <v>5097</v>
      </c>
      <c r="J4787" s="291"/>
      <c r="K4787" s="291">
        <v>25</v>
      </c>
      <c r="L4787" s="291" t="s">
        <v>4257</v>
      </c>
      <c r="M4787" s="291"/>
      <c r="N4787" s="291"/>
      <c r="O4787" s="292" t="s">
        <v>5657</v>
      </c>
    </row>
    <row r="4788" spans="1:15" ht="135">
      <c r="A4788" s="326">
        <v>593</v>
      </c>
      <c r="B4788" s="291" t="s">
        <v>5095</v>
      </c>
      <c r="C4788" s="291" t="s">
        <v>5096</v>
      </c>
      <c r="D4788" s="377">
        <v>40666</v>
      </c>
      <c r="E4788" s="377">
        <v>40851</v>
      </c>
      <c r="F4788" s="291"/>
      <c r="G4788" s="291"/>
      <c r="H4788" s="347">
        <v>44562</v>
      </c>
      <c r="I4788" s="291" t="s">
        <v>5097</v>
      </c>
      <c r="J4788" s="291"/>
      <c r="K4788" s="291">
        <v>14</v>
      </c>
      <c r="L4788" s="291" t="s">
        <v>4257</v>
      </c>
      <c r="M4788" s="291"/>
      <c r="N4788" s="291"/>
      <c r="O4788" s="292" t="s">
        <v>5658</v>
      </c>
    </row>
    <row r="4789" spans="1:15" ht="105">
      <c r="A4789" s="326">
        <v>594</v>
      </c>
      <c r="B4789" s="291" t="s">
        <v>5095</v>
      </c>
      <c r="C4789" s="291" t="s">
        <v>5096</v>
      </c>
      <c r="D4789" s="377">
        <v>40675</v>
      </c>
      <c r="E4789" s="377">
        <v>40770</v>
      </c>
      <c r="F4789" s="291"/>
      <c r="G4789" s="291"/>
      <c r="H4789" s="347">
        <v>44562</v>
      </c>
      <c r="I4789" s="291" t="s">
        <v>5097</v>
      </c>
      <c r="J4789" s="291"/>
      <c r="K4789" s="291">
        <v>8</v>
      </c>
      <c r="L4789" s="291" t="s">
        <v>4257</v>
      </c>
      <c r="M4789" s="291"/>
      <c r="N4789" s="291"/>
      <c r="O4789" s="292" t="s">
        <v>5659</v>
      </c>
    </row>
    <row r="4790" spans="1:15" ht="165">
      <c r="A4790" s="326">
        <v>595</v>
      </c>
      <c r="B4790" s="291" t="s">
        <v>5095</v>
      </c>
      <c r="C4790" s="291" t="s">
        <v>5096</v>
      </c>
      <c r="D4790" s="377">
        <v>40675</v>
      </c>
      <c r="E4790" s="377">
        <v>40739</v>
      </c>
      <c r="F4790" s="291"/>
      <c r="G4790" s="291"/>
      <c r="H4790" s="347">
        <v>44562</v>
      </c>
      <c r="I4790" s="291" t="s">
        <v>5097</v>
      </c>
      <c r="J4790" s="291"/>
      <c r="K4790" s="291">
        <v>9</v>
      </c>
      <c r="L4790" s="291" t="s">
        <v>4257</v>
      </c>
      <c r="M4790" s="291"/>
      <c r="N4790" s="291"/>
      <c r="O4790" s="292" t="s">
        <v>5660</v>
      </c>
    </row>
    <row r="4791" spans="1:15" ht="165">
      <c r="A4791" s="326">
        <v>596</v>
      </c>
      <c r="B4791" s="291" t="s">
        <v>5095</v>
      </c>
      <c r="C4791" s="291" t="s">
        <v>5096</v>
      </c>
      <c r="D4791" s="377">
        <v>40676</v>
      </c>
      <c r="E4791" s="377">
        <v>40723</v>
      </c>
      <c r="F4791" s="291"/>
      <c r="G4791" s="291"/>
      <c r="H4791" s="347">
        <v>44562</v>
      </c>
      <c r="I4791" s="291" t="s">
        <v>5097</v>
      </c>
      <c r="J4791" s="291"/>
      <c r="K4791" s="291">
        <v>24</v>
      </c>
      <c r="L4791" s="291" t="s">
        <v>4257</v>
      </c>
      <c r="M4791" s="291"/>
      <c r="N4791" s="291"/>
      <c r="O4791" s="292" t="s">
        <v>5661</v>
      </c>
    </row>
    <row r="4792" spans="1:15" ht="135">
      <c r="A4792" s="326">
        <v>597</v>
      </c>
      <c r="B4792" s="291" t="s">
        <v>5095</v>
      </c>
      <c r="C4792" s="291" t="s">
        <v>5096</v>
      </c>
      <c r="D4792" s="377">
        <v>40675</v>
      </c>
      <c r="E4792" s="377">
        <v>40739</v>
      </c>
      <c r="F4792" s="291"/>
      <c r="G4792" s="291"/>
      <c r="H4792" s="347">
        <v>44562</v>
      </c>
      <c r="I4792" s="291" t="s">
        <v>5097</v>
      </c>
      <c r="J4792" s="291"/>
      <c r="K4792" s="291">
        <v>11</v>
      </c>
      <c r="L4792" s="291" t="s">
        <v>4257</v>
      </c>
      <c r="M4792" s="291"/>
      <c r="N4792" s="291"/>
      <c r="O4792" s="292" t="s">
        <v>5662</v>
      </c>
    </row>
    <row r="4793" spans="1:15" ht="120">
      <c r="A4793" s="326">
        <v>598</v>
      </c>
      <c r="B4793" s="291" t="s">
        <v>5095</v>
      </c>
      <c r="C4793" s="291" t="s">
        <v>5096</v>
      </c>
      <c r="D4793" s="377">
        <v>40675</v>
      </c>
      <c r="E4793" s="377">
        <v>41845</v>
      </c>
      <c r="F4793" s="291"/>
      <c r="G4793" s="291"/>
      <c r="H4793" s="347">
        <v>44562</v>
      </c>
      <c r="I4793" s="291" t="s">
        <v>5097</v>
      </c>
      <c r="J4793" s="291"/>
      <c r="K4793" s="291">
        <v>33</v>
      </c>
      <c r="L4793" s="291" t="s">
        <v>4257</v>
      </c>
      <c r="M4793" s="291"/>
      <c r="N4793" s="291"/>
      <c r="O4793" s="292" t="s">
        <v>5663</v>
      </c>
    </row>
    <row r="4794" spans="1:15" ht="105">
      <c r="A4794" s="326">
        <v>599</v>
      </c>
      <c r="B4794" s="291" t="s">
        <v>5095</v>
      </c>
      <c r="C4794" s="291" t="s">
        <v>5096</v>
      </c>
      <c r="D4794" s="377">
        <v>40679</v>
      </c>
      <c r="E4794" s="377">
        <v>41450</v>
      </c>
      <c r="F4794" s="291"/>
      <c r="G4794" s="291"/>
      <c r="H4794" s="347">
        <v>44562</v>
      </c>
      <c r="I4794" s="291" t="s">
        <v>5097</v>
      </c>
      <c r="J4794" s="291"/>
      <c r="K4794" s="291">
        <v>16</v>
      </c>
      <c r="L4794" s="291" t="s">
        <v>4257</v>
      </c>
      <c r="M4794" s="291"/>
      <c r="N4794" s="291"/>
      <c r="O4794" s="292" t="s">
        <v>5664</v>
      </c>
    </row>
    <row r="4795" spans="1:15" ht="105">
      <c r="A4795" s="326">
        <v>600</v>
      </c>
      <c r="B4795" s="291" t="s">
        <v>5095</v>
      </c>
      <c r="C4795" s="291" t="s">
        <v>5096</v>
      </c>
      <c r="D4795" s="377">
        <v>40680</v>
      </c>
      <c r="E4795" s="377">
        <v>40739</v>
      </c>
      <c r="F4795" s="291"/>
      <c r="G4795" s="291"/>
      <c r="H4795" s="347">
        <v>44562</v>
      </c>
      <c r="I4795" s="291" t="s">
        <v>5097</v>
      </c>
      <c r="J4795" s="291"/>
      <c r="K4795" s="291">
        <v>11</v>
      </c>
      <c r="L4795" s="291" t="s">
        <v>4257</v>
      </c>
      <c r="M4795" s="291"/>
      <c r="N4795" s="291"/>
      <c r="O4795" s="292" t="s">
        <v>5665</v>
      </c>
    </row>
    <row r="4796" spans="1:15" ht="165">
      <c r="A4796" s="326">
        <v>601</v>
      </c>
      <c r="B4796" s="291" t="s">
        <v>5095</v>
      </c>
      <c r="C4796" s="291" t="s">
        <v>5096</v>
      </c>
      <c r="D4796" s="377">
        <v>40680</v>
      </c>
      <c r="E4796" s="377">
        <v>40925</v>
      </c>
      <c r="F4796" s="291"/>
      <c r="G4796" s="291"/>
      <c r="H4796" s="347">
        <v>44562</v>
      </c>
      <c r="I4796" s="291" t="s">
        <v>5097</v>
      </c>
      <c r="J4796" s="291"/>
      <c r="K4796" s="291">
        <v>29</v>
      </c>
      <c r="L4796" s="291" t="s">
        <v>4257</v>
      </c>
      <c r="M4796" s="291"/>
      <c r="N4796" s="291"/>
      <c r="O4796" s="292" t="s">
        <v>5666</v>
      </c>
    </row>
    <row r="4797" spans="1:15" ht="120">
      <c r="A4797" s="326">
        <v>602</v>
      </c>
      <c r="B4797" s="291" t="s">
        <v>5095</v>
      </c>
      <c r="C4797" s="291" t="s">
        <v>5096</v>
      </c>
      <c r="D4797" s="377">
        <v>40682</v>
      </c>
      <c r="E4797" s="377">
        <v>40889</v>
      </c>
      <c r="F4797" s="291"/>
      <c r="G4797" s="291"/>
      <c r="H4797" s="347">
        <v>44562</v>
      </c>
      <c r="I4797" s="291" t="s">
        <v>5097</v>
      </c>
      <c r="J4797" s="291"/>
      <c r="K4797" s="291">
        <v>26</v>
      </c>
      <c r="L4797" s="291" t="s">
        <v>4257</v>
      </c>
      <c r="M4797" s="291"/>
      <c r="N4797" s="291"/>
      <c r="O4797" s="292" t="s">
        <v>5667</v>
      </c>
    </row>
    <row r="4798" spans="1:15" ht="135">
      <c r="A4798" s="326">
        <v>603</v>
      </c>
      <c r="B4798" s="291" t="s">
        <v>5095</v>
      </c>
      <c r="C4798" s="291" t="s">
        <v>5096</v>
      </c>
      <c r="D4798" s="377">
        <v>40682</v>
      </c>
      <c r="E4798" s="377">
        <v>40896</v>
      </c>
      <c r="F4798" s="291"/>
      <c r="G4798" s="291"/>
      <c r="H4798" s="347">
        <v>44562</v>
      </c>
      <c r="I4798" s="291" t="s">
        <v>5097</v>
      </c>
      <c r="J4798" s="291"/>
      <c r="K4798" s="291">
        <v>44</v>
      </c>
      <c r="L4798" s="291" t="s">
        <v>4257</v>
      </c>
      <c r="M4798" s="291"/>
      <c r="N4798" s="291"/>
      <c r="O4798" s="292" t="s">
        <v>5668</v>
      </c>
    </row>
    <row r="4799" spans="1:15" ht="120">
      <c r="A4799" s="326">
        <v>604</v>
      </c>
      <c r="B4799" s="291" t="s">
        <v>5095</v>
      </c>
      <c r="C4799" s="291" t="s">
        <v>5096</v>
      </c>
      <c r="D4799" s="377">
        <v>40682</v>
      </c>
      <c r="E4799" s="377">
        <v>41117</v>
      </c>
      <c r="F4799" s="291"/>
      <c r="G4799" s="291"/>
      <c r="H4799" s="347">
        <v>44562</v>
      </c>
      <c r="I4799" s="291" t="s">
        <v>5097</v>
      </c>
      <c r="J4799" s="291"/>
      <c r="K4799" s="291">
        <v>85</v>
      </c>
      <c r="L4799" s="291" t="s">
        <v>4257</v>
      </c>
      <c r="M4799" s="291"/>
      <c r="N4799" s="291"/>
      <c r="O4799" s="292" t="s">
        <v>5669</v>
      </c>
    </row>
    <row r="4800" spans="1:15" ht="135">
      <c r="A4800" s="326">
        <v>605</v>
      </c>
      <c r="B4800" s="291" t="s">
        <v>5095</v>
      </c>
      <c r="C4800" s="291" t="s">
        <v>5096</v>
      </c>
      <c r="D4800" s="377">
        <v>40683</v>
      </c>
      <c r="E4800" s="377">
        <v>41333</v>
      </c>
      <c r="F4800" s="291"/>
      <c r="G4800" s="291"/>
      <c r="H4800" s="347">
        <v>44562</v>
      </c>
      <c r="I4800" s="291" t="s">
        <v>5097</v>
      </c>
      <c r="J4800" s="291"/>
      <c r="K4800" s="291">
        <v>150</v>
      </c>
      <c r="L4800" s="291" t="s">
        <v>4257</v>
      </c>
      <c r="M4800" s="291"/>
      <c r="N4800" s="291"/>
      <c r="O4800" s="292" t="s">
        <v>5670</v>
      </c>
    </row>
    <row r="4801" spans="1:15" ht="180">
      <c r="A4801" s="326">
        <v>606</v>
      </c>
      <c r="B4801" s="291" t="s">
        <v>5095</v>
      </c>
      <c r="C4801" s="291" t="s">
        <v>5096</v>
      </c>
      <c r="D4801" s="377">
        <v>40683</v>
      </c>
      <c r="E4801" s="377">
        <v>40686</v>
      </c>
      <c r="F4801" s="291"/>
      <c r="G4801" s="291"/>
      <c r="H4801" s="347">
        <v>44562</v>
      </c>
      <c r="I4801" s="291" t="s">
        <v>5097</v>
      </c>
      <c r="J4801" s="291"/>
      <c r="K4801" s="291">
        <v>4</v>
      </c>
      <c r="L4801" s="291" t="s">
        <v>4257</v>
      </c>
      <c r="M4801" s="291"/>
      <c r="N4801" s="291"/>
      <c r="O4801" s="292" t="s">
        <v>5671</v>
      </c>
    </row>
    <row r="4802" spans="1:15" ht="105">
      <c r="A4802" s="326">
        <v>607</v>
      </c>
      <c r="B4802" s="291" t="s">
        <v>5095</v>
      </c>
      <c r="C4802" s="291" t="s">
        <v>5096</v>
      </c>
      <c r="D4802" s="377">
        <v>40686</v>
      </c>
      <c r="E4802" s="377">
        <v>40794</v>
      </c>
      <c r="F4802" s="291"/>
      <c r="G4802" s="291"/>
      <c r="H4802" s="347">
        <v>44562</v>
      </c>
      <c r="I4802" s="291" t="s">
        <v>5097</v>
      </c>
      <c r="J4802" s="291"/>
      <c r="K4802" s="291">
        <v>65</v>
      </c>
      <c r="L4802" s="291" t="s">
        <v>4257</v>
      </c>
      <c r="M4802" s="291"/>
      <c r="N4802" s="291"/>
      <c r="O4802" s="292" t="s">
        <v>5672</v>
      </c>
    </row>
    <row r="4803" spans="1:15" ht="150">
      <c r="A4803" s="326">
        <v>608</v>
      </c>
      <c r="B4803" s="291" t="s">
        <v>5095</v>
      </c>
      <c r="C4803" s="291" t="s">
        <v>5096</v>
      </c>
      <c r="D4803" s="377">
        <v>40682</v>
      </c>
      <c r="E4803" s="377">
        <v>41932</v>
      </c>
      <c r="F4803" s="291"/>
      <c r="G4803" s="291"/>
      <c r="H4803" s="347">
        <v>44562</v>
      </c>
      <c r="I4803" s="291" t="s">
        <v>5097</v>
      </c>
      <c r="J4803" s="291"/>
      <c r="K4803" s="291">
        <v>21</v>
      </c>
      <c r="L4803" s="291" t="s">
        <v>4257</v>
      </c>
      <c r="M4803" s="291"/>
      <c r="N4803" s="291"/>
      <c r="O4803" s="292" t="s">
        <v>5673</v>
      </c>
    </row>
    <row r="4804" spans="1:15" ht="60">
      <c r="A4804" s="326">
        <v>609</v>
      </c>
      <c r="B4804" s="291" t="s">
        <v>5095</v>
      </c>
      <c r="C4804" s="291" t="s">
        <v>5096</v>
      </c>
      <c r="D4804" s="377">
        <v>40687</v>
      </c>
      <c r="E4804" s="377">
        <v>41046</v>
      </c>
      <c r="F4804" s="291"/>
      <c r="G4804" s="291"/>
      <c r="H4804" s="347">
        <v>44562</v>
      </c>
      <c r="I4804" s="291" t="s">
        <v>5097</v>
      </c>
      <c r="J4804" s="291"/>
      <c r="K4804" s="291">
        <v>45</v>
      </c>
      <c r="L4804" s="291" t="s">
        <v>4257</v>
      </c>
      <c r="M4804" s="291"/>
      <c r="N4804" s="291"/>
      <c r="O4804" s="292" t="s">
        <v>5674</v>
      </c>
    </row>
    <row r="4805" spans="1:15" ht="150">
      <c r="A4805" s="326">
        <v>610</v>
      </c>
      <c r="B4805" s="291" t="s">
        <v>5095</v>
      </c>
      <c r="C4805" s="291" t="s">
        <v>5096</v>
      </c>
      <c r="D4805" s="377">
        <v>40686</v>
      </c>
      <c r="E4805" s="377">
        <v>40925</v>
      </c>
      <c r="F4805" s="291"/>
      <c r="G4805" s="291"/>
      <c r="H4805" s="347">
        <v>44562</v>
      </c>
      <c r="I4805" s="291" t="s">
        <v>5097</v>
      </c>
      <c r="J4805" s="291"/>
      <c r="K4805" s="291">
        <v>17</v>
      </c>
      <c r="L4805" s="291" t="s">
        <v>4257</v>
      </c>
      <c r="M4805" s="291"/>
      <c r="N4805" s="291"/>
      <c r="O4805" s="292" t="s">
        <v>5675</v>
      </c>
    </row>
    <row r="4806" spans="1:15" ht="150">
      <c r="A4806" s="326">
        <v>611</v>
      </c>
      <c r="B4806" s="291" t="s">
        <v>5095</v>
      </c>
      <c r="C4806" s="291" t="s">
        <v>5096</v>
      </c>
      <c r="D4806" s="377">
        <v>40687</v>
      </c>
      <c r="E4806" s="377">
        <v>40935</v>
      </c>
      <c r="F4806" s="291"/>
      <c r="G4806" s="291"/>
      <c r="H4806" s="347">
        <v>44562</v>
      </c>
      <c r="I4806" s="291" t="s">
        <v>5097</v>
      </c>
      <c r="J4806" s="291"/>
      <c r="K4806" s="291">
        <v>59</v>
      </c>
      <c r="L4806" s="291" t="s">
        <v>4257</v>
      </c>
      <c r="M4806" s="291"/>
      <c r="N4806" s="291"/>
      <c r="O4806" s="292" t="s">
        <v>5676</v>
      </c>
    </row>
    <row r="4807" spans="1:15" ht="135">
      <c r="A4807" s="326">
        <v>612</v>
      </c>
      <c r="B4807" s="291" t="s">
        <v>5095</v>
      </c>
      <c r="C4807" s="291" t="s">
        <v>5096</v>
      </c>
      <c r="D4807" s="377">
        <v>40686</v>
      </c>
      <c r="E4807" s="377">
        <v>40709</v>
      </c>
      <c r="F4807" s="291"/>
      <c r="G4807" s="291"/>
      <c r="H4807" s="347">
        <v>44562</v>
      </c>
      <c r="I4807" s="291" t="s">
        <v>5097</v>
      </c>
      <c r="J4807" s="291"/>
      <c r="K4807" s="291">
        <v>11</v>
      </c>
      <c r="L4807" s="291" t="s">
        <v>4257</v>
      </c>
      <c r="M4807" s="291"/>
      <c r="N4807" s="291"/>
      <c r="O4807" s="292" t="s">
        <v>5677</v>
      </c>
    </row>
    <row r="4808" spans="1:15" ht="135">
      <c r="A4808" s="326">
        <v>613</v>
      </c>
      <c r="B4808" s="291" t="s">
        <v>5095</v>
      </c>
      <c r="C4808" s="291" t="s">
        <v>5096</v>
      </c>
      <c r="D4808" s="377">
        <v>40688</v>
      </c>
      <c r="E4808" s="377">
        <v>41158</v>
      </c>
      <c r="F4808" s="291"/>
      <c r="G4808" s="291"/>
      <c r="H4808" s="347">
        <v>44562</v>
      </c>
      <c r="I4808" s="291" t="s">
        <v>5097</v>
      </c>
      <c r="J4808" s="291"/>
      <c r="K4808" s="291">
        <v>18</v>
      </c>
      <c r="L4808" s="291" t="s">
        <v>4257</v>
      </c>
      <c r="M4808" s="291"/>
      <c r="N4808" s="291"/>
      <c r="O4808" s="292" t="s">
        <v>5678</v>
      </c>
    </row>
    <row r="4809" spans="1:15" ht="120">
      <c r="A4809" s="326">
        <v>614</v>
      </c>
      <c r="B4809" s="291" t="s">
        <v>5095</v>
      </c>
      <c r="C4809" s="291" t="s">
        <v>5096</v>
      </c>
      <c r="D4809" s="377">
        <v>40690</v>
      </c>
      <c r="E4809" s="377">
        <v>41064</v>
      </c>
      <c r="F4809" s="291"/>
      <c r="G4809" s="291"/>
      <c r="H4809" s="347">
        <v>44562</v>
      </c>
      <c r="I4809" s="291" t="s">
        <v>5097</v>
      </c>
      <c r="J4809" s="291"/>
      <c r="K4809" s="291">
        <v>34</v>
      </c>
      <c r="L4809" s="291" t="s">
        <v>4257</v>
      </c>
      <c r="M4809" s="291"/>
      <c r="N4809" s="291"/>
      <c r="O4809" s="292" t="s">
        <v>5679</v>
      </c>
    </row>
    <row r="4810" spans="1:15" ht="120">
      <c r="A4810" s="326">
        <v>615</v>
      </c>
      <c r="B4810" s="291" t="s">
        <v>5095</v>
      </c>
      <c r="C4810" s="291" t="s">
        <v>5096</v>
      </c>
      <c r="D4810" s="377">
        <v>40695</v>
      </c>
      <c r="E4810" s="377">
        <v>40736</v>
      </c>
      <c r="F4810" s="291"/>
      <c r="G4810" s="291"/>
      <c r="H4810" s="347">
        <v>44562</v>
      </c>
      <c r="I4810" s="291" t="s">
        <v>5097</v>
      </c>
      <c r="J4810" s="291"/>
      <c r="K4810" s="291">
        <v>10</v>
      </c>
      <c r="L4810" s="291" t="s">
        <v>4257</v>
      </c>
      <c r="M4810" s="291"/>
      <c r="N4810" s="291"/>
      <c r="O4810" s="292" t="s">
        <v>5680</v>
      </c>
    </row>
    <row r="4811" spans="1:15" ht="165">
      <c r="A4811" s="326">
        <v>616</v>
      </c>
      <c r="B4811" s="291" t="s">
        <v>5095</v>
      </c>
      <c r="C4811" s="291" t="s">
        <v>5096</v>
      </c>
      <c r="D4811" s="377">
        <v>40694</v>
      </c>
      <c r="E4811" s="377">
        <v>40827</v>
      </c>
      <c r="F4811" s="291"/>
      <c r="G4811" s="291"/>
      <c r="H4811" s="347">
        <v>44562</v>
      </c>
      <c r="I4811" s="291" t="s">
        <v>5097</v>
      </c>
      <c r="J4811" s="291"/>
      <c r="K4811" s="291">
        <v>39</v>
      </c>
      <c r="L4811" s="291" t="s">
        <v>4257</v>
      </c>
      <c r="M4811" s="291"/>
      <c r="N4811" s="291"/>
      <c r="O4811" s="292" t="s">
        <v>5681</v>
      </c>
    </row>
    <row r="4812" spans="1:15" ht="120">
      <c r="A4812" s="326">
        <v>617</v>
      </c>
      <c r="B4812" s="291" t="s">
        <v>5095</v>
      </c>
      <c r="C4812" s="291" t="s">
        <v>5096</v>
      </c>
      <c r="D4812" s="377">
        <v>40695</v>
      </c>
      <c r="E4812" s="377">
        <v>40798</v>
      </c>
      <c r="F4812" s="291"/>
      <c r="G4812" s="291"/>
      <c r="H4812" s="347">
        <v>44562</v>
      </c>
      <c r="I4812" s="291" t="s">
        <v>5097</v>
      </c>
      <c r="J4812" s="291"/>
      <c r="K4812" s="291">
        <v>24</v>
      </c>
      <c r="L4812" s="291" t="s">
        <v>4257</v>
      </c>
      <c r="M4812" s="291"/>
      <c r="N4812" s="291"/>
      <c r="O4812" s="292" t="s">
        <v>5682</v>
      </c>
    </row>
    <row r="4813" spans="1:15" ht="135">
      <c r="A4813" s="326">
        <v>618</v>
      </c>
      <c r="B4813" s="291" t="s">
        <v>5095</v>
      </c>
      <c r="C4813" s="291" t="s">
        <v>5096</v>
      </c>
      <c r="D4813" s="377">
        <v>40690</v>
      </c>
      <c r="E4813" s="377">
        <v>40707</v>
      </c>
      <c r="F4813" s="291"/>
      <c r="G4813" s="291"/>
      <c r="H4813" s="347">
        <v>44562</v>
      </c>
      <c r="I4813" s="291" t="s">
        <v>5097</v>
      </c>
      <c r="J4813" s="291"/>
      <c r="K4813" s="291">
        <v>36</v>
      </c>
      <c r="L4813" s="291" t="s">
        <v>4257</v>
      </c>
      <c r="M4813" s="291"/>
      <c r="N4813" s="291"/>
      <c r="O4813" s="292" t="s">
        <v>5683</v>
      </c>
    </row>
    <row r="4814" spans="1:15" ht="150">
      <c r="A4814" s="326">
        <v>619</v>
      </c>
      <c r="B4814" s="291" t="s">
        <v>5095</v>
      </c>
      <c r="C4814" s="291" t="s">
        <v>5096</v>
      </c>
      <c r="D4814" s="377">
        <v>40695</v>
      </c>
      <c r="E4814" s="377">
        <v>40843</v>
      </c>
      <c r="F4814" s="291"/>
      <c r="G4814" s="291"/>
      <c r="H4814" s="347">
        <v>44562</v>
      </c>
      <c r="I4814" s="291" t="s">
        <v>5097</v>
      </c>
      <c r="J4814" s="291"/>
      <c r="K4814" s="291">
        <v>26</v>
      </c>
      <c r="L4814" s="291" t="s">
        <v>4257</v>
      </c>
      <c r="M4814" s="291"/>
      <c r="N4814" s="291"/>
      <c r="O4814" s="292" t="s">
        <v>5684</v>
      </c>
    </row>
    <row r="4815" spans="1:15" ht="120">
      <c r="A4815" s="326">
        <v>620</v>
      </c>
      <c r="B4815" s="291" t="s">
        <v>5095</v>
      </c>
      <c r="C4815" s="291" t="s">
        <v>5096</v>
      </c>
      <c r="D4815" s="377">
        <v>40695</v>
      </c>
      <c r="E4815" s="377">
        <v>40784</v>
      </c>
      <c r="F4815" s="291"/>
      <c r="G4815" s="291"/>
      <c r="H4815" s="347">
        <v>44562</v>
      </c>
      <c r="I4815" s="291" t="s">
        <v>5097</v>
      </c>
      <c r="J4815" s="291"/>
      <c r="K4815" s="291">
        <v>89</v>
      </c>
      <c r="L4815" s="291" t="s">
        <v>4257</v>
      </c>
      <c r="M4815" s="291"/>
      <c r="N4815" s="291"/>
      <c r="O4815" s="292" t="s">
        <v>5685</v>
      </c>
    </row>
    <row r="4816" spans="1:15" ht="135">
      <c r="A4816" s="326">
        <v>621</v>
      </c>
      <c r="B4816" s="291" t="s">
        <v>5095</v>
      </c>
      <c r="C4816" s="291" t="s">
        <v>5096</v>
      </c>
      <c r="D4816" s="377">
        <v>40695</v>
      </c>
      <c r="E4816" s="377">
        <v>41892</v>
      </c>
      <c r="F4816" s="291"/>
      <c r="G4816" s="291"/>
      <c r="H4816" s="347">
        <v>44562</v>
      </c>
      <c r="I4816" s="291" t="s">
        <v>5097</v>
      </c>
      <c r="J4816" s="291"/>
      <c r="K4816" s="291">
        <v>20</v>
      </c>
      <c r="L4816" s="291" t="s">
        <v>4257</v>
      </c>
      <c r="M4816" s="291"/>
      <c r="N4816" s="291"/>
      <c r="O4816" s="292" t="s">
        <v>5686</v>
      </c>
    </row>
    <row r="4817" spans="1:15" ht="120">
      <c r="A4817" s="326">
        <v>622</v>
      </c>
      <c r="B4817" s="291" t="s">
        <v>5095</v>
      </c>
      <c r="C4817" s="291" t="s">
        <v>5096</v>
      </c>
      <c r="D4817" s="377">
        <v>40696</v>
      </c>
      <c r="E4817" s="377">
        <v>40710</v>
      </c>
      <c r="F4817" s="291"/>
      <c r="G4817" s="291"/>
      <c r="H4817" s="347">
        <v>44562</v>
      </c>
      <c r="I4817" s="291" t="s">
        <v>5097</v>
      </c>
      <c r="J4817" s="291"/>
      <c r="K4817" s="291">
        <v>13</v>
      </c>
      <c r="L4817" s="291" t="s">
        <v>4257</v>
      </c>
      <c r="M4817" s="291"/>
      <c r="N4817" s="291"/>
      <c r="O4817" s="292" t="s">
        <v>5687</v>
      </c>
    </row>
    <row r="4818" spans="1:15" ht="165">
      <c r="A4818" s="326">
        <v>623</v>
      </c>
      <c r="B4818" s="291" t="s">
        <v>5095</v>
      </c>
      <c r="C4818" s="291" t="s">
        <v>5096</v>
      </c>
      <c r="D4818" s="377">
        <v>40701</v>
      </c>
      <c r="E4818" s="377">
        <v>40821</v>
      </c>
      <c r="F4818" s="291"/>
      <c r="G4818" s="291"/>
      <c r="H4818" s="347">
        <v>44562</v>
      </c>
      <c r="I4818" s="291" t="s">
        <v>5097</v>
      </c>
      <c r="J4818" s="291"/>
      <c r="K4818" s="291">
        <v>22</v>
      </c>
      <c r="L4818" s="291" t="s">
        <v>4257</v>
      </c>
      <c r="M4818" s="291"/>
      <c r="N4818" s="291"/>
      <c r="O4818" s="292" t="s">
        <v>5688</v>
      </c>
    </row>
    <row r="4819" spans="1:15" ht="150">
      <c r="A4819" s="326">
        <v>624</v>
      </c>
      <c r="B4819" s="291" t="s">
        <v>5095</v>
      </c>
      <c r="C4819" s="291" t="s">
        <v>5096</v>
      </c>
      <c r="D4819" s="377">
        <v>40701</v>
      </c>
      <c r="E4819" s="377">
        <v>41702</v>
      </c>
      <c r="F4819" s="291"/>
      <c r="G4819" s="291"/>
      <c r="H4819" s="347">
        <v>44562</v>
      </c>
      <c r="I4819" s="291" t="s">
        <v>5097</v>
      </c>
      <c r="J4819" s="291"/>
      <c r="K4819" s="291">
        <v>18</v>
      </c>
      <c r="L4819" s="291" t="s">
        <v>4257</v>
      </c>
      <c r="M4819" s="291"/>
      <c r="N4819" s="291"/>
      <c r="O4819" s="292" t="s">
        <v>5689</v>
      </c>
    </row>
    <row r="4820" spans="1:15" ht="120">
      <c r="A4820" s="326">
        <v>625</v>
      </c>
      <c r="B4820" s="291" t="s">
        <v>5095</v>
      </c>
      <c r="C4820" s="291" t="s">
        <v>5096</v>
      </c>
      <c r="D4820" s="377">
        <v>40694</v>
      </c>
      <c r="E4820" s="377">
        <v>41606</v>
      </c>
      <c r="F4820" s="291"/>
      <c r="G4820" s="291"/>
      <c r="H4820" s="347">
        <v>44562</v>
      </c>
      <c r="I4820" s="291" t="s">
        <v>5097</v>
      </c>
      <c r="J4820" s="291"/>
      <c r="K4820" s="291">
        <v>248</v>
      </c>
      <c r="L4820" s="291" t="s">
        <v>4257</v>
      </c>
      <c r="M4820" s="291"/>
      <c r="N4820" s="291"/>
      <c r="O4820" s="292" t="s">
        <v>5690</v>
      </c>
    </row>
    <row r="4821" spans="1:15" ht="120">
      <c r="A4821" s="326">
        <v>626</v>
      </c>
      <c r="B4821" s="291" t="s">
        <v>5095</v>
      </c>
      <c r="C4821" s="291" t="s">
        <v>5096</v>
      </c>
      <c r="D4821" s="377">
        <v>40702</v>
      </c>
      <c r="E4821" s="377">
        <v>40912</v>
      </c>
      <c r="F4821" s="291"/>
      <c r="G4821" s="291"/>
      <c r="H4821" s="347">
        <v>44562</v>
      </c>
      <c r="I4821" s="291" t="s">
        <v>5097</v>
      </c>
      <c r="J4821" s="291"/>
      <c r="K4821" s="291">
        <v>20</v>
      </c>
      <c r="L4821" s="291" t="s">
        <v>4257</v>
      </c>
      <c r="M4821" s="291"/>
      <c r="N4821" s="291"/>
      <c r="O4821" s="292" t="s">
        <v>5691</v>
      </c>
    </row>
    <row r="4822" spans="1:15" ht="120">
      <c r="A4822" s="326">
        <v>627</v>
      </c>
      <c r="B4822" s="291" t="s">
        <v>5095</v>
      </c>
      <c r="C4822" s="291" t="s">
        <v>5096</v>
      </c>
      <c r="D4822" s="377">
        <v>40703</v>
      </c>
      <c r="E4822" s="377">
        <v>40774</v>
      </c>
      <c r="F4822" s="291"/>
      <c r="G4822" s="291"/>
      <c r="H4822" s="347">
        <v>44562</v>
      </c>
      <c r="I4822" s="291" t="s">
        <v>5097</v>
      </c>
      <c r="J4822" s="291"/>
      <c r="K4822" s="291">
        <v>13</v>
      </c>
      <c r="L4822" s="291" t="s">
        <v>4257</v>
      </c>
      <c r="M4822" s="291"/>
      <c r="N4822" s="291"/>
      <c r="O4822" s="292" t="s">
        <v>5692</v>
      </c>
    </row>
    <row r="4823" spans="1:15" ht="135">
      <c r="A4823" s="326">
        <v>628</v>
      </c>
      <c r="B4823" s="291" t="s">
        <v>5095</v>
      </c>
      <c r="C4823" s="291" t="s">
        <v>5096</v>
      </c>
      <c r="D4823" s="377">
        <v>40703</v>
      </c>
      <c r="E4823" s="377">
        <v>40724</v>
      </c>
      <c r="F4823" s="291"/>
      <c r="G4823" s="291"/>
      <c r="H4823" s="347">
        <v>44562</v>
      </c>
      <c r="I4823" s="291" t="s">
        <v>5097</v>
      </c>
      <c r="J4823" s="291"/>
      <c r="K4823" s="291">
        <v>32</v>
      </c>
      <c r="L4823" s="291" t="s">
        <v>4257</v>
      </c>
      <c r="M4823" s="291"/>
      <c r="N4823" s="291"/>
      <c r="O4823" s="292" t="s">
        <v>5693</v>
      </c>
    </row>
    <row r="4824" spans="1:15" ht="90">
      <c r="A4824" s="326">
        <v>629</v>
      </c>
      <c r="B4824" s="291" t="s">
        <v>5095</v>
      </c>
      <c r="C4824" s="291" t="s">
        <v>5096</v>
      </c>
      <c r="D4824" s="377">
        <v>40703</v>
      </c>
      <c r="E4824" s="377">
        <v>41192</v>
      </c>
      <c r="F4824" s="291"/>
      <c r="G4824" s="291"/>
      <c r="H4824" s="347">
        <v>44562</v>
      </c>
      <c r="I4824" s="291" t="s">
        <v>5097</v>
      </c>
      <c r="J4824" s="291"/>
      <c r="K4824" s="291">
        <v>33</v>
      </c>
      <c r="L4824" s="291" t="s">
        <v>4257</v>
      </c>
      <c r="M4824" s="291"/>
      <c r="N4824" s="291"/>
      <c r="O4824" s="292" t="s">
        <v>5694</v>
      </c>
    </row>
    <row r="4825" spans="1:15" ht="135">
      <c r="A4825" s="326">
        <v>630</v>
      </c>
      <c r="B4825" s="291" t="s">
        <v>5095</v>
      </c>
      <c r="C4825" s="291" t="s">
        <v>5096</v>
      </c>
      <c r="D4825" s="377">
        <v>40703</v>
      </c>
      <c r="E4825" s="377">
        <v>40805</v>
      </c>
      <c r="F4825" s="291"/>
      <c r="G4825" s="291"/>
      <c r="H4825" s="347">
        <v>44562</v>
      </c>
      <c r="I4825" s="291" t="s">
        <v>5097</v>
      </c>
      <c r="J4825" s="291"/>
      <c r="K4825" s="291">
        <v>31</v>
      </c>
      <c r="L4825" s="291" t="s">
        <v>4257</v>
      </c>
      <c r="M4825" s="291"/>
      <c r="N4825" s="291"/>
      <c r="O4825" s="292" t="s">
        <v>5695</v>
      </c>
    </row>
    <row r="4826" spans="1:15" ht="105">
      <c r="A4826" s="326">
        <v>631</v>
      </c>
      <c r="B4826" s="291" t="s">
        <v>5095</v>
      </c>
      <c r="C4826" s="291" t="s">
        <v>5096</v>
      </c>
      <c r="D4826" s="377">
        <v>40704</v>
      </c>
      <c r="E4826" s="377">
        <v>40757</v>
      </c>
      <c r="F4826" s="291"/>
      <c r="G4826" s="291"/>
      <c r="H4826" s="347">
        <v>44562</v>
      </c>
      <c r="I4826" s="291" t="s">
        <v>5097</v>
      </c>
      <c r="J4826" s="291"/>
      <c r="K4826" s="291">
        <v>52</v>
      </c>
      <c r="L4826" s="291" t="s">
        <v>4257</v>
      </c>
      <c r="M4826" s="291"/>
      <c r="N4826" s="291"/>
      <c r="O4826" s="292" t="s">
        <v>5696</v>
      </c>
    </row>
    <row r="4827" spans="1:15" ht="120">
      <c r="A4827" s="326">
        <v>632</v>
      </c>
      <c r="B4827" s="291" t="s">
        <v>5095</v>
      </c>
      <c r="C4827" s="291" t="s">
        <v>5096</v>
      </c>
      <c r="D4827" s="377">
        <v>40704</v>
      </c>
      <c r="E4827" s="377">
        <v>40739</v>
      </c>
      <c r="F4827" s="291"/>
      <c r="G4827" s="291"/>
      <c r="H4827" s="347">
        <v>44562</v>
      </c>
      <c r="I4827" s="291" t="s">
        <v>5097</v>
      </c>
      <c r="J4827" s="291"/>
      <c r="K4827" s="291">
        <v>9</v>
      </c>
      <c r="L4827" s="291" t="s">
        <v>4257</v>
      </c>
      <c r="M4827" s="291"/>
      <c r="N4827" s="291"/>
      <c r="O4827" s="292" t="s">
        <v>5697</v>
      </c>
    </row>
    <row r="4828" spans="1:15" ht="105">
      <c r="A4828" s="326">
        <v>633</v>
      </c>
      <c r="B4828" s="291" t="s">
        <v>5095</v>
      </c>
      <c r="C4828" s="291" t="s">
        <v>5096</v>
      </c>
      <c r="D4828" s="377">
        <v>40704</v>
      </c>
      <c r="E4828" s="377">
        <v>41271</v>
      </c>
      <c r="F4828" s="291"/>
      <c r="G4828" s="291"/>
      <c r="H4828" s="347">
        <v>44562</v>
      </c>
      <c r="I4828" s="291" t="s">
        <v>5097</v>
      </c>
      <c r="J4828" s="291"/>
      <c r="K4828" s="291">
        <v>23</v>
      </c>
      <c r="L4828" s="291" t="s">
        <v>4257</v>
      </c>
      <c r="M4828" s="291"/>
      <c r="N4828" s="291"/>
      <c r="O4828" s="292" t="s">
        <v>5698</v>
      </c>
    </row>
    <row r="4829" spans="1:15" ht="105">
      <c r="A4829" s="326">
        <v>634</v>
      </c>
      <c r="B4829" s="291" t="s">
        <v>5095</v>
      </c>
      <c r="C4829" s="291" t="s">
        <v>5096</v>
      </c>
      <c r="D4829" s="377">
        <v>40707</v>
      </c>
      <c r="E4829" s="377">
        <v>40735</v>
      </c>
      <c r="F4829" s="291"/>
      <c r="G4829" s="291"/>
      <c r="H4829" s="347">
        <v>44562</v>
      </c>
      <c r="I4829" s="291" t="s">
        <v>5097</v>
      </c>
      <c r="J4829" s="291"/>
      <c r="K4829" s="291">
        <v>15</v>
      </c>
      <c r="L4829" s="291" t="s">
        <v>4257</v>
      </c>
      <c r="M4829" s="291"/>
      <c r="N4829" s="291"/>
      <c r="O4829" s="292" t="s">
        <v>5699</v>
      </c>
    </row>
    <row r="4830" spans="1:15" ht="135">
      <c r="A4830" s="326">
        <v>635</v>
      </c>
      <c r="B4830" s="291" t="s">
        <v>5095</v>
      </c>
      <c r="C4830" s="291" t="s">
        <v>5096</v>
      </c>
      <c r="D4830" s="377">
        <v>40702</v>
      </c>
      <c r="E4830" s="377">
        <v>41291</v>
      </c>
      <c r="F4830" s="291"/>
      <c r="G4830" s="291"/>
      <c r="H4830" s="347">
        <v>44562</v>
      </c>
      <c r="I4830" s="291" t="s">
        <v>5097</v>
      </c>
      <c r="J4830" s="291"/>
      <c r="K4830" s="291">
        <v>28</v>
      </c>
      <c r="L4830" s="291" t="s">
        <v>4257</v>
      </c>
      <c r="M4830" s="291"/>
      <c r="N4830" s="291"/>
      <c r="O4830" s="292" t="s">
        <v>5700</v>
      </c>
    </row>
    <row r="4831" spans="1:15" ht="150">
      <c r="A4831" s="326">
        <v>636</v>
      </c>
      <c r="B4831" s="291" t="s">
        <v>5095</v>
      </c>
      <c r="C4831" s="291" t="s">
        <v>5096</v>
      </c>
      <c r="D4831" s="377">
        <v>40708</v>
      </c>
      <c r="E4831" s="377">
        <v>40756</v>
      </c>
      <c r="F4831" s="291"/>
      <c r="G4831" s="291"/>
      <c r="H4831" s="347">
        <v>44562</v>
      </c>
      <c r="I4831" s="291" t="s">
        <v>5097</v>
      </c>
      <c r="J4831" s="291"/>
      <c r="K4831" s="291">
        <v>31</v>
      </c>
      <c r="L4831" s="291" t="s">
        <v>4257</v>
      </c>
      <c r="M4831" s="291"/>
      <c r="N4831" s="291"/>
      <c r="O4831" s="292" t="s">
        <v>5701</v>
      </c>
    </row>
    <row r="4832" spans="1:15" ht="120">
      <c r="A4832" s="326">
        <v>637</v>
      </c>
      <c r="B4832" s="291" t="s">
        <v>5095</v>
      </c>
      <c r="C4832" s="291" t="s">
        <v>5096</v>
      </c>
      <c r="D4832" s="377">
        <v>40709</v>
      </c>
      <c r="E4832" s="377">
        <v>40889</v>
      </c>
      <c r="F4832" s="291"/>
      <c r="G4832" s="291"/>
      <c r="H4832" s="347">
        <v>44562</v>
      </c>
      <c r="I4832" s="291" t="s">
        <v>5097</v>
      </c>
      <c r="J4832" s="291"/>
      <c r="K4832" s="291">
        <v>44</v>
      </c>
      <c r="L4832" s="291" t="s">
        <v>4257</v>
      </c>
      <c r="M4832" s="291"/>
      <c r="N4832" s="291"/>
      <c r="O4832" s="292" t="s">
        <v>5702</v>
      </c>
    </row>
    <row r="4833" spans="1:15" ht="135">
      <c r="A4833" s="326">
        <v>638</v>
      </c>
      <c r="B4833" s="291" t="s">
        <v>5095</v>
      </c>
      <c r="C4833" s="291" t="s">
        <v>5096</v>
      </c>
      <c r="D4833" s="377">
        <v>40710</v>
      </c>
      <c r="E4833" s="377">
        <v>40774</v>
      </c>
      <c r="F4833" s="291"/>
      <c r="G4833" s="291"/>
      <c r="H4833" s="347">
        <v>44562</v>
      </c>
      <c r="I4833" s="291" t="s">
        <v>5097</v>
      </c>
      <c r="J4833" s="291"/>
      <c r="K4833" s="291">
        <v>8</v>
      </c>
      <c r="L4833" s="291" t="s">
        <v>4257</v>
      </c>
      <c r="M4833" s="291"/>
      <c r="N4833" s="291"/>
      <c r="O4833" s="292" t="s">
        <v>5703</v>
      </c>
    </row>
    <row r="4834" spans="1:15" ht="120">
      <c r="A4834" s="326">
        <v>639</v>
      </c>
      <c r="B4834" s="291" t="s">
        <v>5095</v>
      </c>
      <c r="C4834" s="291" t="s">
        <v>5096</v>
      </c>
      <c r="D4834" s="377">
        <v>40710</v>
      </c>
      <c r="E4834" s="377">
        <v>41176</v>
      </c>
      <c r="F4834" s="291"/>
      <c r="G4834" s="291"/>
      <c r="H4834" s="347">
        <v>44562</v>
      </c>
      <c r="I4834" s="291" t="s">
        <v>5097</v>
      </c>
      <c r="J4834" s="291"/>
      <c r="K4834" s="291">
        <v>24</v>
      </c>
      <c r="L4834" s="291" t="s">
        <v>4257</v>
      </c>
      <c r="M4834" s="291"/>
      <c r="N4834" s="291"/>
      <c r="O4834" s="292" t="s">
        <v>5704</v>
      </c>
    </row>
    <row r="4835" spans="1:15" ht="120">
      <c r="A4835" s="326">
        <v>640</v>
      </c>
      <c r="B4835" s="291" t="s">
        <v>5095</v>
      </c>
      <c r="C4835" s="291" t="s">
        <v>5096</v>
      </c>
      <c r="D4835" s="377">
        <v>40711</v>
      </c>
      <c r="E4835" s="377">
        <v>40763</v>
      </c>
      <c r="F4835" s="291"/>
      <c r="G4835" s="291"/>
      <c r="H4835" s="347">
        <v>44562</v>
      </c>
      <c r="I4835" s="291" t="s">
        <v>5097</v>
      </c>
      <c r="J4835" s="291"/>
      <c r="K4835" s="291">
        <v>82</v>
      </c>
      <c r="L4835" s="291" t="s">
        <v>4257</v>
      </c>
      <c r="M4835" s="291"/>
      <c r="N4835" s="291"/>
      <c r="O4835" s="292" t="s">
        <v>5705</v>
      </c>
    </row>
    <row r="4836" spans="1:15" ht="120">
      <c r="A4836" s="326">
        <v>641</v>
      </c>
      <c r="B4836" s="291" t="s">
        <v>5095</v>
      </c>
      <c r="C4836" s="291" t="s">
        <v>5096</v>
      </c>
      <c r="D4836" s="377">
        <v>40707</v>
      </c>
      <c r="E4836" s="377">
        <v>40770</v>
      </c>
      <c r="F4836" s="291"/>
      <c r="G4836" s="291"/>
      <c r="H4836" s="347">
        <v>44562</v>
      </c>
      <c r="I4836" s="291" t="s">
        <v>5097</v>
      </c>
      <c r="J4836" s="291"/>
      <c r="K4836" s="291">
        <v>15</v>
      </c>
      <c r="L4836" s="291" t="s">
        <v>4257</v>
      </c>
      <c r="M4836" s="291"/>
      <c r="N4836" s="291"/>
      <c r="O4836" s="292" t="s">
        <v>5706</v>
      </c>
    </row>
    <row r="4837" spans="1:15" ht="135">
      <c r="A4837" s="326">
        <v>642</v>
      </c>
      <c r="B4837" s="291" t="s">
        <v>5095</v>
      </c>
      <c r="C4837" s="291" t="s">
        <v>5096</v>
      </c>
      <c r="D4837" s="377">
        <v>40716</v>
      </c>
      <c r="E4837" s="377">
        <v>40742</v>
      </c>
      <c r="F4837" s="291"/>
      <c r="G4837" s="291"/>
      <c r="H4837" s="347">
        <v>44562</v>
      </c>
      <c r="I4837" s="291" t="s">
        <v>5097</v>
      </c>
      <c r="J4837" s="291"/>
      <c r="K4837" s="291">
        <v>9</v>
      </c>
      <c r="L4837" s="291" t="s">
        <v>4257</v>
      </c>
      <c r="M4837" s="291"/>
      <c r="N4837" s="291"/>
      <c r="O4837" s="292" t="s">
        <v>5707</v>
      </c>
    </row>
    <row r="4838" spans="1:15" ht="165">
      <c r="A4838" s="326">
        <v>643</v>
      </c>
      <c r="B4838" s="291" t="s">
        <v>5095</v>
      </c>
      <c r="C4838" s="291" t="s">
        <v>5096</v>
      </c>
      <c r="D4838" s="377">
        <v>40718</v>
      </c>
      <c r="E4838" s="377">
        <v>40737</v>
      </c>
      <c r="F4838" s="291"/>
      <c r="G4838" s="291"/>
      <c r="H4838" s="347">
        <v>44562</v>
      </c>
      <c r="I4838" s="291" t="s">
        <v>5097</v>
      </c>
      <c r="J4838" s="291"/>
      <c r="K4838" s="291">
        <v>4</v>
      </c>
      <c r="L4838" s="291" t="s">
        <v>4257</v>
      </c>
      <c r="M4838" s="291"/>
      <c r="N4838" s="291"/>
      <c r="O4838" s="292" t="s">
        <v>5708</v>
      </c>
    </row>
    <row r="4839" spans="1:15" ht="120">
      <c r="A4839" s="326">
        <v>644</v>
      </c>
      <c r="B4839" s="291" t="s">
        <v>5095</v>
      </c>
      <c r="C4839" s="291" t="s">
        <v>5096</v>
      </c>
      <c r="D4839" s="377">
        <v>40722</v>
      </c>
      <c r="E4839" s="377">
        <v>41892</v>
      </c>
      <c r="F4839" s="291"/>
      <c r="G4839" s="291"/>
      <c r="H4839" s="347">
        <v>44562</v>
      </c>
      <c r="I4839" s="291" t="s">
        <v>5097</v>
      </c>
      <c r="J4839" s="291"/>
      <c r="K4839" s="291">
        <v>38</v>
      </c>
      <c r="L4839" s="291" t="s">
        <v>4257</v>
      </c>
      <c r="M4839" s="291"/>
      <c r="N4839" s="291"/>
      <c r="O4839" s="292" t="s">
        <v>5709</v>
      </c>
    </row>
    <row r="4840" spans="1:15" ht="120">
      <c r="A4840" s="326">
        <v>645</v>
      </c>
      <c r="B4840" s="291" t="s">
        <v>5095</v>
      </c>
      <c r="C4840" s="291" t="s">
        <v>5096</v>
      </c>
      <c r="D4840" s="377">
        <v>40723</v>
      </c>
      <c r="E4840" s="377">
        <v>41013</v>
      </c>
      <c r="F4840" s="291"/>
      <c r="G4840" s="291"/>
      <c r="H4840" s="347">
        <v>44562</v>
      </c>
      <c r="I4840" s="291" t="s">
        <v>5097</v>
      </c>
      <c r="J4840" s="291"/>
      <c r="K4840" s="291">
        <v>29</v>
      </c>
      <c r="L4840" s="291" t="s">
        <v>4257</v>
      </c>
      <c r="M4840" s="291"/>
      <c r="N4840" s="291"/>
      <c r="O4840" s="292" t="s">
        <v>5710</v>
      </c>
    </row>
    <row r="4841" spans="1:15" ht="120">
      <c r="A4841" s="326">
        <v>646</v>
      </c>
      <c r="B4841" s="291" t="s">
        <v>5095</v>
      </c>
      <c r="C4841" s="291" t="s">
        <v>5096</v>
      </c>
      <c r="D4841" s="377">
        <v>40724</v>
      </c>
      <c r="E4841" s="377">
        <v>40995</v>
      </c>
      <c r="F4841" s="291"/>
      <c r="G4841" s="291"/>
      <c r="H4841" s="347">
        <v>44562</v>
      </c>
      <c r="I4841" s="291" t="s">
        <v>5097</v>
      </c>
      <c r="J4841" s="291"/>
      <c r="K4841" s="291">
        <v>21</v>
      </c>
      <c r="L4841" s="291" t="s">
        <v>4257</v>
      </c>
      <c r="M4841" s="291"/>
      <c r="N4841" s="291"/>
      <c r="O4841" s="292" t="s">
        <v>5711</v>
      </c>
    </row>
    <row r="4842" spans="1:15" ht="120">
      <c r="A4842" s="326">
        <v>647</v>
      </c>
      <c r="B4842" s="291" t="s">
        <v>5095</v>
      </c>
      <c r="C4842" s="291" t="s">
        <v>5096</v>
      </c>
      <c r="D4842" s="377">
        <v>40724</v>
      </c>
      <c r="E4842" s="377">
        <v>41648</v>
      </c>
      <c r="F4842" s="291"/>
      <c r="G4842" s="291"/>
      <c r="H4842" s="347">
        <v>44562</v>
      </c>
      <c r="I4842" s="291" t="s">
        <v>5097</v>
      </c>
      <c r="J4842" s="291"/>
      <c r="K4842" s="291">
        <v>25</v>
      </c>
      <c r="L4842" s="291" t="s">
        <v>4257</v>
      </c>
      <c r="M4842" s="291"/>
      <c r="N4842" s="291"/>
      <c r="O4842" s="292" t="s">
        <v>5712</v>
      </c>
    </row>
    <row r="4843" spans="1:15" ht="120">
      <c r="A4843" s="326">
        <v>648</v>
      </c>
      <c r="B4843" s="291" t="s">
        <v>5095</v>
      </c>
      <c r="C4843" s="291" t="s">
        <v>5096</v>
      </c>
      <c r="D4843" s="377">
        <v>40725</v>
      </c>
      <c r="E4843" s="377">
        <v>40868</v>
      </c>
      <c r="F4843" s="291"/>
      <c r="G4843" s="291"/>
      <c r="H4843" s="347">
        <v>44562</v>
      </c>
      <c r="I4843" s="291" t="s">
        <v>5097</v>
      </c>
      <c r="J4843" s="291"/>
      <c r="K4843" s="291">
        <v>38</v>
      </c>
      <c r="L4843" s="291" t="s">
        <v>4257</v>
      </c>
      <c r="M4843" s="291"/>
      <c r="N4843" s="291"/>
      <c r="O4843" s="292" t="s">
        <v>5713</v>
      </c>
    </row>
    <row r="4844" spans="1:15" ht="150">
      <c r="A4844" s="326">
        <v>649</v>
      </c>
      <c r="B4844" s="291" t="s">
        <v>5095</v>
      </c>
      <c r="C4844" s="291" t="s">
        <v>5096</v>
      </c>
      <c r="D4844" s="377">
        <v>40725</v>
      </c>
      <c r="E4844" s="377">
        <v>41648</v>
      </c>
      <c r="F4844" s="291"/>
      <c r="G4844" s="291"/>
      <c r="H4844" s="347">
        <v>44562</v>
      </c>
      <c r="I4844" s="291" t="s">
        <v>5097</v>
      </c>
      <c r="J4844" s="291"/>
      <c r="K4844" s="291">
        <v>37</v>
      </c>
      <c r="L4844" s="291" t="s">
        <v>4257</v>
      </c>
      <c r="M4844" s="291"/>
      <c r="N4844" s="291"/>
      <c r="O4844" s="292" t="s">
        <v>5714</v>
      </c>
    </row>
    <row r="4845" spans="1:15" ht="120">
      <c r="A4845" s="326">
        <v>650</v>
      </c>
      <c r="B4845" s="291" t="s">
        <v>5095</v>
      </c>
      <c r="C4845" s="291" t="s">
        <v>5096</v>
      </c>
      <c r="D4845" s="377">
        <v>40723</v>
      </c>
      <c r="E4845" s="377">
        <v>40994</v>
      </c>
      <c r="F4845" s="291"/>
      <c r="G4845" s="291"/>
      <c r="H4845" s="347">
        <v>44562</v>
      </c>
      <c r="I4845" s="291" t="s">
        <v>5097</v>
      </c>
      <c r="J4845" s="291"/>
      <c r="K4845" s="291">
        <v>26</v>
      </c>
      <c r="L4845" s="291" t="s">
        <v>4257</v>
      </c>
      <c r="M4845" s="291"/>
      <c r="N4845" s="291"/>
      <c r="O4845" s="292" t="s">
        <v>5715</v>
      </c>
    </row>
    <row r="4846" spans="1:15" ht="135">
      <c r="A4846" s="326">
        <v>651</v>
      </c>
      <c r="B4846" s="291" t="s">
        <v>5095</v>
      </c>
      <c r="C4846" s="291" t="s">
        <v>5096</v>
      </c>
      <c r="D4846" s="377">
        <v>40729</v>
      </c>
      <c r="E4846" s="377">
        <v>41326</v>
      </c>
      <c r="F4846" s="291"/>
      <c r="G4846" s="291"/>
      <c r="H4846" s="347">
        <v>44562</v>
      </c>
      <c r="I4846" s="291" t="s">
        <v>5097</v>
      </c>
      <c r="J4846" s="291"/>
      <c r="K4846" s="291">
        <v>63</v>
      </c>
      <c r="L4846" s="291" t="s">
        <v>4257</v>
      </c>
      <c r="M4846" s="291"/>
      <c r="N4846" s="291"/>
      <c r="O4846" s="292" t="s">
        <v>5716</v>
      </c>
    </row>
    <row r="4847" spans="1:15" ht="105">
      <c r="A4847" s="326">
        <v>652</v>
      </c>
      <c r="B4847" s="291" t="s">
        <v>5095</v>
      </c>
      <c r="C4847" s="291" t="s">
        <v>5096</v>
      </c>
      <c r="D4847" s="377">
        <v>40729</v>
      </c>
      <c r="E4847" s="377">
        <v>41036</v>
      </c>
      <c r="F4847" s="291"/>
      <c r="G4847" s="291"/>
      <c r="H4847" s="347">
        <v>44562</v>
      </c>
      <c r="I4847" s="291" t="s">
        <v>5097</v>
      </c>
      <c r="J4847" s="291"/>
      <c r="K4847" s="291">
        <v>29</v>
      </c>
      <c r="L4847" s="291" t="s">
        <v>4257</v>
      </c>
      <c r="M4847" s="291"/>
      <c r="N4847" s="291"/>
      <c r="O4847" s="292" t="s">
        <v>5717</v>
      </c>
    </row>
    <row r="4848" spans="1:15" ht="150">
      <c r="A4848" s="326">
        <v>653</v>
      </c>
      <c r="B4848" s="291" t="s">
        <v>5095</v>
      </c>
      <c r="C4848" s="291" t="s">
        <v>5096</v>
      </c>
      <c r="D4848" s="377">
        <v>40730</v>
      </c>
      <c r="E4848" s="377">
        <v>41113</v>
      </c>
      <c r="F4848" s="291"/>
      <c r="G4848" s="291"/>
      <c r="H4848" s="347">
        <v>44562</v>
      </c>
      <c r="I4848" s="291" t="s">
        <v>5097</v>
      </c>
      <c r="J4848" s="291"/>
      <c r="K4848" s="291">
        <v>135</v>
      </c>
      <c r="L4848" s="291" t="s">
        <v>4257</v>
      </c>
      <c r="M4848" s="291"/>
      <c r="N4848" s="291"/>
      <c r="O4848" s="292" t="s">
        <v>5718</v>
      </c>
    </row>
    <row r="4849" spans="1:15" ht="165">
      <c r="A4849" s="326">
        <v>654</v>
      </c>
      <c r="B4849" s="291" t="s">
        <v>5095</v>
      </c>
      <c r="C4849" s="291" t="s">
        <v>5096</v>
      </c>
      <c r="D4849" s="377">
        <v>40732</v>
      </c>
      <c r="E4849" s="377">
        <v>40722</v>
      </c>
      <c r="F4849" s="291"/>
      <c r="G4849" s="291"/>
      <c r="H4849" s="347">
        <v>44562</v>
      </c>
      <c r="I4849" s="291" t="s">
        <v>5097</v>
      </c>
      <c r="J4849" s="291"/>
      <c r="K4849" s="291">
        <v>13</v>
      </c>
      <c r="L4849" s="291" t="s">
        <v>4257</v>
      </c>
      <c r="M4849" s="291"/>
      <c r="N4849" s="291"/>
      <c r="O4849" s="292" t="s">
        <v>5719</v>
      </c>
    </row>
    <row r="4850" spans="1:15" ht="105">
      <c r="A4850" s="326">
        <v>655</v>
      </c>
      <c r="B4850" s="291" t="s">
        <v>5095</v>
      </c>
      <c r="C4850" s="291" t="s">
        <v>5096</v>
      </c>
      <c r="D4850" s="377">
        <v>40735</v>
      </c>
      <c r="E4850" s="377">
        <v>40813</v>
      </c>
      <c r="F4850" s="291"/>
      <c r="G4850" s="291"/>
      <c r="H4850" s="347">
        <v>44562</v>
      </c>
      <c r="I4850" s="291" t="s">
        <v>5097</v>
      </c>
      <c r="J4850" s="291"/>
      <c r="K4850" s="291">
        <v>12</v>
      </c>
      <c r="L4850" s="291" t="s">
        <v>4257</v>
      </c>
      <c r="M4850" s="291"/>
      <c r="N4850" s="291"/>
      <c r="O4850" s="292" t="s">
        <v>5720</v>
      </c>
    </row>
    <row r="4851" spans="1:15" ht="105">
      <c r="A4851" s="326">
        <v>656</v>
      </c>
      <c r="B4851" s="291" t="s">
        <v>5095</v>
      </c>
      <c r="C4851" s="291" t="s">
        <v>5096</v>
      </c>
      <c r="D4851" s="377">
        <v>40735</v>
      </c>
      <c r="E4851" s="377">
        <v>40736</v>
      </c>
      <c r="F4851" s="291"/>
      <c r="G4851" s="291"/>
      <c r="H4851" s="347">
        <v>44562</v>
      </c>
      <c r="I4851" s="291" t="s">
        <v>5097</v>
      </c>
      <c r="J4851" s="291"/>
      <c r="K4851" s="291">
        <v>3</v>
      </c>
      <c r="L4851" s="291" t="s">
        <v>4257</v>
      </c>
      <c r="M4851" s="291"/>
      <c r="N4851" s="291"/>
      <c r="O4851" s="292" t="s">
        <v>5721</v>
      </c>
    </row>
    <row r="4852" spans="1:15" ht="120">
      <c r="A4852" s="326">
        <v>657</v>
      </c>
      <c r="B4852" s="291" t="s">
        <v>5095</v>
      </c>
      <c r="C4852" s="291" t="s">
        <v>5096</v>
      </c>
      <c r="D4852" s="377">
        <v>40735</v>
      </c>
      <c r="E4852" s="377">
        <v>41386</v>
      </c>
      <c r="F4852" s="291"/>
      <c r="G4852" s="291"/>
      <c r="H4852" s="347">
        <v>44562</v>
      </c>
      <c r="I4852" s="291" t="s">
        <v>5097</v>
      </c>
      <c r="J4852" s="291"/>
      <c r="K4852" s="291">
        <v>21</v>
      </c>
      <c r="L4852" s="291" t="s">
        <v>4257</v>
      </c>
      <c r="M4852" s="291"/>
      <c r="N4852" s="291"/>
      <c r="O4852" s="292" t="s">
        <v>5722</v>
      </c>
    </row>
    <row r="4853" spans="1:15" ht="135">
      <c r="A4853" s="326">
        <v>658</v>
      </c>
      <c r="B4853" s="291" t="s">
        <v>5095</v>
      </c>
      <c r="C4853" s="291" t="s">
        <v>5096</v>
      </c>
      <c r="D4853" s="377">
        <v>40735</v>
      </c>
      <c r="E4853" s="377">
        <v>40745</v>
      </c>
      <c r="F4853" s="291"/>
      <c r="G4853" s="291"/>
      <c r="H4853" s="347">
        <v>44562</v>
      </c>
      <c r="I4853" s="291" t="s">
        <v>5097</v>
      </c>
      <c r="J4853" s="291"/>
      <c r="K4853" s="291">
        <v>13</v>
      </c>
      <c r="L4853" s="291" t="s">
        <v>4257</v>
      </c>
      <c r="M4853" s="291"/>
      <c r="N4853" s="291"/>
      <c r="O4853" s="292" t="s">
        <v>5723</v>
      </c>
    </row>
    <row r="4854" spans="1:15" ht="150">
      <c r="A4854" s="326">
        <v>659</v>
      </c>
      <c r="B4854" s="291" t="s">
        <v>5095</v>
      </c>
      <c r="C4854" s="291" t="s">
        <v>5096</v>
      </c>
      <c r="D4854" s="377">
        <v>40736</v>
      </c>
      <c r="E4854" s="377">
        <v>41011</v>
      </c>
      <c r="F4854" s="291"/>
      <c r="G4854" s="291"/>
      <c r="H4854" s="347">
        <v>44562</v>
      </c>
      <c r="I4854" s="291" t="s">
        <v>5097</v>
      </c>
      <c r="J4854" s="291"/>
      <c r="K4854" s="291">
        <v>33</v>
      </c>
      <c r="L4854" s="291" t="s">
        <v>4257</v>
      </c>
      <c r="M4854" s="291"/>
      <c r="N4854" s="291"/>
      <c r="O4854" s="292" t="s">
        <v>5724</v>
      </c>
    </row>
    <row r="4855" spans="1:15" ht="120">
      <c r="A4855" s="326">
        <v>660</v>
      </c>
      <c r="B4855" s="291" t="s">
        <v>5095</v>
      </c>
      <c r="C4855" s="291" t="s">
        <v>5096</v>
      </c>
      <c r="D4855" s="377">
        <v>40736</v>
      </c>
      <c r="E4855" s="377">
        <v>41271</v>
      </c>
      <c r="F4855" s="291"/>
      <c r="G4855" s="291"/>
      <c r="H4855" s="347">
        <v>44562</v>
      </c>
      <c r="I4855" s="291" t="s">
        <v>5097</v>
      </c>
      <c r="J4855" s="291"/>
      <c r="K4855" s="291">
        <v>24</v>
      </c>
      <c r="L4855" s="291" t="s">
        <v>4257</v>
      </c>
      <c r="M4855" s="291"/>
      <c r="N4855" s="291"/>
      <c r="O4855" s="292" t="s">
        <v>5725</v>
      </c>
    </row>
    <row r="4856" spans="1:15" ht="105">
      <c r="A4856" s="326">
        <v>661</v>
      </c>
      <c r="B4856" s="291" t="s">
        <v>5095</v>
      </c>
      <c r="C4856" s="291" t="s">
        <v>5096</v>
      </c>
      <c r="D4856" s="377">
        <v>40736</v>
      </c>
      <c r="E4856" s="377">
        <v>40995</v>
      </c>
      <c r="F4856" s="291"/>
      <c r="G4856" s="291"/>
      <c r="H4856" s="347">
        <v>44562</v>
      </c>
      <c r="I4856" s="291" t="s">
        <v>5097</v>
      </c>
      <c r="J4856" s="291"/>
      <c r="K4856" s="291">
        <v>26</v>
      </c>
      <c r="L4856" s="291" t="s">
        <v>4257</v>
      </c>
      <c r="M4856" s="291"/>
      <c r="N4856" s="291"/>
      <c r="O4856" s="292" t="s">
        <v>5726</v>
      </c>
    </row>
    <row r="4857" spans="1:15" ht="105">
      <c r="A4857" s="326">
        <v>662</v>
      </c>
      <c r="B4857" s="291" t="s">
        <v>5095</v>
      </c>
      <c r="C4857" s="291" t="s">
        <v>5096</v>
      </c>
      <c r="D4857" s="377">
        <v>40737</v>
      </c>
      <c r="E4857" s="377">
        <v>40737</v>
      </c>
      <c r="F4857" s="291"/>
      <c r="G4857" s="291"/>
      <c r="H4857" s="347">
        <v>44562</v>
      </c>
      <c r="I4857" s="291" t="s">
        <v>5097</v>
      </c>
      <c r="J4857" s="291"/>
      <c r="K4857" s="291">
        <v>4</v>
      </c>
      <c r="L4857" s="291" t="s">
        <v>4257</v>
      </c>
      <c r="M4857" s="291"/>
      <c r="N4857" s="291"/>
      <c r="O4857" s="292" t="s">
        <v>5727</v>
      </c>
    </row>
    <row r="4858" spans="1:15" ht="120">
      <c r="A4858" s="326">
        <v>663</v>
      </c>
      <c r="B4858" s="291" t="s">
        <v>5095</v>
      </c>
      <c r="C4858" s="291" t="s">
        <v>5096</v>
      </c>
      <c r="D4858" s="377">
        <v>40737</v>
      </c>
      <c r="E4858" s="377">
        <v>40801</v>
      </c>
      <c r="F4858" s="291"/>
      <c r="G4858" s="291"/>
      <c r="H4858" s="347">
        <v>44562</v>
      </c>
      <c r="I4858" s="291" t="s">
        <v>5097</v>
      </c>
      <c r="J4858" s="291"/>
      <c r="K4858" s="291">
        <v>77</v>
      </c>
      <c r="L4858" s="291" t="s">
        <v>4257</v>
      </c>
      <c r="M4858" s="291"/>
      <c r="N4858" s="291"/>
      <c r="O4858" s="292" t="s">
        <v>5728</v>
      </c>
    </row>
    <row r="4859" spans="1:15" ht="135">
      <c r="A4859" s="326">
        <v>664</v>
      </c>
      <c r="B4859" s="291" t="s">
        <v>5095</v>
      </c>
      <c r="C4859" s="291" t="s">
        <v>5096</v>
      </c>
      <c r="D4859" s="377">
        <v>40737</v>
      </c>
      <c r="E4859" s="377">
        <v>40758</v>
      </c>
      <c r="F4859" s="291"/>
      <c r="G4859" s="291"/>
      <c r="H4859" s="347">
        <v>44562</v>
      </c>
      <c r="I4859" s="291" t="s">
        <v>5097</v>
      </c>
      <c r="J4859" s="291"/>
      <c r="K4859" s="291">
        <v>9</v>
      </c>
      <c r="L4859" s="291" t="s">
        <v>4257</v>
      </c>
      <c r="M4859" s="291"/>
      <c r="N4859" s="291"/>
      <c r="O4859" s="292" t="s">
        <v>5729</v>
      </c>
    </row>
    <row r="4860" spans="1:15" ht="105">
      <c r="A4860" s="326">
        <v>665</v>
      </c>
      <c r="B4860" s="291" t="s">
        <v>5095</v>
      </c>
      <c r="C4860" s="291" t="s">
        <v>5096</v>
      </c>
      <c r="D4860" s="377">
        <v>40737</v>
      </c>
      <c r="E4860" s="377">
        <v>40758</v>
      </c>
      <c r="F4860" s="291"/>
      <c r="G4860" s="291"/>
      <c r="H4860" s="347">
        <v>44562</v>
      </c>
      <c r="I4860" s="291" t="s">
        <v>5097</v>
      </c>
      <c r="J4860" s="291"/>
      <c r="K4860" s="291">
        <v>8</v>
      </c>
      <c r="L4860" s="291" t="s">
        <v>4257</v>
      </c>
      <c r="M4860" s="291"/>
      <c r="N4860" s="291"/>
      <c r="O4860" s="292" t="s">
        <v>5730</v>
      </c>
    </row>
    <row r="4861" spans="1:15" ht="105">
      <c r="A4861" s="326">
        <v>666</v>
      </c>
      <c r="B4861" s="291" t="s">
        <v>5095</v>
      </c>
      <c r="C4861" s="291" t="s">
        <v>5096</v>
      </c>
      <c r="D4861" s="377">
        <v>40738</v>
      </c>
      <c r="E4861" s="377">
        <v>40742</v>
      </c>
      <c r="F4861" s="291"/>
      <c r="G4861" s="291"/>
      <c r="H4861" s="347">
        <v>44562</v>
      </c>
      <c r="I4861" s="291" t="s">
        <v>5097</v>
      </c>
      <c r="J4861" s="291"/>
      <c r="K4861" s="291">
        <v>4</v>
      </c>
      <c r="L4861" s="291" t="s">
        <v>4257</v>
      </c>
      <c r="M4861" s="291"/>
      <c r="N4861" s="291"/>
      <c r="O4861" s="292" t="s">
        <v>5731</v>
      </c>
    </row>
    <row r="4862" spans="1:15" ht="135">
      <c r="A4862" s="326">
        <v>667</v>
      </c>
      <c r="B4862" s="291" t="s">
        <v>5095</v>
      </c>
      <c r="C4862" s="291" t="s">
        <v>5096</v>
      </c>
      <c r="D4862" s="377">
        <v>40738</v>
      </c>
      <c r="E4862" s="377">
        <v>41892</v>
      </c>
      <c r="F4862" s="291"/>
      <c r="G4862" s="291"/>
      <c r="H4862" s="347">
        <v>44562</v>
      </c>
      <c r="I4862" s="291" t="s">
        <v>5097</v>
      </c>
      <c r="J4862" s="291"/>
      <c r="K4862" s="291">
        <v>21</v>
      </c>
      <c r="L4862" s="291" t="s">
        <v>4257</v>
      </c>
      <c r="M4862" s="291"/>
      <c r="N4862" s="291"/>
      <c r="O4862" s="292" t="s">
        <v>5732</v>
      </c>
    </row>
    <row r="4863" spans="1:15" ht="105">
      <c r="A4863" s="326">
        <v>668</v>
      </c>
      <c r="B4863" s="291" t="s">
        <v>5095</v>
      </c>
      <c r="C4863" s="291" t="s">
        <v>5096</v>
      </c>
      <c r="D4863" s="377">
        <v>40743</v>
      </c>
      <c r="E4863" s="377">
        <v>41725</v>
      </c>
      <c r="F4863" s="291"/>
      <c r="G4863" s="291"/>
      <c r="H4863" s="347">
        <v>44562</v>
      </c>
      <c r="I4863" s="291" t="s">
        <v>5097</v>
      </c>
      <c r="J4863" s="291"/>
      <c r="K4863" s="291">
        <v>53</v>
      </c>
      <c r="L4863" s="291" t="s">
        <v>4257</v>
      </c>
      <c r="M4863" s="291"/>
      <c r="N4863" s="291"/>
      <c r="O4863" s="292" t="s">
        <v>5733</v>
      </c>
    </row>
    <row r="4864" spans="1:15" ht="135">
      <c r="A4864" s="326">
        <v>669</v>
      </c>
      <c r="B4864" s="291" t="s">
        <v>5095</v>
      </c>
      <c r="C4864" s="291" t="s">
        <v>5096</v>
      </c>
      <c r="D4864" s="377">
        <v>40743</v>
      </c>
      <c r="E4864" s="377">
        <v>41184</v>
      </c>
      <c r="F4864" s="291"/>
      <c r="G4864" s="291"/>
      <c r="H4864" s="347">
        <v>44562</v>
      </c>
      <c r="I4864" s="291" t="s">
        <v>5097</v>
      </c>
      <c r="J4864" s="291"/>
      <c r="K4864" s="291">
        <v>64</v>
      </c>
      <c r="L4864" s="291" t="s">
        <v>4257</v>
      </c>
      <c r="M4864" s="291"/>
      <c r="N4864" s="291"/>
      <c r="O4864" s="292" t="s">
        <v>5734</v>
      </c>
    </row>
    <row r="4865" spans="1:15" ht="150">
      <c r="A4865" s="326">
        <v>670</v>
      </c>
      <c r="B4865" s="291" t="s">
        <v>5095</v>
      </c>
      <c r="C4865" s="291" t="s">
        <v>5096</v>
      </c>
      <c r="D4865" s="377">
        <v>40743</v>
      </c>
      <c r="E4865" s="377">
        <v>41660</v>
      </c>
      <c r="F4865" s="291"/>
      <c r="G4865" s="291"/>
      <c r="H4865" s="347">
        <v>44562</v>
      </c>
      <c r="I4865" s="291" t="s">
        <v>5097</v>
      </c>
      <c r="J4865" s="291"/>
      <c r="K4865" s="291">
        <v>136</v>
      </c>
      <c r="L4865" s="291" t="s">
        <v>4257</v>
      </c>
      <c r="M4865" s="291"/>
      <c r="N4865" s="291"/>
      <c r="O4865" s="292" t="s">
        <v>5735</v>
      </c>
    </row>
    <row r="4866" spans="1:15" ht="135">
      <c r="A4866" s="326">
        <v>671</v>
      </c>
      <c r="B4866" s="291" t="s">
        <v>5095</v>
      </c>
      <c r="C4866" s="291" t="s">
        <v>5096</v>
      </c>
      <c r="D4866" s="377">
        <v>40743</v>
      </c>
      <c r="E4866" s="377">
        <v>40911</v>
      </c>
      <c r="F4866" s="291"/>
      <c r="G4866" s="291"/>
      <c r="H4866" s="347">
        <v>44562</v>
      </c>
      <c r="I4866" s="291" t="s">
        <v>5097</v>
      </c>
      <c r="J4866" s="291"/>
      <c r="K4866" s="291">
        <v>40</v>
      </c>
      <c r="L4866" s="291" t="s">
        <v>4257</v>
      </c>
      <c r="M4866" s="291"/>
      <c r="N4866" s="291"/>
      <c r="O4866" s="292" t="s">
        <v>5736</v>
      </c>
    </row>
    <row r="4867" spans="1:15" ht="120">
      <c r="A4867" s="326">
        <v>672</v>
      </c>
      <c r="B4867" s="291" t="s">
        <v>5095</v>
      </c>
      <c r="C4867" s="291" t="s">
        <v>5096</v>
      </c>
      <c r="D4867" s="377">
        <v>40737</v>
      </c>
      <c r="E4867" s="377">
        <v>41256</v>
      </c>
      <c r="F4867" s="291"/>
      <c r="G4867" s="291"/>
      <c r="H4867" s="347">
        <v>44562</v>
      </c>
      <c r="I4867" s="291" t="s">
        <v>5097</v>
      </c>
      <c r="J4867" s="291"/>
      <c r="K4867" s="291">
        <v>47</v>
      </c>
      <c r="L4867" s="291" t="s">
        <v>4257</v>
      </c>
      <c r="M4867" s="291"/>
      <c r="N4867" s="291"/>
      <c r="O4867" s="292" t="s">
        <v>5737</v>
      </c>
    </row>
    <row r="4868" spans="1:15" ht="105">
      <c r="A4868" s="326">
        <v>673</v>
      </c>
      <c r="B4868" s="291" t="s">
        <v>5095</v>
      </c>
      <c r="C4868" s="291" t="s">
        <v>5096</v>
      </c>
      <c r="D4868" s="377">
        <v>40746</v>
      </c>
      <c r="E4868" s="377">
        <v>40932</v>
      </c>
      <c r="F4868" s="291"/>
      <c r="G4868" s="291"/>
      <c r="H4868" s="347">
        <v>44562</v>
      </c>
      <c r="I4868" s="291" t="s">
        <v>5097</v>
      </c>
      <c r="J4868" s="291"/>
      <c r="K4868" s="291">
        <v>36</v>
      </c>
      <c r="L4868" s="291" t="s">
        <v>4257</v>
      </c>
      <c r="M4868" s="291"/>
      <c r="N4868" s="291"/>
      <c r="O4868" s="292" t="s">
        <v>5738</v>
      </c>
    </row>
    <row r="4869" spans="1:15" ht="135">
      <c r="A4869" s="326">
        <v>674</v>
      </c>
      <c r="B4869" s="291" t="s">
        <v>5095</v>
      </c>
      <c r="C4869" s="291" t="s">
        <v>5096</v>
      </c>
      <c r="D4869" s="377">
        <v>40746</v>
      </c>
      <c r="E4869" s="377">
        <v>40785</v>
      </c>
      <c r="F4869" s="291"/>
      <c r="G4869" s="291"/>
      <c r="H4869" s="347">
        <v>44562</v>
      </c>
      <c r="I4869" s="291" t="s">
        <v>5097</v>
      </c>
      <c r="J4869" s="291"/>
      <c r="K4869" s="291">
        <v>13</v>
      </c>
      <c r="L4869" s="291" t="s">
        <v>4257</v>
      </c>
      <c r="M4869" s="291"/>
      <c r="N4869" s="291"/>
      <c r="O4869" s="292" t="s">
        <v>5739</v>
      </c>
    </row>
    <row r="4870" spans="1:15" ht="105">
      <c r="A4870" s="326">
        <v>675</v>
      </c>
      <c r="B4870" s="291" t="s">
        <v>5095</v>
      </c>
      <c r="C4870" s="291" t="s">
        <v>5096</v>
      </c>
      <c r="D4870" s="377">
        <v>40746</v>
      </c>
      <c r="E4870" s="377">
        <v>40813</v>
      </c>
      <c r="F4870" s="291"/>
      <c r="G4870" s="291"/>
      <c r="H4870" s="347">
        <v>44562</v>
      </c>
      <c r="I4870" s="291" t="s">
        <v>5097</v>
      </c>
      <c r="J4870" s="291"/>
      <c r="K4870" s="291">
        <v>71</v>
      </c>
      <c r="L4870" s="291" t="s">
        <v>4257</v>
      </c>
      <c r="M4870" s="291"/>
      <c r="N4870" s="291"/>
      <c r="O4870" s="292" t="s">
        <v>5740</v>
      </c>
    </row>
    <row r="4871" spans="1:15" ht="150">
      <c r="A4871" s="326">
        <v>676</v>
      </c>
      <c r="B4871" s="291" t="s">
        <v>5095</v>
      </c>
      <c r="C4871" s="291" t="s">
        <v>5096</v>
      </c>
      <c r="D4871" s="377">
        <v>40749</v>
      </c>
      <c r="E4871" s="377">
        <v>40953</v>
      </c>
      <c r="F4871" s="291"/>
      <c r="G4871" s="291"/>
      <c r="H4871" s="347">
        <v>44562</v>
      </c>
      <c r="I4871" s="291" t="s">
        <v>5097</v>
      </c>
      <c r="J4871" s="291"/>
      <c r="K4871" s="291">
        <v>16</v>
      </c>
      <c r="L4871" s="291" t="s">
        <v>4257</v>
      </c>
      <c r="M4871" s="291"/>
      <c r="N4871" s="291"/>
      <c r="O4871" s="292" t="s">
        <v>5741</v>
      </c>
    </row>
    <row r="4872" spans="1:15" ht="90">
      <c r="A4872" s="326">
        <v>677</v>
      </c>
      <c r="B4872" s="291" t="s">
        <v>5095</v>
      </c>
      <c r="C4872" s="291" t="s">
        <v>5096</v>
      </c>
      <c r="D4872" s="377">
        <v>40749</v>
      </c>
      <c r="E4872" s="377">
        <v>41457</v>
      </c>
      <c r="F4872" s="291"/>
      <c r="G4872" s="291"/>
      <c r="H4872" s="347">
        <v>44562</v>
      </c>
      <c r="I4872" s="291" t="s">
        <v>5097</v>
      </c>
      <c r="J4872" s="291"/>
      <c r="K4872" s="291">
        <v>60</v>
      </c>
      <c r="L4872" s="291" t="s">
        <v>4257</v>
      </c>
      <c r="M4872" s="291"/>
      <c r="N4872" s="291"/>
      <c r="O4872" s="292" t="s">
        <v>5742</v>
      </c>
    </row>
    <row r="4873" spans="1:15" ht="105">
      <c r="A4873" s="326">
        <v>678</v>
      </c>
      <c r="B4873" s="291" t="s">
        <v>5095</v>
      </c>
      <c r="C4873" s="291" t="s">
        <v>5096</v>
      </c>
      <c r="D4873" s="377">
        <v>40750</v>
      </c>
      <c r="E4873" s="377">
        <v>41068</v>
      </c>
      <c r="F4873" s="291"/>
      <c r="G4873" s="291"/>
      <c r="H4873" s="347">
        <v>44562</v>
      </c>
      <c r="I4873" s="291" t="s">
        <v>5097</v>
      </c>
      <c r="J4873" s="291"/>
      <c r="K4873" s="291">
        <v>50</v>
      </c>
      <c r="L4873" s="291" t="s">
        <v>4257</v>
      </c>
      <c r="M4873" s="291"/>
      <c r="N4873" s="291"/>
      <c r="O4873" s="292" t="s">
        <v>5743</v>
      </c>
    </row>
    <row r="4874" spans="1:15" ht="135">
      <c r="A4874" s="326">
        <v>679</v>
      </c>
      <c r="B4874" s="291" t="s">
        <v>5095</v>
      </c>
      <c r="C4874" s="291" t="s">
        <v>5096</v>
      </c>
      <c r="D4874" s="377">
        <v>40751</v>
      </c>
      <c r="E4874" s="377">
        <v>41676</v>
      </c>
      <c r="F4874" s="291"/>
      <c r="G4874" s="291"/>
      <c r="H4874" s="347">
        <v>44562</v>
      </c>
      <c r="I4874" s="291" t="s">
        <v>5097</v>
      </c>
      <c r="J4874" s="291"/>
      <c r="K4874" s="291">
        <v>16</v>
      </c>
      <c r="L4874" s="291" t="s">
        <v>4257</v>
      </c>
      <c r="M4874" s="291"/>
      <c r="N4874" s="291"/>
      <c r="O4874" s="292" t="s">
        <v>5744</v>
      </c>
    </row>
    <row r="4875" spans="1:15" ht="120">
      <c r="A4875" s="326">
        <v>680</v>
      </c>
      <c r="B4875" s="291" t="s">
        <v>5095</v>
      </c>
      <c r="C4875" s="291" t="s">
        <v>5096</v>
      </c>
      <c r="D4875" s="377">
        <v>40751</v>
      </c>
      <c r="E4875" s="377">
        <v>40778</v>
      </c>
      <c r="F4875" s="291"/>
      <c r="G4875" s="291"/>
      <c r="H4875" s="347">
        <v>44562</v>
      </c>
      <c r="I4875" s="291" t="s">
        <v>5097</v>
      </c>
      <c r="J4875" s="291"/>
      <c r="K4875" s="291">
        <v>8</v>
      </c>
      <c r="L4875" s="291" t="s">
        <v>4257</v>
      </c>
      <c r="M4875" s="291"/>
      <c r="N4875" s="291"/>
      <c r="O4875" s="292" t="s">
        <v>5745</v>
      </c>
    </row>
    <row r="4876" spans="1:15" ht="150">
      <c r="A4876" s="326">
        <v>681</v>
      </c>
      <c r="B4876" s="291" t="s">
        <v>5095</v>
      </c>
      <c r="C4876" s="291" t="s">
        <v>5096</v>
      </c>
      <c r="D4876" s="377">
        <v>40743</v>
      </c>
      <c r="E4876" s="377">
        <v>41226</v>
      </c>
      <c r="F4876" s="291"/>
      <c r="G4876" s="291"/>
      <c r="H4876" s="347">
        <v>44562</v>
      </c>
      <c r="I4876" s="291" t="s">
        <v>5097</v>
      </c>
      <c r="J4876" s="291"/>
      <c r="K4876" s="291">
        <v>139</v>
      </c>
      <c r="L4876" s="291" t="s">
        <v>4257</v>
      </c>
      <c r="M4876" s="291"/>
      <c r="N4876" s="291"/>
      <c r="O4876" s="292" t="s">
        <v>5746</v>
      </c>
    </row>
    <row r="4877" spans="1:15" ht="135">
      <c r="A4877" s="326">
        <v>682</v>
      </c>
      <c r="B4877" s="291" t="s">
        <v>5095</v>
      </c>
      <c r="C4877" s="291" t="s">
        <v>5096</v>
      </c>
      <c r="D4877" s="377">
        <v>40725</v>
      </c>
      <c r="E4877" s="377">
        <v>40815</v>
      </c>
      <c r="F4877" s="291"/>
      <c r="G4877" s="291"/>
      <c r="H4877" s="347">
        <v>44562</v>
      </c>
      <c r="I4877" s="291" t="s">
        <v>5097</v>
      </c>
      <c r="J4877" s="291"/>
      <c r="K4877" s="291">
        <v>14</v>
      </c>
      <c r="L4877" s="291" t="s">
        <v>4257</v>
      </c>
      <c r="M4877" s="291"/>
      <c r="N4877" s="291"/>
      <c r="O4877" s="292" t="s">
        <v>5747</v>
      </c>
    </row>
    <row r="4878" spans="1:15" ht="120">
      <c r="A4878" s="326">
        <v>683</v>
      </c>
      <c r="B4878" s="291" t="s">
        <v>5095</v>
      </c>
      <c r="C4878" s="291" t="s">
        <v>5096</v>
      </c>
      <c r="D4878" s="377">
        <v>40753</v>
      </c>
      <c r="E4878" s="377">
        <v>40826</v>
      </c>
      <c r="F4878" s="291"/>
      <c r="G4878" s="291"/>
      <c r="H4878" s="347">
        <v>44562</v>
      </c>
      <c r="I4878" s="291" t="s">
        <v>5097</v>
      </c>
      <c r="J4878" s="291"/>
      <c r="K4878" s="291">
        <v>15</v>
      </c>
      <c r="L4878" s="291" t="s">
        <v>4257</v>
      </c>
      <c r="M4878" s="291"/>
      <c r="N4878" s="291"/>
      <c r="O4878" s="292" t="s">
        <v>5748</v>
      </c>
    </row>
    <row r="4879" spans="1:15" ht="120">
      <c r="A4879" s="326">
        <v>684</v>
      </c>
      <c r="B4879" s="291" t="s">
        <v>5095</v>
      </c>
      <c r="C4879" s="291" t="s">
        <v>5096</v>
      </c>
      <c r="D4879" s="377">
        <v>40753</v>
      </c>
      <c r="E4879" s="377">
        <v>41782</v>
      </c>
      <c r="F4879" s="291"/>
      <c r="G4879" s="291"/>
      <c r="H4879" s="347">
        <v>44562</v>
      </c>
      <c r="I4879" s="291" t="s">
        <v>5097</v>
      </c>
      <c r="J4879" s="291"/>
      <c r="K4879" s="291">
        <v>32</v>
      </c>
      <c r="L4879" s="291" t="s">
        <v>4257</v>
      </c>
      <c r="M4879" s="291"/>
      <c r="N4879" s="291"/>
      <c r="O4879" s="292" t="s">
        <v>5749</v>
      </c>
    </row>
    <row r="4880" spans="1:15" ht="120">
      <c r="A4880" s="326">
        <v>685</v>
      </c>
      <c r="B4880" s="291" t="s">
        <v>5095</v>
      </c>
      <c r="C4880" s="291" t="s">
        <v>5096</v>
      </c>
      <c r="D4880" s="377">
        <v>40757</v>
      </c>
      <c r="E4880" s="377">
        <v>41194</v>
      </c>
      <c r="F4880" s="291"/>
      <c r="G4880" s="291"/>
      <c r="H4880" s="347">
        <v>44562</v>
      </c>
      <c r="I4880" s="291" t="s">
        <v>5097</v>
      </c>
      <c r="J4880" s="291"/>
      <c r="K4880" s="291">
        <v>15</v>
      </c>
      <c r="L4880" s="291" t="s">
        <v>4257</v>
      </c>
      <c r="M4880" s="291"/>
      <c r="N4880" s="291"/>
      <c r="O4880" s="292" t="s">
        <v>5750</v>
      </c>
    </row>
    <row r="4881" spans="1:15" ht="120">
      <c r="A4881" s="326">
        <v>686</v>
      </c>
      <c r="B4881" s="291" t="s">
        <v>5095</v>
      </c>
      <c r="C4881" s="291" t="s">
        <v>5096</v>
      </c>
      <c r="D4881" s="377">
        <v>40758</v>
      </c>
      <c r="E4881" s="377">
        <v>40764</v>
      </c>
      <c r="F4881" s="291"/>
      <c r="G4881" s="291"/>
      <c r="H4881" s="347">
        <v>44562</v>
      </c>
      <c r="I4881" s="291" t="s">
        <v>5097</v>
      </c>
      <c r="J4881" s="291"/>
      <c r="K4881" s="291">
        <v>5</v>
      </c>
      <c r="L4881" s="291" t="s">
        <v>4257</v>
      </c>
      <c r="M4881" s="291"/>
      <c r="N4881" s="291"/>
      <c r="O4881" s="292" t="s">
        <v>5751</v>
      </c>
    </row>
    <row r="4882" spans="1:15" ht="150">
      <c r="A4882" s="326">
        <v>687</v>
      </c>
      <c r="B4882" s="291" t="s">
        <v>5095</v>
      </c>
      <c r="C4882" s="291" t="s">
        <v>5096</v>
      </c>
      <c r="D4882" s="377">
        <v>40759</v>
      </c>
      <c r="E4882" s="377">
        <v>41397</v>
      </c>
      <c r="F4882" s="291"/>
      <c r="G4882" s="291"/>
      <c r="H4882" s="347">
        <v>44562</v>
      </c>
      <c r="I4882" s="291" t="s">
        <v>5097</v>
      </c>
      <c r="J4882" s="291"/>
      <c r="K4882" s="291">
        <v>69</v>
      </c>
      <c r="L4882" s="291" t="s">
        <v>4257</v>
      </c>
      <c r="M4882" s="291"/>
      <c r="N4882" s="291"/>
      <c r="O4882" s="292" t="s">
        <v>5752</v>
      </c>
    </row>
    <row r="4883" spans="1:15" ht="105">
      <c r="A4883" s="326">
        <v>688</v>
      </c>
      <c r="B4883" s="291" t="s">
        <v>5095</v>
      </c>
      <c r="C4883" s="291" t="s">
        <v>5096</v>
      </c>
      <c r="D4883" s="377">
        <v>40759</v>
      </c>
      <c r="E4883" s="377">
        <v>40760</v>
      </c>
      <c r="F4883" s="291"/>
      <c r="G4883" s="291"/>
      <c r="H4883" s="347">
        <v>44562</v>
      </c>
      <c r="I4883" s="291" t="s">
        <v>5097</v>
      </c>
      <c r="J4883" s="291"/>
      <c r="K4883" s="291">
        <v>5</v>
      </c>
      <c r="L4883" s="291" t="s">
        <v>4257</v>
      </c>
      <c r="M4883" s="291"/>
      <c r="N4883" s="291"/>
      <c r="O4883" s="292" t="s">
        <v>5753</v>
      </c>
    </row>
    <row r="4884" spans="1:15" ht="120">
      <c r="A4884" s="326">
        <v>689</v>
      </c>
      <c r="B4884" s="291" t="s">
        <v>5095</v>
      </c>
      <c r="C4884" s="291" t="s">
        <v>5096</v>
      </c>
      <c r="D4884" s="377">
        <v>40759</v>
      </c>
      <c r="E4884" s="377">
        <v>40913</v>
      </c>
      <c r="F4884" s="291"/>
      <c r="G4884" s="291"/>
      <c r="H4884" s="347">
        <v>44562</v>
      </c>
      <c r="I4884" s="291" t="s">
        <v>5097</v>
      </c>
      <c r="J4884" s="291"/>
      <c r="K4884" s="291">
        <v>23</v>
      </c>
      <c r="L4884" s="291" t="s">
        <v>4257</v>
      </c>
      <c r="M4884" s="291"/>
      <c r="N4884" s="291"/>
      <c r="O4884" s="292" t="s">
        <v>5754</v>
      </c>
    </row>
    <row r="4885" spans="1:15" ht="120">
      <c r="A4885" s="326">
        <v>690</v>
      </c>
      <c r="B4885" s="291" t="s">
        <v>5095</v>
      </c>
      <c r="C4885" s="291" t="s">
        <v>5096</v>
      </c>
      <c r="D4885" s="377">
        <v>40759</v>
      </c>
      <c r="E4885" s="377">
        <v>41366</v>
      </c>
      <c r="F4885" s="291"/>
      <c r="G4885" s="291"/>
      <c r="H4885" s="347">
        <v>44562</v>
      </c>
      <c r="I4885" s="291" t="s">
        <v>5097</v>
      </c>
      <c r="J4885" s="291"/>
      <c r="K4885" s="291">
        <v>61</v>
      </c>
      <c r="L4885" s="291" t="s">
        <v>4257</v>
      </c>
      <c r="M4885" s="291"/>
      <c r="N4885" s="291"/>
      <c r="O4885" s="292" t="s">
        <v>5755</v>
      </c>
    </row>
    <row r="4886" spans="1:15" ht="75">
      <c r="A4886" s="326">
        <v>691</v>
      </c>
      <c r="B4886" s="291" t="s">
        <v>5095</v>
      </c>
      <c r="C4886" s="291" t="s">
        <v>5096</v>
      </c>
      <c r="D4886" s="377">
        <v>40758</v>
      </c>
      <c r="E4886" s="377">
        <v>41019</v>
      </c>
      <c r="F4886" s="291"/>
      <c r="G4886" s="291"/>
      <c r="H4886" s="347">
        <v>44562</v>
      </c>
      <c r="I4886" s="291" t="s">
        <v>5097</v>
      </c>
      <c r="J4886" s="291"/>
      <c r="K4886" s="291">
        <v>15</v>
      </c>
      <c r="L4886" s="291" t="s">
        <v>4257</v>
      </c>
      <c r="M4886" s="291"/>
      <c r="N4886" s="291"/>
      <c r="O4886" s="292" t="s">
        <v>5756</v>
      </c>
    </row>
    <row r="4887" spans="1:15" ht="135">
      <c r="A4887" s="326">
        <v>692</v>
      </c>
      <c r="B4887" s="291" t="s">
        <v>5095</v>
      </c>
      <c r="C4887" s="291" t="s">
        <v>5096</v>
      </c>
      <c r="D4887" s="377">
        <v>40760</v>
      </c>
      <c r="E4887" s="377">
        <v>41487</v>
      </c>
      <c r="F4887" s="291"/>
      <c r="G4887" s="291"/>
      <c r="H4887" s="347">
        <v>44562</v>
      </c>
      <c r="I4887" s="291" t="s">
        <v>5097</v>
      </c>
      <c r="J4887" s="291"/>
      <c r="K4887" s="291">
        <v>326</v>
      </c>
      <c r="L4887" s="291" t="s">
        <v>4257</v>
      </c>
      <c r="M4887" s="291"/>
      <c r="N4887" s="291"/>
      <c r="O4887" s="292" t="s">
        <v>5757</v>
      </c>
    </row>
    <row r="4888" spans="1:15" ht="120">
      <c r="A4888" s="326">
        <v>693</v>
      </c>
      <c r="B4888" s="291" t="s">
        <v>5095</v>
      </c>
      <c r="C4888" s="291" t="s">
        <v>5096</v>
      </c>
      <c r="D4888" s="377">
        <v>40760</v>
      </c>
      <c r="E4888" s="377">
        <v>40764</v>
      </c>
      <c r="F4888" s="291"/>
      <c r="G4888" s="291"/>
      <c r="H4888" s="347">
        <v>44562</v>
      </c>
      <c r="I4888" s="291" t="s">
        <v>5097</v>
      </c>
      <c r="J4888" s="291"/>
      <c r="K4888" s="291">
        <v>5</v>
      </c>
      <c r="L4888" s="291" t="s">
        <v>4257</v>
      </c>
      <c r="M4888" s="291"/>
      <c r="N4888" s="291"/>
      <c r="O4888" s="292" t="s">
        <v>5758</v>
      </c>
    </row>
    <row r="4889" spans="1:15" ht="135">
      <c r="A4889" s="326">
        <v>694</v>
      </c>
      <c r="B4889" s="291" t="s">
        <v>5095</v>
      </c>
      <c r="C4889" s="291" t="s">
        <v>5096</v>
      </c>
      <c r="D4889" s="377">
        <v>40746</v>
      </c>
      <c r="E4889" s="377">
        <v>40756</v>
      </c>
      <c r="F4889" s="291"/>
      <c r="G4889" s="291"/>
      <c r="H4889" s="347">
        <v>44562</v>
      </c>
      <c r="I4889" s="291" t="s">
        <v>5097</v>
      </c>
      <c r="J4889" s="291"/>
      <c r="K4889" s="291">
        <v>40</v>
      </c>
      <c r="L4889" s="291" t="s">
        <v>4257</v>
      </c>
      <c r="M4889" s="291"/>
      <c r="N4889" s="291"/>
      <c r="O4889" s="292" t="s">
        <v>5759</v>
      </c>
    </row>
    <row r="4890" spans="1:15" ht="120">
      <c r="A4890" s="326">
        <v>695</v>
      </c>
      <c r="B4890" s="291" t="s">
        <v>5095</v>
      </c>
      <c r="C4890" s="291" t="s">
        <v>5096</v>
      </c>
      <c r="D4890" s="377">
        <v>40763</v>
      </c>
      <c r="E4890" s="377">
        <v>40963</v>
      </c>
      <c r="F4890" s="291"/>
      <c r="G4890" s="291"/>
      <c r="H4890" s="347">
        <v>44562</v>
      </c>
      <c r="I4890" s="291" t="s">
        <v>5097</v>
      </c>
      <c r="J4890" s="291"/>
      <c r="K4890" s="291">
        <v>20</v>
      </c>
      <c r="L4890" s="291" t="s">
        <v>4257</v>
      </c>
      <c r="M4890" s="291"/>
      <c r="N4890" s="291"/>
      <c r="O4890" s="292" t="s">
        <v>5760</v>
      </c>
    </row>
    <row r="4891" spans="1:15" ht="150">
      <c r="A4891" s="326">
        <v>696</v>
      </c>
      <c r="B4891" s="291" t="s">
        <v>5095</v>
      </c>
      <c r="C4891" s="291" t="s">
        <v>5096</v>
      </c>
      <c r="D4891" s="377">
        <v>40764</v>
      </c>
      <c r="E4891" s="377">
        <v>41778</v>
      </c>
      <c r="F4891" s="291"/>
      <c r="G4891" s="291"/>
      <c r="H4891" s="347">
        <v>44562</v>
      </c>
      <c r="I4891" s="291" t="s">
        <v>5097</v>
      </c>
      <c r="J4891" s="291"/>
      <c r="K4891" s="291">
        <v>22</v>
      </c>
      <c r="L4891" s="291" t="s">
        <v>4257</v>
      </c>
      <c r="M4891" s="291"/>
      <c r="N4891" s="291"/>
      <c r="O4891" s="292" t="s">
        <v>5761</v>
      </c>
    </row>
    <row r="4892" spans="1:15" ht="135">
      <c r="A4892" s="326">
        <v>697</v>
      </c>
      <c r="B4892" s="291" t="s">
        <v>5095</v>
      </c>
      <c r="C4892" s="291" t="s">
        <v>5096</v>
      </c>
      <c r="D4892" s="377">
        <v>40765</v>
      </c>
      <c r="E4892" s="377">
        <v>40507</v>
      </c>
      <c r="F4892" s="291"/>
      <c r="G4892" s="291"/>
      <c r="H4892" s="347">
        <v>44562</v>
      </c>
      <c r="I4892" s="291" t="s">
        <v>5097</v>
      </c>
      <c r="J4892" s="291"/>
      <c r="K4892" s="291">
        <v>28</v>
      </c>
      <c r="L4892" s="291" t="s">
        <v>4257</v>
      </c>
      <c r="M4892" s="291"/>
      <c r="N4892" s="291"/>
      <c r="O4892" s="292" t="s">
        <v>5762</v>
      </c>
    </row>
    <row r="4893" spans="1:15" ht="120">
      <c r="A4893" s="326">
        <v>698</v>
      </c>
      <c r="B4893" s="291" t="s">
        <v>5095</v>
      </c>
      <c r="C4893" s="291" t="s">
        <v>5096</v>
      </c>
      <c r="D4893" s="377">
        <v>40764</v>
      </c>
      <c r="E4893" s="377">
        <v>41025</v>
      </c>
      <c r="F4893" s="291"/>
      <c r="G4893" s="291"/>
      <c r="H4893" s="347">
        <v>44562</v>
      </c>
      <c r="I4893" s="291" t="s">
        <v>5097</v>
      </c>
      <c r="J4893" s="291"/>
      <c r="K4893" s="291">
        <v>35</v>
      </c>
      <c r="L4893" s="291" t="s">
        <v>4257</v>
      </c>
      <c r="M4893" s="291"/>
      <c r="N4893" s="291"/>
      <c r="O4893" s="292" t="s">
        <v>5763</v>
      </c>
    </row>
    <row r="4894" spans="1:15" ht="135">
      <c r="A4894" s="326">
        <v>699</v>
      </c>
      <c r="B4894" s="291" t="s">
        <v>5095</v>
      </c>
      <c r="C4894" s="291" t="s">
        <v>5096</v>
      </c>
      <c r="D4894" s="377">
        <v>40765</v>
      </c>
      <c r="E4894" s="377">
        <v>41113</v>
      </c>
      <c r="F4894" s="291"/>
      <c r="G4894" s="291"/>
      <c r="H4894" s="347">
        <v>44562</v>
      </c>
      <c r="I4894" s="291" t="s">
        <v>5097</v>
      </c>
      <c r="J4894" s="291"/>
      <c r="K4894" s="291">
        <v>17</v>
      </c>
      <c r="L4894" s="291" t="s">
        <v>4257</v>
      </c>
      <c r="M4894" s="291"/>
      <c r="N4894" s="291"/>
      <c r="O4894" s="292" t="s">
        <v>5764</v>
      </c>
    </row>
    <row r="4895" spans="1:15" ht="150">
      <c r="A4895" s="326">
        <v>700</v>
      </c>
      <c r="B4895" s="291" t="s">
        <v>5095</v>
      </c>
      <c r="C4895" s="291" t="s">
        <v>5096</v>
      </c>
      <c r="D4895" s="377">
        <v>40765</v>
      </c>
      <c r="E4895" s="377">
        <v>40963</v>
      </c>
      <c r="F4895" s="291"/>
      <c r="G4895" s="291"/>
      <c r="H4895" s="347">
        <v>44562</v>
      </c>
      <c r="I4895" s="291" t="s">
        <v>5097</v>
      </c>
      <c r="J4895" s="291"/>
      <c r="K4895" s="291">
        <v>16</v>
      </c>
      <c r="L4895" s="291" t="s">
        <v>4257</v>
      </c>
      <c r="M4895" s="291"/>
      <c r="N4895" s="291"/>
      <c r="O4895" s="292" t="s">
        <v>5765</v>
      </c>
    </row>
    <row r="4896" spans="1:15" ht="120">
      <c r="A4896" s="326">
        <v>701</v>
      </c>
      <c r="B4896" s="291" t="s">
        <v>5095</v>
      </c>
      <c r="C4896" s="291" t="s">
        <v>5096</v>
      </c>
      <c r="D4896" s="377">
        <v>40766</v>
      </c>
      <c r="E4896" s="377">
        <v>40802</v>
      </c>
      <c r="F4896" s="291"/>
      <c r="G4896" s="291"/>
      <c r="H4896" s="347">
        <v>44562</v>
      </c>
      <c r="I4896" s="291" t="s">
        <v>5097</v>
      </c>
      <c r="J4896" s="291"/>
      <c r="K4896" s="291">
        <v>36</v>
      </c>
      <c r="L4896" s="291" t="s">
        <v>4257</v>
      </c>
      <c r="M4896" s="291"/>
      <c r="N4896" s="291"/>
      <c r="O4896" s="292" t="s">
        <v>5766</v>
      </c>
    </row>
    <row r="4897" spans="1:15" ht="165">
      <c r="A4897" s="326">
        <v>702</v>
      </c>
      <c r="B4897" s="291" t="s">
        <v>5095</v>
      </c>
      <c r="C4897" s="291" t="s">
        <v>5096</v>
      </c>
      <c r="D4897" s="377">
        <v>40766</v>
      </c>
      <c r="E4897" s="377">
        <v>40849</v>
      </c>
      <c r="F4897" s="291"/>
      <c r="G4897" s="291"/>
      <c r="H4897" s="347">
        <v>44562</v>
      </c>
      <c r="I4897" s="291" t="s">
        <v>5097</v>
      </c>
      <c r="J4897" s="291"/>
      <c r="K4897" s="291">
        <v>26</v>
      </c>
      <c r="L4897" s="291" t="s">
        <v>4257</v>
      </c>
      <c r="M4897" s="291"/>
      <c r="N4897" s="291"/>
      <c r="O4897" s="292" t="s">
        <v>5767</v>
      </c>
    </row>
    <row r="4898" spans="1:15" ht="150">
      <c r="A4898" s="326">
        <v>703</v>
      </c>
      <c r="B4898" s="291" t="s">
        <v>5095</v>
      </c>
      <c r="C4898" s="291" t="s">
        <v>5096</v>
      </c>
      <c r="D4898" s="377">
        <v>40766</v>
      </c>
      <c r="E4898" s="377">
        <v>40924</v>
      </c>
      <c r="F4898" s="291"/>
      <c r="G4898" s="291"/>
      <c r="H4898" s="347">
        <v>44562</v>
      </c>
      <c r="I4898" s="291" t="s">
        <v>5097</v>
      </c>
      <c r="J4898" s="291"/>
      <c r="K4898" s="291">
        <v>14</v>
      </c>
      <c r="L4898" s="291" t="s">
        <v>4257</v>
      </c>
      <c r="M4898" s="291"/>
      <c r="N4898" s="291"/>
      <c r="O4898" s="292" t="s">
        <v>5768</v>
      </c>
    </row>
    <row r="4899" spans="1:15" ht="135">
      <c r="A4899" s="326">
        <v>704</v>
      </c>
      <c r="B4899" s="291" t="s">
        <v>5095</v>
      </c>
      <c r="C4899" s="291" t="s">
        <v>5096</v>
      </c>
      <c r="D4899" s="377">
        <v>40767</v>
      </c>
      <c r="E4899" s="377">
        <v>40778</v>
      </c>
      <c r="F4899" s="291"/>
      <c r="G4899" s="291"/>
      <c r="H4899" s="347">
        <v>44562</v>
      </c>
      <c r="I4899" s="291" t="s">
        <v>5097</v>
      </c>
      <c r="J4899" s="291"/>
      <c r="K4899" s="291">
        <v>17</v>
      </c>
      <c r="L4899" s="291" t="s">
        <v>4257</v>
      </c>
      <c r="M4899" s="291"/>
      <c r="N4899" s="291"/>
      <c r="O4899" s="292" t="s">
        <v>5769</v>
      </c>
    </row>
    <row r="4900" spans="1:15" ht="120">
      <c r="A4900" s="326">
        <v>705</v>
      </c>
      <c r="B4900" s="291" t="s">
        <v>5095</v>
      </c>
      <c r="C4900" s="291" t="s">
        <v>5096</v>
      </c>
      <c r="D4900" s="377">
        <v>40767</v>
      </c>
      <c r="E4900" s="377">
        <v>40932</v>
      </c>
      <c r="F4900" s="291"/>
      <c r="G4900" s="291"/>
      <c r="H4900" s="347">
        <v>44562</v>
      </c>
      <c r="I4900" s="291" t="s">
        <v>5097</v>
      </c>
      <c r="J4900" s="291"/>
      <c r="K4900" s="291">
        <v>15</v>
      </c>
      <c r="L4900" s="291" t="s">
        <v>4257</v>
      </c>
      <c r="M4900" s="291"/>
      <c r="N4900" s="291"/>
      <c r="O4900" s="292" t="s">
        <v>5770</v>
      </c>
    </row>
    <row r="4901" spans="1:15" ht="150">
      <c r="A4901" s="326">
        <v>706</v>
      </c>
      <c r="B4901" s="291" t="s">
        <v>5095</v>
      </c>
      <c r="C4901" s="291" t="s">
        <v>5096</v>
      </c>
      <c r="D4901" s="377">
        <v>40767</v>
      </c>
      <c r="E4901" s="377">
        <v>40884</v>
      </c>
      <c r="F4901" s="291"/>
      <c r="G4901" s="291"/>
      <c r="H4901" s="347">
        <v>44562</v>
      </c>
      <c r="I4901" s="291" t="s">
        <v>5097</v>
      </c>
      <c r="J4901" s="291"/>
      <c r="K4901" s="291">
        <v>23</v>
      </c>
      <c r="L4901" s="291" t="s">
        <v>4257</v>
      </c>
      <c r="M4901" s="291"/>
      <c r="N4901" s="291"/>
      <c r="O4901" s="292" t="s">
        <v>5771</v>
      </c>
    </row>
    <row r="4902" spans="1:15" ht="135">
      <c r="A4902" s="326">
        <v>707</v>
      </c>
      <c r="B4902" s="291" t="s">
        <v>5095</v>
      </c>
      <c r="C4902" s="291" t="s">
        <v>5096</v>
      </c>
      <c r="D4902" s="377">
        <v>40767</v>
      </c>
      <c r="E4902" s="377">
        <v>41037</v>
      </c>
      <c r="F4902" s="291"/>
      <c r="G4902" s="291"/>
      <c r="H4902" s="347">
        <v>44562</v>
      </c>
      <c r="I4902" s="291" t="s">
        <v>5097</v>
      </c>
      <c r="J4902" s="291"/>
      <c r="K4902" s="291">
        <v>23</v>
      </c>
      <c r="L4902" s="291" t="s">
        <v>4257</v>
      </c>
      <c r="M4902" s="291"/>
      <c r="N4902" s="291"/>
      <c r="O4902" s="292" t="s">
        <v>5772</v>
      </c>
    </row>
    <row r="4903" spans="1:15" ht="120">
      <c r="A4903" s="326">
        <v>708</v>
      </c>
      <c r="B4903" s="291" t="s">
        <v>5095</v>
      </c>
      <c r="C4903" s="291" t="s">
        <v>5096</v>
      </c>
      <c r="D4903" s="377">
        <v>40772</v>
      </c>
      <c r="E4903" s="377">
        <v>40798</v>
      </c>
      <c r="F4903" s="291"/>
      <c r="G4903" s="291"/>
      <c r="H4903" s="347">
        <v>44562</v>
      </c>
      <c r="I4903" s="291" t="s">
        <v>5097</v>
      </c>
      <c r="J4903" s="291"/>
      <c r="K4903" s="291">
        <v>4</v>
      </c>
      <c r="L4903" s="291" t="s">
        <v>4257</v>
      </c>
      <c r="M4903" s="291"/>
      <c r="N4903" s="291"/>
      <c r="O4903" s="292" t="s">
        <v>5773</v>
      </c>
    </row>
    <row r="4904" spans="1:15" ht="135">
      <c r="A4904" s="326">
        <v>709</v>
      </c>
      <c r="B4904" s="291" t="s">
        <v>5095</v>
      </c>
      <c r="C4904" s="291" t="s">
        <v>5096</v>
      </c>
      <c r="D4904" s="377">
        <v>40771</v>
      </c>
      <c r="E4904" s="377">
        <v>41388</v>
      </c>
      <c r="F4904" s="291"/>
      <c r="G4904" s="291"/>
      <c r="H4904" s="347">
        <v>44562</v>
      </c>
      <c r="I4904" s="291" t="s">
        <v>5097</v>
      </c>
      <c r="J4904" s="291"/>
      <c r="K4904" s="291">
        <v>25</v>
      </c>
      <c r="L4904" s="291" t="s">
        <v>4257</v>
      </c>
      <c r="M4904" s="291"/>
      <c r="N4904" s="291"/>
      <c r="O4904" s="292" t="s">
        <v>5774</v>
      </c>
    </row>
    <row r="4905" spans="1:15" ht="105">
      <c r="A4905" s="326">
        <v>710</v>
      </c>
      <c r="B4905" s="291" t="s">
        <v>5095</v>
      </c>
      <c r="C4905" s="291" t="s">
        <v>5096</v>
      </c>
      <c r="D4905" s="377">
        <v>40777</v>
      </c>
      <c r="E4905" s="377">
        <v>40891</v>
      </c>
      <c r="F4905" s="291"/>
      <c r="G4905" s="291"/>
      <c r="H4905" s="347">
        <v>44562</v>
      </c>
      <c r="I4905" s="291" t="s">
        <v>5097</v>
      </c>
      <c r="J4905" s="291"/>
      <c r="K4905" s="291">
        <v>54</v>
      </c>
      <c r="L4905" s="291" t="s">
        <v>4257</v>
      </c>
      <c r="M4905" s="291"/>
      <c r="N4905" s="291"/>
      <c r="O4905" s="292" t="s">
        <v>5775</v>
      </c>
    </row>
    <row r="4906" spans="1:15" ht="135">
      <c r="A4906" s="326">
        <v>711</v>
      </c>
      <c r="B4906" s="291" t="s">
        <v>5095</v>
      </c>
      <c r="C4906" s="291" t="s">
        <v>5096</v>
      </c>
      <c r="D4906" s="377">
        <v>40777</v>
      </c>
      <c r="E4906" s="377">
        <v>41184</v>
      </c>
      <c r="F4906" s="291"/>
      <c r="G4906" s="291"/>
      <c r="H4906" s="347">
        <v>44562</v>
      </c>
      <c r="I4906" s="291" t="s">
        <v>5097</v>
      </c>
      <c r="J4906" s="291"/>
      <c r="K4906" s="291">
        <v>191</v>
      </c>
      <c r="L4906" s="291" t="s">
        <v>4257</v>
      </c>
      <c r="M4906" s="291"/>
      <c r="N4906" s="291"/>
      <c r="O4906" s="292" t="s">
        <v>5776</v>
      </c>
    </row>
    <row r="4907" spans="1:15" ht="135">
      <c r="A4907" s="326">
        <v>712</v>
      </c>
      <c r="B4907" s="291" t="s">
        <v>5095</v>
      </c>
      <c r="C4907" s="291" t="s">
        <v>5096</v>
      </c>
      <c r="D4907" s="377">
        <v>40778</v>
      </c>
      <c r="E4907" s="377">
        <v>41442</v>
      </c>
      <c r="F4907" s="291"/>
      <c r="G4907" s="291"/>
      <c r="H4907" s="347">
        <v>44562</v>
      </c>
      <c r="I4907" s="291" t="s">
        <v>5097</v>
      </c>
      <c r="J4907" s="291"/>
      <c r="K4907" s="291">
        <v>53</v>
      </c>
      <c r="L4907" s="291" t="s">
        <v>4257</v>
      </c>
      <c r="M4907" s="291"/>
      <c r="N4907" s="291"/>
      <c r="O4907" s="292" t="s">
        <v>5777</v>
      </c>
    </row>
    <row r="4908" spans="1:15" ht="135">
      <c r="A4908" s="326">
        <v>713</v>
      </c>
      <c r="B4908" s="291" t="s">
        <v>5095</v>
      </c>
      <c r="C4908" s="291" t="s">
        <v>5096</v>
      </c>
      <c r="D4908" s="377">
        <v>40780</v>
      </c>
      <c r="E4908" s="377">
        <v>40834</v>
      </c>
      <c r="F4908" s="291"/>
      <c r="G4908" s="291"/>
      <c r="H4908" s="347">
        <v>44562</v>
      </c>
      <c r="I4908" s="291" t="s">
        <v>5097</v>
      </c>
      <c r="J4908" s="291"/>
      <c r="K4908" s="291">
        <v>43</v>
      </c>
      <c r="L4908" s="291" t="s">
        <v>4257</v>
      </c>
      <c r="M4908" s="291"/>
      <c r="N4908" s="291"/>
      <c r="O4908" s="292" t="s">
        <v>5778</v>
      </c>
    </row>
    <row r="4909" spans="1:15" ht="150">
      <c r="A4909" s="326">
        <v>714</v>
      </c>
      <c r="B4909" s="291" t="s">
        <v>5095</v>
      </c>
      <c r="C4909" s="291" t="s">
        <v>5096</v>
      </c>
      <c r="D4909" s="377">
        <v>40780</v>
      </c>
      <c r="E4909" s="377">
        <v>40857</v>
      </c>
      <c r="F4909" s="291"/>
      <c r="G4909" s="291"/>
      <c r="H4909" s="347">
        <v>44562</v>
      </c>
      <c r="I4909" s="291" t="s">
        <v>5097</v>
      </c>
      <c r="J4909" s="291"/>
      <c r="K4909" s="291">
        <v>13</v>
      </c>
      <c r="L4909" s="291" t="s">
        <v>4257</v>
      </c>
      <c r="M4909" s="291"/>
      <c r="N4909" s="291"/>
      <c r="O4909" s="292" t="s">
        <v>5779</v>
      </c>
    </row>
    <row r="4910" spans="1:15" ht="135">
      <c r="A4910" s="326">
        <v>715</v>
      </c>
      <c r="B4910" s="291" t="s">
        <v>5095</v>
      </c>
      <c r="C4910" s="291" t="s">
        <v>5096</v>
      </c>
      <c r="D4910" s="377">
        <v>40781</v>
      </c>
      <c r="E4910" s="377">
        <v>40828</v>
      </c>
      <c r="F4910" s="291"/>
      <c r="G4910" s="291"/>
      <c r="H4910" s="347">
        <v>44562</v>
      </c>
      <c r="I4910" s="291" t="s">
        <v>5097</v>
      </c>
      <c r="J4910" s="291"/>
      <c r="K4910" s="291">
        <v>18</v>
      </c>
      <c r="L4910" s="291" t="s">
        <v>4257</v>
      </c>
      <c r="M4910" s="291"/>
      <c r="N4910" s="291"/>
      <c r="O4910" s="292" t="s">
        <v>5780</v>
      </c>
    </row>
    <row r="4911" spans="1:15" ht="105">
      <c r="A4911" s="326">
        <v>716</v>
      </c>
      <c r="B4911" s="291" t="s">
        <v>5095</v>
      </c>
      <c r="C4911" s="291" t="s">
        <v>5096</v>
      </c>
      <c r="D4911" s="377">
        <v>40781</v>
      </c>
      <c r="E4911" s="377">
        <v>41243</v>
      </c>
      <c r="F4911" s="291"/>
      <c r="G4911" s="291"/>
      <c r="H4911" s="347">
        <v>44562</v>
      </c>
      <c r="I4911" s="291" t="s">
        <v>5097</v>
      </c>
      <c r="J4911" s="291"/>
      <c r="K4911" s="291">
        <v>19</v>
      </c>
      <c r="L4911" s="291" t="s">
        <v>4257</v>
      </c>
      <c r="M4911" s="291"/>
      <c r="N4911" s="291"/>
      <c r="O4911" s="292" t="s">
        <v>5781</v>
      </c>
    </row>
    <row r="4912" spans="1:15" ht="150">
      <c r="A4912" s="326">
        <v>717</v>
      </c>
      <c r="B4912" s="291" t="s">
        <v>5095</v>
      </c>
      <c r="C4912" s="291" t="s">
        <v>5096</v>
      </c>
      <c r="D4912" s="377">
        <v>40781</v>
      </c>
      <c r="E4912" s="377">
        <v>41409</v>
      </c>
      <c r="F4912" s="291"/>
      <c r="G4912" s="291"/>
      <c r="H4912" s="347">
        <v>44562</v>
      </c>
      <c r="I4912" s="291" t="s">
        <v>5097</v>
      </c>
      <c r="J4912" s="291"/>
      <c r="K4912" s="291">
        <v>14</v>
      </c>
      <c r="L4912" s="291" t="s">
        <v>4257</v>
      </c>
      <c r="M4912" s="291"/>
      <c r="N4912" s="291"/>
      <c r="O4912" s="292" t="s">
        <v>5782</v>
      </c>
    </row>
    <row r="4913" spans="1:15" ht="105">
      <c r="A4913" s="326">
        <v>718</v>
      </c>
      <c r="B4913" s="291" t="s">
        <v>5095</v>
      </c>
      <c r="C4913" s="291" t="s">
        <v>5096</v>
      </c>
      <c r="D4913" s="377">
        <v>40784</v>
      </c>
      <c r="E4913" s="377">
        <v>40805</v>
      </c>
      <c r="F4913" s="291"/>
      <c r="G4913" s="291"/>
      <c r="H4913" s="347">
        <v>44562</v>
      </c>
      <c r="I4913" s="291" t="s">
        <v>5097</v>
      </c>
      <c r="J4913" s="291"/>
      <c r="K4913" s="291">
        <v>9</v>
      </c>
      <c r="L4913" s="291" t="s">
        <v>4257</v>
      </c>
      <c r="M4913" s="291"/>
      <c r="N4913" s="291"/>
      <c r="O4913" s="292" t="s">
        <v>5783</v>
      </c>
    </row>
    <row r="4914" spans="1:15" ht="150">
      <c r="A4914" s="326">
        <v>719</v>
      </c>
      <c r="B4914" s="291" t="s">
        <v>5095</v>
      </c>
      <c r="C4914" s="291" t="s">
        <v>5096</v>
      </c>
      <c r="D4914" s="377">
        <v>40785</v>
      </c>
      <c r="E4914" s="377">
        <v>40450</v>
      </c>
      <c r="F4914" s="291"/>
      <c r="G4914" s="291"/>
      <c r="H4914" s="347">
        <v>44562</v>
      </c>
      <c r="I4914" s="291" t="s">
        <v>5097</v>
      </c>
      <c r="J4914" s="291"/>
      <c r="K4914" s="291">
        <v>10</v>
      </c>
      <c r="L4914" s="291" t="s">
        <v>4257</v>
      </c>
      <c r="M4914" s="291"/>
      <c r="N4914" s="291"/>
      <c r="O4914" s="292" t="s">
        <v>5784</v>
      </c>
    </row>
    <row r="4915" spans="1:15" ht="135">
      <c r="A4915" s="326">
        <v>720</v>
      </c>
      <c r="B4915" s="291" t="s">
        <v>5095</v>
      </c>
      <c r="C4915" s="291" t="s">
        <v>5096</v>
      </c>
      <c r="D4915" s="377">
        <v>40785</v>
      </c>
      <c r="E4915" s="377">
        <v>40984</v>
      </c>
      <c r="F4915" s="291"/>
      <c r="G4915" s="291"/>
      <c r="H4915" s="347">
        <v>44562</v>
      </c>
      <c r="I4915" s="291" t="s">
        <v>5097</v>
      </c>
      <c r="J4915" s="291"/>
      <c r="K4915" s="291">
        <v>18</v>
      </c>
      <c r="L4915" s="291" t="s">
        <v>4257</v>
      </c>
      <c r="M4915" s="291"/>
      <c r="N4915" s="291"/>
      <c r="O4915" s="292" t="s">
        <v>5785</v>
      </c>
    </row>
    <row r="4916" spans="1:15" ht="150">
      <c r="A4916" s="326">
        <v>721</v>
      </c>
      <c r="B4916" s="291" t="s">
        <v>5095</v>
      </c>
      <c r="C4916" s="291" t="s">
        <v>5096</v>
      </c>
      <c r="D4916" s="377">
        <v>40786</v>
      </c>
      <c r="E4916" s="377">
        <v>41070</v>
      </c>
      <c r="F4916" s="291"/>
      <c r="G4916" s="291"/>
      <c r="H4916" s="347">
        <v>44562</v>
      </c>
      <c r="I4916" s="291" t="s">
        <v>5097</v>
      </c>
      <c r="J4916" s="291"/>
      <c r="K4916" s="291">
        <v>17</v>
      </c>
      <c r="L4916" s="291" t="s">
        <v>4257</v>
      </c>
      <c r="M4916" s="291"/>
      <c r="N4916" s="291"/>
      <c r="O4916" s="292" t="s">
        <v>5786</v>
      </c>
    </row>
    <row r="4917" spans="1:15" ht="135">
      <c r="A4917" s="326">
        <v>722</v>
      </c>
      <c r="B4917" s="291" t="s">
        <v>5095</v>
      </c>
      <c r="C4917" s="291" t="s">
        <v>5096</v>
      </c>
      <c r="D4917" s="377">
        <v>40786</v>
      </c>
      <c r="E4917" s="377">
        <v>40862</v>
      </c>
      <c r="F4917" s="291"/>
      <c r="G4917" s="291"/>
      <c r="H4917" s="347">
        <v>44562</v>
      </c>
      <c r="I4917" s="291" t="s">
        <v>5097</v>
      </c>
      <c r="J4917" s="291"/>
      <c r="K4917" s="291">
        <v>61</v>
      </c>
      <c r="L4917" s="291" t="s">
        <v>4257</v>
      </c>
      <c r="M4917" s="291"/>
      <c r="N4917" s="291"/>
      <c r="O4917" s="292" t="s">
        <v>5787</v>
      </c>
    </row>
    <row r="4918" spans="1:15" ht="135">
      <c r="A4918" s="326">
        <v>723</v>
      </c>
      <c r="B4918" s="291" t="s">
        <v>5095</v>
      </c>
      <c r="C4918" s="291" t="s">
        <v>5096</v>
      </c>
      <c r="D4918" s="377">
        <v>40784</v>
      </c>
      <c r="E4918" s="377">
        <v>40868</v>
      </c>
      <c r="F4918" s="291"/>
      <c r="G4918" s="291"/>
      <c r="H4918" s="347">
        <v>44562</v>
      </c>
      <c r="I4918" s="291" t="s">
        <v>5097</v>
      </c>
      <c r="J4918" s="291"/>
      <c r="K4918" s="291">
        <v>56</v>
      </c>
      <c r="L4918" s="291" t="s">
        <v>4257</v>
      </c>
      <c r="M4918" s="291"/>
      <c r="N4918" s="291"/>
      <c r="O4918" s="292" t="s">
        <v>5788</v>
      </c>
    </row>
    <row r="4919" spans="1:15" ht="135">
      <c r="A4919" s="326">
        <v>724</v>
      </c>
      <c r="B4919" s="291" t="s">
        <v>5095</v>
      </c>
      <c r="C4919" s="291" t="s">
        <v>5096</v>
      </c>
      <c r="D4919" s="377">
        <v>40784</v>
      </c>
      <c r="E4919" s="377">
        <v>40882</v>
      </c>
      <c r="F4919" s="291"/>
      <c r="G4919" s="291"/>
      <c r="H4919" s="347">
        <v>44562</v>
      </c>
      <c r="I4919" s="291" t="s">
        <v>5097</v>
      </c>
      <c r="J4919" s="291"/>
      <c r="K4919" s="291">
        <v>38</v>
      </c>
      <c r="L4919" s="291" t="s">
        <v>4257</v>
      </c>
      <c r="M4919" s="291"/>
      <c r="N4919" s="291"/>
      <c r="O4919" s="292" t="s">
        <v>5789</v>
      </c>
    </row>
    <row r="4920" spans="1:15" ht="135">
      <c r="A4920" s="326">
        <v>725</v>
      </c>
      <c r="B4920" s="291" t="s">
        <v>5095</v>
      </c>
      <c r="C4920" s="291" t="s">
        <v>5096</v>
      </c>
      <c r="D4920" s="377">
        <v>40784</v>
      </c>
      <c r="E4920" s="377">
        <v>40877</v>
      </c>
      <c r="F4920" s="291"/>
      <c r="G4920" s="291"/>
      <c r="H4920" s="347">
        <v>44562</v>
      </c>
      <c r="I4920" s="291" t="s">
        <v>5097</v>
      </c>
      <c r="J4920" s="291"/>
      <c r="K4920" s="291">
        <v>42</v>
      </c>
      <c r="L4920" s="291" t="s">
        <v>4257</v>
      </c>
      <c r="M4920" s="291"/>
      <c r="N4920" s="291"/>
      <c r="O4920" s="292" t="s">
        <v>5790</v>
      </c>
    </row>
    <row r="4921" spans="1:15" ht="120">
      <c r="A4921" s="326">
        <v>726</v>
      </c>
      <c r="B4921" s="291" t="s">
        <v>5095</v>
      </c>
      <c r="C4921" s="291" t="s">
        <v>5096</v>
      </c>
      <c r="D4921" s="377">
        <v>40788</v>
      </c>
      <c r="E4921" s="377">
        <v>41703</v>
      </c>
      <c r="F4921" s="291"/>
      <c r="G4921" s="291"/>
      <c r="H4921" s="347">
        <v>44562</v>
      </c>
      <c r="I4921" s="291" t="s">
        <v>5097</v>
      </c>
      <c r="J4921" s="291"/>
      <c r="K4921" s="291">
        <v>128</v>
      </c>
      <c r="L4921" s="291" t="s">
        <v>4257</v>
      </c>
      <c r="M4921" s="291"/>
      <c r="N4921" s="291"/>
      <c r="O4921" s="292" t="s">
        <v>5791</v>
      </c>
    </row>
    <row r="4922" spans="1:15" ht="135">
      <c r="A4922" s="326">
        <v>727</v>
      </c>
      <c r="B4922" s="291" t="s">
        <v>5095</v>
      </c>
      <c r="C4922" s="291" t="s">
        <v>5096</v>
      </c>
      <c r="D4922" s="377">
        <v>40787</v>
      </c>
      <c r="E4922" s="377">
        <v>40806</v>
      </c>
      <c r="F4922" s="291"/>
      <c r="G4922" s="291"/>
      <c r="H4922" s="347">
        <v>44562</v>
      </c>
      <c r="I4922" s="291" t="s">
        <v>5097</v>
      </c>
      <c r="J4922" s="291"/>
      <c r="K4922" s="291">
        <v>5</v>
      </c>
      <c r="L4922" s="291" t="s">
        <v>4257</v>
      </c>
      <c r="M4922" s="291"/>
      <c r="N4922" s="291"/>
      <c r="O4922" s="292" t="s">
        <v>5792</v>
      </c>
    </row>
    <row r="4923" spans="1:15" ht="120">
      <c r="A4923" s="326">
        <v>728</v>
      </c>
      <c r="B4923" s="291" t="s">
        <v>5095</v>
      </c>
      <c r="C4923" s="291" t="s">
        <v>5096</v>
      </c>
      <c r="D4923" s="377">
        <v>40791</v>
      </c>
      <c r="E4923" s="377">
        <v>40973</v>
      </c>
      <c r="F4923" s="291"/>
      <c r="G4923" s="291"/>
      <c r="H4923" s="347">
        <v>44562</v>
      </c>
      <c r="I4923" s="291" t="s">
        <v>5097</v>
      </c>
      <c r="J4923" s="291"/>
      <c r="K4923" s="291">
        <v>22</v>
      </c>
      <c r="L4923" s="291" t="s">
        <v>4257</v>
      </c>
      <c r="M4923" s="291"/>
      <c r="N4923" s="291"/>
      <c r="O4923" s="292" t="s">
        <v>5793</v>
      </c>
    </row>
    <row r="4924" spans="1:15" ht="135">
      <c r="A4924" s="326">
        <v>729</v>
      </c>
      <c r="B4924" s="291" t="s">
        <v>5095</v>
      </c>
      <c r="C4924" s="291" t="s">
        <v>5096</v>
      </c>
      <c r="D4924" s="377">
        <v>40791</v>
      </c>
      <c r="E4924" s="377">
        <v>40890</v>
      </c>
      <c r="F4924" s="291"/>
      <c r="G4924" s="291"/>
      <c r="H4924" s="347">
        <v>44562</v>
      </c>
      <c r="I4924" s="291" t="s">
        <v>5097</v>
      </c>
      <c r="J4924" s="291"/>
      <c r="K4924" s="291">
        <v>79</v>
      </c>
      <c r="L4924" s="291" t="s">
        <v>4257</v>
      </c>
      <c r="M4924" s="291"/>
      <c r="N4924" s="291"/>
      <c r="O4924" s="292" t="s">
        <v>5794</v>
      </c>
    </row>
    <row r="4925" spans="1:15" ht="120">
      <c r="A4925" s="326">
        <v>730</v>
      </c>
      <c r="B4925" s="291" t="s">
        <v>5095</v>
      </c>
      <c r="C4925" s="291" t="s">
        <v>5096</v>
      </c>
      <c r="D4925" s="377">
        <v>40791</v>
      </c>
      <c r="E4925" s="377">
        <v>41115</v>
      </c>
      <c r="F4925" s="291"/>
      <c r="G4925" s="291"/>
      <c r="H4925" s="347">
        <v>44562</v>
      </c>
      <c r="I4925" s="291" t="s">
        <v>5097</v>
      </c>
      <c r="J4925" s="291"/>
      <c r="K4925" s="291">
        <v>60</v>
      </c>
      <c r="L4925" s="291" t="s">
        <v>4257</v>
      </c>
      <c r="M4925" s="291"/>
      <c r="N4925" s="291"/>
      <c r="O4925" s="292" t="s">
        <v>5795</v>
      </c>
    </row>
    <row r="4926" spans="1:15" ht="105">
      <c r="A4926" s="326">
        <v>731</v>
      </c>
      <c r="B4926" s="291" t="s">
        <v>5095</v>
      </c>
      <c r="C4926" s="291" t="s">
        <v>5096</v>
      </c>
      <c r="D4926" s="377">
        <v>40791</v>
      </c>
      <c r="E4926" s="377">
        <v>41029</v>
      </c>
      <c r="F4926" s="291"/>
      <c r="G4926" s="291"/>
      <c r="H4926" s="347">
        <v>44562</v>
      </c>
      <c r="I4926" s="291" t="s">
        <v>5097</v>
      </c>
      <c r="J4926" s="291"/>
      <c r="K4926" s="291">
        <v>82</v>
      </c>
      <c r="L4926" s="291" t="s">
        <v>4257</v>
      </c>
      <c r="M4926" s="291"/>
      <c r="N4926" s="291"/>
      <c r="O4926" s="292" t="s">
        <v>5796</v>
      </c>
    </row>
    <row r="4927" spans="1:15" ht="120">
      <c r="A4927" s="326">
        <v>732</v>
      </c>
      <c r="B4927" s="291" t="s">
        <v>5095</v>
      </c>
      <c r="C4927" s="291" t="s">
        <v>5096</v>
      </c>
      <c r="D4927" s="377">
        <v>40791</v>
      </c>
      <c r="E4927" s="377">
        <v>41431</v>
      </c>
      <c r="F4927" s="291"/>
      <c r="G4927" s="291"/>
      <c r="H4927" s="347">
        <v>44562</v>
      </c>
      <c r="I4927" s="291" t="s">
        <v>5097</v>
      </c>
      <c r="J4927" s="291"/>
      <c r="K4927" s="291">
        <v>27</v>
      </c>
      <c r="L4927" s="291" t="s">
        <v>4257</v>
      </c>
      <c r="M4927" s="291"/>
      <c r="N4927" s="291"/>
      <c r="O4927" s="292" t="s">
        <v>5797</v>
      </c>
    </row>
    <row r="4928" spans="1:15" ht="120">
      <c r="A4928" s="326">
        <v>733</v>
      </c>
      <c r="B4928" s="291" t="s">
        <v>5095</v>
      </c>
      <c r="C4928" s="291" t="s">
        <v>5096</v>
      </c>
      <c r="D4928" s="377">
        <v>40792</v>
      </c>
      <c r="E4928" s="377">
        <v>41176</v>
      </c>
      <c r="F4928" s="291"/>
      <c r="G4928" s="291"/>
      <c r="H4928" s="347">
        <v>44562</v>
      </c>
      <c r="I4928" s="291" t="s">
        <v>5097</v>
      </c>
      <c r="J4928" s="291"/>
      <c r="K4928" s="291">
        <v>51</v>
      </c>
      <c r="L4928" s="291" t="s">
        <v>4257</v>
      </c>
      <c r="M4928" s="291"/>
      <c r="N4928" s="291"/>
      <c r="O4928" s="292" t="s">
        <v>5798</v>
      </c>
    </row>
    <row r="4929" spans="1:15" ht="135">
      <c r="A4929" s="326">
        <v>734</v>
      </c>
      <c r="B4929" s="291" t="s">
        <v>5095</v>
      </c>
      <c r="C4929" s="291" t="s">
        <v>5096</v>
      </c>
      <c r="D4929" s="377">
        <v>40792</v>
      </c>
      <c r="E4929" s="377">
        <v>41002</v>
      </c>
      <c r="F4929" s="291"/>
      <c r="G4929" s="291"/>
      <c r="H4929" s="347">
        <v>44562</v>
      </c>
      <c r="I4929" s="291" t="s">
        <v>5097</v>
      </c>
      <c r="J4929" s="291"/>
      <c r="K4929" s="291">
        <v>20</v>
      </c>
      <c r="L4929" s="291" t="s">
        <v>4257</v>
      </c>
      <c r="M4929" s="291"/>
      <c r="N4929" s="291"/>
      <c r="O4929" s="292" t="s">
        <v>5799</v>
      </c>
    </row>
    <row r="4930" spans="1:15" ht="135">
      <c r="A4930" s="326">
        <v>735</v>
      </c>
      <c r="B4930" s="291" t="s">
        <v>5095</v>
      </c>
      <c r="C4930" s="291" t="s">
        <v>5096</v>
      </c>
      <c r="D4930" s="377">
        <v>40792</v>
      </c>
      <c r="E4930" s="377">
        <v>40865</v>
      </c>
      <c r="F4930" s="291"/>
      <c r="G4930" s="291"/>
      <c r="H4930" s="347">
        <v>44562</v>
      </c>
      <c r="I4930" s="291" t="s">
        <v>5097</v>
      </c>
      <c r="J4930" s="291"/>
      <c r="K4930" s="291">
        <v>84</v>
      </c>
      <c r="L4930" s="291" t="s">
        <v>4257</v>
      </c>
      <c r="M4930" s="291"/>
      <c r="N4930" s="291"/>
      <c r="O4930" s="292" t="s">
        <v>5800</v>
      </c>
    </row>
    <row r="4931" spans="1:15" ht="165">
      <c r="A4931" s="326">
        <v>736</v>
      </c>
      <c r="B4931" s="291" t="s">
        <v>5095</v>
      </c>
      <c r="C4931" s="291" t="s">
        <v>5096</v>
      </c>
      <c r="D4931" s="377">
        <v>40794</v>
      </c>
      <c r="E4931" s="377">
        <v>41648</v>
      </c>
      <c r="F4931" s="291"/>
      <c r="G4931" s="291"/>
      <c r="H4931" s="347">
        <v>44562</v>
      </c>
      <c r="I4931" s="291" t="s">
        <v>5097</v>
      </c>
      <c r="J4931" s="291"/>
      <c r="K4931" s="291">
        <v>17</v>
      </c>
      <c r="L4931" s="291" t="s">
        <v>4257</v>
      </c>
      <c r="M4931" s="291"/>
      <c r="N4931" s="291"/>
      <c r="O4931" s="292" t="s">
        <v>5801</v>
      </c>
    </row>
    <row r="4932" spans="1:15" ht="90">
      <c r="A4932" s="326">
        <v>737</v>
      </c>
      <c r="B4932" s="291" t="s">
        <v>5095</v>
      </c>
      <c r="C4932" s="291" t="s">
        <v>5096</v>
      </c>
      <c r="D4932" s="377">
        <v>40792</v>
      </c>
      <c r="E4932" s="377">
        <v>40806</v>
      </c>
      <c r="F4932" s="291"/>
      <c r="G4932" s="291"/>
      <c r="H4932" s="347">
        <v>44562</v>
      </c>
      <c r="I4932" s="291" t="s">
        <v>5097</v>
      </c>
      <c r="J4932" s="291"/>
      <c r="K4932" s="291">
        <v>6</v>
      </c>
      <c r="L4932" s="291" t="s">
        <v>4257</v>
      </c>
      <c r="M4932" s="291"/>
      <c r="N4932" s="291"/>
      <c r="O4932" s="292" t="s">
        <v>5802</v>
      </c>
    </row>
    <row r="4933" spans="1:15" ht="150">
      <c r="A4933" s="326">
        <v>738</v>
      </c>
      <c r="B4933" s="291" t="s">
        <v>5095</v>
      </c>
      <c r="C4933" s="291" t="s">
        <v>5096</v>
      </c>
      <c r="D4933" s="377">
        <v>40792</v>
      </c>
      <c r="E4933" s="377">
        <v>41932</v>
      </c>
      <c r="F4933" s="291"/>
      <c r="G4933" s="291"/>
      <c r="H4933" s="347">
        <v>44562</v>
      </c>
      <c r="I4933" s="291" t="s">
        <v>5097</v>
      </c>
      <c r="J4933" s="291"/>
      <c r="K4933" s="291">
        <v>24</v>
      </c>
      <c r="L4933" s="291" t="s">
        <v>4257</v>
      </c>
      <c r="M4933" s="291"/>
      <c r="N4933" s="291"/>
      <c r="O4933" s="292" t="s">
        <v>5803</v>
      </c>
    </row>
    <row r="4934" spans="1:15" ht="75">
      <c r="A4934" s="326">
        <v>739</v>
      </c>
      <c r="B4934" s="291" t="s">
        <v>5095</v>
      </c>
      <c r="C4934" s="291" t="s">
        <v>5096</v>
      </c>
      <c r="D4934" s="377">
        <v>40795</v>
      </c>
      <c r="E4934" s="377">
        <v>41932</v>
      </c>
      <c r="F4934" s="291"/>
      <c r="G4934" s="291"/>
      <c r="H4934" s="347">
        <v>44562</v>
      </c>
      <c r="I4934" s="291" t="s">
        <v>5097</v>
      </c>
      <c r="J4934" s="291"/>
      <c r="K4934" s="291">
        <v>47</v>
      </c>
      <c r="L4934" s="291" t="s">
        <v>4257</v>
      </c>
      <c r="M4934" s="291"/>
      <c r="N4934" s="291"/>
      <c r="O4934" s="292" t="s">
        <v>5804</v>
      </c>
    </row>
    <row r="4935" spans="1:15" ht="120">
      <c r="A4935" s="326">
        <v>740</v>
      </c>
      <c r="B4935" s="291" t="s">
        <v>5095</v>
      </c>
      <c r="C4935" s="291" t="s">
        <v>5096</v>
      </c>
      <c r="D4935" s="377">
        <v>40792</v>
      </c>
      <c r="E4935" s="377">
        <v>41501</v>
      </c>
      <c r="F4935" s="291"/>
      <c r="G4935" s="291"/>
      <c r="H4935" s="347">
        <v>44562</v>
      </c>
      <c r="I4935" s="291" t="s">
        <v>5097</v>
      </c>
      <c r="J4935" s="291"/>
      <c r="K4935" s="291">
        <v>31</v>
      </c>
      <c r="L4935" s="291" t="s">
        <v>4257</v>
      </c>
      <c r="M4935" s="291"/>
      <c r="N4935" s="291"/>
      <c r="O4935" s="292" t="s">
        <v>5805</v>
      </c>
    </row>
    <row r="4936" spans="1:15" ht="120">
      <c r="A4936" s="326">
        <v>741</v>
      </c>
      <c r="B4936" s="291" t="s">
        <v>5095</v>
      </c>
      <c r="C4936" s="291" t="s">
        <v>5096</v>
      </c>
      <c r="D4936" s="377">
        <v>40800</v>
      </c>
      <c r="E4936" s="377">
        <v>41044</v>
      </c>
      <c r="F4936" s="291"/>
      <c r="G4936" s="291"/>
      <c r="H4936" s="347">
        <v>44562</v>
      </c>
      <c r="I4936" s="291" t="s">
        <v>5097</v>
      </c>
      <c r="J4936" s="291"/>
      <c r="K4936" s="291">
        <v>31</v>
      </c>
      <c r="L4936" s="291" t="s">
        <v>4257</v>
      </c>
      <c r="M4936" s="291"/>
      <c r="N4936" s="291"/>
      <c r="O4936" s="292" t="s">
        <v>5806</v>
      </c>
    </row>
    <row r="4937" spans="1:15" ht="120">
      <c r="A4937" s="326">
        <v>742</v>
      </c>
      <c r="B4937" s="291" t="s">
        <v>5095</v>
      </c>
      <c r="C4937" s="291" t="s">
        <v>5096</v>
      </c>
      <c r="D4937" s="377">
        <v>40799</v>
      </c>
      <c r="E4937" s="377">
        <v>41355</v>
      </c>
      <c r="F4937" s="291"/>
      <c r="G4937" s="291"/>
      <c r="H4937" s="347">
        <v>44562</v>
      </c>
      <c r="I4937" s="291" t="s">
        <v>5097</v>
      </c>
      <c r="J4937" s="291"/>
      <c r="K4937" s="291">
        <v>41</v>
      </c>
      <c r="L4937" s="291" t="s">
        <v>4257</v>
      </c>
      <c r="M4937" s="291"/>
      <c r="N4937" s="291"/>
      <c r="O4937" s="292" t="s">
        <v>5807</v>
      </c>
    </row>
    <row r="4938" spans="1:15" ht="120">
      <c r="A4938" s="326">
        <v>743</v>
      </c>
      <c r="B4938" s="291" t="s">
        <v>5095</v>
      </c>
      <c r="C4938" s="291" t="s">
        <v>5096</v>
      </c>
      <c r="D4938" s="377">
        <v>40799</v>
      </c>
      <c r="E4938" s="377">
        <v>41137</v>
      </c>
      <c r="F4938" s="291"/>
      <c r="G4938" s="291"/>
      <c r="H4938" s="347">
        <v>44562</v>
      </c>
      <c r="I4938" s="291" t="s">
        <v>5097</v>
      </c>
      <c r="J4938" s="291"/>
      <c r="K4938" s="291">
        <v>63</v>
      </c>
      <c r="L4938" s="291" t="s">
        <v>4257</v>
      </c>
      <c r="M4938" s="291"/>
      <c r="N4938" s="291"/>
      <c r="O4938" s="292" t="s">
        <v>5808</v>
      </c>
    </row>
    <row r="4939" spans="1:15" ht="150">
      <c r="A4939" s="326">
        <v>744</v>
      </c>
      <c r="B4939" s="291" t="s">
        <v>5095</v>
      </c>
      <c r="C4939" s="291" t="s">
        <v>5096</v>
      </c>
      <c r="D4939" s="377">
        <v>40801</v>
      </c>
      <c r="E4939" s="377">
        <v>40980</v>
      </c>
      <c r="F4939" s="291"/>
      <c r="G4939" s="291"/>
      <c r="H4939" s="347">
        <v>44562</v>
      </c>
      <c r="I4939" s="291" t="s">
        <v>5097</v>
      </c>
      <c r="J4939" s="291"/>
      <c r="K4939" s="291">
        <v>26</v>
      </c>
      <c r="L4939" s="291" t="s">
        <v>4257</v>
      </c>
      <c r="M4939" s="291"/>
      <c r="N4939" s="291"/>
      <c r="O4939" s="292" t="s">
        <v>5809</v>
      </c>
    </row>
    <row r="4940" spans="1:15" ht="150">
      <c r="A4940" s="326">
        <v>745</v>
      </c>
      <c r="B4940" s="291" t="s">
        <v>5095</v>
      </c>
      <c r="C4940" s="291" t="s">
        <v>5096</v>
      </c>
      <c r="D4940" s="377">
        <v>40801</v>
      </c>
      <c r="E4940" s="377">
        <v>40948</v>
      </c>
      <c r="F4940" s="291"/>
      <c r="G4940" s="291"/>
      <c r="H4940" s="347">
        <v>44562</v>
      </c>
      <c r="I4940" s="291" t="s">
        <v>5097</v>
      </c>
      <c r="J4940" s="291"/>
      <c r="K4940" s="291">
        <v>39</v>
      </c>
      <c r="L4940" s="291" t="s">
        <v>4257</v>
      </c>
      <c r="M4940" s="291"/>
      <c r="N4940" s="291"/>
      <c r="O4940" s="292" t="s">
        <v>5810</v>
      </c>
    </row>
    <row r="4941" spans="1:15" ht="135">
      <c r="A4941" s="326">
        <v>746</v>
      </c>
      <c r="B4941" s="291" t="s">
        <v>5095</v>
      </c>
      <c r="C4941" s="291" t="s">
        <v>5096</v>
      </c>
      <c r="D4941" s="377">
        <v>40785</v>
      </c>
      <c r="E4941" s="377">
        <v>40912</v>
      </c>
      <c r="F4941" s="291"/>
      <c r="G4941" s="291"/>
      <c r="H4941" s="347">
        <v>44562</v>
      </c>
      <c r="I4941" s="291" t="s">
        <v>5097</v>
      </c>
      <c r="J4941" s="291"/>
      <c r="K4941" s="291">
        <v>21</v>
      </c>
      <c r="L4941" s="291" t="s">
        <v>4257</v>
      </c>
      <c r="M4941" s="291"/>
      <c r="N4941" s="291"/>
      <c r="O4941" s="292" t="s">
        <v>5811</v>
      </c>
    </row>
    <row r="4942" spans="1:15" ht="135">
      <c r="A4942" s="326">
        <v>747</v>
      </c>
      <c r="B4942" s="291" t="s">
        <v>5095</v>
      </c>
      <c r="C4942" s="291" t="s">
        <v>5096</v>
      </c>
      <c r="D4942" s="377">
        <v>40801</v>
      </c>
      <c r="E4942" s="377">
        <v>41612</v>
      </c>
      <c r="F4942" s="291"/>
      <c r="G4942" s="291"/>
      <c r="H4942" s="347">
        <v>44562</v>
      </c>
      <c r="I4942" s="291" t="s">
        <v>5097</v>
      </c>
      <c r="J4942" s="291"/>
      <c r="K4942" s="291">
        <v>15</v>
      </c>
      <c r="L4942" s="291" t="s">
        <v>4257</v>
      </c>
      <c r="M4942" s="291"/>
      <c r="N4942" s="291"/>
      <c r="O4942" s="292" t="s">
        <v>5812</v>
      </c>
    </row>
    <row r="4943" spans="1:15" ht="120">
      <c r="A4943" s="326">
        <v>748</v>
      </c>
      <c r="B4943" s="291" t="s">
        <v>5095</v>
      </c>
      <c r="C4943" s="291" t="s">
        <v>5096</v>
      </c>
      <c r="D4943" s="377">
        <v>40805</v>
      </c>
      <c r="E4943" s="377">
        <v>41389</v>
      </c>
      <c r="F4943" s="291"/>
      <c r="G4943" s="291"/>
      <c r="H4943" s="347">
        <v>44562</v>
      </c>
      <c r="I4943" s="291" t="s">
        <v>5097</v>
      </c>
      <c r="J4943" s="291"/>
      <c r="K4943" s="291">
        <v>22</v>
      </c>
      <c r="L4943" s="291" t="s">
        <v>4257</v>
      </c>
      <c r="M4943" s="291"/>
      <c r="N4943" s="291"/>
      <c r="O4943" s="292" t="s">
        <v>5813</v>
      </c>
    </row>
    <row r="4944" spans="1:15" ht="135">
      <c r="A4944" s="326">
        <v>749</v>
      </c>
      <c r="B4944" s="291" t="s">
        <v>5095</v>
      </c>
      <c r="C4944" s="291" t="s">
        <v>5096</v>
      </c>
      <c r="D4944" s="377">
        <v>40805</v>
      </c>
      <c r="E4944" s="377">
        <v>41921</v>
      </c>
      <c r="F4944" s="291"/>
      <c r="G4944" s="291"/>
      <c r="H4944" s="347">
        <v>44593</v>
      </c>
      <c r="I4944" s="291" t="s">
        <v>5097</v>
      </c>
      <c r="J4944" s="291"/>
      <c r="K4944" s="291">
        <v>353</v>
      </c>
      <c r="L4944" s="291" t="s">
        <v>4257</v>
      </c>
      <c r="M4944" s="291"/>
      <c r="N4944" s="291"/>
      <c r="O4944" s="292" t="s">
        <v>5814</v>
      </c>
    </row>
    <row r="4945" spans="1:15" ht="150">
      <c r="A4945" s="326">
        <v>750</v>
      </c>
      <c r="B4945" s="291" t="s">
        <v>5095</v>
      </c>
      <c r="C4945" s="291" t="s">
        <v>5096</v>
      </c>
      <c r="D4945" s="377">
        <v>40805</v>
      </c>
      <c r="E4945" s="377">
        <v>41921</v>
      </c>
      <c r="F4945" s="291"/>
      <c r="G4945" s="291"/>
      <c r="H4945" s="347">
        <v>44594</v>
      </c>
      <c r="I4945" s="291" t="s">
        <v>5097</v>
      </c>
      <c r="J4945" s="291"/>
      <c r="K4945" s="291">
        <v>353</v>
      </c>
      <c r="L4945" s="291" t="s">
        <v>4257</v>
      </c>
      <c r="M4945" s="291"/>
      <c r="N4945" s="291"/>
      <c r="O4945" s="292" t="s">
        <v>5815</v>
      </c>
    </row>
    <row r="4946" spans="1:15" ht="150">
      <c r="A4946" s="326">
        <v>751</v>
      </c>
      <c r="B4946" s="291" t="s">
        <v>5095</v>
      </c>
      <c r="C4946" s="291" t="s">
        <v>5096</v>
      </c>
      <c r="D4946" s="377">
        <v>40780</v>
      </c>
      <c r="E4946" s="377">
        <v>41243</v>
      </c>
      <c r="F4946" s="291"/>
      <c r="G4946" s="291"/>
      <c r="H4946" s="347">
        <v>44562</v>
      </c>
      <c r="I4946" s="291" t="s">
        <v>5097</v>
      </c>
      <c r="J4946" s="291"/>
      <c r="K4946" s="291">
        <v>39</v>
      </c>
      <c r="L4946" s="291" t="s">
        <v>4257</v>
      </c>
      <c r="M4946" s="291"/>
      <c r="N4946" s="291"/>
      <c r="O4946" s="292" t="s">
        <v>5815</v>
      </c>
    </row>
    <row r="4947" spans="1:15" ht="120">
      <c r="A4947" s="326">
        <v>752</v>
      </c>
      <c r="B4947" s="291" t="s">
        <v>5095</v>
      </c>
      <c r="C4947" s="291" t="s">
        <v>5096</v>
      </c>
      <c r="D4947" s="377">
        <v>40807</v>
      </c>
      <c r="E4947" s="377">
        <v>40963</v>
      </c>
      <c r="F4947" s="291"/>
      <c r="G4947" s="291"/>
      <c r="H4947" s="347">
        <v>44562</v>
      </c>
      <c r="I4947" s="291" t="s">
        <v>5097</v>
      </c>
      <c r="J4947" s="291"/>
      <c r="K4947" s="291">
        <v>12</v>
      </c>
      <c r="L4947" s="291" t="s">
        <v>4257</v>
      </c>
      <c r="M4947" s="291"/>
      <c r="N4947" s="291"/>
      <c r="O4947" s="292" t="s">
        <v>5816</v>
      </c>
    </row>
    <row r="4948" spans="1:15" ht="150">
      <c r="A4948" s="326">
        <v>753</v>
      </c>
      <c r="B4948" s="291" t="s">
        <v>5095</v>
      </c>
      <c r="C4948" s="291" t="s">
        <v>5096</v>
      </c>
      <c r="D4948" s="377">
        <v>40807</v>
      </c>
      <c r="E4948" s="377">
        <v>40862</v>
      </c>
      <c r="F4948" s="291"/>
      <c r="G4948" s="291"/>
      <c r="H4948" s="347">
        <v>44562</v>
      </c>
      <c r="I4948" s="291" t="s">
        <v>5097</v>
      </c>
      <c r="J4948" s="291"/>
      <c r="K4948" s="291">
        <v>11</v>
      </c>
      <c r="L4948" s="291" t="s">
        <v>4257</v>
      </c>
      <c r="M4948" s="291"/>
      <c r="N4948" s="291"/>
      <c r="O4948" s="292" t="s">
        <v>5817</v>
      </c>
    </row>
    <row r="4949" spans="1:15" ht="135">
      <c r="A4949" s="326">
        <v>754</v>
      </c>
      <c r="B4949" s="291" t="s">
        <v>5095</v>
      </c>
      <c r="C4949" s="291" t="s">
        <v>5096</v>
      </c>
      <c r="D4949" s="377">
        <v>40808</v>
      </c>
      <c r="E4949" s="377">
        <v>41029</v>
      </c>
      <c r="F4949" s="291"/>
      <c r="G4949" s="291"/>
      <c r="H4949" s="347">
        <v>44562</v>
      </c>
      <c r="I4949" s="291" t="s">
        <v>5097</v>
      </c>
      <c r="J4949" s="291"/>
      <c r="K4949" s="291">
        <v>45</v>
      </c>
      <c r="L4949" s="291" t="s">
        <v>4257</v>
      </c>
      <c r="M4949" s="291"/>
      <c r="N4949" s="291"/>
      <c r="O4949" s="292" t="s">
        <v>5818</v>
      </c>
    </row>
    <row r="4950" spans="1:15" ht="135">
      <c r="A4950" s="326">
        <v>755</v>
      </c>
      <c r="B4950" s="291" t="s">
        <v>5095</v>
      </c>
      <c r="C4950" s="291" t="s">
        <v>5096</v>
      </c>
      <c r="D4950" s="377">
        <v>40808</v>
      </c>
      <c r="E4950" s="377">
        <v>40994</v>
      </c>
      <c r="F4950" s="291"/>
      <c r="G4950" s="291"/>
      <c r="H4950" s="347">
        <v>44562</v>
      </c>
      <c r="I4950" s="291" t="s">
        <v>5097</v>
      </c>
      <c r="J4950" s="291"/>
      <c r="K4950" s="291">
        <v>75</v>
      </c>
      <c r="L4950" s="291" t="s">
        <v>4257</v>
      </c>
      <c r="M4950" s="291"/>
      <c r="N4950" s="291"/>
      <c r="O4950" s="292" t="s">
        <v>5819</v>
      </c>
    </row>
    <row r="4951" spans="1:15" ht="135">
      <c r="A4951" s="326">
        <v>756</v>
      </c>
      <c r="B4951" s="291" t="s">
        <v>5095</v>
      </c>
      <c r="C4951" s="291" t="s">
        <v>5096</v>
      </c>
      <c r="D4951" s="377">
        <v>40813</v>
      </c>
      <c r="E4951" s="377">
        <v>40948</v>
      </c>
      <c r="F4951" s="291"/>
      <c r="G4951" s="291"/>
      <c r="H4951" s="347">
        <v>44562</v>
      </c>
      <c r="I4951" s="291" t="s">
        <v>5097</v>
      </c>
      <c r="J4951" s="291"/>
      <c r="K4951" s="291">
        <v>26</v>
      </c>
      <c r="L4951" s="291" t="s">
        <v>4257</v>
      </c>
      <c r="M4951" s="291"/>
      <c r="N4951" s="291"/>
      <c r="O4951" s="292" t="s">
        <v>5820</v>
      </c>
    </row>
    <row r="4952" spans="1:15" ht="120">
      <c r="A4952" s="326">
        <v>757</v>
      </c>
      <c r="B4952" s="291" t="s">
        <v>5095</v>
      </c>
      <c r="C4952" s="291" t="s">
        <v>5096</v>
      </c>
      <c r="D4952" s="377">
        <v>40812</v>
      </c>
      <c r="E4952" s="377">
        <v>41355</v>
      </c>
      <c r="F4952" s="291"/>
      <c r="G4952" s="291"/>
      <c r="H4952" s="347">
        <v>44562</v>
      </c>
      <c r="I4952" s="291" t="s">
        <v>5097</v>
      </c>
      <c r="J4952" s="291"/>
      <c r="K4952" s="291">
        <v>40</v>
      </c>
      <c r="L4952" s="291" t="s">
        <v>4257</v>
      </c>
      <c r="M4952" s="291"/>
      <c r="N4952" s="291"/>
      <c r="O4952" s="292" t="s">
        <v>5821</v>
      </c>
    </row>
    <row r="4953" spans="1:15" ht="135">
      <c r="A4953" s="326">
        <v>758</v>
      </c>
      <c r="B4953" s="291" t="s">
        <v>5095</v>
      </c>
      <c r="C4953" s="291" t="s">
        <v>5096</v>
      </c>
      <c r="D4953" s="377">
        <v>40814</v>
      </c>
      <c r="E4953" s="377">
        <v>40883</v>
      </c>
      <c r="F4953" s="291"/>
      <c r="G4953" s="291"/>
      <c r="H4953" s="347">
        <v>44562</v>
      </c>
      <c r="I4953" s="291" t="s">
        <v>5097</v>
      </c>
      <c r="J4953" s="291"/>
      <c r="K4953" s="291">
        <v>84</v>
      </c>
      <c r="L4953" s="291" t="s">
        <v>4257</v>
      </c>
      <c r="M4953" s="291"/>
      <c r="N4953" s="291"/>
      <c r="O4953" s="292" t="s">
        <v>5822</v>
      </c>
    </row>
    <row r="4954" spans="1:15" ht="135">
      <c r="A4954" s="326">
        <v>759</v>
      </c>
      <c r="B4954" s="291" t="s">
        <v>5095</v>
      </c>
      <c r="C4954" s="291" t="s">
        <v>5096</v>
      </c>
      <c r="D4954" s="377">
        <v>40813</v>
      </c>
      <c r="E4954" s="377">
        <v>40868</v>
      </c>
      <c r="F4954" s="291"/>
      <c r="G4954" s="291"/>
      <c r="H4954" s="347">
        <v>44562</v>
      </c>
      <c r="I4954" s="291" t="s">
        <v>5097</v>
      </c>
      <c r="J4954" s="291"/>
      <c r="K4954" s="291">
        <v>41</v>
      </c>
      <c r="L4954" s="291" t="s">
        <v>4257</v>
      </c>
      <c r="M4954" s="291"/>
      <c r="N4954" s="291"/>
      <c r="O4954" s="292" t="s">
        <v>5823</v>
      </c>
    </row>
    <row r="4955" spans="1:15" ht="120">
      <c r="A4955" s="326">
        <v>760</v>
      </c>
      <c r="B4955" s="291" t="s">
        <v>5095</v>
      </c>
      <c r="C4955" s="291" t="s">
        <v>5096</v>
      </c>
      <c r="D4955" s="377">
        <v>40815</v>
      </c>
      <c r="E4955" s="377">
        <v>41324</v>
      </c>
      <c r="F4955" s="291"/>
      <c r="G4955" s="291"/>
      <c r="H4955" s="347">
        <v>44562</v>
      </c>
      <c r="I4955" s="291" t="s">
        <v>5097</v>
      </c>
      <c r="J4955" s="291"/>
      <c r="K4955" s="291">
        <v>13</v>
      </c>
      <c r="L4955" s="291" t="s">
        <v>4257</v>
      </c>
      <c r="M4955" s="291"/>
      <c r="N4955" s="291"/>
      <c r="O4955" s="292" t="s">
        <v>5824</v>
      </c>
    </row>
    <row r="4956" spans="1:15" ht="120">
      <c r="A4956" s="326">
        <v>761</v>
      </c>
      <c r="B4956" s="291" t="s">
        <v>5095</v>
      </c>
      <c r="C4956" s="291" t="s">
        <v>5096</v>
      </c>
      <c r="D4956" s="377">
        <v>40819</v>
      </c>
      <c r="E4956" s="377">
        <v>41037</v>
      </c>
      <c r="F4956" s="291"/>
      <c r="G4956" s="291"/>
      <c r="H4956" s="347">
        <v>44562</v>
      </c>
      <c r="I4956" s="291" t="s">
        <v>5097</v>
      </c>
      <c r="J4956" s="291"/>
      <c r="K4956" s="291">
        <v>19</v>
      </c>
      <c r="L4956" s="291" t="s">
        <v>4257</v>
      </c>
      <c r="M4956" s="291"/>
      <c r="N4956" s="291"/>
      <c r="O4956" s="292" t="s">
        <v>5825</v>
      </c>
    </row>
    <row r="4957" spans="1:15" ht="150">
      <c r="A4957" s="326">
        <v>762</v>
      </c>
      <c r="B4957" s="291" t="s">
        <v>5095</v>
      </c>
      <c r="C4957" s="291" t="s">
        <v>5096</v>
      </c>
      <c r="D4957" s="377">
        <v>40821</v>
      </c>
      <c r="E4957" s="377">
        <v>41241</v>
      </c>
      <c r="F4957" s="291"/>
      <c r="G4957" s="291"/>
      <c r="H4957" s="347">
        <v>44562</v>
      </c>
      <c r="I4957" s="291" t="s">
        <v>5097</v>
      </c>
      <c r="J4957" s="291"/>
      <c r="K4957" s="291">
        <v>29</v>
      </c>
      <c r="L4957" s="291" t="s">
        <v>4257</v>
      </c>
      <c r="M4957" s="291"/>
      <c r="N4957" s="291"/>
      <c r="O4957" s="292" t="s">
        <v>5826</v>
      </c>
    </row>
    <row r="4958" spans="1:15" ht="135">
      <c r="A4958" s="326">
        <v>763</v>
      </c>
      <c r="B4958" s="291" t="s">
        <v>5095</v>
      </c>
      <c r="C4958" s="291" t="s">
        <v>5096</v>
      </c>
      <c r="D4958" s="377">
        <v>40822</v>
      </c>
      <c r="E4958" s="377">
        <v>40910</v>
      </c>
      <c r="F4958" s="291"/>
      <c r="G4958" s="291"/>
      <c r="H4958" s="347">
        <v>44562</v>
      </c>
      <c r="I4958" s="291" t="s">
        <v>5097</v>
      </c>
      <c r="J4958" s="291"/>
      <c r="K4958" s="291">
        <v>85</v>
      </c>
      <c r="L4958" s="291" t="s">
        <v>4257</v>
      </c>
      <c r="M4958" s="291"/>
      <c r="N4958" s="291"/>
      <c r="O4958" s="292" t="s">
        <v>5827</v>
      </c>
    </row>
    <row r="4959" spans="1:15" ht="180">
      <c r="A4959" s="326">
        <v>764</v>
      </c>
      <c r="B4959" s="291" t="s">
        <v>5095</v>
      </c>
      <c r="C4959" s="291" t="s">
        <v>5096</v>
      </c>
      <c r="D4959" s="377">
        <v>40819</v>
      </c>
      <c r="E4959" s="377">
        <v>41417</v>
      </c>
      <c r="F4959" s="291"/>
      <c r="G4959" s="291"/>
      <c r="H4959" s="347">
        <v>44562</v>
      </c>
      <c r="I4959" s="291" t="s">
        <v>5097</v>
      </c>
      <c r="J4959" s="291"/>
      <c r="K4959" s="291">
        <v>21</v>
      </c>
      <c r="L4959" s="291" t="s">
        <v>4257</v>
      </c>
      <c r="M4959" s="291"/>
      <c r="N4959" s="291"/>
      <c r="O4959" s="292" t="s">
        <v>5828</v>
      </c>
    </row>
    <row r="4960" spans="1:15" ht="120">
      <c r="A4960" s="326">
        <v>765</v>
      </c>
      <c r="B4960" s="291" t="s">
        <v>5095</v>
      </c>
      <c r="C4960" s="291" t="s">
        <v>5096</v>
      </c>
      <c r="D4960" s="377">
        <v>40823</v>
      </c>
      <c r="E4960" s="377">
        <v>41074</v>
      </c>
      <c r="F4960" s="291"/>
      <c r="G4960" s="291"/>
      <c r="H4960" s="347">
        <v>44562</v>
      </c>
      <c r="I4960" s="291" t="s">
        <v>5097</v>
      </c>
      <c r="J4960" s="291"/>
      <c r="K4960" s="291">
        <v>17</v>
      </c>
      <c r="L4960" s="291" t="s">
        <v>4257</v>
      </c>
      <c r="M4960" s="291"/>
      <c r="N4960" s="291"/>
      <c r="O4960" s="292" t="s">
        <v>5829</v>
      </c>
    </row>
    <row r="4961" spans="1:15" ht="150">
      <c r="A4961" s="326">
        <v>766</v>
      </c>
      <c r="B4961" s="291" t="s">
        <v>5095</v>
      </c>
      <c r="C4961" s="291" t="s">
        <v>5096</v>
      </c>
      <c r="D4961" s="377">
        <v>40826</v>
      </c>
      <c r="E4961" s="377">
        <v>41873</v>
      </c>
      <c r="F4961" s="291"/>
      <c r="G4961" s="291"/>
      <c r="H4961" s="347">
        <v>44562</v>
      </c>
      <c r="I4961" s="291" t="s">
        <v>5097</v>
      </c>
      <c r="J4961" s="291"/>
      <c r="K4961" s="291">
        <v>132</v>
      </c>
      <c r="L4961" s="291" t="s">
        <v>4257</v>
      </c>
      <c r="M4961" s="291"/>
      <c r="N4961" s="291"/>
      <c r="O4961" s="292" t="s">
        <v>5830</v>
      </c>
    </row>
    <row r="4962" spans="1:15" ht="150">
      <c r="A4962" s="326">
        <v>767</v>
      </c>
      <c r="B4962" s="291" t="s">
        <v>5095</v>
      </c>
      <c r="C4962" s="291" t="s">
        <v>5096</v>
      </c>
      <c r="D4962" s="377">
        <v>40826</v>
      </c>
      <c r="E4962" s="377">
        <v>40869</v>
      </c>
      <c r="F4962" s="291"/>
      <c r="G4962" s="291"/>
      <c r="H4962" s="347">
        <v>44562</v>
      </c>
      <c r="I4962" s="291" t="s">
        <v>5097</v>
      </c>
      <c r="J4962" s="291"/>
      <c r="K4962" s="291">
        <v>18</v>
      </c>
      <c r="L4962" s="291" t="s">
        <v>4257</v>
      </c>
      <c r="M4962" s="291"/>
      <c r="N4962" s="291"/>
      <c r="O4962" s="292" t="s">
        <v>5831</v>
      </c>
    </row>
    <row r="4963" spans="1:15" ht="135">
      <c r="A4963" s="326">
        <v>768</v>
      </c>
      <c r="B4963" s="291" t="s">
        <v>5095</v>
      </c>
      <c r="C4963" s="291" t="s">
        <v>5096</v>
      </c>
      <c r="D4963" s="377">
        <v>40827</v>
      </c>
      <c r="E4963" s="377">
        <v>41240</v>
      </c>
      <c r="F4963" s="291"/>
      <c r="G4963" s="291"/>
      <c r="H4963" s="347">
        <v>44562</v>
      </c>
      <c r="I4963" s="291" t="s">
        <v>5097</v>
      </c>
      <c r="J4963" s="291"/>
      <c r="K4963" s="291">
        <v>108</v>
      </c>
      <c r="L4963" s="291" t="s">
        <v>4257</v>
      </c>
      <c r="M4963" s="291"/>
      <c r="N4963" s="291"/>
      <c r="O4963" s="292" t="s">
        <v>5832</v>
      </c>
    </row>
    <row r="4964" spans="1:15" ht="165">
      <c r="A4964" s="326">
        <v>769</v>
      </c>
      <c r="B4964" s="291" t="s">
        <v>5095</v>
      </c>
      <c r="C4964" s="291" t="s">
        <v>5096</v>
      </c>
      <c r="D4964" s="377">
        <v>40827</v>
      </c>
      <c r="E4964" s="377">
        <v>40878</v>
      </c>
      <c r="F4964" s="291"/>
      <c r="G4964" s="291"/>
      <c r="H4964" s="347">
        <v>44562</v>
      </c>
      <c r="I4964" s="291" t="s">
        <v>5097</v>
      </c>
      <c r="J4964" s="291"/>
      <c r="K4964" s="291">
        <v>17</v>
      </c>
      <c r="L4964" s="291" t="s">
        <v>4257</v>
      </c>
      <c r="M4964" s="291"/>
      <c r="N4964" s="291"/>
      <c r="O4964" s="292" t="s">
        <v>5833</v>
      </c>
    </row>
    <row r="4965" spans="1:15" ht="135">
      <c r="A4965" s="326">
        <v>770</v>
      </c>
      <c r="B4965" s="291" t="s">
        <v>5095</v>
      </c>
      <c r="C4965" s="291" t="s">
        <v>5096</v>
      </c>
      <c r="D4965" s="377">
        <v>40829</v>
      </c>
      <c r="E4965" s="377">
        <v>41085</v>
      </c>
      <c r="F4965" s="291"/>
      <c r="G4965" s="291"/>
      <c r="H4965" s="347">
        <v>44562</v>
      </c>
      <c r="I4965" s="291" t="s">
        <v>5097</v>
      </c>
      <c r="J4965" s="291"/>
      <c r="K4965" s="291">
        <v>16</v>
      </c>
      <c r="L4965" s="291" t="s">
        <v>4257</v>
      </c>
      <c r="M4965" s="291"/>
      <c r="N4965" s="291"/>
      <c r="O4965" s="292" t="s">
        <v>5834</v>
      </c>
    </row>
    <row r="4966" spans="1:15" ht="150">
      <c r="A4966" s="326">
        <v>771</v>
      </c>
      <c r="B4966" s="291" t="s">
        <v>5095</v>
      </c>
      <c r="C4966" s="291" t="s">
        <v>5096</v>
      </c>
      <c r="D4966" s="377">
        <v>40829</v>
      </c>
      <c r="E4966" s="377">
        <v>40876</v>
      </c>
      <c r="F4966" s="291"/>
      <c r="G4966" s="291"/>
      <c r="H4966" s="347">
        <v>44562</v>
      </c>
      <c r="I4966" s="291" t="s">
        <v>5097</v>
      </c>
      <c r="J4966" s="291"/>
      <c r="K4966" s="291">
        <v>54</v>
      </c>
      <c r="L4966" s="291" t="s">
        <v>4257</v>
      </c>
      <c r="M4966" s="291"/>
      <c r="N4966" s="291"/>
      <c r="O4966" s="292" t="s">
        <v>5835</v>
      </c>
    </row>
    <row r="4967" spans="1:15" ht="120">
      <c r="A4967" s="326">
        <v>772</v>
      </c>
      <c r="B4967" s="291" t="s">
        <v>5095</v>
      </c>
      <c r="C4967" s="291" t="s">
        <v>5096</v>
      </c>
      <c r="D4967" s="377">
        <v>40829</v>
      </c>
      <c r="E4967" s="377">
        <v>40912</v>
      </c>
      <c r="F4967" s="291"/>
      <c r="G4967" s="291"/>
      <c r="H4967" s="347">
        <v>44562</v>
      </c>
      <c r="I4967" s="291" t="s">
        <v>5097</v>
      </c>
      <c r="J4967" s="291"/>
      <c r="K4967" s="291">
        <v>51</v>
      </c>
      <c r="L4967" s="291" t="s">
        <v>4257</v>
      </c>
      <c r="M4967" s="291"/>
      <c r="N4967" s="291"/>
      <c r="O4967" s="292" t="s">
        <v>5836</v>
      </c>
    </row>
    <row r="4968" spans="1:15" ht="150">
      <c r="A4968" s="326">
        <v>773</v>
      </c>
      <c r="B4968" s="291" t="s">
        <v>5095</v>
      </c>
      <c r="C4968" s="291" t="s">
        <v>5096</v>
      </c>
      <c r="D4968" s="377">
        <v>40829</v>
      </c>
      <c r="E4968" s="377">
        <v>40829</v>
      </c>
      <c r="F4968" s="291"/>
      <c r="G4968" s="291"/>
      <c r="H4968" s="347">
        <v>44562</v>
      </c>
      <c r="I4968" s="291" t="s">
        <v>5097</v>
      </c>
      <c r="J4968" s="291"/>
      <c r="K4968" s="291">
        <v>2</v>
      </c>
      <c r="L4968" s="291" t="s">
        <v>4257</v>
      </c>
      <c r="M4968" s="291"/>
      <c r="N4968" s="291"/>
      <c r="O4968" s="292" t="s">
        <v>5837</v>
      </c>
    </row>
    <row r="4969" spans="1:15" ht="135">
      <c r="A4969" s="326">
        <v>774</v>
      </c>
      <c r="B4969" s="291" t="s">
        <v>5095</v>
      </c>
      <c r="C4969" s="291" t="s">
        <v>5096</v>
      </c>
      <c r="D4969" s="377">
        <v>40830</v>
      </c>
      <c r="E4969" s="377">
        <v>40935</v>
      </c>
      <c r="F4969" s="291"/>
      <c r="G4969" s="291"/>
      <c r="H4969" s="347">
        <v>44562</v>
      </c>
      <c r="I4969" s="291" t="s">
        <v>5097</v>
      </c>
      <c r="J4969" s="291"/>
      <c r="K4969" s="291">
        <v>25</v>
      </c>
      <c r="L4969" s="291" t="s">
        <v>4257</v>
      </c>
      <c r="M4969" s="291"/>
      <c r="N4969" s="291"/>
      <c r="O4969" s="292" t="s">
        <v>5838</v>
      </c>
    </row>
    <row r="4970" spans="1:15" ht="120">
      <c r="A4970" s="326">
        <v>775</v>
      </c>
      <c r="B4970" s="291" t="s">
        <v>5095</v>
      </c>
      <c r="C4970" s="291" t="s">
        <v>5096</v>
      </c>
      <c r="D4970" s="377">
        <v>40834</v>
      </c>
      <c r="E4970" s="377">
        <v>41033</v>
      </c>
      <c r="F4970" s="291"/>
      <c r="G4970" s="291"/>
      <c r="H4970" s="347">
        <v>44562</v>
      </c>
      <c r="I4970" s="291" t="s">
        <v>5097</v>
      </c>
      <c r="J4970" s="291"/>
      <c r="K4970" s="291">
        <v>14</v>
      </c>
      <c r="L4970" s="291" t="s">
        <v>4257</v>
      </c>
      <c r="M4970" s="291"/>
      <c r="N4970" s="291"/>
      <c r="O4970" s="292" t="s">
        <v>5839</v>
      </c>
    </row>
    <row r="4971" spans="1:15" ht="120">
      <c r="A4971" s="326">
        <v>776</v>
      </c>
      <c r="B4971" s="291" t="s">
        <v>5095</v>
      </c>
      <c r="C4971" s="291" t="s">
        <v>5096</v>
      </c>
      <c r="D4971" s="377">
        <v>40834</v>
      </c>
      <c r="E4971" s="377">
        <v>41029</v>
      </c>
      <c r="F4971" s="291"/>
      <c r="G4971" s="291"/>
      <c r="H4971" s="347">
        <v>44562</v>
      </c>
      <c r="I4971" s="291" t="s">
        <v>5097</v>
      </c>
      <c r="J4971" s="291"/>
      <c r="K4971" s="291">
        <v>25</v>
      </c>
      <c r="L4971" s="291" t="s">
        <v>4257</v>
      </c>
      <c r="M4971" s="291"/>
      <c r="N4971" s="291"/>
      <c r="O4971" s="292" t="s">
        <v>5840</v>
      </c>
    </row>
    <row r="4972" spans="1:15" ht="150">
      <c r="A4972" s="326">
        <v>777</v>
      </c>
      <c r="B4972" s="291" t="s">
        <v>5095</v>
      </c>
      <c r="C4972" s="291" t="s">
        <v>5096</v>
      </c>
      <c r="D4972" s="377">
        <v>40835</v>
      </c>
      <c r="E4972" s="377">
        <v>41003</v>
      </c>
      <c r="F4972" s="291"/>
      <c r="G4972" s="291"/>
      <c r="H4972" s="347">
        <v>44562</v>
      </c>
      <c r="I4972" s="291" t="s">
        <v>5097</v>
      </c>
      <c r="J4972" s="291"/>
      <c r="K4972" s="291">
        <v>34</v>
      </c>
      <c r="L4972" s="291" t="s">
        <v>4257</v>
      </c>
      <c r="M4972" s="291"/>
      <c r="N4972" s="291"/>
      <c r="O4972" s="292" t="s">
        <v>5841</v>
      </c>
    </row>
    <row r="4973" spans="1:15" ht="105">
      <c r="A4973" s="326">
        <v>778</v>
      </c>
      <c r="B4973" s="291" t="s">
        <v>5095</v>
      </c>
      <c r="C4973" s="291" t="s">
        <v>5096</v>
      </c>
      <c r="D4973" s="377">
        <v>40827</v>
      </c>
      <c r="E4973" s="377">
        <v>41402</v>
      </c>
      <c r="F4973" s="291"/>
      <c r="G4973" s="291"/>
      <c r="H4973" s="347">
        <v>44562</v>
      </c>
      <c r="I4973" s="291" t="s">
        <v>5097</v>
      </c>
      <c r="J4973" s="291"/>
      <c r="K4973" s="291">
        <v>23</v>
      </c>
      <c r="L4973" s="291" t="s">
        <v>4257</v>
      </c>
      <c r="M4973" s="291"/>
      <c r="N4973" s="291"/>
      <c r="O4973" s="292" t="s">
        <v>5842</v>
      </c>
    </row>
    <row r="4974" spans="1:15" ht="105">
      <c r="A4974" s="326">
        <v>779</v>
      </c>
      <c r="B4974" s="291" t="s">
        <v>5095</v>
      </c>
      <c r="C4974" s="291" t="s">
        <v>5096</v>
      </c>
      <c r="D4974" s="377">
        <v>40837</v>
      </c>
      <c r="E4974" s="377">
        <v>41271</v>
      </c>
      <c r="F4974" s="291"/>
      <c r="G4974" s="291"/>
      <c r="H4974" s="347">
        <v>44562</v>
      </c>
      <c r="I4974" s="291" t="s">
        <v>5097</v>
      </c>
      <c r="J4974" s="291"/>
      <c r="K4974" s="291">
        <v>95</v>
      </c>
      <c r="L4974" s="291" t="s">
        <v>4257</v>
      </c>
      <c r="M4974" s="291"/>
      <c r="N4974" s="291"/>
      <c r="O4974" s="292" t="s">
        <v>5843</v>
      </c>
    </row>
    <row r="4975" spans="1:15" ht="150">
      <c r="A4975" s="326">
        <v>780</v>
      </c>
      <c r="B4975" s="291" t="s">
        <v>5095</v>
      </c>
      <c r="C4975" s="291" t="s">
        <v>5096</v>
      </c>
      <c r="D4975" s="377">
        <v>40837</v>
      </c>
      <c r="E4975" s="377">
        <v>41488</v>
      </c>
      <c r="F4975" s="291"/>
      <c r="G4975" s="291"/>
      <c r="H4975" s="347">
        <v>44562</v>
      </c>
      <c r="I4975" s="291" t="s">
        <v>5097</v>
      </c>
      <c r="J4975" s="291"/>
      <c r="K4975" s="291">
        <v>30</v>
      </c>
      <c r="L4975" s="291" t="s">
        <v>4257</v>
      </c>
      <c r="M4975" s="291"/>
      <c r="N4975" s="291"/>
      <c r="O4975" s="292" t="s">
        <v>5844</v>
      </c>
    </row>
    <row r="4976" spans="1:15" ht="135">
      <c r="A4976" s="326">
        <v>781</v>
      </c>
      <c r="B4976" s="291" t="s">
        <v>5095</v>
      </c>
      <c r="C4976" s="291" t="s">
        <v>5096</v>
      </c>
      <c r="D4976" s="377">
        <v>40837</v>
      </c>
      <c r="E4976" s="377">
        <v>41247</v>
      </c>
      <c r="F4976" s="291"/>
      <c r="G4976" s="291"/>
      <c r="H4976" s="347">
        <v>44562</v>
      </c>
      <c r="I4976" s="291" t="s">
        <v>5097</v>
      </c>
      <c r="J4976" s="291"/>
      <c r="K4976" s="291">
        <v>35</v>
      </c>
      <c r="L4976" s="291" t="s">
        <v>4257</v>
      </c>
      <c r="M4976" s="291"/>
      <c r="N4976" s="291"/>
      <c r="O4976" s="292" t="s">
        <v>5845</v>
      </c>
    </row>
    <row r="4977" spans="1:15" ht="120">
      <c r="A4977" s="326">
        <v>782</v>
      </c>
      <c r="B4977" s="291" t="s">
        <v>5095</v>
      </c>
      <c r="C4977" s="291" t="s">
        <v>5096</v>
      </c>
      <c r="D4977" s="377">
        <v>40827</v>
      </c>
      <c r="E4977" s="377">
        <v>41353</v>
      </c>
      <c r="F4977" s="291"/>
      <c r="G4977" s="291"/>
      <c r="H4977" s="347">
        <v>44562</v>
      </c>
      <c r="I4977" s="291" t="s">
        <v>5097</v>
      </c>
      <c r="J4977" s="291"/>
      <c r="K4977" s="291">
        <v>100</v>
      </c>
      <c r="L4977" s="291" t="s">
        <v>4257</v>
      </c>
      <c r="M4977" s="291"/>
      <c r="N4977" s="291"/>
      <c r="O4977" s="292" t="s">
        <v>5846</v>
      </c>
    </row>
    <row r="4978" spans="1:15" ht="135">
      <c r="A4978" s="326">
        <v>783</v>
      </c>
      <c r="B4978" s="291" t="s">
        <v>5095</v>
      </c>
      <c r="C4978" s="291" t="s">
        <v>5096</v>
      </c>
      <c r="D4978" s="377">
        <v>40840</v>
      </c>
      <c r="E4978" s="377">
        <v>41029</v>
      </c>
      <c r="F4978" s="291"/>
      <c r="G4978" s="291"/>
      <c r="H4978" s="347">
        <v>44562</v>
      </c>
      <c r="I4978" s="291" t="s">
        <v>5097</v>
      </c>
      <c r="J4978" s="291"/>
      <c r="K4978" s="291">
        <v>25</v>
      </c>
      <c r="L4978" s="291" t="s">
        <v>4257</v>
      </c>
      <c r="M4978" s="291"/>
      <c r="N4978" s="291"/>
      <c r="O4978" s="292" t="s">
        <v>5847</v>
      </c>
    </row>
    <row r="4979" spans="1:15" ht="135">
      <c r="A4979" s="326">
        <v>784</v>
      </c>
      <c r="B4979" s="291" t="s">
        <v>5095</v>
      </c>
      <c r="C4979" s="291" t="s">
        <v>5096</v>
      </c>
      <c r="D4979" s="377">
        <v>40840</v>
      </c>
      <c r="E4979" s="377">
        <v>40911</v>
      </c>
      <c r="F4979" s="291"/>
      <c r="G4979" s="291"/>
      <c r="H4979" s="347">
        <v>44562</v>
      </c>
      <c r="I4979" s="291" t="s">
        <v>5097</v>
      </c>
      <c r="J4979" s="291"/>
      <c r="K4979" s="291">
        <v>12</v>
      </c>
      <c r="L4979" s="291" t="s">
        <v>4257</v>
      </c>
      <c r="M4979" s="291"/>
      <c r="N4979" s="291"/>
      <c r="O4979" s="292" t="s">
        <v>5848</v>
      </c>
    </row>
    <row r="4980" spans="1:15" ht="180">
      <c r="A4980" s="326">
        <v>785</v>
      </c>
      <c r="B4980" s="291" t="s">
        <v>5095</v>
      </c>
      <c r="C4980" s="291" t="s">
        <v>5096</v>
      </c>
      <c r="D4980" s="377">
        <v>40840</v>
      </c>
      <c r="E4980" s="377">
        <v>40882</v>
      </c>
      <c r="F4980" s="291"/>
      <c r="G4980" s="291"/>
      <c r="H4980" s="347">
        <v>44562</v>
      </c>
      <c r="I4980" s="291" t="s">
        <v>5097</v>
      </c>
      <c r="J4980" s="291"/>
      <c r="K4980" s="291">
        <v>9</v>
      </c>
      <c r="L4980" s="291" t="s">
        <v>4257</v>
      </c>
      <c r="M4980" s="291"/>
      <c r="N4980" s="291"/>
      <c r="O4980" s="292" t="s">
        <v>5849</v>
      </c>
    </row>
    <row r="4981" spans="1:15" ht="150">
      <c r="A4981" s="326">
        <v>786</v>
      </c>
      <c r="B4981" s="291" t="s">
        <v>5095</v>
      </c>
      <c r="C4981" s="291" t="s">
        <v>5096</v>
      </c>
      <c r="D4981" s="377">
        <v>40840</v>
      </c>
      <c r="E4981" s="377">
        <v>41025</v>
      </c>
      <c r="F4981" s="291"/>
      <c r="G4981" s="291"/>
      <c r="H4981" s="347">
        <v>44562</v>
      </c>
      <c r="I4981" s="291" t="s">
        <v>5097</v>
      </c>
      <c r="J4981" s="291"/>
      <c r="K4981" s="291">
        <v>62</v>
      </c>
      <c r="L4981" s="291" t="s">
        <v>4257</v>
      </c>
      <c r="M4981" s="291"/>
      <c r="N4981" s="291"/>
      <c r="O4981" s="292" t="s">
        <v>5850</v>
      </c>
    </row>
    <row r="4982" spans="1:15" ht="150">
      <c r="A4982" s="326">
        <v>787</v>
      </c>
      <c r="B4982" s="291" t="s">
        <v>5095</v>
      </c>
      <c r="C4982" s="291" t="s">
        <v>5096</v>
      </c>
      <c r="D4982" s="377">
        <v>40841</v>
      </c>
      <c r="E4982" s="377">
        <v>41520</v>
      </c>
      <c r="F4982" s="291"/>
      <c r="G4982" s="291"/>
      <c r="H4982" s="347">
        <v>44562</v>
      </c>
      <c r="I4982" s="291" t="s">
        <v>5097</v>
      </c>
      <c r="J4982" s="291"/>
      <c r="K4982" s="291">
        <v>43</v>
      </c>
      <c r="L4982" s="291" t="s">
        <v>4257</v>
      </c>
      <c r="M4982" s="291"/>
      <c r="N4982" s="291"/>
      <c r="O4982" s="292" t="s">
        <v>5851</v>
      </c>
    </row>
    <row r="4983" spans="1:15" ht="150">
      <c r="A4983" s="326">
        <v>788</v>
      </c>
      <c r="B4983" s="291" t="s">
        <v>5095</v>
      </c>
      <c r="C4983" s="291" t="s">
        <v>5096</v>
      </c>
      <c r="D4983" s="377">
        <v>40841</v>
      </c>
      <c r="E4983" s="377">
        <v>41113</v>
      </c>
      <c r="F4983" s="291"/>
      <c r="G4983" s="291"/>
      <c r="H4983" s="347">
        <v>44562</v>
      </c>
      <c r="I4983" s="291" t="s">
        <v>5097</v>
      </c>
      <c r="J4983" s="291"/>
      <c r="K4983" s="291">
        <v>20</v>
      </c>
      <c r="L4983" s="291" t="s">
        <v>4257</v>
      </c>
      <c r="M4983" s="291"/>
      <c r="N4983" s="291"/>
      <c r="O4983" s="292" t="s">
        <v>5852</v>
      </c>
    </row>
    <row r="4984" spans="1:15" ht="120">
      <c r="A4984" s="326">
        <v>789</v>
      </c>
      <c r="B4984" s="291" t="s">
        <v>5095</v>
      </c>
      <c r="C4984" s="291" t="s">
        <v>5096</v>
      </c>
      <c r="D4984" s="377">
        <v>40842</v>
      </c>
      <c r="E4984" s="377">
        <v>41821</v>
      </c>
      <c r="F4984" s="291"/>
      <c r="G4984" s="291"/>
      <c r="H4984" s="347">
        <v>44562</v>
      </c>
      <c r="I4984" s="291" t="s">
        <v>5097</v>
      </c>
      <c r="J4984" s="291"/>
      <c r="K4984" s="291">
        <v>26</v>
      </c>
      <c r="L4984" s="291" t="s">
        <v>4257</v>
      </c>
      <c r="M4984" s="291"/>
      <c r="N4984" s="291"/>
      <c r="O4984" s="292" t="s">
        <v>5853</v>
      </c>
    </row>
    <row r="4985" spans="1:15" ht="135">
      <c r="A4985" s="326">
        <v>790</v>
      </c>
      <c r="B4985" s="291" t="s">
        <v>5095</v>
      </c>
      <c r="C4985" s="291" t="s">
        <v>5096</v>
      </c>
      <c r="D4985" s="377">
        <v>40843</v>
      </c>
      <c r="E4985" s="377">
        <v>41319</v>
      </c>
      <c r="F4985" s="291"/>
      <c r="G4985" s="291"/>
      <c r="H4985" s="347">
        <v>44562</v>
      </c>
      <c r="I4985" s="291" t="s">
        <v>5097</v>
      </c>
      <c r="J4985" s="291"/>
      <c r="K4985" s="291">
        <v>19</v>
      </c>
      <c r="L4985" s="291" t="s">
        <v>4257</v>
      </c>
      <c r="M4985" s="291"/>
      <c r="N4985" s="291"/>
      <c r="O4985" s="292" t="s">
        <v>5854</v>
      </c>
    </row>
    <row r="4986" spans="1:15" ht="150">
      <c r="A4986" s="326">
        <v>791</v>
      </c>
      <c r="B4986" s="291" t="s">
        <v>5095</v>
      </c>
      <c r="C4986" s="291" t="s">
        <v>5096</v>
      </c>
      <c r="D4986" s="377">
        <v>40844</v>
      </c>
      <c r="E4986" s="377">
        <v>41145</v>
      </c>
      <c r="F4986" s="291"/>
      <c r="G4986" s="291"/>
      <c r="H4986" s="347">
        <v>44562</v>
      </c>
      <c r="I4986" s="291" t="s">
        <v>5097</v>
      </c>
      <c r="J4986" s="291"/>
      <c r="K4986" s="291">
        <v>34</v>
      </c>
      <c r="L4986" s="291" t="s">
        <v>4257</v>
      </c>
      <c r="M4986" s="291"/>
      <c r="N4986" s="291"/>
      <c r="O4986" s="292" t="s">
        <v>5855</v>
      </c>
    </row>
    <row r="4987" spans="1:15" ht="165">
      <c r="A4987" s="326">
        <v>792</v>
      </c>
      <c r="B4987" s="291" t="s">
        <v>5095</v>
      </c>
      <c r="C4987" s="291" t="s">
        <v>5096</v>
      </c>
      <c r="D4987" s="377">
        <v>40847</v>
      </c>
      <c r="E4987" s="377">
        <v>41068</v>
      </c>
      <c r="F4987" s="291"/>
      <c r="G4987" s="291"/>
      <c r="H4987" s="347">
        <v>44562</v>
      </c>
      <c r="I4987" s="291" t="s">
        <v>5097</v>
      </c>
      <c r="J4987" s="291"/>
      <c r="K4987" s="291">
        <v>31</v>
      </c>
      <c r="L4987" s="291" t="s">
        <v>4257</v>
      </c>
      <c r="M4987" s="291"/>
      <c r="N4987" s="291"/>
      <c r="O4987" s="292" t="s">
        <v>5856</v>
      </c>
    </row>
    <row r="4988" spans="1:15" ht="135">
      <c r="A4988" s="326">
        <v>793</v>
      </c>
      <c r="B4988" s="291" t="s">
        <v>5095</v>
      </c>
      <c r="C4988" s="291" t="s">
        <v>5096</v>
      </c>
      <c r="D4988" s="377">
        <v>40849</v>
      </c>
      <c r="E4988" s="377">
        <v>41247</v>
      </c>
      <c r="F4988" s="291"/>
      <c r="G4988" s="291"/>
      <c r="H4988" s="347">
        <v>44562</v>
      </c>
      <c r="I4988" s="291" t="s">
        <v>5097</v>
      </c>
      <c r="J4988" s="291"/>
      <c r="K4988" s="291">
        <v>34</v>
      </c>
      <c r="L4988" s="291" t="s">
        <v>4257</v>
      </c>
      <c r="M4988" s="291"/>
      <c r="N4988" s="291"/>
      <c r="O4988" s="292" t="s">
        <v>5857</v>
      </c>
    </row>
    <row r="4989" spans="1:15" ht="135">
      <c r="A4989" s="326">
        <v>794</v>
      </c>
      <c r="B4989" s="291" t="s">
        <v>5095</v>
      </c>
      <c r="C4989" s="291" t="s">
        <v>5096</v>
      </c>
      <c r="D4989" s="377">
        <v>40849</v>
      </c>
      <c r="E4989" s="377">
        <v>40931</v>
      </c>
      <c r="F4989" s="291"/>
      <c r="G4989" s="291"/>
      <c r="H4989" s="347">
        <v>44562</v>
      </c>
      <c r="I4989" s="291" t="s">
        <v>5097</v>
      </c>
      <c r="J4989" s="291"/>
      <c r="K4989" s="291">
        <v>14</v>
      </c>
      <c r="L4989" s="291" t="s">
        <v>4257</v>
      </c>
      <c r="M4989" s="291"/>
      <c r="N4989" s="291"/>
      <c r="O4989" s="292" t="s">
        <v>5858</v>
      </c>
    </row>
    <row r="4990" spans="1:15" ht="135">
      <c r="A4990" s="326">
        <v>795</v>
      </c>
      <c r="B4990" s="291" t="s">
        <v>5095</v>
      </c>
      <c r="C4990" s="291" t="s">
        <v>5096</v>
      </c>
      <c r="D4990" s="377">
        <v>40849</v>
      </c>
      <c r="E4990" s="377">
        <v>41683</v>
      </c>
      <c r="F4990" s="291"/>
      <c r="G4990" s="291"/>
      <c r="H4990" s="347">
        <v>44562</v>
      </c>
      <c r="I4990" s="291" t="s">
        <v>5097</v>
      </c>
      <c r="J4990" s="291"/>
      <c r="K4990" s="291">
        <v>42</v>
      </c>
      <c r="L4990" s="291" t="s">
        <v>4257</v>
      </c>
      <c r="M4990" s="291"/>
      <c r="N4990" s="291"/>
      <c r="O4990" s="292" t="s">
        <v>5859</v>
      </c>
    </row>
    <row r="4991" spans="1:15" ht="135">
      <c r="A4991" s="326">
        <v>796</v>
      </c>
      <c r="B4991" s="291" t="s">
        <v>5095</v>
      </c>
      <c r="C4991" s="291" t="s">
        <v>5096</v>
      </c>
      <c r="D4991" s="377">
        <v>40849</v>
      </c>
      <c r="E4991" s="377">
        <v>40938</v>
      </c>
      <c r="F4991" s="291"/>
      <c r="G4991" s="291"/>
      <c r="H4991" s="347">
        <v>44562</v>
      </c>
      <c r="I4991" s="291" t="s">
        <v>5097</v>
      </c>
      <c r="J4991" s="291"/>
      <c r="K4991" s="291">
        <v>15</v>
      </c>
      <c r="L4991" s="291" t="s">
        <v>4257</v>
      </c>
      <c r="M4991" s="291"/>
      <c r="N4991" s="291"/>
      <c r="O4991" s="292" t="s">
        <v>5860</v>
      </c>
    </row>
    <row r="4992" spans="1:15" ht="135">
      <c r="A4992" s="326">
        <v>797</v>
      </c>
      <c r="B4992" s="291" t="s">
        <v>5095</v>
      </c>
      <c r="C4992" s="291" t="s">
        <v>5096</v>
      </c>
      <c r="D4992" s="377">
        <v>40849</v>
      </c>
      <c r="E4992" s="377">
        <v>40938</v>
      </c>
      <c r="F4992" s="291"/>
      <c r="G4992" s="291"/>
      <c r="H4992" s="347">
        <v>44562</v>
      </c>
      <c r="I4992" s="291" t="s">
        <v>5097</v>
      </c>
      <c r="J4992" s="291"/>
      <c r="K4992" s="291">
        <v>15</v>
      </c>
      <c r="L4992" s="291" t="s">
        <v>4257</v>
      </c>
      <c r="M4992" s="291"/>
      <c r="N4992" s="291"/>
      <c r="O4992" s="292" t="s">
        <v>5861</v>
      </c>
    </row>
    <row r="4993" spans="1:15" ht="120">
      <c r="A4993" s="326">
        <v>798</v>
      </c>
      <c r="B4993" s="291" t="s">
        <v>5095</v>
      </c>
      <c r="C4993" s="291" t="s">
        <v>5096</v>
      </c>
      <c r="D4993" s="377">
        <v>40844</v>
      </c>
      <c r="E4993" s="377">
        <v>41296</v>
      </c>
      <c r="F4993" s="291"/>
      <c r="G4993" s="291"/>
      <c r="H4993" s="347">
        <v>44562</v>
      </c>
      <c r="I4993" s="291" t="s">
        <v>5097</v>
      </c>
      <c r="J4993" s="291"/>
      <c r="K4993" s="291">
        <v>45</v>
      </c>
      <c r="L4993" s="291" t="s">
        <v>4257</v>
      </c>
      <c r="M4993" s="291"/>
      <c r="N4993" s="291"/>
      <c r="O4993" s="292" t="s">
        <v>5862</v>
      </c>
    </row>
    <row r="4994" spans="1:15" ht="120">
      <c r="A4994" s="326">
        <v>799</v>
      </c>
      <c r="B4994" s="291" t="s">
        <v>5095</v>
      </c>
      <c r="C4994" s="291" t="s">
        <v>5096</v>
      </c>
      <c r="D4994" s="377">
        <v>40844</v>
      </c>
      <c r="E4994" s="377">
        <v>41827</v>
      </c>
      <c r="F4994" s="291"/>
      <c r="G4994" s="291"/>
      <c r="H4994" s="347">
        <v>44562</v>
      </c>
      <c r="I4994" s="291" t="s">
        <v>5097</v>
      </c>
      <c r="J4994" s="291"/>
      <c r="K4994" s="291">
        <v>49</v>
      </c>
      <c r="L4994" s="291" t="s">
        <v>4257</v>
      </c>
      <c r="M4994" s="291"/>
      <c r="N4994" s="291"/>
      <c r="O4994" s="292" t="s">
        <v>5863</v>
      </c>
    </row>
    <row r="4995" spans="1:15" ht="165">
      <c r="A4995" s="326">
        <v>800</v>
      </c>
      <c r="B4995" s="291" t="s">
        <v>5095</v>
      </c>
      <c r="C4995" s="291" t="s">
        <v>5096</v>
      </c>
      <c r="D4995" s="377">
        <v>40851</v>
      </c>
      <c r="E4995" s="377">
        <v>41894</v>
      </c>
      <c r="F4995" s="291"/>
      <c r="G4995" s="291"/>
      <c r="H4995" s="347">
        <v>44562</v>
      </c>
      <c r="I4995" s="291" t="s">
        <v>5097</v>
      </c>
      <c r="J4995" s="291"/>
      <c r="K4995" s="291">
        <v>31</v>
      </c>
      <c r="L4995" s="291" t="s">
        <v>4257</v>
      </c>
      <c r="M4995" s="291"/>
      <c r="N4995" s="291"/>
      <c r="O4995" s="292" t="s">
        <v>5864</v>
      </c>
    </row>
    <row r="4996" spans="1:15" ht="150">
      <c r="A4996" s="326">
        <v>801</v>
      </c>
      <c r="B4996" s="291" t="s">
        <v>5095</v>
      </c>
      <c r="C4996" s="291" t="s">
        <v>5096</v>
      </c>
      <c r="D4996" s="377">
        <v>40855</v>
      </c>
      <c r="E4996" s="377">
        <v>40855</v>
      </c>
      <c r="F4996" s="291"/>
      <c r="G4996" s="291"/>
      <c r="H4996" s="347">
        <v>44562</v>
      </c>
      <c r="I4996" s="291" t="s">
        <v>5097</v>
      </c>
      <c r="J4996" s="291"/>
      <c r="K4996" s="291">
        <v>7</v>
      </c>
      <c r="L4996" s="291" t="s">
        <v>4257</v>
      </c>
      <c r="M4996" s="291"/>
      <c r="N4996" s="291"/>
      <c r="O4996" s="292" t="s">
        <v>5865</v>
      </c>
    </row>
    <row r="4997" spans="1:15" ht="120">
      <c r="A4997" s="326">
        <v>802</v>
      </c>
      <c r="B4997" s="291" t="s">
        <v>5095</v>
      </c>
      <c r="C4997" s="291" t="s">
        <v>5096</v>
      </c>
      <c r="D4997" s="377">
        <v>40851</v>
      </c>
      <c r="E4997" s="377">
        <v>41906</v>
      </c>
      <c r="F4997" s="291"/>
      <c r="G4997" s="291"/>
      <c r="H4997" s="347">
        <v>44562</v>
      </c>
      <c r="I4997" s="291" t="s">
        <v>5097</v>
      </c>
      <c r="J4997" s="291"/>
      <c r="K4997" s="291">
        <v>151</v>
      </c>
      <c r="L4997" s="291" t="s">
        <v>4257</v>
      </c>
      <c r="M4997" s="291"/>
      <c r="N4997" s="291"/>
      <c r="O4997" s="292" t="s">
        <v>5866</v>
      </c>
    </row>
    <row r="4998" spans="1:15" ht="105">
      <c r="A4998" s="326">
        <v>803</v>
      </c>
      <c r="B4998" s="291" t="s">
        <v>5095</v>
      </c>
      <c r="C4998" s="291" t="s">
        <v>5096</v>
      </c>
      <c r="D4998" s="377">
        <v>40857</v>
      </c>
      <c r="E4998" s="377">
        <v>40995</v>
      </c>
      <c r="F4998" s="291"/>
      <c r="G4998" s="291"/>
      <c r="H4998" s="347">
        <v>44562</v>
      </c>
      <c r="I4998" s="291" t="s">
        <v>5097</v>
      </c>
      <c r="J4998" s="291"/>
      <c r="K4998" s="291">
        <v>15</v>
      </c>
      <c r="L4998" s="291" t="s">
        <v>4257</v>
      </c>
      <c r="M4998" s="291"/>
      <c r="N4998" s="291"/>
      <c r="O4998" s="292" t="s">
        <v>5867</v>
      </c>
    </row>
    <row r="4999" spans="1:15" ht="135">
      <c r="A4999" s="326">
        <v>804</v>
      </c>
      <c r="B4999" s="291" t="s">
        <v>5095</v>
      </c>
      <c r="C4999" s="291" t="s">
        <v>5096</v>
      </c>
      <c r="D4999" s="377">
        <v>40857</v>
      </c>
      <c r="E4999" s="377">
        <v>40962</v>
      </c>
      <c r="F4999" s="291"/>
      <c r="G4999" s="291"/>
      <c r="H4999" s="347">
        <v>44562</v>
      </c>
      <c r="I4999" s="291" t="s">
        <v>5097</v>
      </c>
      <c r="J4999" s="291"/>
      <c r="K4999" s="291">
        <v>86</v>
      </c>
      <c r="L4999" s="291" t="s">
        <v>4257</v>
      </c>
      <c r="M4999" s="291"/>
      <c r="N4999" s="291"/>
      <c r="O4999" s="292" t="s">
        <v>5868</v>
      </c>
    </row>
    <row r="5000" spans="1:15" ht="105">
      <c r="A5000" s="326">
        <v>805</v>
      </c>
      <c r="B5000" s="291" t="s">
        <v>5095</v>
      </c>
      <c r="C5000" s="291" t="s">
        <v>5096</v>
      </c>
      <c r="D5000" s="377">
        <v>40857</v>
      </c>
      <c r="E5000" s="377">
        <v>41171</v>
      </c>
      <c r="F5000" s="291"/>
      <c r="G5000" s="291"/>
      <c r="H5000" s="347">
        <v>44562</v>
      </c>
      <c r="I5000" s="291" t="s">
        <v>5097</v>
      </c>
      <c r="J5000" s="291"/>
      <c r="K5000" s="291">
        <v>136</v>
      </c>
      <c r="L5000" s="291" t="s">
        <v>4257</v>
      </c>
      <c r="M5000" s="291"/>
      <c r="N5000" s="291"/>
      <c r="O5000" s="292" t="s">
        <v>5869</v>
      </c>
    </row>
    <row r="5001" spans="1:15" ht="105">
      <c r="A5001" s="326">
        <v>806</v>
      </c>
      <c r="B5001" s="291" t="s">
        <v>5095</v>
      </c>
      <c r="C5001" s="291" t="s">
        <v>5096</v>
      </c>
      <c r="D5001" s="377">
        <v>40848</v>
      </c>
      <c r="E5001" s="377">
        <v>41450</v>
      </c>
      <c r="F5001" s="291"/>
      <c r="G5001" s="291"/>
      <c r="H5001" s="347">
        <v>44562</v>
      </c>
      <c r="I5001" s="291" t="s">
        <v>5097</v>
      </c>
      <c r="J5001" s="291"/>
      <c r="K5001" s="291">
        <v>14</v>
      </c>
      <c r="L5001" s="291" t="s">
        <v>4257</v>
      </c>
      <c r="M5001" s="291"/>
      <c r="N5001" s="291"/>
      <c r="O5001" s="292" t="s">
        <v>5870</v>
      </c>
    </row>
    <row r="5002" spans="1:15" ht="120">
      <c r="A5002" s="326">
        <v>807</v>
      </c>
      <c r="B5002" s="291" t="s">
        <v>5095</v>
      </c>
      <c r="C5002" s="291" t="s">
        <v>5096</v>
      </c>
      <c r="D5002" s="377">
        <v>40858</v>
      </c>
      <c r="E5002" s="377">
        <v>40939</v>
      </c>
      <c r="F5002" s="291"/>
      <c r="G5002" s="291"/>
      <c r="H5002" s="347">
        <v>44562</v>
      </c>
      <c r="I5002" s="291" t="s">
        <v>5097</v>
      </c>
      <c r="J5002" s="291"/>
      <c r="K5002" s="291">
        <v>94</v>
      </c>
      <c r="L5002" s="291" t="s">
        <v>4257</v>
      </c>
      <c r="M5002" s="291"/>
      <c r="N5002" s="291"/>
      <c r="O5002" s="292" t="s">
        <v>5871</v>
      </c>
    </row>
    <row r="5003" spans="1:15" ht="135">
      <c r="A5003" s="326">
        <v>808</v>
      </c>
      <c r="B5003" s="291" t="s">
        <v>5095</v>
      </c>
      <c r="C5003" s="291" t="s">
        <v>5096</v>
      </c>
      <c r="D5003" s="377">
        <v>40862</v>
      </c>
      <c r="E5003" s="377">
        <v>40948</v>
      </c>
      <c r="F5003" s="291"/>
      <c r="G5003" s="291"/>
      <c r="H5003" s="347">
        <v>44562</v>
      </c>
      <c r="I5003" s="291" t="s">
        <v>5097</v>
      </c>
      <c r="J5003" s="291"/>
      <c r="K5003" s="291">
        <v>8</v>
      </c>
      <c r="L5003" s="291" t="s">
        <v>4257</v>
      </c>
      <c r="M5003" s="291"/>
      <c r="N5003" s="291"/>
      <c r="O5003" s="292" t="s">
        <v>5872</v>
      </c>
    </row>
    <row r="5004" spans="1:15" ht="165">
      <c r="A5004" s="326">
        <v>809</v>
      </c>
      <c r="B5004" s="291" t="s">
        <v>5095</v>
      </c>
      <c r="C5004" s="291" t="s">
        <v>5096</v>
      </c>
      <c r="D5004" s="377">
        <v>40862</v>
      </c>
      <c r="E5004" s="377">
        <v>41130</v>
      </c>
      <c r="F5004" s="291"/>
      <c r="G5004" s="291"/>
      <c r="H5004" s="347">
        <v>44562</v>
      </c>
      <c r="I5004" s="291" t="s">
        <v>5097</v>
      </c>
      <c r="J5004" s="291"/>
      <c r="K5004" s="291">
        <v>39</v>
      </c>
      <c r="L5004" s="291" t="s">
        <v>4257</v>
      </c>
      <c r="M5004" s="291"/>
      <c r="N5004" s="291"/>
      <c r="O5004" s="292" t="s">
        <v>5873</v>
      </c>
    </row>
    <row r="5005" spans="1:15" ht="105">
      <c r="A5005" s="326">
        <v>810</v>
      </c>
      <c r="B5005" s="291" t="s">
        <v>5095</v>
      </c>
      <c r="C5005" s="291" t="s">
        <v>5096</v>
      </c>
      <c r="D5005" s="377">
        <v>40862</v>
      </c>
      <c r="E5005" s="377">
        <v>40926</v>
      </c>
      <c r="F5005" s="291"/>
      <c r="G5005" s="291"/>
      <c r="H5005" s="347">
        <v>44562</v>
      </c>
      <c r="I5005" s="291" t="s">
        <v>5097</v>
      </c>
      <c r="J5005" s="291"/>
      <c r="K5005" s="291">
        <v>19</v>
      </c>
      <c r="L5005" s="291" t="s">
        <v>4257</v>
      </c>
      <c r="M5005" s="291"/>
      <c r="N5005" s="291"/>
      <c r="O5005" s="292" t="s">
        <v>5874</v>
      </c>
    </row>
    <row r="5006" spans="1:15" ht="120">
      <c r="A5006" s="326">
        <v>811</v>
      </c>
      <c r="B5006" s="291" t="s">
        <v>5095</v>
      </c>
      <c r="C5006" s="291" t="s">
        <v>5096</v>
      </c>
      <c r="D5006" s="377">
        <v>40858</v>
      </c>
      <c r="E5006" s="377">
        <v>40921</v>
      </c>
      <c r="F5006" s="291"/>
      <c r="G5006" s="291"/>
      <c r="H5006" s="347">
        <v>44562</v>
      </c>
      <c r="I5006" s="291" t="s">
        <v>5097</v>
      </c>
      <c r="J5006" s="291"/>
      <c r="K5006" s="291">
        <v>36</v>
      </c>
      <c r="L5006" s="291" t="s">
        <v>4257</v>
      </c>
      <c r="M5006" s="291"/>
      <c r="N5006" s="291"/>
      <c r="O5006" s="292" t="s">
        <v>5875</v>
      </c>
    </row>
    <row r="5007" spans="1:15" ht="150">
      <c r="A5007" s="326">
        <v>812</v>
      </c>
      <c r="B5007" s="291" t="s">
        <v>5095</v>
      </c>
      <c r="C5007" s="291" t="s">
        <v>5096</v>
      </c>
      <c r="D5007" s="377">
        <v>40862</v>
      </c>
      <c r="E5007" s="377">
        <v>41512</v>
      </c>
      <c r="F5007" s="291"/>
      <c r="G5007" s="291"/>
      <c r="H5007" s="347">
        <v>44562</v>
      </c>
      <c r="I5007" s="291" t="s">
        <v>5097</v>
      </c>
      <c r="J5007" s="291"/>
      <c r="K5007" s="291">
        <v>155</v>
      </c>
      <c r="L5007" s="291" t="s">
        <v>4257</v>
      </c>
      <c r="M5007" s="291"/>
      <c r="N5007" s="291"/>
      <c r="O5007" s="292" t="s">
        <v>5876</v>
      </c>
    </row>
    <row r="5008" spans="1:15" ht="150">
      <c r="A5008" s="326">
        <v>813</v>
      </c>
      <c r="B5008" s="291" t="s">
        <v>5095</v>
      </c>
      <c r="C5008" s="291" t="s">
        <v>5096</v>
      </c>
      <c r="D5008" s="377">
        <v>40862</v>
      </c>
      <c r="E5008" s="377">
        <v>41904</v>
      </c>
      <c r="F5008" s="291"/>
      <c r="G5008" s="291"/>
      <c r="H5008" s="347">
        <v>44562</v>
      </c>
      <c r="I5008" s="291" t="s">
        <v>5097</v>
      </c>
      <c r="J5008" s="291"/>
      <c r="K5008" s="291">
        <v>17</v>
      </c>
      <c r="L5008" s="291" t="s">
        <v>4257</v>
      </c>
      <c r="M5008" s="291"/>
      <c r="N5008" s="291"/>
      <c r="O5008" s="292" t="s">
        <v>5877</v>
      </c>
    </row>
    <row r="5009" spans="1:15" ht="90">
      <c r="A5009" s="326">
        <v>814</v>
      </c>
      <c r="B5009" s="291" t="s">
        <v>5095</v>
      </c>
      <c r="C5009" s="291" t="s">
        <v>5096</v>
      </c>
      <c r="D5009" s="377">
        <v>40862</v>
      </c>
      <c r="E5009" s="377">
        <v>40926</v>
      </c>
      <c r="F5009" s="291"/>
      <c r="G5009" s="291"/>
      <c r="H5009" s="347">
        <v>44562</v>
      </c>
      <c r="I5009" s="291" t="s">
        <v>5097</v>
      </c>
      <c r="J5009" s="291"/>
      <c r="K5009" s="291">
        <v>56</v>
      </c>
      <c r="L5009" s="291" t="s">
        <v>4257</v>
      </c>
      <c r="M5009" s="291"/>
      <c r="N5009" s="291"/>
      <c r="O5009" s="292" t="s">
        <v>5878</v>
      </c>
    </row>
    <row r="5010" spans="1:15" ht="150">
      <c r="A5010" s="326">
        <v>815</v>
      </c>
      <c r="B5010" s="291" t="s">
        <v>5095</v>
      </c>
      <c r="C5010" s="291" t="s">
        <v>5096</v>
      </c>
      <c r="D5010" s="377">
        <v>40863</v>
      </c>
      <c r="E5010" s="377">
        <v>41354</v>
      </c>
      <c r="F5010" s="291"/>
      <c r="G5010" s="291"/>
      <c r="H5010" s="347">
        <v>44562</v>
      </c>
      <c r="I5010" s="291" t="s">
        <v>5097</v>
      </c>
      <c r="J5010" s="291"/>
      <c r="K5010" s="291">
        <v>188</v>
      </c>
      <c r="L5010" s="291" t="s">
        <v>4257</v>
      </c>
      <c r="M5010" s="291"/>
      <c r="N5010" s="291"/>
      <c r="O5010" s="292" t="s">
        <v>5879</v>
      </c>
    </row>
    <row r="5011" spans="1:15" ht="165">
      <c r="A5011" s="326">
        <v>816</v>
      </c>
      <c r="B5011" s="291" t="s">
        <v>5095</v>
      </c>
      <c r="C5011" s="291" t="s">
        <v>5096</v>
      </c>
      <c r="D5011" s="377">
        <v>40863</v>
      </c>
      <c r="E5011" s="377">
        <v>40878</v>
      </c>
      <c r="F5011" s="291"/>
      <c r="G5011" s="291"/>
      <c r="H5011" s="347">
        <v>44562</v>
      </c>
      <c r="I5011" s="291" t="s">
        <v>5097</v>
      </c>
      <c r="J5011" s="291"/>
      <c r="K5011" s="291">
        <v>17</v>
      </c>
      <c r="L5011" s="291" t="s">
        <v>4257</v>
      </c>
      <c r="M5011" s="291"/>
      <c r="N5011" s="291"/>
      <c r="O5011" s="292" t="s">
        <v>5880</v>
      </c>
    </row>
    <row r="5012" spans="1:15" ht="135">
      <c r="A5012" s="326">
        <v>817</v>
      </c>
      <c r="B5012" s="291" t="s">
        <v>5095</v>
      </c>
      <c r="C5012" s="291" t="s">
        <v>5096</v>
      </c>
      <c r="D5012" s="377">
        <v>40864</v>
      </c>
      <c r="E5012" s="377">
        <v>40921</v>
      </c>
      <c r="F5012" s="291"/>
      <c r="G5012" s="291"/>
      <c r="H5012" s="347">
        <v>44562</v>
      </c>
      <c r="I5012" s="291" t="s">
        <v>5097</v>
      </c>
      <c r="J5012" s="291"/>
      <c r="K5012" s="291">
        <v>8</v>
      </c>
      <c r="L5012" s="291" t="s">
        <v>4257</v>
      </c>
      <c r="M5012" s="291"/>
      <c r="N5012" s="291"/>
      <c r="O5012" s="292" t="s">
        <v>5881</v>
      </c>
    </row>
    <row r="5013" spans="1:15" ht="165">
      <c r="A5013" s="326">
        <v>818</v>
      </c>
      <c r="B5013" s="291" t="s">
        <v>5095</v>
      </c>
      <c r="C5013" s="291" t="s">
        <v>5096</v>
      </c>
      <c r="D5013" s="377">
        <v>40868</v>
      </c>
      <c r="E5013" s="377">
        <v>41060</v>
      </c>
      <c r="F5013" s="291"/>
      <c r="G5013" s="291"/>
      <c r="H5013" s="347">
        <v>44562</v>
      </c>
      <c r="I5013" s="291" t="s">
        <v>5097</v>
      </c>
      <c r="J5013" s="291"/>
      <c r="K5013" s="291">
        <v>23</v>
      </c>
      <c r="L5013" s="291" t="s">
        <v>4257</v>
      </c>
      <c r="M5013" s="291"/>
      <c r="N5013" s="291"/>
      <c r="O5013" s="292" t="s">
        <v>5882</v>
      </c>
    </row>
    <row r="5014" spans="1:15" ht="105">
      <c r="A5014" s="326">
        <v>819</v>
      </c>
      <c r="B5014" s="291" t="s">
        <v>5095</v>
      </c>
      <c r="C5014" s="291" t="s">
        <v>5096</v>
      </c>
      <c r="D5014" s="377">
        <v>40868</v>
      </c>
      <c r="E5014" s="377">
        <v>41068</v>
      </c>
      <c r="F5014" s="291"/>
      <c r="G5014" s="291"/>
      <c r="H5014" s="347">
        <v>44562</v>
      </c>
      <c r="I5014" s="291" t="s">
        <v>5097</v>
      </c>
      <c r="J5014" s="291"/>
      <c r="K5014" s="291">
        <v>39</v>
      </c>
      <c r="L5014" s="291" t="s">
        <v>4257</v>
      </c>
      <c r="M5014" s="291"/>
      <c r="N5014" s="291"/>
      <c r="O5014" s="292" t="s">
        <v>5883</v>
      </c>
    </row>
    <row r="5015" spans="1:15" ht="135">
      <c r="A5015" s="326">
        <v>820</v>
      </c>
      <c r="B5015" s="291" t="s">
        <v>5095</v>
      </c>
      <c r="C5015" s="291" t="s">
        <v>5096</v>
      </c>
      <c r="D5015" s="377">
        <v>40868</v>
      </c>
      <c r="E5015" s="377">
        <v>41165</v>
      </c>
      <c r="F5015" s="291"/>
      <c r="G5015" s="291"/>
      <c r="H5015" s="347">
        <v>44562</v>
      </c>
      <c r="I5015" s="291" t="s">
        <v>5097</v>
      </c>
      <c r="J5015" s="291"/>
      <c r="K5015" s="291">
        <v>20</v>
      </c>
      <c r="L5015" s="291" t="s">
        <v>4257</v>
      </c>
      <c r="M5015" s="291"/>
      <c r="N5015" s="291"/>
      <c r="O5015" s="292" t="s">
        <v>5884</v>
      </c>
    </row>
    <row r="5016" spans="1:15" ht="135">
      <c r="A5016" s="326">
        <v>821</v>
      </c>
      <c r="B5016" s="291" t="s">
        <v>5095</v>
      </c>
      <c r="C5016" s="291" t="s">
        <v>5096</v>
      </c>
      <c r="D5016" s="377">
        <v>40868</v>
      </c>
      <c r="E5016" s="377">
        <v>41127</v>
      </c>
      <c r="F5016" s="291"/>
      <c r="G5016" s="291"/>
      <c r="H5016" s="347">
        <v>44562</v>
      </c>
      <c r="I5016" s="291" t="s">
        <v>5097</v>
      </c>
      <c r="J5016" s="291"/>
      <c r="K5016" s="291">
        <v>25</v>
      </c>
      <c r="L5016" s="291" t="s">
        <v>4257</v>
      </c>
      <c r="M5016" s="291"/>
      <c r="N5016" s="291"/>
      <c r="O5016" s="292" t="s">
        <v>5885</v>
      </c>
    </row>
    <row r="5017" spans="1:15" ht="120">
      <c r="A5017" s="326">
        <v>822</v>
      </c>
      <c r="B5017" s="291" t="s">
        <v>5095</v>
      </c>
      <c r="C5017" s="291" t="s">
        <v>5096</v>
      </c>
      <c r="D5017" s="377">
        <v>40865</v>
      </c>
      <c r="E5017" s="377">
        <v>40947</v>
      </c>
      <c r="F5017" s="291"/>
      <c r="G5017" s="291"/>
      <c r="H5017" s="347">
        <v>44562</v>
      </c>
      <c r="I5017" s="291" t="s">
        <v>5097</v>
      </c>
      <c r="J5017" s="291"/>
      <c r="K5017" s="291">
        <v>12</v>
      </c>
      <c r="L5017" s="291" t="s">
        <v>4257</v>
      </c>
      <c r="M5017" s="291"/>
      <c r="N5017" s="291"/>
      <c r="O5017" s="292" t="s">
        <v>5886</v>
      </c>
    </row>
    <row r="5018" spans="1:15" ht="135">
      <c r="A5018" s="326">
        <v>823</v>
      </c>
      <c r="B5018" s="291" t="s">
        <v>5095</v>
      </c>
      <c r="C5018" s="291" t="s">
        <v>5096</v>
      </c>
      <c r="D5018" s="377">
        <v>40871</v>
      </c>
      <c r="E5018" s="377">
        <v>41397</v>
      </c>
      <c r="F5018" s="291"/>
      <c r="G5018" s="291"/>
      <c r="H5018" s="347">
        <v>44562</v>
      </c>
      <c r="I5018" s="291" t="s">
        <v>5097</v>
      </c>
      <c r="J5018" s="291"/>
      <c r="K5018" s="291">
        <v>46</v>
      </c>
      <c r="L5018" s="291" t="s">
        <v>4257</v>
      </c>
      <c r="M5018" s="291"/>
      <c r="N5018" s="291"/>
      <c r="O5018" s="292" t="s">
        <v>5887</v>
      </c>
    </row>
    <row r="5019" spans="1:15" ht="150">
      <c r="A5019" s="326">
        <v>824</v>
      </c>
      <c r="B5019" s="291" t="s">
        <v>5095</v>
      </c>
      <c r="C5019" s="291" t="s">
        <v>5096</v>
      </c>
      <c r="D5019" s="377">
        <v>40872</v>
      </c>
      <c r="E5019" s="377">
        <v>41673</v>
      </c>
      <c r="F5019" s="291"/>
      <c r="G5019" s="291"/>
      <c r="H5019" s="347">
        <v>44562</v>
      </c>
      <c r="I5019" s="291" t="s">
        <v>5097</v>
      </c>
      <c r="J5019" s="291"/>
      <c r="K5019" s="291">
        <v>38</v>
      </c>
      <c r="L5019" s="291" t="s">
        <v>4257</v>
      </c>
      <c r="M5019" s="291"/>
      <c r="N5019" s="291"/>
      <c r="O5019" s="292" t="s">
        <v>5888</v>
      </c>
    </row>
    <row r="5020" spans="1:15" ht="105">
      <c r="A5020" s="326">
        <v>825</v>
      </c>
      <c r="B5020" s="291" t="s">
        <v>5095</v>
      </c>
      <c r="C5020" s="291" t="s">
        <v>5096</v>
      </c>
      <c r="D5020" s="377">
        <v>40872</v>
      </c>
      <c r="E5020" s="377">
        <v>41375</v>
      </c>
      <c r="F5020" s="291"/>
      <c r="G5020" s="291"/>
      <c r="H5020" s="347">
        <v>44562</v>
      </c>
      <c r="I5020" s="291" t="s">
        <v>5097</v>
      </c>
      <c r="J5020" s="291"/>
      <c r="K5020" s="291">
        <v>21</v>
      </c>
      <c r="L5020" s="291" t="s">
        <v>4257</v>
      </c>
      <c r="M5020" s="291"/>
      <c r="N5020" s="291"/>
      <c r="O5020" s="292" t="s">
        <v>5889</v>
      </c>
    </row>
    <row r="5021" spans="1:15" ht="135">
      <c r="A5021" s="326">
        <v>826</v>
      </c>
      <c r="B5021" s="291" t="s">
        <v>5095</v>
      </c>
      <c r="C5021" s="291" t="s">
        <v>5096</v>
      </c>
      <c r="D5021" s="377">
        <v>40875</v>
      </c>
      <c r="E5021" s="377">
        <v>41029</v>
      </c>
      <c r="F5021" s="291"/>
      <c r="G5021" s="291"/>
      <c r="H5021" s="347">
        <v>44562</v>
      </c>
      <c r="I5021" s="291" t="s">
        <v>5097</v>
      </c>
      <c r="J5021" s="291"/>
      <c r="K5021" s="291">
        <v>22</v>
      </c>
      <c r="L5021" s="291" t="s">
        <v>4257</v>
      </c>
      <c r="M5021" s="291"/>
      <c r="N5021" s="291"/>
      <c r="O5021" s="292" t="s">
        <v>5890</v>
      </c>
    </row>
    <row r="5022" spans="1:15" ht="120">
      <c r="A5022" s="326">
        <v>827</v>
      </c>
      <c r="B5022" s="291" t="s">
        <v>5095</v>
      </c>
      <c r="C5022" s="291" t="s">
        <v>5096</v>
      </c>
      <c r="D5022" s="377">
        <v>40875</v>
      </c>
      <c r="E5022" s="377">
        <v>41327</v>
      </c>
      <c r="F5022" s="291"/>
      <c r="G5022" s="291"/>
      <c r="H5022" s="347">
        <v>44562</v>
      </c>
      <c r="I5022" s="291" t="s">
        <v>5097</v>
      </c>
      <c r="J5022" s="291"/>
      <c r="K5022" s="291">
        <v>95</v>
      </c>
      <c r="L5022" s="291" t="s">
        <v>4257</v>
      </c>
      <c r="M5022" s="291"/>
      <c r="N5022" s="291"/>
      <c r="O5022" s="292" t="s">
        <v>5891</v>
      </c>
    </row>
    <row r="5023" spans="1:15" ht="120">
      <c r="A5023" s="326">
        <v>828</v>
      </c>
      <c r="B5023" s="291" t="s">
        <v>5095</v>
      </c>
      <c r="C5023" s="291" t="s">
        <v>5096</v>
      </c>
      <c r="D5023" s="377">
        <v>40877</v>
      </c>
      <c r="E5023" s="377">
        <v>41094</v>
      </c>
      <c r="F5023" s="291"/>
      <c r="G5023" s="291"/>
      <c r="H5023" s="347">
        <v>44562</v>
      </c>
      <c r="I5023" s="291" t="s">
        <v>5097</v>
      </c>
      <c r="J5023" s="291"/>
      <c r="K5023" s="291">
        <v>18</v>
      </c>
      <c r="L5023" s="291" t="s">
        <v>4257</v>
      </c>
      <c r="M5023" s="291"/>
      <c r="N5023" s="291"/>
      <c r="O5023" s="292" t="s">
        <v>5892</v>
      </c>
    </row>
    <row r="5024" spans="1:15" ht="150">
      <c r="A5024" s="326">
        <v>829</v>
      </c>
      <c r="B5024" s="291" t="s">
        <v>5095</v>
      </c>
      <c r="C5024" s="291" t="s">
        <v>5096</v>
      </c>
      <c r="D5024" s="377">
        <v>40878</v>
      </c>
      <c r="E5024" s="377">
        <v>41193</v>
      </c>
      <c r="F5024" s="291"/>
      <c r="G5024" s="291"/>
      <c r="H5024" s="347">
        <v>44562</v>
      </c>
      <c r="I5024" s="291" t="s">
        <v>5097</v>
      </c>
      <c r="J5024" s="291"/>
      <c r="K5024" s="291">
        <v>164</v>
      </c>
      <c r="L5024" s="291" t="s">
        <v>4257</v>
      </c>
      <c r="M5024" s="291"/>
      <c r="N5024" s="291"/>
      <c r="O5024" s="292" t="s">
        <v>5893</v>
      </c>
    </row>
    <row r="5025" spans="1:15" ht="150">
      <c r="A5025" s="326">
        <v>830</v>
      </c>
      <c r="B5025" s="291" t="s">
        <v>5095</v>
      </c>
      <c r="C5025" s="291" t="s">
        <v>5096</v>
      </c>
      <c r="D5025" s="377">
        <v>40878</v>
      </c>
      <c r="E5025" s="377">
        <v>41166</v>
      </c>
      <c r="F5025" s="291"/>
      <c r="G5025" s="291"/>
      <c r="H5025" s="347">
        <v>44562</v>
      </c>
      <c r="I5025" s="291" t="s">
        <v>5097</v>
      </c>
      <c r="J5025" s="291"/>
      <c r="K5025" s="291">
        <v>14</v>
      </c>
      <c r="L5025" s="291" t="s">
        <v>4257</v>
      </c>
      <c r="M5025" s="291"/>
      <c r="N5025" s="291"/>
      <c r="O5025" s="292" t="s">
        <v>5894</v>
      </c>
    </row>
    <row r="5026" spans="1:15" ht="135">
      <c r="A5026" s="326">
        <v>831</v>
      </c>
      <c r="B5026" s="291" t="s">
        <v>5095</v>
      </c>
      <c r="C5026" s="291" t="s">
        <v>5096</v>
      </c>
      <c r="D5026" s="377">
        <v>40879</v>
      </c>
      <c r="E5026" s="377">
        <v>40924</v>
      </c>
      <c r="F5026" s="291"/>
      <c r="G5026" s="291"/>
      <c r="H5026" s="347">
        <v>44562</v>
      </c>
      <c r="I5026" s="291" t="s">
        <v>5097</v>
      </c>
      <c r="J5026" s="291"/>
      <c r="K5026" s="291">
        <v>12</v>
      </c>
      <c r="L5026" s="291" t="s">
        <v>4257</v>
      </c>
      <c r="M5026" s="291"/>
      <c r="N5026" s="291"/>
      <c r="O5026" s="292" t="s">
        <v>5895</v>
      </c>
    </row>
    <row r="5027" spans="1:15" ht="120">
      <c r="A5027" s="326">
        <v>832</v>
      </c>
      <c r="B5027" s="291" t="s">
        <v>5095</v>
      </c>
      <c r="C5027" s="291" t="s">
        <v>5096</v>
      </c>
      <c r="D5027" s="377">
        <v>40879</v>
      </c>
      <c r="E5027" s="377">
        <v>41115</v>
      </c>
      <c r="F5027" s="291"/>
      <c r="G5027" s="291"/>
      <c r="H5027" s="347">
        <v>44562</v>
      </c>
      <c r="I5027" s="291" t="s">
        <v>5097</v>
      </c>
      <c r="J5027" s="291"/>
      <c r="K5027" s="291">
        <v>52</v>
      </c>
      <c r="L5027" s="291" t="s">
        <v>4257</v>
      </c>
      <c r="M5027" s="291"/>
      <c r="N5027" s="291"/>
      <c r="O5027" s="292" t="s">
        <v>5896</v>
      </c>
    </row>
    <row r="5028" spans="1:15" ht="165">
      <c r="A5028" s="326">
        <v>833</v>
      </c>
      <c r="B5028" s="291" t="s">
        <v>5095</v>
      </c>
      <c r="C5028" s="291" t="s">
        <v>5096</v>
      </c>
      <c r="D5028" s="377">
        <v>40883</v>
      </c>
      <c r="E5028" s="377">
        <v>41150</v>
      </c>
      <c r="F5028" s="291"/>
      <c r="G5028" s="291"/>
      <c r="H5028" s="347">
        <v>44562</v>
      </c>
      <c r="I5028" s="291" t="s">
        <v>5097</v>
      </c>
      <c r="J5028" s="291"/>
      <c r="K5028" s="291">
        <v>12</v>
      </c>
      <c r="L5028" s="291" t="s">
        <v>4257</v>
      </c>
      <c r="M5028" s="291"/>
      <c r="N5028" s="291"/>
      <c r="O5028" s="292" t="s">
        <v>5897</v>
      </c>
    </row>
    <row r="5029" spans="1:15" ht="150">
      <c r="A5029" s="326">
        <v>834</v>
      </c>
      <c r="B5029" s="291" t="s">
        <v>5095</v>
      </c>
      <c r="C5029" s="291" t="s">
        <v>5096</v>
      </c>
      <c r="D5029" s="377">
        <v>40883</v>
      </c>
      <c r="E5029" s="377">
        <v>41235</v>
      </c>
      <c r="F5029" s="291"/>
      <c r="G5029" s="291"/>
      <c r="H5029" s="347">
        <v>44562</v>
      </c>
      <c r="I5029" s="291" t="s">
        <v>5097</v>
      </c>
      <c r="J5029" s="291"/>
      <c r="K5029" s="291">
        <v>23</v>
      </c>
      <c r="L5029" s="291" t="s">
        <v>4257</v>
      </c>
      <c r="M5029" s="291"/>
      <c r="N5029" s="291"/>
      <c r="O5029" s="292" t="s">
        <v>5898</v>
      </c>
    </row>
    <row r="5030" spans="1:15" ht="120">
      <c r="A5030" s="326">
        <v>835</v>
      </c>
      <c r="B5030" s="291" t="s">
        <v>5095</v>
      </c>
      <c r="C5030" s="291" t="s">
        <v>5096</v>
      </c>
      <c r="D5030" s="377">
        <v>40883</v>
      </c>
      <c r="E5030" s="377">
        <v>41375</v>
      </c>
      <c r="F5030" s="291"/>
      <c r="G5030" s="291"/>
      <c r="H5030" s="347">
        <v>44562</v>
      </c>
      <c r="I5030" s="291" t="s">
        <v>5097</v>
      </c>
      <c r="J5030" s="291"/>
      <c r="K5030" s="291">
        <v>15</v>
      </c>
      <c r="L5030" s="291" t="s">
        <v>4257</v>
      </c>
      <c r="M5030" s="291"/>
      <c r="N5030" s="291"/>
      <c r="O5030" s="292" t="s">
        <v>5899</v>
      </c>
    </row>
    <row r="5031" spans="1:15" ht="120">
      <c r="A5031" s="326">
        <v>836</v>
      </c>
      <c r="B5031" s="291" t="s">
        <v>5095</v>
      </c>
      <c r="C5031" s="291" t="s">
        <v>5096</v>
      </c>
      <c r="D5031" s="377">
        <v>40883</v>
      </c>
      <c r="E5031" s="377">
        <v>41234</v>
      </c>
      <c r="F5031" s="291"/>
      <c r="G5031" s="291"/>
      <c r="H5031" s="347">
        <v>44562</v>
      </c>
      <c r="I5031" s="291" t="s">
        <v>5097</v>
      </c>
      <c r="J5031" s="291"/>
      <c r="K5031" s="291">
        <v>5</v>
      </c>
      <c r="L5031" s="291" t="s">
        <v>4257</v>
      </c>
      <c r="M5031" s="291"/>
      <c r="N5031" s="291"/>
      <c r="O5031" s="292" t="s">
        <v>5900</v>
      </c>
    </row>
    <row r="5032" spans="1:15" ht="135">
      <c r="A5032" s="326">
        <v>837</v>
      </c>
      <c r="B5032" s="291" t="s">
        <v>5095</v>
      </c>
      <c r="C5032" s="291" t="s">
        <v>5096</v>
      </c>
      <c r="D5032" s="377">
        <v>40883</v>
      </c>
      <c r="E5032" s="377">
        <v>41250</v>
      </c>
      <c r="F5032" s="291"/>
      <c r="G5032" s="291"/>
      <c r="H5032" s="347">
        <v>44562</v>
      </c>
      <c r="I5032" s="291" t="s">
        <v>5097</v>
      </c>
      <c r="J5032" s="291"/>
      <c r="K5032" s="291">
        <v>17</v>
      </c>
      <c r="L5032" s="291" t="s">
        <v>4257</v>
      </c>
      <c r="M5032" s="291"/>
      <c r="N5032" s="291"/>
      <c r="O5032" s="292" t="s">
        <v>5901</v>
      </c>
    </row>
    <row r="5033" spans="1:15" ht="120">
      <c r="A5033" s="326">
        <v>838</v>
      </c>
      <c r="B5033" s="291" t="s">
        <v>5095</v>
      </c>
      <c r="C5033" s="291" t="s">
        <v>5096</v>
      </c>
      <c r="D5033" s="377">
        <v>40883</v>
      </c>
      <c r="E5033" s="377">
        <v>41234</v>
      </c>
      <c r="F5033" s="291"/>
      <c r="G5033" s="291"/>
      <c r="H5033" s="347">
        <v>44562</v>
      </c>
      <c r="I5033" s="291" t="s">
        <v>5097</v>
      </c>
      <c r="J5033" s="291"/>
      <c r="K5033" s="291">
        <v>5</v>
      </c>
      <c r="L5033" s="291" t="s">
        <v>4257</v>
      </c>
      <c r="M5033" s="291"/>
      <c r="N5033" s="291"/>
      <c r="O5033" s="292" t="s">
        <v>5902</v>
      </c>
    </row>
    <row r="5034" spans="1:15" ht="120">
      <c r="A5034" s="326">
        <v>839</v>
      </c>
      <c r="B5034" s="291" t="s">
        <v>5095</v>
      </c>
      <c r="C5034" s="291" t="s">
        <v>5096</v>
      </c>
      <c r="D5034" s="377">
        <v>40883</v>
      </c>
      <c r="E5034" s="377">
        <v>41276</v>
      </c>
      <c r="F5034" s="291"/>
      <c r="G5034" s="291"/>
      <c r="H5034" s="347">
        <v>44562</v>
      </c>
      <c r="I5034" s="291" t="s">
        <v>5097</v>
      </c>
      <c r="J5034" s="291"/>
      <c r="K5034" s="291">
        <v>21</v>
      </c>
      <c r="L5034" s="291" t="s">
        <v>4257</v>
      </c>
      <c r="M5034" s="291"/>
      <c r="N5034" s="291"/>
      <c r="O5034" s="292" t="s">
        <v>5903</v>
      </c>
    </row>
    <row r="5035" spans="1:15" ht="120">
      <c r="A5035" s="326">
        <v>840</v>
      </c>
      <c r="B5035" s="291" t="s">
        <v>5095</v>
      </c>
      <c r="C5035" s="291" t="s">
        <v>5096</v>
      </c>
      <c r="D5035" s="377">
        <v>40883</v>
      </c>
      <c r="E5035" s="377">
        <v>41150</v>
      </c>
      <c r="F5035" s="291"/>
      <c r="G5035" s="291"/>
      <c r="H5035" s="347">
        <v>44562</v>
      </c>
      <c r="I5035" s="291" t="s">
        <v>5097</v>
      </c>
      <c r="J5035" s="291"/>
      <c r="K5035" s="291">
        <v>13</v>
      </c>
      <c r="L5035" s="291" t="s">
        <v>4257</v>
      </c>
      <c r="M5035" s="291"/>
      <c r="N5035" s="291"/>
      <c r="O5035" s="292" t="s">
        <v>5904</v>
      </c>
    </row>
    <row r="5036" spans="1:15" ht="105">
      <c r="A5036" s="326">
        <v>841</v>
      </c>
      <c r="B5036" s="291" t="s">
        <v>5095</v>
      </c>
      <c r="C5036" s="291" t="s">
        <v>5096</v>
      </c>
      <c r="D5036" s="377">
        <v>40883</v>
      </c>
      <c r="E5036" s="377">
        <v>41234</v>
      </c>
      <c r="F5036" s="291"/>
      <c r="G5036" s="291"/>
      <c r="H5036" s="347">
        <v>44562</v>
      </c>
      <c r="I5036" s="291" t="s">
        <v>5097</v>
      </c>
      <c r="J5036" s="291"/>
      <c r="K5036" s="291">
        <v>5</v>
      </c>
      <c r="L5036" s="291" t="s">
        <v>4257</v>
      </c>
      <c r="M5036" s="291"/>
      <c r="N5036" s="291"/>
      <c r="O5036" s="292" t="s">
        <v>5905</v>
      </c>
    </row>
    <row r="5037" spans="1:15" ht="120">
      <c r="A5037" s="326">
        <v>842</v>
      </c>
      <c r="B5037" s="291" t="s">
        <v>5095</v>
      </c>
      <c r="C5037" s="291" t="s">
        <v>5096</v>
      </c>
      <c r="D5037" s="377">
        <v>40883</v>
      </c>
      <c r="E5037" s="377">
        <v>41337</v>
      </c>
      <c r="F5037" s="291"/>
      <c r="G5037" s="291"/>
      <c r="H5037" s="347">
        <v>44562</v>
      </c>
      <c r="I5037" s="291" t="s">
        <v>5097</v>
      </c>
      <c r="J5037" s="291"/>
      <c r="K5037" s="291">
        <v>23</v>
      </c>
      <c r="L5037" s="291" t="s">
        <v>4257</v>
      </c>
      <c r="M5037" s="291"/>
      <c r="N5037" s="291"/>
      <c r="O5037" s="292" t="s">
        <v>5906</v>
      </c>
    </row>
    <row r="5038" spans="1:15" ht="120">
      <c r="A5038" s="326">
        <v>843</v>
      </c>
      <c r="B5038" s="291" t="s">
        <v>5095</v>
      </c>
      <c r="C5038" s="291" t="s">
        <v>5096</v>
      </c>
      <c r="D5038" s="377">
        <v>40883</v>
      </c>
      <c r="E5038" s="377">
        <v>41234</v>
      </c>
      <c r="F5038" s="291"/>
      <c r="G5038" s="291"/>
      <c r="H5038" s="347">
        <v>44562</v>
      </c>
      <c r="I5038" s="291" t="s">
        <v>5097</v>
      </c>
      <c r="J5038" s="291"/>
      <c r="K5038" s="291">
        <v>5</v>
      </c>
      <c r="L5038" s="291" t="s">
        <v>4257</v>
      </c>
      <c r="M5038" s="291"/>
      <c r="N5038" s="291"/>
      <c r="O5038" s="292" t="s">
        <v>5907</v>
      </c>
    </row>
    <row r="5039" spans="1:15" ht="120">
      <c r="A5039" s="326">
        <v>844</v>
      </c>
      <c r="B5039" s="291" t="s">
        <v>5095</v>
      </c>
      <c r="C5039" s="291" t="s">
        <v>5096</v>
      </c>
      <c r="D5039" s="377">
        <v>40883</v>
      </c>
      <c r="E5039" s="377">
        <v>41234</v>
      </c>
      <c r="F5039" s="291"/>
      <c r="G5039" s="291"/>
      <c r="H5039" s="347">
        <v>44562</v>
      </c>
      <c r="I5039" s="291" t="s">
        <v>5097</v>
      </c>
      <c r="J5039" s="291"/>
      <c r="K5039" s="291">
        <v>5</v>
      </c>
      <c r="L5039" s="291" t="s">
        <v>4257</v>
      </c>
      <c r="M5039" s="291"/>
      <c r="N5039" s="291"/>
      <c r="O5039" s="292" t="s">
        <v>5908</v>
      </c>
    </row>
    <row r="5040" spans="1:15" ht="135">
      <c r="A5040" s="326">
        <v>845</v>
      </c>
      <c r="B5040" s="291" t="s">
        <v>5095</v>
      </c>
      <c r="C5040" s="291" t="s">
        <v>5096</v>
      </c>
      <c r="D5040" s="377">
        <v>40883</v>
      </c>
      <c r="E5040" s="377">
        <v>41284</v>
      </c>
      <c r="F5040" s="291"/>
      <c r="G5040" s="291"/>
      <c r="H5040" s="347">
        <v>44562</v>
      </c>
      <c r="I5040" s="291" t="s">
        <v>5097</v>
      </c>
      <c r="J5040" s="291"/>
      <c r="K5040" s="291">
        <v>21</v>
      </c>
      <c r="L5040" s="291" t="s">
        <v>4257</v>
      </c>
      <c r="M5040" s="291"/>
      <c r="N5040" s="291"/>
      <c r="O5040" s="292" t="s">
        <v>5909</v>
      </c>
    </row>
    <row r="5041" spans="1:15" ht="105">
      <c r="A5041" s="326">
        <v>846</v>
      </c>
      <c r="B5041" s="291" t="s">
        <v>5095</v>
      </c>
      <c r="C5041" s="291" t="s">
        <v>5096</v>
      </c>
      <c r="D5041" s="377">
        <v>40883</v>
      </c>
      <c r="E5041" s="377">
        <v>41235</v>
      </c>
      <c r="F5041" s="291"/>
      <c r="G5041" s="291"/>
      <c r="H5041" s="347">
        <v>44562</v>
      </c>
      <c r="I5041" s="291" t="s">
        <v>5097</v>
      </c>
      <c r="J5041" s="291"/>
      <c r="K5041" s="291">
        <v>16</v>
      </c>
      <c r="L5041" s="291" t="s">
        <v>4257</v>
      </c>
      <c r="M5041" s="291"/>
      <c r="N5041" s="291"/>
      <c r="O5041" s="292" t="s">
        <v>5910</v>
      </c>
    </row>
    <row r="5042" spans="1:15" ht="105">
      <c r="A5042" s="326">
        <v>847</v>
      </c>
      <c r="B5042" s="291" t="s">
        <v>5095</v>
      </c>
      <c r="C5042" s="291" t="s">
        <v>5096</v>
      </c>
      <c r="D5042" s="377">
        <v>40883</v>
      </c>
      <c r="E5042" s="377">
        <v>41150</v>
      </c>
      <c r="F5042" s="291"/>
      <c r="G5042" s="291"/>
      <c r="H5042" s="347">
        <v>44562</v>
      </c>
      <c r="I5042" s="291" t="s">
        <v>5097</v>
      </c>
      <c r="J5042" s="291"/>
      <c r="K5042" s="291">
        <v>12</v>
      </c>
      <c r="L5042" s="291" t="s">
        <v>4257</v>
      </c>
      <c r="M5042" s="291"/>
      <c r="N5042" s="291"/>
      <c r="O5042" s="292" t="s">
        <v>5911</v>
      </c>
    </row>
    <row r="5043" spans="1:15" ht="120">
      <c r="A5043" s="326">
        <v>848</v>
      </c>
      <c r="B5043" s="291" t="s">
        <v>5095</v>
      </c>
      <c r="C5043" s="291" t="s">
        <v>5096</v>
      </c>
      <c r="D5043" s="377">
        <v>40883</v>
      </c>
      <c r="E5043" s="377">
        <v>41234</v>
      </c>
      <c r="F5043" s="291"/>
      <c r="G5043" s="291"/>
      <c r="H5043" s="347">
        <v>44562</v>
      </c>
      <c r="I5043" s="291" t="s">
        <v>5097</v>
      </c>
      <c r="J5043" s="291"/>
      <c r="K5043" s="291">
        <v>5</v>
      </c>
      <c r="L5043" s="291" t="s">
        <v>4257</v>
      </c>
      <c r="M5043" s="291"/>
      <c r="N5043" s="291"/>
      <c r="O5043" s="292" t="s">
        <v>5912</v>
      </c>
    </row>
    <row r="5044" spans="1:15" ht="120">
      <c r="A5044" s="326">
        <v>849</v>
      </c>
      <c r="B5044" s="291" t="s">
        <v>5095</v>
      </c>
      <c r="C5044" s="291" t="s">
        <v>5096</v>
      </c>
      <c r="D5044" s="377">
        <v>40883</v>
      </c>
      <c r="E5044" s="377">
        <v>41234</v>
      </c>
      <c r="F5044" s="291"/>
      <c r="G5044" s="291"/>
      <c r="H5044" s="347">
        <v>44562</v>
      </c>
      <c r="I5044" s="291" t="s">
        <v>5097</v>
      </c>
      <c r="J5044" s="291"/>
      <c r="K5044" s="291">
        <v>5</v>
      </c>
      <c r="L5044" s="291" t="s">
        <v>4257</v>
      </c>
      <c r="M5044" s="291"/>
      <c r="N5044" s="291"/>
      <c r="O5044" s="292" t="s">
        <v>5913</v>
      </c>
    </row>
    <row r="5045" spans="1:15" ht="120">
      <c r="A5045" s="326">
        <v>850</v>
      </c>
      <c r="B5045" s="291" t="s">
        <v>5095</v>
      </c>
      <c r="C5045" s="291" t="s">
        <v>5096</v>
      </c>
      <c r="D5045" s="377">
        <v>40883</v>
      </c>
      <c r="E5045" s="377">
        <v>41429</v>
      </c>
      <c r="F5045" s="291"/>
      <c r="G5045" s="291"/>
      <c r="H5045" s="347">
        <v>44562</v>
      </c>
      <c r="I5045" s="291" t="s">
        <v>5097</v>
      </c>
      <c r="J5045" s="291"/>
      <c r="K5045" s="291">
        <v>28</v>
      </c>
      <c r="L5045" s="291" t="s">
        <v>4257</v>
      </c>
      <c r="M5045" s="291"/>
      <c r="N5045" s="291"/>
      <c r="O5045" s="292" t="s">
        <v>5914</v>
      </c>
    </row>
    <row r="5046" spans="1:15" ht="165">
      <c r="A5046" s="326">
        <v>851</v>
      </c>
      <c r="B5046" s="291" t="s">
        <v>5095</v>
      </c>
      <c r="C5046" s="291" t="s">
        <v>5096</v>
      </c>
      <c r="D5046" s="377">
        <v>40889</v>
      </c>
      <c r="E5046" s="377">
        <v>41591</v>
      </c>
      <c r="F5046" s="291"/>
      <c r="G5046" s="291"/>
      <c r="H5046" s="347">
        <v>44562</v>
      </c>
      <c r="I5046" s="291" t="s">
        <v>5097</v>
      </c>
      <c r="J5046" s="291"/>
      <c r="K5046" s="291">
        <v>270</v>
      </c>
      <c r="L5046" s="291" t="s">
        <v>4257</v>
      </c>
      <c r="M5046" s="291"/>
      <c r="N5046" s="291"/>
      <c r="O5046" s="292" t="s">
        <v>5915</v>
      </c>
    </row>
    <row r="5047" spans="1:15" ht="165">
      <c r="A5047" s="326">
        <v>852</v>
      </c>
      <c r="B5047" s="291" t="s">
        <v>5095</v>
      </c>
      <c r="C5047" s="291" t="s">
        <v>5096</v>
      </c>
      <c r="D5047" s="377">
        <v>40889</v>
      </c>
      <c r="E5047" s="377">
        <v>41932</v>
      </c>
      <c r="F5047" s="291"/>
      <c r="G5047" s="291"/>
      <c r="H5047" s="347">
        <v>44562</v>
      </c>
      <c r="I5047" s="291" t="s">
        <v>5097</v>
      </c>
      <c r="J5047" s="291"/>
      <c r="K5047" s="291">
        <v>39</v>
      </c>
      <c r="L5047" s="291" t="s">
        <v>4257</v>
      </c>
      <c r="M5047" s="291"/>
      <c r="N5047" s="291"/>
      <c r="O5047" s="292" t="s">
        <v>5916</v>
      </c>
    </row>
    <row r="5048" spans="1:15" ht="195">
      <c r="A5048" s="326">
        <v>853</v>
      </c>
      <c r="B5048" s="291" t="s">
        <v>5095</v>
      </c>
      <c r="C5048" s="291" t="s">
        <v>5096</v>
      </c>
      <c r="D5048" s="377">
        <v>40889</v>
      </c>
      <c r="E5048" s="377">
        <v>40990</v>
      </c>
      <c r="F5048" s="291"/>
      <c r="G5048" s="291"/>
      <c r="H5048" s="347">
        <v>44562</v>
      </c>
      <c r="I5048" s="291" t="s">
        <v>5097</v>
      </c>
      <c r="J5048" s="291"/>
      <c r="K5048" s="291">
        <v>19</v>
      </c>
      <c r="L5048" s="291" t="s">
        <v>4257</v>
      </c>
      <c r="M5048" s="291"/>
      <c r="N5048" s="291"/>
      <c r="O5048" s="292" t="s">
        <v>5917</v>
      </c>
    </row>
    <row r="5049" spans="1:15" ht="150">
      <c r="A5049" s="326">
        <v>854</v>
      </c>
      <c r="B5049" s="291" t="s">
        <v>5095</v>
      </c>
      <c r="C5049" s="291" t="s">
        <v>5096</v>
      </c>
      <c r="D5049" s="377">
        <v>40889</v>
      </c>
      <c r="E5049" s="377">
        <v>40970</v>
      </c>
      <c r="F5049" s="291"/>
      <c r="G5049" s="291"/>
      <c r="H5049" s="347">
        <v>44562</v>
      </c>
      <c r="I5049" s="291" t="s">
        <v>5097</v>
      </c>
      <c r="J5049" s="291"/>
      <c r="K5049" s="291">
        <v>64</v>
      </c>
      <c r="L5049" s="291" t="s">
        <v>4257</v>
      </c>
      <c r="M5049" s="291"/>
      <c r="N5049" s="291"/>
      <c r="O5049" s="292" t="s">
        <v>5918</v>
      </c>
    </row>
    <row r="5050" spans="1:15" ht="150">
      <c r="A5050" s="326">
        <v>855</v>
      </c>
      <c r="B5050" s="291" t="s">
        <v>5095</v>
      </c>
      <c r="C5050" s="291" t="s">
        <v>5096</v>
      </c>
      <c r="D5050" s="377">
        <v>40889</v>
      </c>
      <c r="E5050" s="377">
        <v>41351</v>
      </c>
      <c r="F5050" s="291"/>
      <c r="G5050" s="291"/>
      <c r="H5050" s="347">
        <v>44562</v>
      </c>
      <c r="I5050" s="291" t="s">
        <v>5097</v>
      </c>
      <c r="J5050" s="291"/>
      <c r="K5050" s="291">
        <v>35</v>
      </c>
      <c r="L5050" s="291" t="s">
        <v>4257</v>
      </c>
      <c r="M5050" s="291"/>
      <c r="N5050" s="291"/>
      <c r="O5050" s="292" t="s">
        <v>5919</v>
      </c>
    </row>
    <row r="5051" spans="1:15" ht="135">
      <c r="A5051" s="326">
        <v>856</v>
      </c>
      <c r="B5051" s="291" t="s">
        <v>5095</v>
      </c>
      <c r="C5051" s="291" t="s">
        <v>5096</v>
      </c>
      <c r="D5051" s="377">
        <v>40889</v>
      </c>
      <c r="E5051" s="377">
        <v>41397</v>
      </c>
      <c r="F5051" s="291"/>
      <c r="G5051" s="291"/>
      <c r="H5051" s="347">
        <v>44562</v>
      </c>
      <c r="I5051" s="291" t="s">
        <v>5097</v>
      </c>
      <c r="J5051" s="291"/>
      <c r="K5051" s="291">
        <v>48</v>
      </c>
      <c r="L5051" s="291" t="s">
        <v>4257</v>
      </c>
      <c r="M5051" s="291"/>
      <c r="N5051" s="291"/>
      <c r="O5051" s="292" t="s">
        <v>5920</v>
      </c>
    </row>
    <row r="5052" spans="1:15" ht="150">
      <c r="A5052" s="326">
        <v>857</v>
      </c>
      <c r="B5052" s="291" t="s">
        <v>5095</v>
      </c>
      <c r="C5052" s="291" t="s">
        <v>5096</v>
      </c>
      <c r="D5052" s="377">
        <v>40889</v>
      </c>
      <c r="E5052" s="377">
        <v>40932</v>
      </c>
      <c r="F5052" s="291"/>
      <c r="G5052" s="291"/>
      <c r="H5052" s="347">
        <v>44562</v>
      </c>
      <c r="I5052" s="291" t="s">
        <v>5097</v>
      </c>
      <c r="J5052" s="291"/>
      <c r="K5052" s="291">
        <v>5</v>
      </c>
      <c r="L5052" s="291" t="s">
        <v>4257</v>
      </c>
      <c r="M5052" s="291"/>
      <c r="N5052" s="291"/>
      <c r="O5052" s="292" t="s">
        <v>5921</v>
      </c>
    </row>
    <row r="5053" spans="1:15" ht="105">
      <c r="A5053" s="326">
        <v>858</v>
      </c>
      <c r="B5053" s="291" t="s">
        <v>5095</v>
      </c>
      <c r="C5053" s="291" t="s">
        <v>5096</v>
      </c>
      <c r="D5053" s="377">
        <v>40890</v>
      </c>
      <c r="E5053" s="377">
        <v>41101</v>
      </c>
      <c r="F5053" s="291"/>
      <c r="G5053" s="291"/>
      <c r="H5053" s="347">
        <v>44562</v>
      </c>
      <c r="I5053" s="291" t="s">
        <v>5097</v>
      </c>
      <c r="J5053" s="291"/>
      <c r="K5053" s="291">
        <v>15</v>
      </c>
      <c r="L5053" s="291" t="s">
        <v>4257</v>
      </c>
      <c r="M5053" s="291"/>
      <c r="N5053" s="291"/>
      <c r="O5053" s="292" t="s">
        <v>5922</v>
      </c>
    </row>
    <row r="5054" spans="1:15" ht="120">
      <c r="A5054" s="326">
        <v>859</v>
      </c>
      <c r="B5054" s="291" t="s">
        <v>5095</v>
      </c>
      <c r="C5054" s="291" t="s">
        <v>5096</v>
      </c>
      <c r="D5054" s="377">
        <v>40891</v>
      </c>
      <c r="E5054" s="377">
        <v>41087</v>
      </c>
      <c r="F5054" s="291"/>
      <c r="G5054" s="291"/>
      <c r="H5054" s="347">
        <v>44562</v>
      </c>
      <c r="I5054" s="291" t="s">
        <v>5097</v>
      </c>
      <c r="J5054" s="291"/>
      <c r="K5054" s="291">
        <v>29</v>
      </c>
      <c r="L5054" s="291" t="s">
        <v>4257</v>
      </c>
      <c r="M5054" s="291"/>
      <c r="N5054" s="291"/>
      <c r="O5054" s="292" t="s">
        <v>5923</v>
      </c>
    </row>
    <row r="5055" spans="1:15" ht="60">
      <c r="A5055" s="326">
        <v>860</v>
      </c>
      <c r="B5055" s="291" t="s">
        <v>5095</v>
      </c>
      <c r="C5055" s="291" t="s">
        <v>5096</v>
      </c>
      <c r="D5055" s="377">
        <v>40891</v>
      </c>
      <c r="E5055" s="377">
        <v>41234</v>
      </c>
      <c r="F5055" s="291"/>
      <c r="G5055" s="291"/>
      <c r="H5055" s="347">
        <v>44562</v>
      </c>
      <c r="I5055" s="291" t="s">
        <v>5097</v>
      </c>
      <c r="J5055" s="291"/>
      <c r="K5055" s="291">
        <v>6</v>
      </c>
      <c r="L5055" s="291" t="s">
        <v>4257</v>
      </c>
      <c r="M5055" s="291"/>
      <c r="N5055" s="291"/>
      <c r="O5055" s="292" t="s">
        <v>5924</v>
      </c>
    </row>
    <row r="5056" spans="1:15" ht="60">
      <c r="A5056" s="326">
        <v>861</v>
      </c>
      <c r="B5056" s="291" t="s">
        <v>5095</v>
      </c>
      <c r="C5056" s="291" t="s">
        <v>5096</v>
      </c>
      <c r="D5056" s="377">
        <v>40878</v>
      </c>
      <c r="E5056" s="377">
        <v>41070</v>
      </c>
      <c r="F5056" s="291"/>
      <c r="G5056" s="291"/>
      <c r="H5056" s="347">
        <v>44562</v>
      </c>
      <c r="I5056" s="291" t="s">
        <v>5097</v>
      </c>
      <c r="J5056" s="291"/>
      <c r="K5056" s="291">
        <v>40</v>
      </c>
      <c r="L5056" s="291" t="s">
        <v>4257</v>
      </c>
      <c r="M5056" s="291"/>
      <c r="N5056" s="291"/>
      <c r="O5056" s="292" t="s">
        <v>5925</v>
      </c>
    </row>
    <row r="5057" spans="1:15" ht="150">
      <c r="A5057" s="326">
        <v>862</v>
      </c>
      <c r="B5057" s="291" t="s">
        <v>5095</v>
      </c>
      <c r="C5057" s="291" t="s">
        <v>5096</v>
      </c>
      <c r="D5057" s="377">
        <v>40562</v>
      </c>
      <c r="E5057" s="377">
        <v>40748</v>
      </c>
      <c r="F5057" s="291"/>
      <c r="G5057" s="291"/>
      <c r="H5057" s="347">
        <v>44562</v>
      </c>
      <c r="I5057" s="291" t="s">
        <v>5097</v>
      </c>
      <c r="J5057" s="291"/>
      <c r="K5057" s="291">
        <v>5</v>
      </c>
      <c r="L5057" s="291" t="s">
        <v>4257</v>
      </c>
      <c r="M5057" s="291"/>
      <c r="N5057" s="291"/>
      <c r="O5057" s="292" t="s">
        <v>5926</v>
      </c>
    </row>
    <row r="5058" spans="1:15" ht="120">
      <c r="A5058" s="326">
        <v>863</v>
      </c>
      <c r="B5058" s="291" t="s">
        <v>5095</v>
      </c>
      <c r="C5058" s="291" t="s">
        <v>5096</v>
      </c>
      <c r="D5058" s="377">
        <v>40891</v>
      </c>
      <c r="E5058" s="377">
        <v>40748</v>
      </c>
      <c r="F5058" s="291"/>
      <c r="G5058" s="291"/>
      <c r="H5058" s="347">
        <v>44562</v>
      </c>
      <c r="I5058" s="291" t="s">
        <v>5097</v>
      </c>
      <c r="J5058" s="291"/>
      <c r="K5058" s="291">
        <v>11</v>
      </c>
      <c r="L5058" s="291" t="s">
        <v>4257</v>
      </c>
      <c r="M5058" s="291"/>
      <c r="N5058" s="291"/>
      <c r="O5058" s="292" t="s">
        <v>5927</v>
      </c>
    </row>
    <row r="5059" spans="1:15" ht="105">
      <c r="A5059" s="326">
        <v>864</v>
      </c>
      <c r="B5059" s="291" t="s">
        <v>5095</v>
      </c>
      <c r="C5059" s="291" t="s">
        <v>5096</v>
      </c>
      <c r="D5059" s="377">
        <v>40892</v>
      </c>
      <c r="E5059" s="377">
        <v>41666</v>
      </c>
      <c r="F5059" s="291"/>
      <c r="G5059" s="291"/>
      <c r="H5059" s="347">
        <v>44562</v>
      </c>
      <c r="I5059" s="291" t="s">
        <v>5097</v>
      </c>
      <c r="J5059" s="291"/>
      <c r="K5059" s="291">
        <v>145</v>
      </c>
      <c r="L5059" s="291" t="s">
        <v>4257</v>
      </c>
      <c r="M5059" s="291"/>
      <c r="N5059" s="291"/>
      <c r="O5059" s="292" t="s">
        <v>5928</v>
      </c>
    </row>
    <row r="5060" spans="1:15" ht="150">
      <c r="A5060" s="326">
        <v>865</v>
      </c>
      <c r="B5060" s="291" t="s">
        <v>5095</v>
      </c>
      <c r="C5060" s="291" t="s">
        <v>5096</v>
      </c>
      <c r="D5060" s="377">
        <v>40892</v>
      </c>
      <c r="E5060" s="377">
        <v>41541</v>
      </c>
      <c r="F5060" s="291"/>
      <c r="G5060" s="291"/>
      <c r="H5060" s="347">
        <v>44562</v>
      </c>
      <c r="I5060" s="291" t="s">
        <v>5097</v>
      </c>
      <c r="J5060" s="291"/>
      <c r="K5060" s="291">
        <v>146</v>
      </c>
      <c r="L5060" s="291" t="s">
        <v>4257</v>
      </c>
      <c r="M5060" s="291"/>
      <c r="N5060" s="291"/>
      <c r="O5060" s="292" t="s">
        <v>5929</v>
      </c>
    </row>
    <row r="5061" spans="1:15" ht="135">
      <c r="A5061" s="326">
        <v>866</v>
      </c>
      <c r="B5061" s="291" t="s">
        <v>5095</v>
      </c>
      <c r="C5061" s="291" t="s">
        <v>5096</v>
      </c>
      <c r="D5061" s="377">
        <v>40896</v>
      </c>
      <c r="E5061" s="377">
        <v>41635</v>
      </c>
      <c r="F5061" s="291"/>
      <c r="G5061" s="291"/>
      <c r="H5061" s="347">
        <v>44562</v>
      </c>
      <c r="I5061" s="291" t="s">
        <v>5097</v>
      </c>
      <c r="J5061" s="291"/>
      <c r="K5061" s="291">
        <v>82</v>
      </c>
      <c r="L5061" s="291" t="s">
        <v>4257</v>
      </c>
      <c r="M5061" s="291"/>
      <c r="N5061" s="291"/>
      <c r="O5061" s="292" t="s">
        <v>5930</v>
      </c>
    </row>
    <row r="5062" spans="1:15" ht="150">
      <c r="A5062" s="326">
        <v>867</v>
      </c>
      <c r="B5062" s="291" t="s">
        <v>5095</v>
      </c>
      <c r="C5062" s="291" t="s">
        <v>5096</v>
      </c>
      <c r="D5062" s="377">
        <v>40896</v>
      </c>
      <c r="E5062" s="377">
        <v>41052</v>
      </c>
      <c r="F5062" s="291"/>
      <c r="G5062" s="291"/>
      <c r="H5062" s="347">
        <v>44562</v>
      </c>
      <c r="I5062" s="291" t="s">
        <v>5097</v>
      </c>
      <c r="J5062" s="291"/>
      <c r="K5062" s="291">
        <v>27</v>
      </c>
      <c r="L5062" s="291" t="s">
        <v>4257</v>
      </c>
      <c r="M5062" s="291"/>
      <c r="N5062" s="291"/>
      <c r="O5062" s="292" t="s">
        <v>5931</v>
      </c>
    </row>
    <row r="5063" spans="1:15" ht="120">
      <c r="A5063" s="326">
        <v>868</v>
      </c>
      <c r="B5063" s="291" t="s">
        <v>5095</v>
      </c>
      <c r="C5063" s="291" t="s">
        <v>5096</v>
      </c>
      <c r="D5063" s="377">
        <v>40896</v>
      </c>
      <c r="E5063" s="377">
        <v>41484</v>
      </c>
      <c r="F5063" s="291"/>
      <c r="G5063" s="291"/>
      <c r="H5063" s="347">
        <v>44562</v>
      </c>
      <c r="I5063" s="291" t="s">
        <v>5097</v>
      </c>
      <c r="J5063" s="291"/>
      <c r="K5063" s="291">
        <v>35</v>
      </c>
      <c r="L5063" s="291" t="s">
        <v>4257</v>
      </c>
      <c r="M5063" s="291"/>
      <c r="N5063" s="291"/>
      <c r="O5063" s="292" t="s">
        <v>5932</v>
      </c>
    </row>
    <row r="5064" spans="1:15" ht="120">
      <c r="A5064" s="326">
        <v>869</v>
      </c>
      <c r="B5064" s="291" t="s">
        <v>5095</v>
      </c>
      <c r="C5064" s="291" t="s">
        <v>5096</v>
      </c>
      <c r="D5064" s="377">
        <v>40898</v>
      </c>
      <c r="E5064" s="377">
        <v>41884</v>
      </c>
      <c r="F5064" s="291"/>
      <c r="G5064" s="291"/>
      <c r="H5064" s="347">
        <v>44562</v>
      </c>
      <c r="I5064" s="291" t="s">
        <v>5097</v>
      </c>
      <c r="J5064" s="291"/>
      <c r="K5064" s="291">
        <v>27</v>
      </c>
      <c r="L5064" s="291" t="s">
        <v>4257</v>
      </c>
      <c r="M5064" s="291"/>
      <c r="N5064" s="291"/>
      <c r="O5064" s="292" t="s">
        <v>5933</v>
      </c>
    </row>
    <row r="5065" spans="1:15" ht="135">
      <c r="A5065" s="326">
        <v>870</v>
      </c>
      <c r="B5065" s="291" t="s">
        <v>5095</v>
      </c>
      <c r="C5065" s="291" t="s">
        <v>5096</v>
      </c>
      <c r="D5065" s="377">
        <v>40900</v>
      </c>
      <c r="E5065" s="377">
        <v>41144</v>
      </c>
      <c r="F5065" s="291"/>
      <c r="G5065" s="291"/>
      <c r="H5065" s="347">
        <v>44562</v>
      </c>
      <c r="I5065" s="291" t="s">
        <v>5097</v>
      </c>
      <c r="J5065" s="291"/>
      <c r="K5065" s="291">
        <v>42</v>
      </c>
      <c r="L5065" s="291" t="s">
        <v>4257</v>
      </c>
      <c r="M5065" s="291"/>
      <c r="N5065" s="291"/>
      <c r="O5065" s="292" t="s">
        <v>5934</v>
      </c>
    </row>
    <row r="5066" spans="1:15" ht="150">
      <c r="A5066" s="326">
        <v>871</v>
      </c>
      <c r="B5066" s="291" t="s">
        <v>5095</v>
      </c>
      <c r="C5066" s="291" t="s">
        <v>5096</v>
      </c>
      <c r="D5066" s="377">
        <v>40900</v>
      </c>
      <c r="E5066" s="377">
        <v>41703</v>
      </c>
      <c r="F5066" s="291"/>
      <c r="G5066" s="291"/>
      <c r="H5066" s="347">
        <v>44562</v>
      </c>
      <c r="I5066" s="291" t="s">
        <v>5097</v>
      </c>
      <c r="J5066" s="291"/>
      <c r="K5066" s="291">
        <v>91</v>
      </c>
      <c r="L5066" s="291" t="s">
        <v>4257</v>
      </c>
      <c r="M5066" s="291"/>
      <c r="N5066" s="291"/>
      <c r="O5066" s="292" t="s">
        <v>5935</v>
      </c>
    </row>
    <row r="5067" spans="1:15" ht="165">
      <c r="A5067" s="326">
        <v>872</v>
      </c>
      <c r="B5067" s="291" t="s">
        <v>5095</v>
      </c>
      <c r="C5067" s="291" t="s">
        <v>5096</v>
      </c>
      <c r="D5067" s="377">
        <v>40900</v>
      </c>
      <c r="E5067" s="377">
        <v>41019</v>
      </c>
      <c r="F5067" s="291"/>
      <c r="G5067" s="291"/>
      <c r="H5067" s="347">
        <v>44562</v>
      </c>
      <c r="I5067" s="291" t="s">
        <v>5097</v>
      </c>
      <c r="J5067" s="291"/>
      <c r="K5067" s="291">
        <v>10</v>
      </c>
      <c r="L5067" s="291" t="s">
        <v>4257</v>
      </c>
      <c r="M5067" s="291"/>
      <c r="N5067" s="291"/>
      <c r="O5067" s="292" t="s">
        <v>5936</v>
      </c>
    </row>
    <row r="5068" spans="1:15" ht="135">
      <c r="A5068" s="326">
        <v>873</v>
      </c>
      <c r="B5068" s="291" t="s">
        <v>5095</v>
      </c>
      <c r="C5068" s="291" t="s">
        <v>5096</v>
      </c>
      <c r="D5068" s="377">
        <v>40900</v>
      </c>
      <c r="E5068" s="377">
        <v>40962</v>
      </c>
      <c r="F5068" s="291"/>
      <c r="G5068" s="291"/>
      <c r="H5068" s="347">
        <v>44562</v>
      </c>
      <c r="I5068" s="291" t="s">
        <v>5097</v>
      </c>
      <c r="J5068" s="291"/>
      <c r="K5068" s="291">
        <v>21</v>
      </c>
      <c r="L5068" s="291" t="s">
        <v>4257</v>
      </c>
      <c r="M5068" s="291"/>
      <c r="N5068" s="291"/>
      <c r="O5068" s="292" t="s">
        <v>5937</v>
      </c>
    </row>
    <row r="5069" spans="1:15" ht="150">
      <c r="A5069" s="326">
        <v>874</v>
      </c>
      <c r="B5069" s="291" t="s">
        <v>5095</v>
      </c>
      <c r="C5069" s="291" t="s">
        <v>5096</v>
      </c>
      <c r="D5069" s="377">
        <v>40898</v>
      </c>
      <c r="E5069" s="377">
        <v>41703</v>
      </c>
      <c r="F5069" s="291"/>
      <c r="G5069" s="291"/>
      <c r="H5069" s="347">
        <v>44562</v>
      </c>
      <c r="I5069" s="291" t="s">
        <v>5097</v>
      </c>
      <c r="J5069" s="291"/>
      <c r="K5069" s="291">
        <v>111</v>
      </c>
      <c r="L5069" s="291" t="s">
        <v>4257</v>
      </c>
      <c r="M5069" s="291"/>
      <c r="N5069" s="291"/>
      <c r="O5069" s="292" t="s">
        <v>5938</v>
      </c>
    </row>
    <row r="5070" spans="1:15" ht="105">
      <c r="A5070" s="326">
        <v>875</v>
      </c>
      <c r="B5070" s="291" t="s">
        <v>5095</v>
      </c>
      <c r="C5070" s="291" t="s">
        <v>5096</v>
      </c>
      <c r="D5070" s="377">
        <v>40904</v>
      </c>
      <c r="E5070" s="377">
        <v>41095</v>
      </c>
      <c r="F5070" s="291"/>
      <c r="G5070" s="291"/>
      <c r="H5070" s="347">
        <v>44562</v>
      </c>
      <c r="I5070" s="291" t="s">
        <v>5097</v>
      </c>
      <c r="J5070" s="291"/>
      <c r="K5070" s="291">
        <v>25</v>
      </c>
      <c r="L5070" s="291" t="s">
        <v>4257</v>
      </c>
      <c r="M5070" s="291"/>
      <c r="N5070" s="291"/>
      <c r="O5070" s="292" t="s">
        <v>5939</v>
      </c>
    </row>
    <row r="5071" spans="1:15" ht="165">
      <c r="A5071" s="326">
        <v>876</v>
      </c>
      <c r="B5071" s="291" t="s">
        <v>5095</v>
      </c>
      <c r="C5071" s="291" t="s">
        <v>5096</v>
      </c>
      <c r="D5071" s="377">
        <v>40904</v>
      </c>
      <c r="E5071" s="377">
        <v>41134</v>
      </c>
      <c r="F5071" s="291"/>
      <c r="G5071" s="291"/>
      <c r="H5071" s="347">
        <v>44562</v>
      </c>
      <c r="I5071" s="291" t="s">
        <v>5097</v>
      </c>
      <c r="J5071" s="291"/>
      <c r="K5071" s="291">
        <v>33</v>
      </c>
      <c r="L5071" s="291" t="s">
        <v>4257</v>
      </c>
      <c r="M5071" s="291"/>
      <c r="N5071" s="291"/>
      <c r="O5071" s="292" t="s">
        <v>5940</v>
      </c>
    </row>
    <row r="5072" spans="1:15" ht="120">
      <c r="A5072" s="326">
        <v>877</v>
      </c>
      <c r="B5072" s="291" t="s">
        <v>5095</v>
      </c>
      <c r="C5072" s="291" t="s">
        <v>5096</v>
      </c>
      <c r="D5072" s="377">
        <v>40910</v>
      </c>
      <c r="E5072" s="377">
        <v>41442</v>
      </c>
      <c r="F5072" s="291"/>
      <c r="G5072" s="291"/>
      <c r="H5072" s="347">
        <v>44562</v>
      </c>
      <c r="I5072" s="291" t="s">
        <v>5097</v>
      </c>
      <c r="J5072" s="291"/>
      <c r="K5072" s="291">
        <v>21</v>
      </c>
      <c r="L5072" s="291" t="s">
        <v>4257</v>
      </c>
      <c r="M5072" s="291"/>
      <c r="N5072" s="291"/>
      <c r="O5072" s="292" t="s">
        <v>5941</v>
      </c>
    </row>
    <row r="5073" spans="1:15" ht="135">
      <c r="A5073" s="326">
        <v>878</v>
      </c>
      <c r="B5073" s="291" t="s">
        <v>5095</v>
      </c>
      <c r="C5073" s="291" t="s">
        <v>5096</v>
      </c>
      <c r="D5073" s="377">
        <v>40910</v>
      </c>
      <c r="E5073" s="377">
        <v>41043</v>
      </c>
      <c r="F5073" s="291"/>
      <c r="G5073" s="291"/>
      <c r="H5073" s="347">
        <v>44562</v>
      </c>
      <c r="I5073" s="291" t="s">
        <v>5097</v>
      </c>
      <c r="J5073" s="291"/>
      <c r="K5073" s="291">
        <v>6</v>
      </c>
      <c r="L5073" s="291" t="s">
        <v>4257</v>
      </c>
      <c r="M5073" s="291"/>
      <c r="N5073" s="291"/>
      <c r="O5073" s="292" t="s">
        <v>5942</v>
      </c>
    </row>
    <row r="5074" spans="1:15" ht="120">
      <c r="A5074" s="326">
        <v>879</v>
      </c>
      <c r="B5074" s="291" t="s">
        <v>5095</v>
      </c>
      <c r="C5074" s="291" t="s">
        <v>5096</v>
      </c>
      <c r="D5074" s="377">
        <v>40911</v>
      </c>
      <c r="E5074" s="377">
        <v>41870</v>
      </c>
      <c r="F5074" s="291"/>
      <c r="G5074" s="291"/>
      <c r="H5074" s="347">
        <v>44562</v>
      </c>
      <c r="I5074" s="291" t="s">
        <v>5097</v>
      </c>
      <c r="J5074" s="291"/>
      <c r="K5074" s="291">
        <v>91</v>
      </c>
      <c r="L5074" s="291" t="s">
        <v>4257</v>
      </c>
      <c r="M5074" s="291"/>
      <c r="N5074" s="291"/>
      <c r="O5074" s="292" t="s">
        <v>5943</v>
      </c>
    </row>
    <row r="5075" spans="1:15" ht="150">
      <c r="A5075" s="326">
        <v>880</v>
      </c>
      <c r="B5075" s="291" t="s">
        <v>5095</v>
      </c>
      <c r="C5075" s="291" t="s">
        <v>5096</v>
      </c>
      <c r="D5075" s="377">
        <v>40912</v>
      </c>
      <c r="E5075" s="377">
        <v>40935</v>
      </c>
      <c r="F5075" s="291"/>
      <c r="G5075" s="291"/>
      <c r="H5075" s="347">
        <v>44562</v>
      </c>
      <c r="I5075" s="291" t="s">
        <v>5097</v>
      </c>
      <c r="J5075" s="291"/>
      <c r="K5075" s="291">
        <v>16</v>
      </c>
      <c r="L5075" s="291" t="s">
        <v>4257</v>
      </c>
      <c r="M5075" s="291"/>
      <c r="N5075" s="291"/>
      <c r="O5075" s="292" t="s">
        <v>5944</v>
      </c>
    </row>
    <row r="5076" spans="1:15" ht="120">
      <c r="A5076" s="326">
        <v>881</v>
      </c>
      <c r="B5076" s="291" t="s">
        <v>5095</v>
      </c>
      <c r="C5076" s="291" t="s">
        <v>5096</v>
      </c>
      <c r="D5076" s="377">
        <v>40913</v>
      </c>
      <c r="E5076" s="377">
        <v>41031</v>
      </c>
      <c r="F5076" s="291"/>
      <c r="G5076" s="291"/>
      <c r="H5076" s="347">
        <v>44562</v>
      </c>
      <c r="I5076" s="291" t="s">
        <v>5097</v>
      </c>
      <c r="J5076" s="291"/>
      <c r="K5076" s="291">
        <v>61</v>
      </c>
      <c r="L5076" s="291" t="s">
        <v>4257</v>
      </c>
      <c r="M5076" s="291"/>
      <c r="N5076" s="291"/>
      <c r="O5076" s="292" t="s">
        <v>5945</v>
      </c>
    </row>
    <row r="5077" spans="1:15" ht="150">
      <c r="A5077" s="326">
        <v>882</v>
      </c>
      <c r="B5077" s="291" t="s">
        <v>5095</v>
      </c>
      <c r="C5077" s="291" t="s">
        <v>5096</v>
      </c>
      <c r="D5077" s="377">
        <v>40918</v>
      </c>
      <c r="E5077" s="377">
        <v>40967</v>
      </c>
      <c r="F5077" s="291"/>
      <c r="G5077" s="291"/>
      <c r="H5077" s="347">
        <v>44562</v>
      </c>
      <c r="I5077" s="291" t="s">
        <v>5097</v>
      </c>
      <c r="J5077" s="291"/>
      <c r="K5077" s="291">
        <v>28</v>
      </c>
      <c r="L5077" s="291" t="s">
        <v>4257</v>
      </c>
      <c r="M5077" s="291"/>
      <c r="N5077" s="291"/>
      <c r="O5077" s="292" t="s">
        <v>5946</v>
      </c>
    </row>
    <row r="5078" spans="1:15" ht="150">
      <c r="A5078" s="326">
        <v>883</v>
      </c>
      <c r="B5078" s="291" t="s">
        <v>5095</v>
      </c>
      <c r="C5078" s="291" t="s">
        <v>5096</v>
      </c>
      <c r="D5078" s="377">
        <v>40918</v>
      </c>
      <c r="E5078" s="377">
        <v>41375</v>
      </c>
      <c r="F5078" s="291"/>
      <c r="G5078" s="291"/>
      <c r="H5078" s="347">
        <v>44562</v>
      </c>
      <c r="I5078" s="291" t="s">
        <v>5097</v>
      </c>
      <c r="J5078" s="291"/>
      <c r="K5078" s="291">
        <v>24</v>
      </c>
      <c r="L5078" s="291" t="s">
        <v>4257</v>
      </c>
      <c r="M5078" s="291"/>
      <c r="N5078" s="291"/>
      <c r="O5078" s="292" t="s">
        <v>5947</v>
      </c>
    </row>
    <row r="5079" spans="1:15" ht="120">
      <c r="A5079" s="326">
        <v>884</v>
      </c>
      <c r="B5079" s="291" t="s">
        <v>5095</v>
      </c>
      <c r="C5079" s="291" t="s">
        <v>5096</v>
      </c>
      <c r="D5079" s="377">
        <v>40918</v>
      </c>
      <c r="E5079" s="377">
        <v>41076</v>
      </c>
      <c r="F5079" s="291"/>
      <c r="G5079" s="291"/>
      <c r="H5079" s="347">
        <v>44562</v>
      </c>
      <c r="I5079" s="291" t="s">
        <v>5097</v>
      </c>
      <c r="J5079" s="291"/>
      <c r="K5079" s="291">
        <v>14</v>
      </c>
      <c r="L5079" s="291" t="s">
        <v>4257</v>
      </c>
      <c r="M5079" s="291"/>
      <c r="N5079" s="291"/>
      <c r="O5079" s="292" t="s">
        <v>5948</v>
      </c>
    </row>
    <row r="5080" spans="1:15" ht="135">
      <c r="A5080" s="326">
        <v>885</v>
      </c>
      <c r="B5080" s="291" t="s">
        <v>5095</v>
      </c>
      <c r="C5080" s="291" t="s">
        <v>5096</v>
      </c>
      <c r="D5080" s="377">
        <v>40919</v>
      </c>
      <c r="E5080" s="377">
        <v>41136</v>
      </c>
      <c r="F5080" s="291"/>
      <c r="G5080" s="291"/>
      <c r="H5080" s="347">
        <v>44562</v>
      </c>
      <c r="I5080" s="291" t="s">
        <v>5097</v>
      </c>
      <c r="J5080" s="291"/>
      <c r="K5080" s="291">
        <v>24</v>
      </c>
      <c r="L5080" s="291" t="s">
        <v>4257</v>
      </c>
      <c r="M5080" s="291"/>
      <c r="N5080" s="291"/>
      <c r="O5080" s="292" t="s">
        <v>5949</v>
      </c>
    </row>
    <row r="5081" spans="1:15" ht="135">
      <c r="A5081" s="326">
        <v>886</v>
      </c>
      <c r="B5081" s="291" t="s">
        <v>5095</v>
      </c>
      <c r="C5081" s="291" t="s">
        <v>5096</v>
      </c>
      <c r="D5081" s="377">
        <v>40919</v>
      </c>
      <c r="E5081" s="377">
        <v>41234</v>
      </c>
      <c r="F5081" s="291"/>
      <c r="G5081" s="291"/>
      <c r="H5081" s="347">
        <v>44562</v>
      </c>
      <c r="I5081" s="291" t="s">
        <v>5097</v>
      </c>
      <c r="J5081" s="291"/>
      <c r="K5081" s="291">
        <v>116</v>
      </c>
      <c r="L5081" s="291" t="s">
        <v>4257</v>
      </c>
      <c r="M5081" s="291"/>
      <c r="N5081" s="291"/>
      <c r="O5081" s="292" t="s">
        <v>5950</v>
      </c>
    </row>
    <row r="5082" spans="1:15" ht="150">
      <c r="A5082" s="326">
        <v>887</v>
      </c>
      <c r="B5082" s="291" t="s">
        <v>5095</v>
      </c>
      <c r="C5082" s="291" t="s">
        <v>5096</v>
      </c>
      <c r="D5082" s="377">
        <v>40920</v>
      </c>
      <c r="E5082" s="377">
        <v>40920</v>
      </c>
      <c r="F5082" s="291"/>
      <c r="G5082" s="291"/>
      <c r="H5082" s="347">
        <v>44562</v>
      </c>
      <c r="I5082" s="291" t="s">
        <v>5097</v>
      </c>
      <c r="J5082" s="291"/>
      <c r="K5082" s="291">
        <v>48</v>
      </c>
      <c r="L5082" s="291" t="s">
        <v>4257</v>
      </c>
      <c r="M5082" s="291"/>
      <c r="N5082" s="291"/>
      <c r="O5082" s="292" t="s">
        <v>5951</v>
      </c>
    </row>
    <row r="5083" spans="1:15" ht="120">
      <c r="A5083" s="326">
        <v>888</v>
      </c>
      <c r="B5083" s="291" t="s">
        <v>5095</v>
      </c>
      <c r="C5083" s="291" t="s">
        <v>5096</v>
      </c>
      <c r="D5083" s="377">
        <v>40920</v>
      </c>
      <c r="E5083" s="377">
        <v>41388</v>
      </c>
      <c r="F5083" s="291"/>
      <c r="G5083" s="291"/>
      <c r="H5083" s="347">
        <v>44562</v>
      </c>
      <c r="I5083" s="291" t="s">
        <v>5097</v>
      </c>
      <c r="J5083" s="291"/>
      <c r="K5083" s="291">
        <v>25</v>
      </c>
      <c r="L5083" s="291" t="s">
        <v>4257</v>
      </c>
      <c r="M5083" s="291"/>
      <c r="N5083" s="291"/>
      <c r="O5083" s="292" t="s">
        <v>5952</v>
      </c>
    </row>
    <row r="5084" spans="1:15" ht="120">
      <c r="A5084" s="326">
        <v>889</v>
      </c>
      <c r="B5084" s="291" t="s">
        <v>5095</v>
      </c>
      <c r="C5084" s="291" t="s">
        <v>5096</v>
      </c>
      <c r="D5084" s="377">
        <v>40924</v>
      </c>
      <c r="E5084" s="377">
        <v>40955</v>
      </c>
      <c r="F5084" s="291"/>
      <c r="G5084" s="291"/>
      <c r="H5084" s="347">
        <v>44562</v>
      </c>
      <c r="I5084" s="291" t="s">
        <v>5097</v>
      </c>
      <c r="J5084" s="291"/>
      <c r="K5084" s="291">
        <v>21</v>
      </c>
      <c r="L5084" s="291" t="s">
        <v>4257</v>
      </c>
      <c r="M5084" s="291"/>
      <c r="N5084" s="291"/>
      <c r="O5084" s="292" t="s">
        <v>5953</v>
      </c>
    </row>
    <row r="5085" spans="1:15" ht="120">
      <c r="A5085" s="326">
        <v>890</v>
      </c>
      <c r="B5085" s="291" t="s">
        <v>5095</v>
      </c>
      <c r="C5085" s="291" t="s">
        <v>5096</v>
      </c>
      <c r="D5085" s="377">
        <v>40926</v>
      </c>
      <c r="E5085" s="377">
        <v>41599</v>
      </c>
      <c r="F5085" s="291"/>
      <c r="G5085" s="291"/>
      <c r="H5085" s="347">
        <v>44562</v>
      </c>
      <c r="I5085" s="291" t="s">
        <v>5097</v>
      </c>
      <c r="J5085" s="291"/>
      <c r="K5085" s="291">
        <v>116</v>
      </c>
      <c r="L5085" s="291" t="s">
        <v>4257</v>
      </c>
      <c r="M5085" s="291"/>
      <c r="N5085" s="291"/>
      <c r="O5085" s="292" t="s">
        <v>5954</v>
      </c>
    </row>
    <row r="5086" spans="1:15" ht="135">
      <c r="A5086" s="326">
        <v>891</v>
      </c>
      <c r="B5086" s="291" t="s">
        <v>5095</v>
      </c>
      <c r="C5086" s="291" t="s">
        <v>5096</v>
      </c>
      <c r="D5086" s="377">
        <v>40926</v>
      </c>
      <c r="E5086" s="377">
        <v>41150</v>
      </c>
      <c r="F5086" s="291"/>
      <c r="G5086" s="291"/>
      <c r="H5086" s="347">
        <v>44562</v>
      </c>
      <c r="I5086" s="291" t="s">
        <v>5097</v>
      </c>
      <c r="J5086" s="291"/>
      <c r="K5086" s="291">
        <v>10</v>
      </c>
      <c r="L5086" s="291" t="s">
        <v>4257</v>
      </c>
      <c r="M5086" s="291"/>
      <c r="N5086" s="291"/>
      <c r="O5086" s="292" t="s">
        <v>5955</v>
      </c>
    </row>
    <row r="5087" spans="1:15" ht="150">
      <c r="A5087" s="326">
        <v>892</v>
      </c>
      <c r="B5087" s="291" t="s">
        <v>5095</v>
      </c>
      <c r="C5087" s="291" t="s">
        <v>5096</v>
      </c>
      <c r="D5087" s="377">
        <v>40926</v>
      </c>
      <c r="E5087" s="377">
        <v>40976</v>
      </c>
      <c r="F5087" s="291"/>
      <c r="G5087" s="291"/>
      <c r="H5087" s="347">
        <v>44562</v>
      </c>
      <c r="I5087" s="291" t="s">
        <v>5097</v>
      </c>
      <c r="J5087" s="291"/>
      <c r="K5087" s="291">
        <v>17</v>
      </c>
      <c r="L5087" s="291" t="s">
        <v>4257</v>
      </c>
      <c r="M5087" s="291"/>
      <c r="N5087" s="291"/>
      <c r="O5087" s="292" t="s">
        <v>5956</v>
      </c>
    </row>
    <row r="5088" spans="1:15" ht="150">
      <c r="A5088" s="326">
        <v>893</v>
      </c>
      <c r="B5088" s="291" t="s">
        <v>5095</v>
      </c>
      <c r="C5088" s="291" t="s">
        <v>5096</v>
      </c>
      <c r="D5088" s="377">
        <v>40926</v>
      </c>
      <c r="E5088" s="377">
        <v>41002</v>
      </c>
      <c r="F5088" s="291"/>
      <c r="G5088" s="291"/>
      <c r="H5088" s="347">
        <v>44562</v>
      </c>
      <c r="I5088" s="291" t="s">
        <v>5097</v>
      </c>
      <c r="J5088" s="291"/>
      <c r="K5088" s="291">
        <v>16</v>
      </c>
      <c r="L5088" s="291" t="s">
        <v>4257</v>
      </c>
      <c r="M5088" s="291"/>
      <c r="N5088" s="291"/>
      <c r="O5088" s="292" t="s">
        <v>5957</v>
      </c>
    </row>
    <row r="5089" spans="1:15" ht="135">
      <c r="A5089" s="326">
        <v>894</v>
      </c>
      <c r="B5089" s="291" t="s">
        <v>5095</v>
      </c>
      <c r="C5089" s="291" t="s">
        <v>5096</v>
      </c>
      <c r="D5089" s="377">
        <v>40928</v>
      </c>
      <c r="E5089" s="377">
        <v>40976</v>
      </c>
      <c r="F5089" s="291"/>
      <c r="G5089" s="291"/>
      <c r="H5089" s="347">
        <v>44562</v>
      </c>
      <c r="I5089" s="291" t="s">
        <v>5097</v>
      </c>
      <c r="J5089" s="291"/>
      <c r="K5089" s="291">
        <v>6</v>
      </c>
      <c r="L5089" s="291" t="s">
        <v>4257</v>
      </c>
      <c r="M5089" s="291"/>
      <c r="N5089" s="291"/>
      <c r="O5089" s="292" t="s">
        <v>5958</v>
      </c>
    </row>
    <row r="5090" spans="1:15" ht="135">
      <c r="A5090" s="326">
        <v>895</v>
      </c>
      <c r="B5090" s="291" t="s">
        <v>5095</v>
      </c>
      <c r="C5090" s="291" t="s">
        <v>5096</v>
      </c>
      <c r="D5090" s="377">
        <v>40931</v>
      </c>
      <c r="E5090" s="377">
        <v>41405</v>
      </c>
      <c r="F5090" s="291"/>
      <c r="G5090" s="291"/>
      <c r="H5090" s="347">
        <v>44562</v>
      </c>
      <c r="I5090" s="291" t="s">
        <v>5097</v>
      </c>
      <c r="J5090" s="291"/>
      <c r="K5090" s="291">
        <v>30</v>
      </c>
      <c r="L5090" s="291" t="s">
        <v>4257</v>
      </c>
      <c r="M5090" s="291"/>
      <c r="N5090" s="291"/>
      <c r="O5090" s="292" t="s">
        <v>5959</v>
      </c>
    </row>
    <row r="5091" spans="1:15" ht="135">
      <c r="A5091" s="326">
        <v>896</v>
      </c>
      <c r="B5091" s="291" t="s">
        <v>5095</v>
      </c>
      <c r="C5091" s="291" t="s">
        <v>5096</v>
      </c>
      <c r="D5091" s="377">
        <v>40932</v>
      </c>
      <c r="E5091" s="377">
        <v>41250</v>
      </c>
      <c r="F5091" s="291"/>
      <c r="G5091" s="291"/>
      <c r="H5091" s="347">
        <v>44562</v>
      </c>
      <c r="I5091" s="291" t="s">
        <v>5097</v>
      </c>
      <c r="J5091" s="291"/>
      <c r="K5091" s="291">
        <v>44</v>
      </c>
      <c r="L5091" s="291" t="s">
        <v>4257</v>
      </c>
      <c r="M5091" s="291"/>
      <c r="N5091" s="291"/>
      <c r="O5091" s="292" t="s">
        <v>5960</v>
      </c>
    </row>
    <row r="5092" spans="1:15" ht="90">
      <c r="A5092" s="326">
        <v>897</v>
      </c>
      <c r="B5092" s="291" t="s">
        <v>5095</v>
      </c>
      <c r="C5092" s="291" t="s">
        <v>5096</v>
      </c>
      <c r="D5092" s="377">
        <v>40932</v>
      </c>
      <c r="E5092" s="377">
        <v>41460</v>
      </c>
      <c r="F5092" s="291"/>
      <c r="G5092" s="291"/>
      <c r="H5092" s="347">
        <v>44562</v>
      </c>
      <c r="I5092" s="291" t="s">
        <v>5097</v>
      </c>
      <c r="J5092" s="291"/>
      <c r="K5092" s="291">
        <v>55</v>
      </c>
      <c r="L5092" s="291" t="s">
        <v>4257</v>
      </c>
      <c r="M5092" s="291"/>
      <c r="N5092" s="291"/>
      <c r="O5092" s="292" t="s">
        <v>5961</v>
      </c>
    </row>
    <row r="5093" spans="1:15" ht="135">
      <c r="A5093" s="326">
        <v>898</v>
      </c>
      <c r="B5093" s="291" t="s">
        <v>5095</v>
      </c>
      <c r="C5093" s="291" t="s">
        <v>5096</v>
      </c>
      <c r="D5093" s="377">
        <v>40933</v>
      </c>
      <c r="E5093" s="377">
        <v>41766</v>
      </c>
      <c r="F5093" s="291"/>
      <c r="G5093" s="291"/>
      <c r="H5093" s="347">
        <v>44562</v>
      </c>
      <c r="I5093" s="291" t="s">
        <v>5097</v>
      </c>
      <c r="J5093" s="291"/>
      <c r="K5093" s="291">
        <v>18</v>
      </c>
      <c r="L5093" s="291" t="s">
        <v>4257</v>
      </c>
      <c r="M5093" s="291"/>
      <c r="N5093" s="291"/>
      <c r="O5093" s="292" t="s">
        <v>5962</v>
      </c>
    </row>
    <row r="5094" spans="1:15" ht="135">
      <c r="A5094" s="326">
        <v>899</v>
      </c>
      <c r="B5094" s="291" t="s">
        <v>5095</v>
      </c>
      <c r="C5094" s="291" t="s">
        <v>5096</v>
      </c>
      <c r="D5094" s="377">
        <v>40933</v>
      </c>
      <c r="E5094" s="377">
        <v>41249</v>
      </c>
      <c r="F5094" s="291"/>
      <c r="G5094" s="291"/>
      <c r="H5094" s="347">
        <v>44562</v>
      </c>
      <c r="I5094" s="291" t="s">
        <v>5097</v>
      </c>
      <c r="J5094" s="291"/>
      <c r="K5094" s="291">
        <v>37</v>
      </c>
      <c r="L5094" s="291" t="s">
        <v>4257</v>
      </c>
      <c r="M5094" s="291"/>
      <c r="N5094" s="291"/>
      <c r="O5094" s="292" t="s">
        <v>5963</v>
      </c>
    </row>
    <row r="5095" spans="1:15" ht="165">
      <c r="A5095" s="326">
        <v>900</v>
      </c>
      <c r="B5095" s="291" t="s">
        <v>5095</v>
      </c>
      <c r="C5095" s="291" t="s">
        <v>5096</v>
      </c>
      <c r="D5095" s="377">
        <v>40935</v>
      </c>
      <c r="E5095" s="377">
        <v>41164</v>
      </c>
      <c r="F5095" s="291"/>
      <c r="G5095" s="291"/>
      <c r="H5095" s="347">
        <v>44562</v>
      </c>
      <c r="I5095" s="291" t="s">
        <v>5097</v>
      </c>
      <c r="J5095" s="291"/>
      <c r="K5095" s="291">
        <v>77</v>
      </c>
      <c r="L5095" s="291" t="s">
        <v>4257</v>
      </c>
      <c r="M5095" s="291"/>
      <c r="N5095" s="291"/>
      <c r="O5095" s="292" t="s">
        <v>5964</v>
      </c>
    </row>
    <row r="5096" spans="1:15" ht="120">
      <c r="A5096" s="326">
        <v>901</v>
      </c>
      <c r="B5096" s="291" t="s">
        <v>5095</v>
      </c>
      <c r="C5096" s="291" t="s">
        <v>5096</v>
      </c>
      <c r="D5096" s="377">
        <v>40935</v>
      </c>
      <c r="E5096" s="377">
        <v>41614</v>
      </c>
      <c r="F5096" s="291"/>
      <c r="G5096" s="291"/>
      <c r="H5096" s="347">
        <v>44621</v>
      </c>
      <c r="I5096" s="291" t="s">
        <v>5097</v>
      </c>
      <c r="J5096" s="291"/>
      <c r="K5096" s="291">
        <v>565</v>
      </c>
      <c r="L5096" s="291" t="s">
        <v>4257</v>
      </c>
      <c r="M5096" s="291"/>
      <c r="N5096" s="291"/>
      <c r="O5096" s="292" t="s">
        <v>5965</v>
      </c>
    </row>
    <row r="5097" spans="1:15" ht="150">
      <c r="A5097" s="326">
        <v>902</v>
      </c>
      <c r="B5097" s="291" t="s">
        <v>5095</v>
      </c>
      <c r="C5097" s="291" t="s">
        <v>5096</v>
      </c>
      <c r="D5097" s="377">
        <v>40935</v>
      </c>
      <c r="E5097" s="377">
        <v>41614</v>
      </c>
      <c r="F5097" s="291"/>
      <c r="G5097" s="291"/>
      <c r="H5097" s="347">
        <v>44622</v>
      </c>
      <c r="I5097" s="291" t="s">
        <v>5097</v>
      </c>
      <c r="J5097" s="291"/>
      <c r="K5097" s="291">
        <v>565</v>
      </c>
      <c r="L5097" s="291" t="s">
        <v>4257</v>
      </c>
      <c r="M5097" s="291"/>
      <c r="N5097" s="291"/>
      <c r="O5097" s="292" t="s">
        <v>5966</v>
      </c>
    </row>
    <row r="5098" spans="1:15" ht="150">
      <c r="A5098" s="326">
        <v>903</v>
      </c>
      <c r="B5098" s="291" t="s">
        <v>5095</v>
      </c>
      <c r="C5098" s="291" t="s">
        <v>5096</v>
      </c>
      <c r="D5098" s="377">
        <v>40935</v>
      </c>
      <c r="E5098" s="377">
        <v>41614</v>
      </c>
      <c r="F5098" s="291"/>
      <c r="G5098" s="291"/>
      <c r="H5098" s="347">
        <v>44623</v>
      </c>
      <c r="I5098" s="291" t="s">
        <v>5097</v>
      </c>
      <c r="J5098" s="291"/>
      <c r="K5098" s="291">
        <v>565</v>
      </c>
      <c r="L5098" s="291" t="s">
        <v>4257</v>
      </c>
      <c r="M5098" s="291"/>
      <c r="N5098" s="291"/>
      <c r="O5098" s="292" t="s">
        <v>5966</v>
      </c>
    </row>
    <row r="5099" spans="1:15" ht="150">
      <c r="A5099" s="326">
        <v>904</v>
      </c>
      <c r="B5099" s="291" t="s">
        <v>5095</v>
      </c>
      <c r="C5099" s="291" t="s">
        <v>5096</v>
      </c>
      <c r="D5099" s="377">
        <v>40935</v>
      </c>
      <c r="E5099" s="377">
        <v>41849</v>
      </c>
      <c r="F5099" s="291"/>
      <c r="G5099" s="291"/>
      <c r="H5099" s="347">
        <v>44562</v>
      </c>
      <c r="I5099" s="291" t="s">
        <v>5097</v>
      </c>
      <c r="J5099" s="291"/>
      <c r="K5099" s="291">
        <v>159</v>
      </c>
      <c r="L5099" s="291" t="s">
        <v>4257</v>
      </c>
      <c r="M5099" s="291"/>
      <c r="N5099" s="291"/>
      <c r="O5099" s="292" t="s">
        <v>5966</v>
      </c>
    </row>
    <row r="5100" spans="1:15" ht="135">
      <c r="A5100" s="326">
        <v>905</v>
      </c>
      <c r="B5100" s="291" t="s">
        <v>5095</v>
      </c>
      <c r="C5100" s="291" t="s">
        <v>5096</v>
      </c>
      <c r="D5100" s="377">
        <v>40938</v>
      </c>
      <c r="E5100" s="377">
        <v>41040</v>
      </c>
      <c r="F5100" s="291"/>
      <c r="G5100" s="291"/>
      <c r="H5100" s="347">
        <v>44562</v>
      </c>
      <c r="I5100" s="291" t="s">
        <v>5097</v>
      </c>
      <c r="J5100" s="291"/>
      <c r="K5100" s="291">
        <v>35</v>
      </c>
      <c r="L5100" s="291" t="s">
        <v>4257</v>
      </c>
      <c r="M5100" s="291"/>
      <c r="N5100" s="291"/>
      <c r="O5100" s="292" t="s">
        <v>5967</v>
      </c>
    </row>
    <row r="5101" spans="1:15" ht="120">
      <c r="A5101" s="326">
        <v>906</v>
      </c>
      <c r="B5101" s="291" t="s">
        <v>5095</v>
      </c>
      <c r="C5101" s="291" t="s">
        <v>5096</v>
      </c>
      <c r="D5101" s="377">
        <v>40938</v>
      </c>
      <c r="E5101" s="377">
        <v>41037</v>
      </c>
      <c r="F5101" s="291"/>
      <c r="G5101" s="291"/>
      <c r="H5101" s="347">
        <v>44562</v>
      </c>
      <c r="I5101" s="291" t="s">
        <v>5097</v>
      </c>
      <c r="J5101" s="291"/>
      <c r="K5101" s="291">
        <v>33</v>
      </c>
      <c r="L5101" s="291" t="s">
        <v>4257</v>
      </c>
      <c r="M5101" s="291"/>
      <c r="N5101" s="291"/>
      <c r="O5101" s="292" t="s">
        <v>5968</v>
      </c>
    </row>
    <row r="5102" spans="1:15" ht="135">
      <c r="A5102" s="326">
        <v>907</v>
      </c>
      <c r="B5102" s="291" t="s">
        <v>5095</v>
      </c>
      <c r="C5102" s="291" t="s">
        <v>5096</v>
      </c>
      <c r="D5102" s="377">
        <v>40938</v>
      </c>
      <c r="E5102" s="377">
        <v>41313</v>
      </c>
      <c r="F5102" s="291"/>
      <c r="G5102" s="291"/>
      <c r="H5102" s="347">
        <v>44562</v>
      </c>
      <c r="I5102" s="291" t="s">
        <v>5097</v>
      </c>
      <c r="J5102" s="291"/>
      <c r="K5102" s="291">
        <v>40</v>
      </c>
      <c r="L5102" s="291" t="s">
        <v>4257</v>
      </c>
      <c r="M5102" s="291"/>
      <c r="N5102" s="291"/>
      <c r="O5102" s="292" t="s">
        <v>5969</v>
      </c>
    </row>
    <row r="5103" spans="1:15" ht="135">
      <c r="A5103" s="326">
        <v>908</v>
      </c>
      <c r="B5103" s="291" t="s">
        <v>5095</v>
      </c>
      <c r="C5103" s="291" t="s">
        <v>5096</v>
      </c>
      <c r="D5103" s="377">
        <v>40938</v>
      </c>
      <c r="E5103" s="377">
        <v>41130</v>
      </c>
      <c r="F5103" s="291"/>
      <c r="G5103" s="291"/>
      <c r="H5103" s="347">
        <v>44562</v>
      </c>
      <c r="I5103" s="291" t="s">
        <v>5097</v>
      </c>
      <c r="J5103" s="291"/>
      <c r="K5103" s="291">
        <v>27</v>
      </c>
      <c r="L5103" s="291" t="s">
        <v>4257</v>
      </c>
      <c r="M5103" s="291"/>
      <c r="N5103" s="291"/>
      <c r="O5103" s="292" t="s">
        <v>5970</v>
      </c>
    </row>
    <row r="5104" spans="1:15" ht="165">
      <c r="A5104" s="326">
        <v>909</v>
      </c>
      <c r="B5104" s="291" t="s">
        <v>5095</v>
      </c>
      <c r="C5104" s="291" t="s">
        <v>5096</v>
      </c>
      <c r="D5104" s="377">
        <v>40939</v>
      </c>
      <c r="E5104" s="377">
        <v>41263</v>
      </c>
      <c r="F5104" s="291"/>
      <c r="G5104" s="291"/>
      <c r="H5104" s="347">
        <v>44562</v>
      </c>
      <c r="I5104" s="291" t="s">
        <v>5097</v>
      </c>
      <c r="J5104" s="291"/>
      <c r="K5104" s="291">
        <v>101</v>
      </c>
      <c r="L5104" s="291" t="s">
        <v>4257</v>
      </c>
      <c r="M5104" s="291"/>
      <c r="N5104" s="291"/>
      <c r="O5104" s="292" t="s">
        <v>5971</v>
      </c>
    </row>
    <row r="5105" spans="1:15" ht="165">
      <c r="A5105" s="326">
        <v>910</v>
      </c>
      <c r="B5105" s="291" t="s">
        <v>5095</v>
      </c>
      <c r="C5105" s="291" t="s">
        <v>5096</v>
      </c>
      <c r="D5105" s="377">
        <v>40940</v>
      </c>
      <c r="E5105" s="377">
        <v>41149</v>
      </c>
      <c r="F5105" s="291"/>
      <c r="G5105" s="291"/>
      <c r="H5105" s="347">
        <v>44562</v>
      </c>
      <c r="I5105" s="291" t="s">
        <v>5097</v>
      </c>
      <c r="J5105" s="291"/>
      <c r="K5105" s="291">
        <v>11</v>
      </c>
      <c r="L5105" s="291" t="s">
        <v>4257</v>
      </c>
      <c r="M5105" s="291"/>
      <c r="N5105" s="291"/>
      <c r="O5105" s="292" t="s">
        <v>5972</v>
      </c>
    </row>
    <row r="5106" spans="1:15" ht="150">
      <c r="A5106" s="326">
        <v>911</v>
      </c>
      <c r="B5106" s="291" t="s">
        <v>5095</v>
      </c>
      <c r="C5106" s="291" t="s">
        <v>5096</v>
      </c>
      <c r="D5106" s="377">
        <v>40940</v>
      </c>
      <c r="E5106" s="377">
        <v>41401</v>
      </c>
      <c r="F5106" s="291"/>
      <c r="G5106" s="291"/>
      <c r="H5106" s="347">
        <v>44562</v>
      </c>
      <c r="I5106" s="291" t="s">
        <v>5097</v>
      </c>
      <c r="J5106" s="291"/>
      <c r="K5106" s="291">
        <v>110</v>
      </c>
      <c r="L5106" s="291" t="s">
        <v>4257</v>
      </c>
      <c r="M5106" s="291"/>
      <c r="N5106" s="291"/>
      <c r="O5106" s="292" t="s">
        <v>5973</v>
      </c>
    </row>
    <row r="5107" spans="1:15" ht="135">
      <c r="A5107" s="326">
        <v>912</v>
      </c>
      <c r="B5107" s="291" t="s">
        <v>5095</v>
      </c>
      <c r="C5107" s="291" t="s">
        <v>5096</v>
      </c>
      <c r="D5107" s="377">
        <v>40941</v>
      </c>
      <c r="E5107" s="377">
        <v>41673</v>
      </c>
      <c r="F5107" s="291"/>
      <c r="G5107" s="291"/>
      <c r="H5107" s="347">
        <v>44562</v>
      </c>
      <c r="I5107" s="291" t="s">
        <v>5097</v>
      </c>
      <c r="J5107" s="291"/>
      <c r="K5107" s="291">
        <v>114</v>
      </c>
      <c r="L5107" s="291" t="s">
        <v>4257</v>
      </c>
      <c r="M5107" s="291"/>
      <c r="N5107" s="291"/>
      <c r="O5107" s="292" t="s">
        <v>5974</v>
      </c>
    </row>
    <row r="5108" spans="1:15" ht="120">
      <c r="A5108" s="326">
        <v>913</v>
      </c>
      <c r="B5108" s="291" t="s">
        <v>5095</v>
      </c>
      <c r="C5108" s="291" t="s">
        <v>5096</v>
      </c>
      <c r="D5108" s="377">
        <v>40941</v>
      </c>
      <c r="E5108" s="377">
        <v>41516</v>
      </c>
      <c r="F5108" s="291"/>
      <c r="G5108" s="291"/>
      <c r="H5108" s="347">
        <v>44562</v>
      </c>
      <c r="I5108" s="291" t="s">
        <v>5097</v>
      </c>
      <c r="J5108" s="291"/>
      <c r="K5108" s="291">
        <v>13</v>
      </c>
      <c r="L5108" s="291" t="s">
        <v>4257</v>
      </c>
      <c r="M5108" s="291"/>
      <c r="N5108" s="291"/>
      <c r="O5108" s="292" t="s">
        <v>5975</v>
      </c>
    </row>
    <row r="5109" spans="1:15" ht="135">
      <c r="A5109" s="326">
        <v>914</v>
      </c>
      <c r="B5109" s="291" t="s">
        <v>5095</v>
      </c>
      <c r="C5109" s="291" t="s">
        <v>5096</v>
      </c>
      <c r="D5109" s="377">
        <v>40941</v>
      </c>
      <c r="E5109" s="377">
        <v>41099</v>
      </c>
      <c r="F5109" s="291"/>
      <c r="G5109" s="291"/>
      <c r="H5109" s="347">
        <v>44562</v>
      </c>
      <c r="I5109" s="291" t="s">
        <v>5097</v>
      </c>
      <c r="J5109" s="291"/>
      <c r="K5109" s="291">
        <v>31</v>
      </c>
      <c r="L5109" s="291" t="s">
        <v>4257</v>
      </c>
      <c r="M5109" s="291"/>
      <c r="N5109" s="291"/>
      <c r="O5109" s="292" t="s">
        <v>5976</v>
      </c>
    </row>
    <row r="5110" spans="1:15" ht="150">
      <c r="A5110" s="326">
        <v>915</v>
      </c>
      <c r="B5110" s="291" t="s">
        <v>5095</v>
      </c>
      <c r="C5110" s="291" t="s">
        <v>5096</v>
      </c>
      <c r="D5110" s="377">
        <v>40942</v>
      </c>
      <c r="E5110" s="377">
        <v>41704</v>
      </c>
      <c r="F5110" s="291"/>
      <c r="G5110" s="291"/>
      <c r="H5110" s="347">
        <v>44562</v>
      </c>
      <c r="I5110" s="291" t="s">
        <v>5097</v>
      </c>
      <c r="J5110" s="291"/>
      <c r="K5110" s="291">
        <v>29</v>
      </c>
      <c r="L5110" s="291" t="s">
        <v>4257</v>
      </c>
      <c r="M5110" s="291"/>
      <c r="N5110" s="291"/>
      <c r="O5110" s="292" t="s">
        <v>5977</v>
      </c>
    </row>
    <row r="5111" spans="1:15" ht="105">
      <c r="A5111" s="326">
        <v>916</v>
      </c>
      <c r="B5111" s="291" t="s">
        <v>5095</v>
      </c>
      <c r="C5111" s="291" t="s">
        <v>5096</v>
      </c>
      <c r="D5111" s="377">
        <v>40942</v>
      </c>
      <c r="E5111" s="377">
        <v>41733</v>
      </c>
      <c r="F5111" s="291"/>
      <c r="G5111" s="291"/>
      <c r="H5111" s="347">
        <v>44562</v>
      </c>
      <c r="I5111" s="291" t="s">
        <v>5097</v>
      </c>
      <c r="J5111" s="291"/>
      <c r="K5111" s="291">
        <v>42</v>
      </c>
      <c r="L5111" s="291" t="s">
        <v>4257</v>
      </c>
      <c r="M5111" s="291"/>
      <c r="N5111" s="291"/>
      <c r="O5111" s="292" t="s">
        <v>5978</v>
      </c>
    </row>
    <row r="5112" spans="1:15" ht="120">
      <c r="A5112" s="326">
        <v>917</v>
      </c>
      <c r="B5112" s="291" t="s">
        <v>5095</v>
      </c>
      <c r="C5112" s="291" t="s">
        <v>5096</v>
      </c>
      <c r="D5112" s="377">
        <v>40942</v>
      </c>
      <c r="E5112" s="377">
        <v>41494</v>
      </c>
      <c r="F5112" s="291"/>
      <c r="G5112" s="291"/>
      <c r="H5112" s="347">
        <v>44562</v>
      </c>
      <c r="I5112" s="291" t="s">
        <v>5097</v>
      </c>
      <c r="J5112" s="291"/>
      <c r="K5112" s="291">
        <v>21</v>
      </c>
      <c r="L5112" s="291" t="s">
        <v>4257</v>
      </c>
      <c r="M5112" s="291"/>
      <c r="N5112" s="291"/>
      <c r="O5112" s="292" t="s">
        <v>5979</v>
      </c>
    </row>
    <row r="5113" spans="1:15" ht="135">
      <c r="A5113" s="326">
        <v>918</v>
      </c>
      <c r="B5113" s="291" t="s">
        <v>5095</v>
      </c>
      <c r="C5113" s="291" t="s">
        <v>5096</v>
      </c>
      <c r="D5113" s="377">
        <v>40942</v>
      </c>
      <c r="E5113" s="377">
        <v>40960</v>
      </c>
      <c r="F5113" s="291"/>
      <c r="G5113" s="291"/>
      <c r="H5113" s="347">
        <v>44562</v>
      </c>
      <c r="I5113" s="291" t="s">
        <v>5097</v>
      </c>
      <c r="J5113" s="291"/>
      <c r="K5113" s="291">
        <v>5</v>
      </c>
      <c r="L5113" s="291" t="s">
        <v>4257</v>
      </c>
      <c r="M5113" s="291"/>
      <c r="N5113" s="291"/>
      <c r="O5113" s="292" t="s">
        <v>5980</v>
      </c>
    </row>
    <row r="5114" spans="1:15" ht="135">
      <c r="A5114" s="326">
        <v>919</v>
      </c>
      <c r="B5114" s="291" t="s">
        <v>5095</v>
      </c>
      <c r="C5114" s="291" t="s">
        <v>5096</v>
      </c>
      <c r="D5114" s="377">
        <v>40942</v>
      </c>
      <c r="E5114" s="377">
        <v>41085</v>
      </c>
      <c r="F5114" s="291"/>
      <c r="G5114" s="291"/>
      <c r="H5114" s="347">
        <v>44562</v>
      </c>
      <c r="I5114" s="291" t="s">
        <v>5097</v>
      </c>
      <c r="J5114" s="291"/>
      <c r="K5114" s="291">
        <v>24</v>
      </c>
      <c r="L5114" s="291" t="s">
        <v>4257</v>
      </c>
      <c r="M5114" s="291"/>
      <c r="N5114" s="291"/>
      <c r="O5114" s="292" t="s">
        <v>5981</v>
      </c>
    </row>
    <row r="5115" spans="1:15" ht="165">
      <c r="A5115" s="326">
        <v>920</v>
      </c>
      <c r="B5115" s="291" t="s">
        <v>5095</v>
      </c>
      <c r="C5115" s="291" t="s">
        <v>5096</v>
      </c>
      <c r="D5115" s="377">
        <v>40945</v>
      </c>
      <c r="E5115" s="377">
        <v>41753</v>
      </c>
      <c r="F5115" s="291"/>
      <c r="G5115" s="291"/>
      <c r="H5115" s="347">
        <v>44562</v>
      </c>
      <c r="I5115" s="291" t="s">
        <v>5097</v>
      </c>
      <c r="J5115" s="291"/>
      <c r="K5115" s="291">
        <v>181</v>
      </c>
      <c r="L5115" s="291" t="s">
        <v>4257</v>
      </c>
      <c r="M5115" s="291"/>
      <c r="N5115" s="291"/>
      <c r="O5115" s="292" t="s">
        <v>5982</v>
      </c>
    </row>
    <row r="5116" spans="1:15" ht="105">
      <c r="A5116" s="326">
        <v>921</v>
      </c>
      <c r="B5116" s="291" t="s">
        <v>5095</v>
      </c>
      <c r="C5116" s="291" t="s">
        <v>5096</v>
      </c>
      <c r="D5116" s="377">
        <v>40945</v>
      </c>
      <c r="E5116" s="377">
        <v>41366</v>
      </c>
      <c r="F5116" s="291"/>
      <c r="G5116" s="291"/>
      <c r="H5116" s="347">
        <v>44562</v>
      </c>
      <c r="I5116" s="291" t="s">
        <v>5097</v>
      </c>
      <c r="J5116" s="291"/>
      <c r="K5116" s="291">
        <v>43</v>
      </c>
      <c r="L5116" s="291" t="s">
        <v>4257</v>
      </c>
      <c r="M5116" s="291"/>
      <c r="N5116" s="291"/>
      <c r="O5116" s="292" t="s">
        <v>5983</v>
      </c>
    </row>
    <row r="5117" spans="1:15" ht="150">
      <c r="A5117" s="326">
        <v>922</v>
      </c>
      <c r="B5117" s="291" t="s">
        <v>5095</v>
      </c>
      <c r="C5117" s="291" t="s">
        <v>5096</v>
      </c>
      <c r="D5117" s="377">
        <v>40945</v>
      </c>
      <c r="E5117" s="377">
        <v>41619</v>
      </c>
      <c r="F5117" s="291"/>
      <c r="G5117" s="291"/>
      <c r="H5117" s="347">
        <v>44562</v>
      </c>
      <c r="I5117" s="291" t="s">
        <v>5097</v>
      </c>
      <c r="J5117" s="291"/>
      <c r="K5117" s="291">
        <v>186</v>
      </c>
      <c r="L5117" s="291" t="s">
        <v>4257</v>
      </c>
      <c r="M5117" s="291"/>
      <c r="N5117" s="291"/>
      <c r="O5117" s="292" t="s">
        <v>5984</v>
      </c>
    </row>
    <row r="5118" spans="1:15" ht="135">
      <c r="A5118" s="326">
        <v>923</v>
      </c>
      <c r="B5118" s="291" t="s">
        <v>5095</v>
      </c>
      <c r="C5118" s="291" t="s">
        <v>5096</v>
      </c>
      <c r="D5118" s="377">
        <v>40946</v>
      </c>
      <c r="E5118" s="377">
        <v>40952</v>
      </c>
      <c r="F5118" s="291"/>
      <c r="G5118" s="291"/>
      <c r="H5118" s="347">
        <v>44562</v>
      </c>
      <c r="I5118" s="291" t="s">
        <v>5097</v>
      </c>
      <c r="J5118" s="291"/>
      <c r="K5118" s="291">
        <v>3</v>
      </c>
      <c r="L5118" s="291" t="s">
        <v>4257</v>
      </c>
      <c r="M5118" s="291"/>
      <c r="N5118" s="291"/>
      <c r="O5118" s="292" t="s">
        <v>5985</v>
      </c>
    </row>
    <row r="5119" spans="1:15" ht="150">
      <c r="A5119" s="326">
        <v>924</v>
      </c>
      <c r="B5119" s="291" t="s">
        <v>5095</v>
      </c>
      <c r="C5119" s="291" t="s">
        <v>5096</v>
      </c>
      <c r="D5119" s="377">
        <v>40946</v>
      </c>
      <c r="E5119" s="377">
        <v>41375</v>
      </c>
      <c r="F5119" s="291"/>
      <c r="G5119" s="291"/>
      <c r="H5119" s="347">
        <v>44562</v>
      </c>
      <c r="I5119" s="291" t="s">
        <v>5097</v>
      </c>
      <c r="J5119" s="291"/>
      <c r="K5119" s="291">
        <v>65</v>
      </c>
      <c r="L5119" s="291" t="s">
        <v>4257</v>
      </c>
      <c r="M5119" s="291"/>
      <c r="N5119" s="291"/>
      <c r="O5119" s="292" t="s">
        <v>5986</v>
      </c>
    </row>
    <row r="5120" spans="1:15" ht="105">
      <c r="A5120" s="326">
        <v>925</v>
      </c>
      <c r="B5120" s="291" t="s">
        <v>5095</v>
      </c>
      <c r="C5120" s="291" t="s">
        <v>5096</v>
      </c>
      <c r="D5120" s="377">
        <v>40947</v>
      </c>
      <c r="E5120" s="377">
        <v>41738</v>
      </c>
      <c r="F5120" s="291"/>
      <c r="G5120" s="291"/>
      <c r="H5120" s="347">
        <v>44562</v>
      </c>
      <c r="I5120" s="291" t="s">
        <v>5097</v>
      </c>
      <c r="J5120" s="291"/>
      <c r="K5120" s="291">
        <v>23</v>
      </c>
      <c r="L5120" s="291" t="s">
        <v>4257</v>
      </c>
      <c r="M5120" s="291"/>
      <c r="N5120" s="291"/>
      <c r="O5120" s="292" t="s">
        <v>5987</v>
      </c>
    </row>
    <row r="5121" spans="1:15" ht="135">
      <c r="A5121" s="326">
        <v>926</v>
      </c>
      <c r="B5121" s="291" t="s">
        <v>5095</v>
      </c>
      <c r="C5121" s="291" t="s">
        <v>5096</v>
      </c>
      <c r="D5121" s="377">
        <v>40948</v>
      </c>
      <c r="E5121" s="377">
        <v>41102</v>
      </c>
      <c r="F5121" s="291"/>
      <c r="G5121" s="291"/>
      <c r="H5121" s="347">
        <v>44562</v>
      </c>
      <c r="I5121" s="291" t="s">
        <v>5097</v>
      </c>
      <c r="J5121" s="291"/>
      <c r="K5121" s="291">
        <v>19</v>
      </c>
      <c r="L5121" s="291" t="s">
        <v>4257</v>
      </c>
      <c r="M5121" s="291"/>
      <c r="N5121" s="291"/>
      <c r="O5121" s="292" t="s">
        <v>5988</v>
      </c>
    </row>
    <row r="5122" spans="1:15" ht="120">
      <c r="A5122" s="326">
        <v>927</v>
      </c>
      <c r="B5122" s="291" t="s">
        <v>5095</v>
      </c>
      <c r="C5122" s="291" t="s">
        <v>5096</v>
      </c>
      <c r="D5122" s="377">
        <v>40949</v>
      </c>
      <c r="E5122" s="377">
        <v>41068</v>
      </c>
      <c r="F5122" s="291"/>
      <c r="G5122" s="291"/>
      <c r="H5122" s="347">
        <v>44562</v>
      </c>
      <c r="I5122" s="291" t="s">
        <v>5097</v>
      </c>
      <c r="J5122" s="291"/>
      <c r="K5122" s="291">
        <v>24</v>
      </c>
      <c r="L5122" s="291" t="s">
        <v>4257</v>
      </c>
      <c r="M5122" s="291"/>
      <c r="N5122" s="291"/>
      <c r="O5122" s="292" t="s">
        <v>5989</v>
      </c>
    </row>
    <row r="5123" spans="1:15" ht="120">
      <c r="A5123" s="326">
        <v>928</v>
      </c>
      <c r="B5123" s="291" t="s">
        <v>5095</v>
      </c>
      <c r="C5123" s="291" t="s">
        <v>5096</v>
      </c>
      <c r="D5123" s="377">
        <v>40953</v>
      </c>
      <c r="E5123" s="377">
        <v>41130</v>
      </c>
      <c r="F5123" s="291"/>
      <c r="G5123" s="291"/>
      <c r="H5123" s="347">
        <v>44562</v>
      </c>
      <c r="I5123" s="291" t="s">
        <v>5097</v>
      </c>
      <c r="J5123" s="291"/>
      <c r="K5123" s="291">
        <v>16</v>
      </c>
      <c r="L5123" s="291" t="s">
        <v>4257</v>
      </c>
      <c r="M5123" s="291"/>
      <c r="N5123" s="291"/>
      <c r="O5123" s="292" t="s">
        <v>5990</v>
      </c>
    </row>
    <row r="5124" spans="1:15" ht="150">
      <c r="A5124" s="326">
        <v>929</v>
      </c>
      <c r="B5124" s="291" t="s">
        <v>5095</v>
      </c>
      <c r="C5124" s="291" t="s">
        <v>5096</v>
      </c>
      <c r="D5124" s="377">
        <v>40954</v>
      </c>
      <c r="E5124" s="377">
        <v>41411</v>
      </c>
      <c r="F5124" s="291"/>
      <c r="G5124" s="291"/>
      <c r="H5124" s="347">
        <v>44562</v>
      </c>
      <c r="I5124" s="291" t="s">
        <v>5097</v>
      </c>
      <c r="J5124" s="291"/>
      <c r="K5124" s="291">
        <v>61</v>
      </c>
      <c r="L5124" s="291" t="s">
        <v>4257</v>
      </c>
      <c r="M5124" s="291"/>
      <c r="N5124" s="291"/>
      <c r="O5124" s="292" t="s">
        <v>5991</v>
      </c>
    </row>
    <row r="5125" spans="1:15" ht="150">
      <c r="A5125" s="326">
        <v>930</v>
      </c>
      <c r="B5125" s="291" t="s">
        <v>5095</v>
      </c>
      <c r="C5125" s="291" t="s">
        <v>5096</v>
      </c>
      <c r="D5125" s="377">
        <v>40955</v>
      </c>
      <c r="E5125" s="377">
        <v>41702</v>
      </c>
      <c r="F5125" s="291"/>
      <c r="G5125" s="291"/>
      <c r="H5125" s="347">
        <v>44562</v>
      </c>
      <c r="I5125" s="291" t="s">
        <v>5097</v>
      </c>
      <c r="J5125" s="291"/>
      <c r="K5125" s="291">
        <v>17</v>
      </c>
      <c r="L5125" s="291" t="s">
        <v>4257</v>
      </c>
      <c r="M5125" s="291"/>
      <c r="N5125" s="291"/>
      <c r="O5125" s="292" t="s">
        <v>5992</v>
      </c>
    </row>
    <row r="5126" spans="1:15" ht="105">
      <c r="A5126" s="326">
        <v>931</v>
      </c>
      <c r="B5126" s="291" t="s">
        <v>5095</v>
      </c>
      <c r="C5126" s="291" t="s">
        <v>5096</v>
      </c>
      <c r="D5126" s="377">
        <v>40956</v>
      </c>
      <c r="E5126" s="377">
        <v>41397</v>
      </c>
      <c r="F5126" s="291"/>
      <c r="G5126" s="291"/>
      <c r="H5126" s="347">
        <v>44562</v>
      </c>
      <c r="I5126" s="291" t="s">
        <v>5097</v>
      </c>
      <c r="J5126" s="291"/>
      <c r="K5126" s="291">
        <v>61</v>
      </c>
      <c r="L5126" s="291" t="s">
        <v>4257</v>
      </c>
      <c r="M5126" s="291"/>
      <c r="N5126" s="291"/>
      <c r="O5126" s="292" t="s">
        <v>5993</v>
      </c>
    </row>
    <row r="5127" spans="1:15" ht="120">
      <c r="A5127" s="326">
        <v>932</v>
      </c>
      <c r="B5127" s="291" t="s">
        <v>5095</v>
      </c>
      <c r="C5127" s="291" t="s">
        <v>5096</v>
      </c>
      <c r="D5127" s="377">
        <v>40956</v>
      </c>
      <c r="E5127" s="377">
        <v>41473</v>
      </c>
      <c r="F5127" s="291"/>
      <c r="G5127" s="291"/>
      <c r="H5127" s="347">
        <v>44562</v>
      </c>
      <c r="I5127" s="291" t="s">
        <v>5097</v>
      </c>
      <c r="J5127" s="291"/>
      <c r="K5127" s="291">
        <v>62</v>
      </c>
      <c r="L5127" s="291" t="s">
        <v>4257</v>
      </c>
      <c r="M5127" s="291"/>
      <c r="N5127" s="291"/>
      <c r="O5127" s="292" t="s">
        <v>5994</v>
      </c>
    </row>
    <row r="5128" spans="1:15" ht="135">
      <c r="A5128" s="326">
        <v>933</v>
      </c>
      <c r="B5128" s="291" t="s">
        <v>5095</v>
      </c>
      <c r="C5128" s="291" t="s">
        <v>5096</v>
      </c>
      <c r="D5128" s="377">
        <v>40960</v>
      </c>
      <c r="E5128" s="377">
        <v>41029</v>
      </c>
      <c r="F5128" s="291"/>
      <c r="G5128" s="291"/>
      <c r="H5128" s="347">
        <v>44562</v>
      </c>
      <c r="I5128" s="291" t="s">
        <v>5097</v>
      </c>
      <c r="J5128" s="291"/>
      <c r="K5128" s="291">
        <v>13</v>
      </c>
      <c r="L5128" s="291" t="s">
        <v>4257</v>
      </c>
      <c r="M5128" s="291"/>
      <c r="N5128" s="291"/>
      <c r="O5128" s="292" t="s">
        <v>5995</v>
      </c>
    </row>
    <row r="5129" spans="1:15" ht="135">
      <c r="A5129" s="326">
        <v>934</v>
      </c>
      <c r="B5129" s="291" t="s">
        <v>5095</v>
      </c>
      <c r="C5129" s="291" t="s">
        <v>5096</v>
      </c>
      <c r="D5129" s="377">
        <v>40960</v>
      </c>
      <c r="E5129" s="377">
        <v>41052</v>
      </c>
      <c r="F5129" s="291"/>
      <c r="G5129" s="291"/>
      <c r="H5129" s="347">
        <v>44562</v>
      </c>
      <c r="I5129" s="291" t="s">
        <v>5097</v>
      </c>
      <c r="J5129" s="291"/>
      <c r="K5129" s="291">
        <v>13</v>
      </c>
      <c r="L5129" s="291" t="s">
        <v>4257</v>
      </c>
      <c r="M5129" s="291"/>
      <c r="N5129" s="291"/>
      <c r="O5129" s="292" t="s">
        <v>5996</v>
      </c>
    </row>
    <row r="5130" spans="1:15" ht="120">
      <c r="A5130" s="326">
        <v>935</v>
      </c>
      <c r="B5130" s="291" t="s">
        <v>5095</v>
      </c>
      <c r="C5130" s="291" t="s">
        <v>5096</v>
      </c>
      <c r="D5130" s="377">
        <v>40962</v>
      </c>
      <c r="E5130" s="377">
        <v>41914</v>
      </c>
      <c r="F5130" s="291"/>
      <c r="G5130" s="291"/>
      <c r="H5130" s="347">
        <v>44562</v>
      </c>
      <c r="I5130" s="291" t="s">
        <v>5097</v>
      </c>
      <c r="J5130" s="291"/>
      <c r="K5130" s="291">
        <v>76</v>
      </c>
      <c r="L5130" s="291" t="s">
        <v>4257</v>
      </c>
      <c r="M5130" s="291"/>
      <c r="N5130" s="291"/>
      <c r="O5130" s="292" t="s">
        <v>5997</v>
      </c>
    </row>
    <row r="5131" spans="1:15" ht="135">
      <c r="A5131" s="326">
        <v>936</v>
      </c>
      <c r="B5131" s="291" t="s">
        <v>5095</v>
      </c>
      <c r="C5131" s="291" t="s">
        <v>5096</v>
      </c>
      <c r="D5131" s="377">
        <v>40962</v>
      </c>
      <c r="E5131" s="377">
        <v>41519</v>
      </c>
      <c r="F5131" s="291"/>
      <c r="G5131" s="291"/>
      <c r="H5131" s="347">
        <v>44562</v>
      </c>
      <c r="I5131" s="291" t="s">
        <v>5097</v>
      </c>
      <c r="J5131" s="291"/>
      <c r="K5131" s="291">
        <v>70</v>
      </c>
      <c r="L5131" s="291" t="s">
        <v>4257</v>
      </c>
      <c r="M5131" s="291"/>
      <c r="N5131" s="291"/>
      <c r="O5131" s="292" t="s">
        <v>5998</v>
      </c>
    </row>
    <row r="5132" spans="1:15" ht="135">
      <c r="A5132" s="326">
        <v>937</v>
      </c>
      <c r="B5132" s="291" t="s">
        <v>5095</v>
      </c>
      <c r="C5132" s="291" t="s">
        <v>5096</v>
      </c>
      <c r="D5132" s="377">
        <v>40962</v>
      </c>
      <c r="E5132" s="377">
        <v>41136</v>
      </c>
      <c r="F5132" s="291"/>
      <c r="G5132" s="291"/>
      <c r="H5132" s="347">
        <v>44562</v>
      </c>
      <c r="I5132" s="291" t="s">
        <v>5097</v>
      </c>
      <c r="J5132" s="291"/>
      <c r="K5132" s="291">
        <v>14</v>
      </c>
      <c r="L5132" s="291" t="s">
        <v>4257</v>
      </c>
      <c r="M5132" s="291"/>
      <c r="N5132" s="291"/>
      <c r="O5132" s="292" t="s">
        <v>5999</v>
      </c>
    </row>
    <row r="5133" spans="1:15" ht="120">
      <c r="A5133" s="326">
        <v>938</v>
      </c>
      <c r="B5133" s="291" t="s">
        <v>5095</v>
      </c>
      <c r="C5133" s="291" t="s">
        <v>5096</v>
      </c>
      <c r="D5133" s="377">
        <v>40962</v>
      </c>
      <c r="E5133" s="377">
        <v>41780</v>
      </c>
      <c r="F5133" s="291"/>
      <c r="G5133" s="291"/>
      <c r="H5133" s="347">
        <v>44562</v>
      </c>
      <c r="I5133" s="291" t="s">
        <v>5097</v>
      </c>
      <c r="J5133" s="291"/>
      <c r="K5133" s="291">
        <v>48</v>
      </c>
      <c r="L5133" s="291" t="s">
        <v>4257</v>
      </c>
      <c r="M5133" s="291"/>
      <c r="N5133" s="291"/>
      <c r="O5133" s="292" t="s">
        <v>6000</v>
      </c>
    </row>
    <row r="5134" spans="1:15" ht="105">
      <c r="A5134" s="326">
        <v>939</v>
      </c>
      <c r="B5134" s="291" t="s">
        <v>5095</v>
      </c>
      <c r="C5134" s="291" t="s">
        <v>5096</v>
      </c>
      <c r="D5134" s="377">
        <v>40962</v>
      </c>
      <c r="E5134" s="377">
        <v>41878</v>
      </c>
      <c r="F5134" s="291"/>
      <c r="G5134" s="291"/>
      <c r="H5134" s="347">
        <v>44562</v>
      </c>
      <c r="I5134" s="291" t="s">
        <v>5097</v>
      </c>
      <c r="J5134" s="291"/>
      <c r="K5134" s="291">
        <v>34</v>
      </c>
      <c r="L5134" s="291" t="s">
        <v>4257</v>
      </c>
      <c r="M5134" s="291"/>
      <c r="N5134" s="291"/>
      <c r="O5134" s="292" t="s">
        <v>6001</v>
      </c>
    </row>
    <row r="5135" spans="1:15" ht="90">
      <c r="A5135" s="326">
        <v>940</v>
      </c>
      <c r="B5135" s="291" t="s">
        <v>5095</v>
      </c>
      <c r="C5135" s="291" t="s">
        <v>5096</v>
      </c>
      <c r="D5135" s="377">
        <v>40962</v>
      </c>
      <c r="E5135" s="377">
        <v>41879</v>
      </c>
      <c r="F5135" s="291"/>
      <c r="G5135" s="291"/>
      <c r="H5135" s="347">
        <v>44562</v>
      </c>
      <c r="I5135" s="291" t="s">
        <v>5097</v>
      </c>
      <c r="J5135" s="291"/>
      <c r="K5135" s="291">
        <v>10</v>
      </c>
      <c r="L5135" s="291" t="s">
        <v>4257</v>
      </c>
      <c r="M5135" s="291"/>
      <c r="N5135" s="291"/>
      <c r="O5135" s="292" t="s">
        <v>6002</v>
      </c>
    </row>
    <row r="5136" spans="1:15" ht="105">
      <c r="A5136" s="326">
        <v>941</v>
      </c>
      <c r="B5136" s="291" t="s">
        <v>5095</v>
      </c>
      <c r="C5136" s="291" t="s">
        <v>5096</v>
      </c>
      <c r="D5136" s="377">
        <v>40962</v>
      </c>
      <c r="E5136" s="377">
        <v>41879</v>
      </c>
      <c r="F5136" s="291"/>
      <c r="G5136" s="291"/>
      <c r="H5136" s="347">
        <v>44562</v>
      </c>
      <c r="I5136" s="291" t="s">
        <v>5097</v>
      </c>
      <c r="J5136" s="291"/>
      <c r="K5136" s="291">
        <v>10</v>
      </c>
      <c r="L5136" s="291" t="s">
        <v>4257</v>
      </c>
      <c r="M5136" s="291"/>
      <c r="N5136" s="291"/>
      <c r="O5136" s="292" t="s">
        <v>6003</v>
      </c>
    </row>
    <row r="5137" spans="1:15" ht="105">
      <c r="A5137" s="326">
        <v>942</v>
      </c>
      <c r="B5137" s="291" t="s">
        <v>5095</v>
      </c>
      <c r="C5137" s="291" t="s">
        <v>5096</v>
      </c>
      <c r="D5137" s="377">
        <v>40962</v>
      </c>
      <c r="E5137" s="377">
        <v>41064</v>
      </c>
      <c r="F5137" s="291"/>
      <c r="G5137" s="291"/>
      <c r="H5137" s="347">
        <v>44562</v>
      </c>
      <c r="I5137" s="291" t="s">
        <v>5097</v>
      </c>
      <c r="J5137" s="291"/>
      <c r="K5137" s="291">
        <v>15</v>
      </c>
      <c r="L5137" s="291" t="s">
        <v>4257</v>
      </c>
      <c r="M5137" s="291"/>
      <c r="N5137" s="291"/>
      <c r="O5137" s="292" t="s">
        <v>6004</v>
      </c>
    </row>
    <row r="5138" spans="1:15" ht="135">
      <c r="A5138" s="326">
        <v>943</v>
      </c>
      <c r="B5138" s="291" t="s">
        <v>5095</v>
      </c>
      <c r="C5138" s="291" t="s">
        <v>5096</v>
      </c>
      <c r="D5138" s="377">
        <v>40962</v>
      </c>
      <c r="E5138" s="377">
        <v>40982</v>
      </c>
      <c r="F5138" s="291"/>
      <c r="G5138" s="291"/>
      <c r="H5138" s="347">
        <v>44562</v>
      </c>
      <c r="I5138" s="291" t="s">
        <v>5097</v>
      </c>
      <c r="J5138" s="291"/>
      <c r="K5138" s="291">
        <v>68</v>
      </c>
      <c r="L5138" s="291" t="s">
        <v>4257</v>
      </c>
      <c r="M5138" s="291"/>
      <c r="N5138" s="291"/>
      <c r="O5138" s="292" t="s">
        <v>6005</v>
      </c>
    </row>
    <row r="5139" spans="1:15" ht="150">
      <c r="A5139" s="326">
        <v>944</v>
      </c>
      <c r="B5139" s="291" t="s">
        <v>5095</v>
      </c>
      <c r="C5139" s="291" t="s">
        <v>5096</v>
      </c>
      <c r="D5139" s="377">
        <v>40962</v>
      </c>
      <c r="E5139" s="377">
        <v>41121</v>
      </c>
      <c r="F5139" s="291"/>
      <c r="G5139" s="291"/>
      <c r="H5139" s="347">
        <v>44562</v>
      </c>
      <c r="I5139" s="291" t="s">
        <v>5097</v>
      </c>
      <c r="J5139" s="291"/>
      <c r="K5139" s="291">
        <v>17</v>
      </c>
      <c r="L5139" s="291" t="s">
        <v>4257</v>
      </c>
      <c r="M5139" s="291"/>
      <c r="N5139" s="291"/>
      <c r="O5139" s="292" t="s">
        <v>6006</v>
      </c>
    </row>
    <row r="5140" spans="1:15" ht="105">
      <c r="A5140" s="326">
        <v>945</v>
      </c>
      <c r="B5140" s="291" t="s">
        <v>5095</v>
      </c>
      <c r="C5140" s="291" t="s">
        <v>5096</v>
      </c>
      <c r="D5140" s="377">
        <v>40962</v>
      </c>
      <c r="E5140" s="377">
        <v>41016</v>
      </c>
      <c r="F5140" s="291"/>
      <c r="G5140" s="291"/>
      <c r="H5140" s="347">
        <v>44562</v>
      </c>
      <c r="I5140" s="291" t="s">
        <v>5097</v>
      </c>
      <c r="J5140" s="291"/>
      <c r="K5140" s="291">
        <v>27</v>
      </c>
      <c r="L5140" s="291" t="s">
        <v>4257</v>
      </c>
      <c r="M5140" s="291"/>
      <c r="N5140" s="291"/>
      <c r="O5140" s="292" t="s">
        <v>6007</v>
      </c>
    </row>
    <row r="5141" spans="1:15" ht="120">
      <c r="A5141" s="326">
        <v>946</v>
      </c>
      <c r="B5141" s="291" t="s">
        <v>5095</v>
      </c>
      <c r="C5141" s="291" t="s">
        <v>5096</v>
      </c>
      <c r="D5141" s="377">
        <v>40962</v>
      </c>
      <c r="E5141" s="377">
        <v>41017</v>
      </c>
      <c r="F5141" s="291"/>
      <c r="G5141" s="291"/>
      <c r="H5141" s="347">
        <v>44562</v>
      </c>
      <c r="I5141" s="291" t="s">
        <v>5097</v>
      </c>
      <c r="J5141" s="291"/>
      <c r="K5141" s="291">
        <v>29</v>
      </c>
      <c r="L5141" s="291" t="s">
        <v>4257</v>
      </c>
      <c r="M5141" s="291"/>
      <c r="N5141" s="291"/>
      <c r="O5141" s="292" t="s">
        <v>6008</v>
      </c>
    </row>
    <row r="5142" spans="1:15" ht="105">
      <c r="A5142" s="326">
        <v>947</v>
      </c>
      <c r="B5142" s="291" t="s">
        <v>5095</v>
      </c>
      <c r="C5142" s="291" t="s">
        <v>5096</v>
      </c>
      <c r="D5142" s="377">
        <v>40963</v>
      </c>
      <c r="E5142" s="377">
        <v>41424</v>
      </c>
      <c r="F5142" s="291"/>
      <c r="G5142" s="291"/>
      <c r="H5142" s="347">
        <v>44562</v>
      </c>
      <c r="I5142" s="291" t="s">
        <v>5097</v>
      </c>
      <c r="J5142" s="291"/>
      <c r="K5142" s="291">
        <v>185</v>
      </c>
      <c r="L5142" s="291" t="s">
        <v>4257</v>
      </c>
      <c r="M5142" s="291"/>
      <c r="N5142" s="291"/>
      <c r="O5142" s="292" t="s">
        <v>6009</v>
      </c>
    </row>
    <row r="5143" spans="1:15" ht="150">
      <c r="A5143" s="326">
        <v>948</v>
      </c>
      <c r="B5143" s="291" t="s">
        <v>5095</v>
      </c>
      <c r="C5143" s="291" t="s">
        <v>5096</v>
      </c>
      <c r="D5143" s="377">
        <v>40966</v>
      </c>
      <c r="E5143" s="377">
        <v>41621</v>
      </c>
      <c r="F5143" s="291"/>
      <c r="G5143" s="291"/>
      <c r="H5143" s="347">
        <v>44562</v>
      </c>
      <c r="I5143" s="291" t="s">
        <v>5097</v>
      </c>
      <c r="J5143" s="291"/>
      <c r="K5143" s="291">
        <v>34</v>
      </c>
      <c r="L5143" s="291" t="s">
        <v>4257</v>
      </c>
      <c r="M5143" s="291"/>
      <c r="N5143" s="291"/>
      <c r="O5143" s="292" t="s">
        <v>6010</v>
      </c>
    </row>
    <row r="5144" spans="1:15" ht="165">
      <c r="A5144" s="326">
        <v>949</v>
      </c>
      <c r="B5144" s="291" t="s">
        <v>5095</v>
      </c>
      <c r="C5144" s="291" t="s">
        <v>5096</v>
      </c>
      <c r="D5144" s="377">
        <v>40966</v>
      </c>
      <c r="E5144" s="377">
        <v>40976</v>
      </c>
      <c r="F5144" s="291"/>
      <c r="G5144" s="291"/>
      <c r="H5144" s="347">
        <v>44562</v>
      </c>
      <c r="I5144" s="291" t="s">
        <v>5097</v>
      </c>
      <c r="J5144" s="291"/>
      <c r="K5144" s="291">
        <v>16</v>
      </c>
      <c r="L5144" s="291" t="s">
        <v>4257</v>
      </c>
      <c r="M5144" s="291"/>
      <c r="N5144" s="291"/>
      <c r="O5144" s="292" t="s">
        <v>6011</v>
      </c>
    </row>
    <row r="5145" spans="1:15" ht="150">
      <c r="A5145" s="326">
        <v>950</v>
      </c>
      <c r="B5145" s="291" t="s">
        <v>5095</v>
      </c>
      <c r="C5145" s="291" t="s">
        <v>5096</v>
      </c>
      <c r="D5145" s="377">
        <v>40969</v>
      </c>
      <c r="E5145" s="377">
        <v>41283</v>
      </c>
      <c r="F5145" s="291"/>
      <c r="G5145" s="291"/>
      <c r="H5145" s="347">
        <v>44562</v>
      </c>
      <c r="I5145" s="291" t="s">
        <v>5097</v>
      </c>
      <c r="J5145" s="291"/>
      <c r="K5145" s="291">
        <v>26</v>
      </c>
      <c r="L5145" s="291" t="s">
        <v>4257</v>
      </c>
      <c r="M5145" s="291"/>
      <c r="N5145" s="291"/>
      <c r="O5145" s="292" t="s">
        <v>6012</v>
      </c>
    </row>
    <row r="5146" spans="1:15" ht="120">
      <c r="A5146" s="326">
        <v>951</v>
      </c>
      <c r="B5146" s="291" t="s">
        <v>5095</v>
      </c>
      <c r="C5146" s="291" t="s">
        <v>5096</v>
      </c>
      <c r="D5146" s="377">
        <v>40969</v>
      </c>
      <c r="E5146" s="377">
        <v>41375</v>
      </c>
      <c r="F5146" s="291"/>
      <c r="G5146" s="291"/>
      <c r="H5146" s="347">
        <v>44562</v>
      </c>
      <c r="I5146" s="291" t="s">
        <v>5097</v>
      </c>
      <c r="J5146" s="291"/>
      <c r="K5146" s="291">
        <v>37</v>
      </c>
      <c r="L5146" s="291" t="s">
        <v>4257</v>
      </c>
      <c r="M5146" s="291"/>
      <c r="N5146" s="291"/>
      <c r="O5146" s="292" t="s">
        <v>6013</v>
      </c>
    </row>
    <row r="5147" spans="1:15" ht="135">
      <c r="A5147" s="326">
        <v>952</v>
      </c>
      <c r="B5147" s="291" t="s">
        <v>5095</v>
      </c>
      <c r="C5147" s="291" t="s">
        <v>5096</v>
      </c>
      <c r="D5147" s="377">
        <v>40973</v>
      </c>
      <c r="E5147" s="377">
        <v>41149</v>
      </c>
      <c r="F5147" s="291"/>
      <c r="G5147" s="291"/>
      <c r="H5147" s="347">
        <v>44562</v>
      </c>
      <c r="I5147" s="291" t="s">
        <v>5097</v>
      </c>
      <c r="J5147" s="291"/>
      <c r="K5147" s="291">
        <v>29</v>
      </c>
      <c r="L5147" s="291" t="s">
        <v>4257</v>
      </c>
      <c r="M5147" s="291"/>
      <c r="N5147" s="291"/>
      <c r="O5147" s="292" t="s">
        <v>6014</v>
      </c>
    </row>
    <row r="5148" spans="1:15" ht="135">
      <c r="A5148" s="326">
        <v>953</v>
      </c>
      <c r="B5148" s="291" t="s">
        <v>5095</v>
      </c>
      <c r="C5148" s="291" t="s">
        <v>5096</v>
      </c>
      <c r="D5148" s="377">
        <v>40974</v>
      </c>
      <c r="E5148" s="377">
        <v>41094</v>
      </c>
      <c r="F5148" s="291"/>
      <c r="G5148" s="291"/>
      <c r="H5148" s="347">
        <v>44562</v>
      </c>
      <c r="I5148" s="291" t="s">
        <v>5097</v>
      </c>
      <c r="J5148" s="291"/>
      <c r="K5148" s="291">
        <v>16</v>
      </c>
      <c r="L5148" s="291" t="s">
        <v>4257</v>
      </c>
      <c r="M5148" s="291"/>
      <c r="N5148" s="291"/>
      <c r="O5148" s="292" t="s">
        <v>6015</v>
      </c>
    </row>
    <row r="5149" spans="1:15" ht="120">
      <c r="A5149" s="326">
        <v>954</v>
      </c>
      <c r="B5149" s="291" t="s">
        <v>5095</v>
      </c>
      <c r="C5149" s="291" t="s">
        <v>5096</v>
      </c>
      <c r="D5149" s="377">
        <v>40974</v>
      </c>
      <c r="E5149" s="377">
        <v>40978</v>
      </c>
      <c r="F5149" s="291"/>
      <c r="G5149" s="291"/>
      <c r="H5149" s="347">
        <v>44562</v>
      </c>
      <c r="I5149" s="291" t="s">
        <v>5097</v>
      </c>
      <c r="J5149" s="291"/>
      <c r="K5149" s="291">
        <v>15</v>
      </c>
      <c r="L5149" s="291" t="s">
        <v>4257</v>
      </c>
      <c r="M5149" s="291"/>
      <c r="N5149" s="291"/>
      <c r="O5149" s="292" t="s">
        <v>6016</v>
      </c>
    </row>
    <row r="5150" spans="1:15" ht="150">
      <c r="A5150" s="326">
        <v>955</v>
      </c>
      <c r="B5150" s="291" t="s">
        <v>5095</v>
      </c>
      <c r="C5150" s="291" t="s">
        <v>5096</v>
      </c>
      <c r="D5150" s="377">
        <v>40975</v>
      </c>
      <c r="E5150" s="377">
        <v>41666</v>
      </c>
      <c r="F5150" s="291"/>
      <c r="G5150" s="291"/>
      <c r="H5150" s="347">
        <v>44562</v>
      </c>
      <c r="I5150" s="291" t="s">
        <v>5097</v>
      </c>
      <c r="J5150" s="291"/>
      <c r="K5150" s="291">
        <v>30</v>
      </c>
      <c r="L5150" s="291" t="s">
        <v>4257</v>
      </c>
      <c r="M5150" s="291"/>
      <c r="N5150" s="291"/>
      <c r="O5150" s="292" t="s">
        <v>6017</v>
      </c>
    </row>
    <row r="5151" spans="1:15" ht="120">
      <c r="A5151" s="326">
        <v>956</v>
      </c>
      <c r="B5151" s="291" t="s">
        <v>5095</v>
      </c>
      <c r="C5151" s="291" t="s">
        <v>5096</v>
      </c>
      <c r="D5151" s="377">
        <v>40981</v>
      </c>
      <c r="E5151" s="377">
        <v>41043</v>
      </c>
      <c r="F5151" s="291"/>
      <c r="G5151" s="291"/>
      <c r="H5151" s="347">
        <v>44562</v>
      </c>
      <c r="I5151" s="291" t="s">
        <v>5097</v>
      </c>
      <c r="J5151" s="291"/>
      <c r="K5151" s="291">
        <v>20</v>
      </c>
      <c r="L5151" s="291" t="s">
        <v>4257</v>
      </c>
      <c r="M5151" s="291"/>
      <c r="N5151" s="291"/>
      <c r="O5151" s="292" t="s">
        <v>6018</v>
      </c>
    </row>
    <row r="5152" spans="1:15" ht="120">
      <c r="A5152" s="326">
        <v>957</v>
      </c>
      <c r="B5152" s="291" t="s">
        <v>5095</v>
      </c>
      <c r="C5152" s="291" t="s">
        <v>5096</v>
      </c>
      <c r="D5152" s="377">
        <v>40981</v>
      </c>
      <c r="E5152" s="377">
        <v>41597</v>
      </c>
      <c r="F5152" s="291"/>
      <c r="G5152" s="291"/>
      <c r="H5152" s="347">
        <v>44562</v>
      </c>
      <c r="I5152" s="291" t="s">
        <v>5097</v>
      </c>
      <c r="J5152" s="291"/>
      <c r="K5152" s="291">
        <v>38</v>
      </c>
      <c r="L5152" s="291" t="s">
        <v>4257</v>
      </c>
      <c r="M5152" s="291"/>
      <c r="N5152" s="291"/>
      <c r="O5152" s="292" t="s">
        <v>6019</v>
      </c>
    </row>
    <row r="5153" spans="1:15" ht="120">
      <c r="A5153" s="326">
        <v>958</v>
      </c>
      <c r="B5153" s="291" t="s">
        <v>5095</v>
      </c>
      <c r="C5153" s="291" t="s">
        <v>5096</v>
      </c>
      <c r="D5153" s="377">
        <v>40981</v>
      </c>
      <c r="E5153" s="377">
        <v>41733</v>
      </c>
      <c r="F5153" s="291"/>
      <c r="G5153" s="291"/>
      <c r="H5153" s="347">
        <v>44562</v>
      </c>
      <c r="I5153" s="291" t="s">
        <v>5097</v>
      </c>
      <c r="J5153" s="291"/>
      <c r="K5153" s="291">
        <v>22</v>
      </c>
      <c r="L5153" s="291" t="s">
        <v>4257</v>
      </c>
      <c r="M5153" s="291"/>
      <c r="N5153" s="291"/>
      <c r="O5153" s="292" t="s">
        <v>6020</v>
      </c>
    </row>
    <row r="5154" spans="1:15" ht="180">
      <c r="A5154" s="326">
        <v>959</v>
      </c>
      <c r="B5154" s="291" t="s">
        <v>5095</v>
      </c>
      <c r="C5154" s="291" t="s">
        <v>5096</v>
      </c>
      <c r="D5154" s="377">
        <v>40981</v>
      </c>
      <c r="E5154" s="377">
        <v>41752</v>
      </c>
      <c r="F5154" s="291"/>
      <c r="G5154" s="291"/>
      <c r="H5154" s="347">
        <v>44562</v>
      </c>
      <c r="I5154" s="291" t="s">
        <v>5097</v>
      </c>
      <c r="J5154" s="291"/>
      <c r="K5154" s="291">
        <v>27</v>
      </c>
      <c r="L5154" s="291" t="s">
        <v>4257</v>
      </c>
      <c r="M5154" s="291"/>
      <c r="N5154" s="291"/>
      <c r="O5154" s="292" t="s">
        <v>6021</v>
      </c>
    </row>
    <row r="5155" spans="1:15" ht="135">
      <c r="A5155" s="326">
        <v>960</v>
      </c>
      <c r="B5155" s="291" t="s">
        <v>5095</v>
      </c>
      <c r="C5155" s="291" t="s">
        <v>5096</v>
      </c>
      <c r="D5155" s="377">
        <v>40982</v>
      </c>
      <c r="E5155" s="377">
        <v>41712</v>
      </c>
      <c r="F5155" s="291"/>
      <c r="G5155" s="291"/>
      <c r="H5155" s="347">
        <v>44562</v>
      </c>
      <c r="I5155" s="291" t="s">
        <v>5097</v>
      </c>
      <c r="J5155" s="291"/>
      <c r="K5155" s="291">
        <v>51</v>
      </c>
      <c r="L5155" s="291" t="s">
        <v>4257</v>
      </c>
      <c r="M5155" s="291"/>
      <c r="N5155" s="291"/>
      <c r="O5155" s="292" t="s">
        <v>6022</v>
      </c>
    </row>
    <row r="5156" spans="1:15" ht="135">
      <c r="A5156" s="326">
        <v>961</v>
      </c>
      <c r="B5156" s="291" t="s">
        <v>5095</v>
      </c>
      <c r="C5156" s="291" t="s">
        <v>5096</v>
      </c>
      <c r="D5156" s="377">
        <v>40982</v>
      </c>
      <c r="E5156" s="377">
        <v>41036</v>
      </c>
      <c r="F5156" s="291"/>
      <c r="G5156" s="291"/>
      <c r="H5156" s="347">
        <v>44562</v>
      </c>
      <c r="I5156" s="291" t="s">
        <v>5097</v>
      </c>
      <c r="J5156" s="291"/>
      <c r="K5156" s="291">
        <v>15</v>
      </c>
      <c r="L5156" s="291" t="s">
        <v>4257</v>
      </c>
      <c r="M5156" s="291"/>
      <c r="N5156" s="291"/>
      <c r="O5156" s="292" t="s">
        <v>6023</v>
      </c>
    </row>
    <row r="5157" spans="1:15" ht="135">
      <c r="A5157" s="326">
        <v>962</v>
      </c>
      <c r="B5157" s="291" t="s">
        <v>5095</v>
      </c>
      <c r="C5157" s="291" t="s">
        <v>5096</v>
      </c>
      <c r="D5157" s="377">
        <v>40982</v>
      </c>
      <c r="E5157" s="377">
        <v>41333</v>
      </c>
      <c r="F5157" s="291"/>
      <c r="G5157" s="291"/>
      <c r="H5157" s="347">
        <v>44562</v>
      </c>
      <c r="I5157" s="291" t="s">
        <v>5097</v>
      </c>
      <c r="J5157" s="291"/>
      <c r="K5157" s="291">
        <v>379</v>
      </c>
      <c r="L5157" s="291" t="s">
        <v>4257</v>
      </c>
      <c r="M5157" s="291"/>
      <c r="N5157" s="291"/>
      <c r="O5157" s="292" t="s">
        <v>6024</v>
      </c>
    </row>
    <row r="5158" spans="1:15" ht="135">
      <c r="A5158" s="326">
        <v>963</v>
      </c>
      <c r="B5158" s="291" t="s">
        <v>5095</v>
      </c>
      <c r="C5158" s="291" t="s">
        <v>5096</v>
      </c>
      <c r="D5158" s="377">
        <v>40984</v>
      </c>
      <c r="E5158" s="377">
        <v>41011</v>
      </c>
      <c r="F5158" s="291"/>
      <c r="G5158" s="291"/>
      <c r="H5158" s="347">
        <v>44562</v>
      </c>
      <c r="I5158" s="291" t="s">
        <v>5097</v>
      </c>
      <c r="J5158" s="291"/>
      <c r="K5158" s="291">
        <v>17</v>
      </c>
      <c r="L5158" s="291" t="s">
        <v>4257</v>
      </c>
      <c r="M5158" s="291"/>
      <c r="N5158" s="291"/>
      <c r="O5158" s="292" t="s">
        <v>6025</v>
      </c>
    </row>
    <row r="5159" spans="1:15" ht="135">
      <c r="A5159" s="326">
        <v>964</v>
      </c>
      <c r="B5159" s="291" t="s">
        <v>5095</v>
      </c>
      <c r="C5159" s="291" t="s">
        <v>5096</v>
      </c>
      <c r="D5159" s="377">
        <v>40984</v>
      </c>
      <c r="E5159" s="377">
        <v>41255</v>
      </c>
      <c r="F5159" s="291"/>
      <c r="G5159" s="291"/>
      <c r="H5159" s="347">
        <v>44562</v>
      </c>
      <c r="I5159" s="291" t="s">
        <v>5097</v>
      </c>
      <c r="J5159" s="291"/>
      <c r="K5159" s="291">
        <v>36</v>
      </c>
      <c r="L5159" s="291" t="s">
        <v>4257</v>
      </c>
      <c r="M5159" s="291"/>
      <c r="N5159" s="291"/>
      <c r="O5159" s="292" t="s">
        <v>6026</v>
      </c>
    </row>
    <row r="5160" spans="1:15" ht="120">
      <c r="A5160" s="326">
        <v>965</v>
      </c>
      <c r="B5160" s="291" t="s">
        <v>5095</v>
      </c>
      <c r="C5160" s="291" t="s">
        <v>5096</v>
      </c>
      <c r="D5160" s="377">
        <v>40988</v>
      </c>
      <c r="E5160" s="377">
        <v>41076</v>
      </c>
      <c r="F5160" s="291"/>
      <c r="G5160" s="291"/>
      <c r="H5160" s="347">
        <v>44562</v>
      </c>
      <c r="I5160" s="291" t="s">
        <v>5097</v>
      </c>
      <c r="J5160" s="291"/>
      <c r="K5160" s="291">
        <v>44</v>
      </c>
      <c r="L5160" s="291" t="s">
        <v>4257</v>
      </c>
      <c r="M5160" s="291"/>
      <c r="N5160" s="291"/>
      <c r="O5160" s="292" t="s">
        <v>6027</v>
      </c>
    </row>
    <row r="5161" spans="1:15" ht="150">
      <c r="A5161" s="326">
        <v>966</v>
      </c>
      <c r="B5161" s="291" t="s">
        <v>5095</v>
      </c>
      <c r="C5161" s="291" t="s">
        <v>5096</v>
      </c>
      <c r="D5161" s="377">
        <v>40988</v>
      </c>
      <c r="E5161" s="377">
        <v>41284</v>
      </c>
      <c r="F5161" s="291"/>
      <c r="G5161" s="291"/>
      <c r="H5161" s="347">
        <v>44562</v>
      </c>
      <c r="I5161" s="291" t="s">
        <v>5097</v>
      </c>
      <c r="J5161" s="291"/>
      <c r="K5161" s="291">
        <v>32</v>
      </c>
      <c r="L5161" s="291" t="s">
        <v>4257</v>
      </c>
      <c r="M5161" s="291"/>
      <c r="N5161" s="291"/>
      <c r="O5161" s="292" t="s">
        <v>6028</v>
      </c>
    </row>
    <row r="5162" spans="1:15" ht="150">
      <c r="A5162" s="326">
        <v>967</v>
      </c>
      <c r="B5162" s="291" t="s">
        <v>5095</v>
      </c>
      <c r="C5162" s="291" t="s">
        <v>5096</v>
      </c>
      <c r="D5162" s="377">
        <v>40988</v>
      </c>
      <c r="E5162" s="377">
        <v>41193</v>
      </c>
      <c r="F5162" s="291"/>
      <c r="G5162" s="291"/>
      <c r="H5162" s="347">
        <v>44562</v>
      </c>
      <c r="I5162" s="291" t="s">
        <v>5097</v>
      </c>
      <c r="J5162" s="291"/>
      <c r="K5162" s="291">
        <v>28</v>
      </c>
      <c r="L5162" s="291" t="s">
        <v>4257</v>
      </c>
      <c r="M5162" s="291"/>
      <c r="N5162" s="291"/>
      <c r="O5162" s="292" t="s">
        <v>6029</v>
      </c>
    </row>
    <row r="5163" spans="1:15" ht="105">
      <c r="A5163" s="326">
        <v>968</v>
      </c>
      <c r="B5163" s="291" t="s">
        <v>5095</v>
      </c>
      <c r="C5163" s="291" t="s">
        <v>5096</v>
      </c>
      <c r="D5163" s="377">
        <v>40988</v>
      </c>
      <c r="E5163" s="377">
        <v>41625</v>
      </c>
      <c r="F5163" s="291"/>
      <c r="G5163" s="291"/>
      <c r="H5163" s="347">
        <v>44562</v>
      </c>
      <c r="I5163" s="291" t="s">
        <v>5097</v>
      </c>
      <c r="J5163" s="291"/>
      <c r="K5163" s="291">
        <v>36</v>
      </c>
      <c r="L5163" s="291" t="s">
        <v>4257</v>
      </c>
      <c r="M5163" s="291"/>
      <c r="N5163" s="291"/>
      <c r="O5163" s="292" t="s">
        <v>6030</v>
      </c>
    </row>
    <row r="5164" spans="1:15" ht="135">
      <c r="A5164" s="326">
        <v>969</v>
      </c>
      <c r="B5164" s="291" t="s">
        <v>5095</v>
      </c>
      <c r="C5164" s="291" t="s">
        <v>5096</v>
      </c>
      <c r="D5164" s="377">
        <v>40989</v>
      </c>
      <c r="E5164" s="377">
        <v>41011</v>
      </c>
      <c r="F5164" s="291"/>
      <c r="G5164" s="291"/>
      <c r="H5164" s="347">
        <v>44562</v>
      </c>
      <c r="I5164" s="291" t="s">
        <v>5097</v>
      </c>
      <c r="J5164" s="291"/>
      <c r="K5164" s="291">
        <v>12</v>
      </c>
      <c r="L5164" s="291" t="s">
        <v>4257</v>
      </c>
      <c r="M5164" s="291"/>
      <c r="N5164" s="291"/>
      <c r="O5164" s="292" t="s">
        <v>6031</v>
      </c>
    </row>
    <row r="5165" spans="1:15" ht="150">
      <c r="A5165" s="326">
        <v>970</v>
      </c>
      <c r="B5165" s="291" t="s">
        <v>5095</v>
      </c>
      <c r="C5165" s="291" t="s">
        <v>5096</v>
      </c>
      <c r="D5165" s="377">
        <v>40989</v>
      </c>
      <c r="E5165" s="377">
        <v>41040</v>
      </c>
      <c r="F5165" s="291"/>
      <c r="G5165" s="291"/>
      <c r="H5165" s="347">
        <v>44562</v>
      </c>
      <c r="I5165" s="291" t="s">
        <v>5097</v>
      </c>
      <c r="J5165" s="291"/>
      <c r="K5165" s="291">
        <v>83</v>
      </c>
      <c r="L5165" s="291" t="s">
        <v>4257</v>
      </c>
      <c r="M5165" s="291"/>
      <c r="N5165" s="291"/>
      <c r="O5165" s="292" t="s">
        <v>6032</v>
      </c>
    </row>
    <row r="5166" spans="1:15" ht="135">
      <c r="A5166" s="326">
        <v>971</v>
      </c>
      <c r="B5166" s="291" t="s">
        <v>5095</v>
      </c>
      <c r="C5166" s="291" t="s">
        <v>5096</v>
      </c>
      <c r="D5166" s="377">
        <v>40990</v>
      </c>
      <c r="E5166" s="377">
        <v>41388</v>
      </c>
      <c r="F5166" s="291"/>
      <c r="G5166" s="291"/>
      <c r="H5166" s="347">
        <v>44562</v>
      </c>
      <c r="I5166" s="291" t="s">
        <v>5097</v>
      </c>
      <c r="J5166" s="291"/>
      <c r="K5166" s="291">
        <v>26</v>
      </c>
      <c r="L5166" s="291" t="s">
        <v>4257</v>
      </c>
      <c r="M5166" s="291"/>
      <c r="N5166" s="291"/>
      <c r="O5166" s="292" t="s">
        <v>6033</v>
      </c>
    </row>
    <row r="5167" spans="1:15" ht="135">
      <c r="A5167" s="326">
        <v>972</v>
      </c>
      <c r="B5167" s="291" t="s">
        <v>5095</v>
      </c>
      <c r="C5167" s="291" t="s">
        <v>5096</v>
      </c>
      <c r="D5167" s="377">
        <v>40994</v>
      </c>
      <c r="E5167" s="377">
        <v>41037</v>
      </c>
      <c r="F5167" s="291"/>
      <c r="G5167" s="291"/>
      <c r="H5167" s="347">
        <v>44562</v>
      </c>
      <c r="I5167" s="291" t="s">
        <v>5097</v>
      </c>
      <c r="J5167" s="291"/>
      <c r="K5167" s="291">
        <v>16</v>
      </c>
      <c r="L5167" s="291" t="s">
        <v>4257</v>
      </c>
      <c r="M5167" s="291"/>
      <c r="N5167" s="291"/>
      <c r="O5167" s="292" t="s">
        <v>6034</v>
      </c>
    </row>
    <row r="5168" spans="1:15" ht="105">
      <c r="A5168" s="326">
        <v>973</v>
      </c>
      <c r="B5168" s="291" t="s">
        <v>5095</v>
      </c>
      <c r="C5168" s="291" t="s">
        <v>5096</v>
      </c>
      <c r="D5168" s="377">
        <v>40994</v>
      </c>
      <c r="E5168" s="377">
        <v>41015</v>
      </c>
      <c r="F5168" s="291"/>
      <c r="G5168" s="291"/>
      <c r="H5168" s="347">
        <v>44562</v>
      </c>
      <c r="I5168" s="291" t="s">
        <v>5097</v>
      </c>
      <c r="J5168" s="291"/>
      <c r="K5168" s="291">
        <v>10</v>
      </c>
      <c r="L5168" s="291" t="s">
        <v>4257</v>
      </c>
      <c r="M5168" s="291"/>
      <c r="N5168" s="291"/>
      <c r="O5168" s="292" t="s">
        <v>6035</v>
      </c>
    </row>
    <row r="5169" spans="1:15" ht="135">
      <c r="A5169" s="326">
        <v>974</v>
      </c>
      <c r="B5169" s="291" t="s">
        <v>5095</v>
      </c>
      <c r="C5169" s="291" t="s">
        <v>5096</v>
      </c>
      <c r="D5169" s="377">
        <v>40994</v>
      </c>
      <c r="E5169" s="377">
        <v>41213</v>
      </c>
      <c r="F5169" s="291"/>
      <c r="G5169" s="291"/>
      <c r="H5169" s="347">
        <v>44562</v>
      </c>
      <c r="I5169" s="291" t="s">
        <v>5097</v>
      </c>
      <c r="J5169" s="291"/>
      <c r="K5169" s="291">
        <v>18</v>
      </c>
      <c r="L5169" s="291" t="s">
        <v>4257</v>
      </c>
      <c r="M5169" s="291"/>
      <c r="N5169" s="291"/>
      <c r="O5169" s="292" t="s">
        <v>6036</v>
      </c>
    </row>
    <row r="5170" spans="1:15" ht="120">
      <c r="A5170" s="326">
        <v>975</v>
      </c>
      <c r="B5170" s="291" t="s">
        <v>5095</v>
      </c>
      <c r="C5170" s="291" t="s">
        <v>5096</v>
      </c>
      <c r="D5170" s="377">
        <v>40994</v>
      </c>
      <c r="E5170" s="377">
        <v>41015</v>
      </c>
      <c r="F5170" s="291"/>
      <c r="G5170" s="291"/>
      <c r="H5170" s="347">
        <v>44562</v>
      </c>
      <c r="I5170" s="291" t="s">
        <v>5097</v>
      </c>
      <c r="J5170" s="291"/>
      <c r="K5170" s="291">
        <v>25</v>
      </c>
      <c r="L5170" s="291" t="s">
        <v>4257</v>
      </c>
      <c r="M5170" s="291"/>
      <c r="N5170" s="291"/>
      <c r="O5170" s="292" t="s">
        <v>6037</v>
      </c>
    </row>
    <row r="5171" spans="1:15" ht="135">
      <c r="A5171" s="326">
        <v>976</v>
      </c>
      <c r="B5171" s="291" t="s">
        <v>5095</v>
      </c>
      <c r="C5171" s="291" t="s">
        <v>5096</v>
      </c>
      <c r="D5171" s="377">
        <v>40995</v>
      </c>
      <c r="E5171" s="377">
        <v>41051</v>
      </c>
      <c r="F5171" s="291"/>
      <c r="G5171" s="291"/>
      <c r="H5171" s="347">
        <v>44562</v>
      </c>
      <c r="I5171" s="291" t="s">
        <v>5097</v>
      </c>
      <c r="J5171" s="291"/>
      <c r="K5171" s="291">
        <v>16</v>
      </c>
      <c r="L5171" s="291" t="s">
        <v>4257</v>
      </c>
      <c r="M5171" s="291"/>
      <c r="N5171" s="291"/>
      <c r="O5171" s="292" t="s">
        <v>6038</v>
      </c>
    </row>
    <row r="5172" spans="1:15" ht="120">
      <c r="A5172" s="326">
        <v>977</v>
      </c>
      <c r="B5172" s="291" t="s">
        <v>5095</v>
      </c>
      <c r="C5172" s="291" t="s">
        <v>5096</v>
      </c>
      <c r="D5172" s="377">
        <v>40995</v>
      </c>
      <c r="E5172" s="377">
        <v>41520</v>
      </c>
      <c r="F5172" s="291"/>
      <c r="G5172" s="291"/>
      <c r="H5172" s="347">
        <v>44562</v>
      </c>
      <c r="I5172" s="291" t="s">
        <v>5097</v>
      </c>
      <c r="J5172" s="291"/>
      <c r="K5172" s="291">
        <v>40</v>
      </c>
      <c r="L5172" s="291" t="s">
        <v>4257</v>
      </c>
      <c r="M5172" s="291"/>
      <c r="N5172" s="291"/>
      <c r="O5172" s="292" t="s">
        <v>6039</v>
      </c>
    </row>
    <row r="5173" spans="1:15" ht="120">
      <c r="A5173" s="326">
        <v>978</v>
      </c>
      <c r="B5173" s="291" t="s">
        <v>5095</v>
      </c>
      <c r="C5173" s="291" t="s">
        <v>5096</v>
      </c>
      <c r="D5173" s="377">
        <v>40996</v>
      </c>
      <c r="E5173" s="377">
        <v>41620</v>
      </c>
      <c r="F5173" s="291"/>
      <c r="G5173" s="291"/>
      <c r="H5173" s="347">
        <v>44562</v>
      </c>
      <c r="I5173" s="291" t="s">
        <v>5097</v>
      </c>
      <c r="J5173" s="291"/>
      <c r="K5173" s="291">
        <v>130</v>
      </c>
      <c r="L5173" s="291" t="s">
        <v>4257</v>
      </c>
      <c r="M5173" s="291"/>
      <c r="N5173" s="291"/>
      <c r="O5173" s="292" t="s">
        <v>6040</v>
      </c>
    </row>
    <row r="5174" spans="1:15" ht="150">
      <c r="A5174" s="326">
        <v>979</v>
      </c>
      <c r="B5174" s="291" t="s">
        <v>5095</v>
      </c>
      <c r="C5174" s="291" t="s">
        <v>5096</v>
      </c>
      <c r="D5174" s="377">
        <v>40980</v>
      </c>
      <c r="E5174" s="377">
        <v>41290</v>
      </c>
      <c r="F5174" s="291"/>
      <c r="G5174" s="291"/>
      <c r="H5174" s="347">
        <v>44562</v>
      </c>
      <c r="I5174" s="291" t="s">
        <v>5097</v>
      </c>
      <c r="J5174" s="291"/>
      <c r="K5174" s="291">
        <v>11</v>
      </c>
      <c r="L5174" s="291" t="s">
        <v>4257</v>
      </c>
      <c r="M5174" s="291"/>
      <c r="N5174" s="291"/>
      <c r="O5174" s="292" t="s">
        <v>6041</v>
      </c>
    </row>
    <row r="5175" spans="1:15" ht="105">
      <c r="A5175" s="326">
        <v>980</v>
      </c>
      <c r="B5175" s="291" t="s">
        <v>5095</v>
      </c>
      <c r="C5175" s="291" t="s">
        <v>5096</v>
      </c>
      <c r="D5175" s="377">
        <v>40998</v>
      </c>
      <c r="E5175" s="377">
        <v>41375</v>
      </c>
      <c r="F5175" s="291"/>
      <c r="G5175" s="291"/>
      <c r="H5175" s="347">
        <v>44562</v>
      </c>
      <c r="I5175" s="291" t="s">
        <v>5097</v>
      </c>
      <c r="J5175" s="291"/>
      <c r="K5175" s="291">
        <v>57</v>
      </c>
      <c r="L5175" s="291" t="s">
        <v>4257</v>
      </c>
      <c r="M5175" s="291"/>
      <c r="N5175" s="291"/>
      <c r="O5175" s="292" t="s">
        <v>6042</v>
      </c>
    </row>
    <row r="5176" spans="1:15" ht="120">
      <c r="A5176" s="326">
        <v>981</v>
      </c>
      <c r="B5176" s="291" t="s">
        <v>5095</v>
      </c>
      <c r="C5176" s="291" t="s">
        <v>5096</v>
      </c>
      <c r="D5176" s="377">
        <v>40998</v>
      </c>
      <c r="E5176" s="377">
        <v>41438</v>
      </c>
      <c r="F5176" s="291"/>
      <c r="G5176" s="291"/>
      <c r="H5176" s="347">
        <v>44562</v>
      </c>
      <c r="I5176" s="291" t="s">
        <v>5097</v>
      </c>
      <c r="J5176" s="291"/>
      <c r="K5176" s="291">
        <v>26</v>
      </c>
      <c r="L5176" s="291" t="s">
        <v>4257</v>
      </c>
      <c r="M5176" s="291"/>
      <c r="N5176" s="291"/>
      <c r="O5176" s="292" t="s">
        <v>6043</v>
      </c>
    </row>
    <row r="5177" spans="1:15" ht="120">
      <c r="A5177" s="326">
        <v>982</v>
      </c>
      <c r="B5177" s="291" t="s">
        <v>5095</v>
      </c>
      <c r="C5177" s="291" t="s">
        <v>5096</v>
      </c>
      <c r="D5177" s="377">
        <v>41003</v>
      </c>
      <c r="E5177" s="377">
        <v>41086</v>
      </c>
      <c r="F5177" s="291"/>
      <c r="G5177" s="291"/>
      <c r="H5177" s="347">
        <v>44562</v>
      </c>
      <c r="I5177" s="291" t="s">
        <v>5097</v>
      </c>
      <c r="J5177" s="291"/>
      <c r="K5177" s="291">
        <v>23</v>
      </c>
      <c r="L5177" s="291" t="s">
        <v>4257</v>
      </c>
      <c r="M5177" s="291"/>
      <c r="N5177" s="291"/>
      <c r="O5177" s="292" t="s">
        <v>6044</v>
      </c>
    </row>
    <row r="5178" spans="1:15" ht="120">
      <c r="A5178" s="326">
        <v>983</v>
      </c>
      <c r="B5178" s="291" t="s">
        <v>5095</v>
      </c>
      <c r="C5178" s="291" t="s">
        <v>5096</v>
      </c>
      <c r="D5178" s="377">
        <v>41008</v>
      </c>
      <c r="E5178" s="377">
        <v>41186</v>
      </c>
      <c r="F5178" s="291"/>
      <c r="G5178" s="291"/>
      <c r="H5178" s="347">
        <v>44562</v>
      </c>
      <c r="I5178" s="291" t="s">
        <v>5097</v>
      </c>
      <c r="J5178" s="291"/>
      <c r="K5178" s="291">
        <v>21</v>
      </c>
      <c r="L5178" s="291" t="s">
        <v>4257</v>
      </c>
      <c r="M5178" s="291"/>
      <c r="N5178" s="291"/>
      <c r="O5178" s="292" t="s">
        <v>6045</v>
      </c>
    </row>
    <row r="5179" spans="1:15" ht="135">
      <c r="A5179" s="326">
        <v>984</v>
      </c>
      <c r="B5179" s="291" t="s">
        <v>5095</v>
      </c>
      <c r="C5179" s="291" t="s">
        <v>5096</v>
      </c>
      <c r="D5179" s="377">
        <v>41008</v>
      </c>
      <c r="E5179" s="377">
        <v>41666</v>
      </c>
      <c r="F5179" s="291"/>
      <c r="G5179" s="291"/>
      <c r="H5179" s="347">
        <v>44562</v>
      </c>
      <c r="I5179" s="291" t="s">
        <v>5097</v>
      </c>
      <c r="J5179" s="291"/>
      <c r="K5179" s="291">
        <v>27</v>
      </c>
      <c r="L5179" s="291" t="s">
        <v>4257</v>
      </c>
      <c r="M5179" s="291"/>
      <c r="N5179" s="291"/>
      <c r="O5179" s="292" t="s">
        <v>6046</v>
      </c>
    </row>
    <row r="5180" spans="1:15" ht="165">
      <c r="A5180" s="326">
        <v>985</v>
      </c>
      <c r="B5180" s="291" t="s">
        <v>5095</v>
      </c>
      <c r="C5180" s="291" t="s">
        <v>5096</v>
      </c>
      <c r="D5180" s="377">
        <v>41008</v>
      </c>
      <c r="E5180" s="377">
        <v>41269</v>
      </c>
      <c r="F5180" s="291"/>
      <c r="G5180" s="291"/>
      <c r="H5180" s="347">
        <v>44562</v>
      </c>
      <c r="I5180" s="291" t="s">
        <v>5097</v>
      </c>
      <c r="J5180" s="291"/>
      <c r="K5180" s="291">
        <v>15</v>
      </c>
      <c r="L5180" s="291" t="s">
        <v>4257</v>
      </c>
      <c r="M5180" s="291"/>
      <c r="N5180" s="291"/>
      <c r="O5180" s="292" t="s">
        <v>6047</v>
      </c>
    </row>
    <row r="5181" spans="1:15" ht="165">
      <c r="A5181" s="326">
        <v>986</v>
      </c>
      <c r="B5181" s="291" t="s">
        <v>5095</v>
      </c>
      <c r="C5181" s="291" t="s">
        <v>5096</v>
      </c>
      <c r="D5181" s="377">
        <v>41008</v>
      </c>
      <c r="E5181" s="377">
        <v>41269</v>
      </c>
      <c r="F5181" s="291"/>
      <c r="G5181" s="291"/>
      <c r="H5181" s="347">
        <v>44562</v>
      </c>
      <c r="I5181" s="291" t="s">
        <v>5097</v>
      </c>
      <c r="J5181" s="291"/>
      <c r="K5181" s="291">
        <v>14</v>
      </c>
      <c r="L5181" s="291" t="s">
        <v>4257</v>
      </c>
      <c r="M5181" s="291"/>
      <c r="N5181" s="291"/>
      <c r="O5181" s="292" t="s">
        <v>6048</v>
      </c>
    </row>
    <row r="5182" spans="1:15" ht="165">
      <c r="A5182" s="326">
        <v>987</v>
      </c>
      <c r="B5182" s="291" t="s">
        <v>5095</v>
      </c>
      <c r="C5182" s="291" t="s">
        <v>5096</v>
      </c>
      <c r="D5182" s="377">
        <v>41008</v>
      </c>
      <c r="E5182" s="377">
        <v>41253</v>
      </c>
      <c r="F5182" s="291"/>
      <c r="G5182" s="291"/>
      <c r="H5182" s="347">
        <v>44562</v>
      </c>
      <c r="I5182" s="291" t="s">
        <v>5097</v>
      </c>
      <c r="J5182" s="291"/>
      <c r="K5182" s="291">
        <v>26</v>
      </c>
      <c r="L5182" s="291" t="s">
        <v>4257</v>
      </c>
      <c r="M5182" s="291"/>
      <c r="N5182" s="291"/>
      <c r="O5182" s="292" t="s">
        <v>6049</v>
      </c>
    </row>
    <row r="5183" spans="1:15" ht="165">
      <c r="A5183" s="326">
        <v>988</v>
      </c>
      <c r="B5183" s="291" t="s">
        <v>5095</v>
      </c>
      <c r="C5183" s="291" t="s">
        <v>5096</v>
      </c>
      <c r="D5183" s="377">
        <v>41008</v>
      </c>
      <c r="E5183" s="377">
        <v>41437</v>
      </c>
      <c r="F5183" s="291"/>
      <c r="G5183" s="291"/>
      <c r="H5183" s="347">
        <v>44562</v>
      </c>
      <c r="I5183" s="291" t="s">
        <v>5097</v>
      </c>
      <c r="J5183" s="291"/>
      <c r="K5183" s="291">
        <v>10</v>
      </c>
      <c r="L5183" s="291" t="s">
        <v>4257</v>
      </c>
      <c r="M5183" s="291"/>
      <c r="N5183" s="291"/>
      <c r="O5183" s="292" t="s">
        <v>6050</v>
      </c>
    </row>
    <row r="5184" spans="1:15" ht="150">
      <c r="A5184" s="326">
        <v>989</v>
      </c>
      <c r="B5184" s="291" t="s">
        <v>5095</v>
      </c>
      <c r="C5184" s="291" t="s">
        <v>5096</v>
      </c>
      <c r="D5184" s="377">
        <v>41008</v>
      </c>
      <c r="E5184" s="377">
        <v>41914</v>
      </c>
      <c r="F5184" s="291"/>
      <c r="G5184" s="291"/>
      <c r="H5184" s="347">
        <v>44562</v>
      </c>
      <c r="I5184" s="291" t="s">
        <v>5097</v>
      </c>
      <c r="J5184" s="291"/>
      <c r="K5184" s="291">
        <v>38</v>
      </c>
      <c r="L5184" s="291" t="s">
        <v>4257</v>
      </c>
      <c r="M5184" s="291"/>
      <c r="N5184" s="291"/>
      <c r="O5184" s="292" t="s">
        <v>6051</v>
      </c>
    </row>
    <row r="5185" spans="1:15" ht="165">
      <c r="A5185" s="326">
        <v>990</v>
      </c>
      <c r="B5185" s="291" t="s">
        <v>5095</v>
      </c>
      <c r="C5185" s="291" t="s">
        <v>5096</v>
      </c>
      <c r="D5185" s="377">
        <v>41008</v>
      </c>
      <c r="E5185" s="377">
        <v>41465</v>
      </c>
      <c r="F5185" s="291"/>
      <c r="G5185" s="291"/>
      <c r="H5185" s="347">
        <v>44562</v>
      </c>
      <c r="I5185" s="291" t="s">
        <v>5097</v>
      </c>
      <c r="J5185" s="291"/>
      <c r="K5185" s="291">
        <v>31</v>
      </c>
      <c r="L5185" s="291" t="s">
        <v>4257</v>
      </c>
      <c r="M5185" s="291"/>
      <c r="N5185" s="291"/>
      <c r="O5185" s="292" t="s">
        <v>6052</v>
      </c>
    </row>
    <row r="5186" spans="1:15" ht="135">
      <c r="A5186" s="326">
        <v>991</v>
      </c>
      <c r="B5186" s="291" t="s">
        <v>5095</v>
      </c>
      <c r="C5186" s="291" t="s">
        <v>5096</v>
      </c>
      <c r="D5186" s="377">
        <v>41009</v>
      </c>
      <c r="E5186" s="377">
        <v>41254</v>
      </c>
      <c r="F5186" s="291"/>
      <c r="G5186" s="291"/>
      <c r="H5186" s="347">
        <v>44562</v>
      </c>
      <c r="I5186" s="291" t="s">
        <v>5097</v>
      </c>
      <c r="J5186" s="291"/>
      <c r="K5186" s="291">
        <v>19</v>
      </c>
      <c r="L5186" s="291" t="s">
        <v>4257</v>
      </c>
      <c r="M5186" s="291"/>
      <c r="N5186" s="291"/>
      <c r="O5186" s="292" t="s">
        <v>6053</v>
      </c>
    </row>
    <row r="5187" spans="1:15" ht="120">
      <c r="A5187" s="326">
        <v>992</v>
      </c>
      <c r="B5187" s="291" t="s">
        <v>5095</v>
      </c>
      <c r="C5187" s="291" t="s">
        <v>5096</v>
      </c>
      <c r="D5187" s="377">
        <v>41009</v>
      </c>
      <c r="E5187" s="377">
        <v>41389</v>
      </c>
      <c r="F5187" s="291"/>
      <c r="G5187" s="291"/>
      <c r="H5187" s="347">
        <v>44562</v>
      </c>
      <c r="I5187" s="291" t="s">
        <v>5097</v>
      </c>
      <c r="J5187" s="291"/>
      <c r="K5187" s="291">
        <v>28</v>
      </c>
      <c r="L5187" s="291" t="s">
        <v>4257</v>
      </c>
      <c r="M5187" s="291"/>
      <c r="N5187" s="291"/>
      <c r="O5187" s="292" t="s">
        <v>6054</v>
      </c>
    </row>
    <row r="5188" spans="1:15" ht="165">
      <c r="A5188" s="326">
        <v>993</v>
      </c>
      <c r="B5188" s="291" t="s">
        <v>5095</v>
      </c>
      <c r="C5188" s="291" t="s">
        <v>5096</v>
      </c>
      <c r="D5188" s="377">
        <v>41011</v>
      </c>
      <c r="E5188" s="377">
        <v>41698</v>
      </c>
      <c r="F5188" s="291"/>
      <c r="G5188" s="291"/>
      <c r="H5188" s="347">
        <v>44562</v>
      </c>
      <c r="I5188" s="291" t="s">
        <v>5097</v>
      </c>
      <c r="J5188" s="291"/>
      <c r="K5188" s="291">
        <v>98</v>
      </c>
      <c r="L5188" s="291" t="s">
        <v>4257</v>
      </c>
      <c r="M5188" s="291"/>
      <c r="N5188" s="291"/>
      <c r="O5188" s="292" t="s">
        <v>6055</v>
      </c>
    </row>
    <row r="5189" spans="1:15" ht="135">
      <c r="A5189" s="326">
        <v>994</v>
      </c>
      <c r="B5189" s="291" t="s">
        <v>5095</v>
      </c>
      <c r="C5189" s="291" t="s">
        <v>5096</v>
      </c>
      <c r="D5189" s="377">
        <v>41036</v>
      </c>
      <c r="E5189" s="377">
        <v>41516</v>
      </c>
      <c r="F5189" s="291"/>
      <c r="G5189" s="291"/>
      <c r="H5189" s="347">
        <v>44562</v>
      </c>
      <c r="I5189" s="291" t="s">
        <v>5097</v>
      </c>
      <c r="J5189" s="291"/>
      <c r="K5189" s="291">
        <v>66</v>
      </c>
      <c r="L5189" s="291" t="s">
        <v>4257</v>
      </c>
      <c r="M5189" s="291"/>
      <c r="N5189" s="291"/>
      <c r="O5189" s="292" t="s">
        <v>6056</v>
      </c>
    </row>
    <row r="5190" spans="1:15" ht="120">
      <c r="A5190" s="326">
        <v>995</v>
      </c>
      <c r="B5190" s="291" t="s">
        <v>5095</v>
      </c>
      <c r="C5190" s="291" t="s">
        <v>5096</v>
      </c>
      <c r="D5190" s="377">
        <v>41012</v>
      </c>
      <c r="E5190" s="377">
        <v>41018</v>
      </c>
      <c r="F5190" s="291"/>
      <c r="G5190" s="291"/>
      <c r="H5190" s="347">
        <v>44562</v>
      </c>
      <c r="I5190" s="291" t="s">
        <v>5097</v>
      </c>
      <c r="J5190" s="291"/>
      <c r="K5190" s="291">
        <v>5</v>
      </c>
      <c r="L5190" s="291" t="s">
        <v>4257</v>
      </c>
      <c r="M5190" s="291"/>
      <c r="N5190" s="291"/>
      <c r="O5190" s="292" t="s">
        <v>6057</v>
      </c>
    </row>
    <row r="5191" spans="1:15" ht="75">
      <c r="A5191" s="326">
        <v>996</v>
      </c>
      <c r="B5191" s="291" t="s">
        <v>5095</v>
      </c>
      <c r="C5191" s="291" t="s">
        <v>5096</v>
      </c>
      <c r="D5191" s="377">
        <v>41012</v>
      </c>
      <c r="E5191" s="377">
        <v>41422</v>
      </c>
      <c r="F5191" s="291"/>
      <c r="G5191" s="291"/>
      <c r="H5191" s="347">
        <v>44562</v>
      </c>
      <c r="I5191" s="291" t="s">
        <v>5097</v>
      </c>
      <c r="J5191" s="291"/>
      <c r="K5191" s="291">
        <v>53</v>
      </c>
      <c r="L5191" s="291" t="s">
        <v>4257</v>
      </c>
      <c r="M5191" s="291"/>
      <c r="N5191" s="291"/>
      <c r="O5191" s="292" t="s">
        <v>6058</v>
      </c>
    </row>
    <row r="5192" spans="1:15" ht="150">
      <c r="A5192" s="326">
        <v>997</v>
      </c>
      <c r="B5192" s="291" t="s">
        <v>5095</v>
      </c>
      <c r="C5192" s="291" t="s">
        <v>5096</v>
      </c>
      <c r="D5192" s="377">
        <v>41015</v>
      </c>
      <c r="E5192" s="377">
        <v>41229</v>
      </c>
      <c r="F5192" s="291"/>
      <c r="G5192" s="291"/>
      <c r="H5192" s="347">
        <v>44562</v>
      </c>
      <c r="I5192" s="291" t="s">
        <v>5097</v>
      </c>
      <c r="J5192" s="291"/>
      <c r="K5192" s="291">
        <v>240</v>
      </c>
      <c r="L5192" s="291" t="s">
        <v>4257</v>
      </c>
      <c r="M5192" s="291"/>
      <c r="N5192" s="291"/>
      <c r="O5192" s="292" t="s">
        <v>6059</v>
      </c>
    </row>
    <row r="5193" spans="1:15" ht="150">
      <c r="A5193" s="326">
        <v>998</v>
      </c>
      <c r="B5193" s="291" t="s">
        <v>5095</v>
      </c>
      <c r="C5193" s="291" t="s">
        <v>5096</v>
      </c>
      <c r="D5193" s="377">
        <v>41016</v>
      </c>
      <c r="E5193" s="377">
        <v>41512</v>
      </c>
      <c r="F5193" s="291"/>
      <c r="G5193" s="291"/>
      <c r="H5193" s="347">
        <v>44562</v>
      </c>
      <c r="I5193" s="291" t="s">
        <v>5097</v>
      </c>
      <c r="J5193" s="291"/>
      <c r="K5193" s="291">
        <v>36</v>
      </c>
      <c r="L5193" s="291" t="s">
        <v>4257</v>
      </c>
      <c r="M5193" s="291"/>
      <c r="N5193" s="291"/>
      <c r="O5193" s="292" t="s">
        <v>6060</v>
      </c>
    </row>
    <row r="5194" spans="1:15" ht="135">
      <c r="A5194" s="326">
        <v>999</v>
      </c>
      <c r="B5194" s="291" t="s">
        <v>5095</v>
      </c>
      <c r="C5194" s="291" t="s">
        <v>5096</v>
      </c>
      <c r="D5194" s="377">
        <v>41012</v>
      </c>
      <c r="E5194" s="377">
        <v>41444</v>
      </c>
      <c r="F5194" s="291"/>
      <c r="G5194" s="291"/>
      <c r="H5194" s="347">
        <v>44562</v>
      </c>
      <c r="I5194" s="291" t="s">
        <v>5097</v>
      </c>
      <c r="J5194" s="291"/>
      <c r="K5194" s="291">
        <v>10</v>
      </c>
      <c r="L5194" s="291" t="s">
        <v>4257</v>
      </c>
      <c r="M5194" s="291"/>
      <c r="N5194" s="291"/>
      <c r="O5194" s="292" t="s">
        <v>6061</v>
      </c>
    </row>
    <row r="5195" spans="1:15" ht="135">
      <c r="A5195" s="326">
        <v>1000</v>
      </c>
      <c r="B5195" s="291" t="s">
        <v>5095</v>
      </c>
      <c r="C5195" s="291" t="s">
        <v>5096</v>
      </c>
      <c r="D5195" s="377">
        <v>41018</v>
      </c>
      <c r="E5195" s="377">
        <v>40918</v>
      </c>
      <c r="F5195" s="291"/>
      <c r="G5195" s="291"/>
      <c r="H5195" s="347">
        <v>44562</v>
      </c>
      <c r="I5195" s="291" t="s">
        <v>5097</v>
      </c>
      <c r="J5195" s="291"/>
      <c r="K5195" s="291">
        <v>38</v>
      </c>
      <c r="L5195" s="291" t="s">
        <v>4257</v>
      </c>
      <c r="M5195" s="291"/>
      <c r="N5195" s="291"/>
      <c r="O5195" s="292" t="s">
        <v>6062</v>
      </c>
    </row>
    <row r="5196" spans="1:15" ht="135">
      <c r="A5196" s="326">
        <v>1001</v>
      </c>
      <c r="B5196" s="291" t="s">
        <v>5095</v>
      </c>
      <c r="C5196" s="291" t="s">
        <v>5096</v>
      </c>
      <c r="D5196" s="377">
        <v>41017</v>
      </c>
      <c r="E5196" s="377">
        <v>41750</v>
      </c>
      <c r="F5196" s="291"/>
      <c r="G5196" s="291"/>
      <c r="H5196" s="347">
        <v>44562</v>
      </c>
      <c r="I5196" s="291" t="s">
        <v>5097</v>
      </c>
      <c r="J5196" s="291"/>
      <c r="K5196" s="291">
        <v>14</v>
      </c>
      <c r="L5196" s="291" t="s">
        <v>4257</v>
      </c>
      <c r="M5196" s="291"/>
      <c r="N5196" s="291"/>
      <c r="O5196" s="292" t="s">
        <v>6063</v>
      </c>
    </row>
    <row r="5197" spans="1:15" ht="150">
      <c r="A5197" s="326">
        <v>1002</v>
      </c>
      <c r="B5197" s="291" t="s">
        <v>5095</v>
      </c>
      <c r="C5197" s="291" t="s">
        <v>5096</v>
      </c>
      <c r="D5197" s="377">
        <v>41018</v>
      </c>
      <c r="E5197" s="377">
        <v>41712</v>
      </c>
      <c r="F5197" s="291"/>
      <c r="G5197" s="291"/>
      <c r="H5197" s="347">
        <v>44562</v>
      </c>
      <c r="I5197" s="291" t="s">
        <v>5097</v>
      </c>
      <c r="J5197" s="291"/>
      <c r="K5197" s="291">
        <v>42</v>
      </c>
      <c r="L5197" s="291" t="s">
        <v>4257</v>
      </c>
      <c r="M5197" s="291"/>
      <c r="N5197" s="291"/>
      <c r="O5197" s="292" t="s">
        <v>6064</v>
      </c>
    </row>
    <row r="5198" spans="1:15" ht="120">
      <c r="A5198" s="326">
        <v>1003</v>
      </c>
      <c r="B5198" s="291" t="s">
        <v>5095</v>
      </c>
      <c r="C5198" s="291" t="s">
        <v>5096</v>
      </c>
      <c r="D5198" s="377">
        <v>41019</v>
      </c>
      <c r="E5198" s="377">
        <v>41193</v>
      </c>
      <c r="F5198" s="291"/>
      <c r="G5198" s="291"/>
      <c r="H5198" s="347">
        <v>44562</v>
      </c>
      <c r="I5198" s="291" t="s">
        <v>5097</v>
      </c>
      <c r="J5198" s="291"/>
      <c r="K5198" s="291">
        <v>91</v>
      </c>
      <c r="L5198" s="291" t="s">
        <v>4257</v>
      </c>
      <c r="M5198" s="291"/>
      <c r="N5198" s="291"/>
      <c r="O5198" s="292" t="s">
        <v>6065</v>
      </c>
    </row>
    <row r="5199" spans="1:15" ht="135">
      <c r="A5199" s="326">
        <v>1004</v>
      </c>
      <c r="B5199" s="291" t="s">
        <v>5095</v>
      </c>
      <c r="C5199" s="291" t="s">
        <v>5096</v>
      </c>
      <c r="D5199" s="377">
        <v>41019</v>
      </c>
      <c r="E5199" s="377">
        <v>41338</v>
      </c>
      <c r="F5199" s="291"/>
      <c r="G5199" s="291"/>
      <c r="H5199" s="347">
        <v>44562</v>
      </c>
      <c r="I5199" s="291" t="s">
        <v>5097</v>
      </c>
      <c r="J5199" s="291"/>
      <c r="K5199" s="291">
        <v>15</v>
      </c>
      <c r="L5199" s="291" t="s">
        <v>4257</v>
      </c>
      <c r="M5199" s="291"/>
      <c r="N5199" s="291"/>
      <c r="O5199" s="292" t="s">
        <v>6066</v>
      </c>
    </row>
    <row r="5200" spans="1:15" ht="120">
      <c r="A5200" s="326">
        <v>1005</v>
      </c>
      <c r="B5200" s="291" t="s">
        <v>5095</v>
      </c>
      <c r="C5200" s="291" t="s">
        <v>5096</v>
      </c>
      <c r="D5200" s="377">
        <v>41019</v>
      </c>
      <c r="E5200" s="377">
        <v>41087</v>
      </c>
      <c r="F5200" s="291"/>
      <c r="G5200" s="291"/>
      <c r="H5200" s="347">
        <v>44562</v>
      </c>
      <c r="I5200" s="291" t="s">
        <v>5097</v>
      </c>
      <c r="J5200" s="291"/>
      <c r="K5200" s="291">
        <v>28</v>
      </c>
      <c r="L5200" s="291" t="s">
        <v>4257</v>
      </c>
      <c r="M5200" s="291"/>
      <c r="N5200" s="291"/>
      <c r="O5200" s="292" t="s">
        <v>6067</v>
      </c>
    </row>
    <row r="5201" spans="1:15" ht="120">
      <c r="A5201" s="326">
        <v>1006</v>
      </c>
      <c r="B5201" s="291" t="s">
        <v>5095</v>
      </c>
      <c r="C5201" s="291" t="s">
        <v>5096</v>
      </c>
      <c r="D5201" s="377">
        <v>41022</v>
      </c>
      <c r="E5201" s="377">
        <v>41892</v>
      </c>
      <c r="F5201" s="291"/>
      <c r="G5201" s="291"/>
      <c r="H5201" s="347">
        <v>44562</v>
      </c>
      <c r="I5201" s="291" t="s">
        <v>5097</v>
      </c>
      <c r="J5201" s="291"/>
      <c r="K5201" s="291">
        <v>11</v>
      </c>
      <c r="L5201" s="291" t="s">
        <v>4257</v>
      </c>
      <c r="M5201" s="291"/>
      <c r="N5201" s="291"/>
      <c r="O5201" s="292" t="s">
        <v>6068</v>
      </c>
    </row>
    <row r="5202" spans="1:15" ht="75">
      <c r="A5202" s="326">
        <v>1007</v>
      </c>
      <c r="B5202" s="291" t="s">
        <v>5095</v>
      </c>
      <c r="C5202" s="291" t="s">
        <v>5096</v>
      </c>
      <c r="D5202" s="377">
        <v>41022</v>
      </c>
      <c r="E5202" s="377">
        <v>41900</v>
      </c>
      <c r="F5202" s="291"/>
      <c r="G5202" s="291"/>
      <c r="H5202" s="347">
        <v>44562</v>
      </c>
      <c r="I5202" s="291" t="s">
        <v>5097</v>
      </c>
      <c r="J5202" s="291"/>
      <c r="K5202" s="291">
        <v>35</v>
      </c>
      <c r="L5202" s="291" t="s">
        <v>4257</v>
      </c>
      <c r="M5202" s="291"/>
      <c r="N5202" s="291"/>
      <c r="O5202" s="292" t="s">
        <v>6069</v>
      </c>
    </row>
    <row r="5203" spans="1:15" ht="120">
      <c r="A5203" s="326">
        <v>1008</v>
      </c>
      <c r="B5203" s="291" t="s">
        <v>5095</v>
      </c>
      <c r="C5203" s="291" t="s">
        <v>5096</v>
      </c>
      <c r="D5203" s="377">
        <v>41023</v>
      </c>
      <c r="E5203" s="377">
        <v>41269</v>
      </c>
      <c r="F5203" s="291"/>
      <c r="G5203" s="291"/>
      <c r="H5203" s="347">
        <v>44562</v>
      </c>
      <c r="I5203" s="291" t="s">
        <v>5097</v>
      </c>
      <c r="J5203" s="291"/>
      <c r="K5203" s="291">
        <v>50</v>
      </c>
      <c r="L5203" s="291" t="s">
        <v>4257</v>
      </c>
      <c r="M5203" s="291"/>
      <c r="N5203" s="291"/>
      <c r="O5203" s="292" t="s">
        <v>6070</v>
      </c>
    </row>
    <row r="5204" spans="1:15" ht="120">
      <c r="A5204" s="326">
        <v>1009</v>
      </c>
      <c r="B5204" s="291" t="s">
        <v>5095</v>
      </c>
      <c r="C5204" s="291" t="s">
        <v>5096</v>
      </c>
      <c r="D5204" s="377">
        <v>41023</v>
      </c>
      <c r="E5204" s="377">
        <v>41059</v>
      </c>
      <c r="F5204" s="291"/>
      <c r="G5204" s="291"/>
      <c r="H5204" s="347">
        <v>44562</v>
      </c>
      <c r="I5204" s="291" t="s">
        <v>5097</v>
      </c>
      <c r="J5204" s="291"/>
      <c r="K5204" s="291">
        <v>32</v>
      </c>
      <c r="L5204" s="291" t="s">
        <v>4257</v>
      </c>
      <c r="M5204" s="291"/>
      <c r="N5204" s="291"/>
      <c r="O5204" s="292" t="s">
        <v>6071</v>
      </c>
    </row>
    <row r="5205" spans="1:15" ht="135">
      <c r="A5205" s="326">
        <v>1010</v>
      </c>
      <c r="B5205" s="291" t="s">
        <v>5095</v>
      </c>
      <c r="C5205" s="291" t="s">
        <v>5096</v>
      </c>
      <c r="D5205" s="377">
        <v>41023</v>
      </c>
      <c r="E5205" s="377">
        <v>41040</v>
      </c>
      <c r="F5205" s="291"/>
      <c r="G5205" s="291"/>
      <c r="H5205" s="347">
        <v>44562</v>
      </c>
      <c r="I5205" s="291" t="s">
        <v>5097</v>
      </c>
      <c r="J5205" s="291"/>
      <c r="K5205" s="291">
        <v>8</v>
      </c>
      <c r="L5205" s="291" t="s">
        <v>4257</v>
      </c>
      <c r="M5205" s="291"/>
      <c r="N5205" s="291"/>
      <c r="O5205" s="292" t="s">
        <v>6072</v>
      </c>
    </row>
    <row r="5206" spans="1:15" ht="135">
      <c r="A5206" s="326">
        <v>1011</v>
      </c>
      <c r="B5206" s="291" t="s">
        <v>5095</v>
      </c>
      <c r="C5206" s="291" t="s">
        <v>5096</v>
      </c>
      <c r="D5206" s="377">
        <v>41022</v>
      </c>
      <c r="E5206" s="377">
        <v>41285</v>
      </c>
      <c r="F5206" s="291"/>
      <c r="G5206" s="291"/>
      <c r="H5206" s="347">
        <v>44562</v>
      </c>
      <c r="I5206" s="291" t="s">
        <v>5097</v>
      </c>
      <c r="J5206" s="291"/>
      <c r="K5206" s="291">
        <v>36</v>
      </c>
      <c r="L5206" s="291" t="s">
        <v>4257</v>
      </c>
      <c r="M5206" s="291"/>
      <c r="N5206" s="291"/>
      <c r="O5206" s="292" t="s">
        <v>6073</v>
      </c>
    </row>
    <row r="5207" spans="1:15" ht="135">
      <c r="A5207" s="326">
        <v>1012</v>
      </c>
      <c r="B5207" s="291" t="s">
        <v>5095</v>
      </c>
      <c r="C5207" s="291" t="s">
        <v>5096</v>
      </c>
      <c r="D5207" s="377">
        <v>41025</v>
      </c>
      <c r="E5207" s="377">
        <v>41312</v>
      </c>
      <c r="F5207" s="291"/>
      <c r="G5207" s="291"/>
      <c r="H5207" s="347">
        <v>44562</v>
      </c>
      <c r="I5207" s="291" t="s">
        <v>5097</v>
      </c>
      <c r="J5207" s="291"/>
      <c r="K5207" s="291">
        <v>49</v>
      </c>
      <c r="L5207" s="291" t="s">
        <v>4257</v>
      </c>
      <c r="M5207" s="291"/>
      <c r="N5207" s="291"/>
      <c r="O5207" s="292" t="s">
        <v>6074</v>
      </c>
    </row>
    <row r="5208" spans="1:15" ht="135">
      <c r="A5208" s="326">
        <v>1013</v>
      </c>
      <c r="B5208" s="291" t="s">
        <v>5095</v>
      </c>
      <c r="C5208" s="291" t="s">
        <v>5096</v>
      </c>
      <c r="D5208" s="377">
        <v>41023</v>
      </c>
      <c r="E5208" s="377">
        <v>41863</v>
      </c>
      <c r="F5208" s="291"/>
      <c r="G5208" s="291"/>
      <c r="H5208" s="347">
        <v>44562</v>
      </c>
      <c r="I5208" s="291" t="s">
        <v>5097</v>
      </c>
      <c r="J5208" s="291"/>
      <c r="K5208" s="291">
        <v>23</v>
      </c>
      <c r="L5208" s="291" t="s">
        <v>4257</v>
      </c>
      <c r="M5208" s="291"/>
      <c r="N5208" s="291"/>
      <c r="O5208" s="292" t="s">
        <v>6075</v>
      </c>
    </row>
    <row r="5209" spans="1:15" ht="90">
      <c r="A5209" s="326">
        <v>1014</v>
      </c>
      <c r="B5209" s="291" t="s">
        <v>5095</v>
      </c>
      <c r="C5209" s="291" t="s">
        <v>5096</v>
      </c>
      <c r="D5209" s="377">
        <v>41029</v>
      </c>
      <c r="E5209" s="377">
        <v>41405</v>
      </c>
      <c r="F5209" s="291"/>
      <c r="G5209" s="291"/>
      <c r="H5209" s="347">
        <v>44562</v>
      </c>
      <c r="I5209" s="291" t="s">
        <v>5097</v>
      </c>
      <c r="J5209" s="291"/>
      <c r="K5209" s="291">
        <v>20</v>
      </c>
      <c r="L5209" s="291" t="s">
        <v>4257</v>
      </c>
      <c r="M5209" s="291"/>
      <c r="N5209" s="291"/>
      <c r="O5209" s="292" t="s">
        <v>6076</v>
      </c>
    </row>
    <row r="5210" spans="1:15" ht="135">
      <c r="A5210" s="326">
        <v>1015</v>
      </c>
      <c r="B5210" s="291" t="s">
        <v>5095</v>
      </c>
      <c r="C5210" s="291" t="s">
        <v>5096</v>
      </c>
      <c r="D5210" s="377">
        <v>41033</v>
      </c>
      <c r="E5210" s="377">
        <v>41096</v>
      </c>
      <c r="F5210" s="291"/>
      <c r="G5210" s="291"/>
      <c r="H5210" s="347">
        <v>44562</v>
      </c>
      <c r="I5210" s="291" t="s">
        <v>5097</v>
      </c>
      <c r="J5210" s="291"/>
      <c r="K5210" s="291">
        <v>22</v>
      </c>
      <c r="L5210" s="291" t="s">
        <v>4257</v>
      </c>
      <c r="M5210" s="291"/>
      <c r="N5210" s="291"/>
      <c r="O5210" s="292" t="s">
        <v>6077</v>
      </c>
    </row>
    <row r="5211" spans="1:15" ht="135">
      <c r="A5211" s="326">
        <v>1016</v>
      </c>
      <c r="B5211" s="291" t="s">
        <v>5095</v>
      </c>
      <c r="C5211" s="291" t="s">
        <v>5096</v>
      </c>
      <c r="D5211" s="377">
        <v>41033</v>
      </c>
      <c r="E5211" s="377">
        <v>41388</v>
      </c>
      <c r="F5211" s="291"/>
      <c r="G5211" s="291"/>
      <c r="H5211" s="347">
        <v>44562</v>
      </c>
      <c r="I5211" s="291" t="s">
        <v>5097</v>
      </c>
      <c r="J5211" s="291"/>
      <c r="K5211" s="291">
        <v>311</v>
      </c>
      <c r="L5211" s="291" t="s">
        <v>4257</v>
      </c>
      <c r="M5211" s="291"/>
      <c r="N5211" s="291"/>
      <c r="O5211" s="292" t="s">
        <v>6078</v>
      </c>
    </row>
    <row r="5212" spans="1:15" ht="150">
      <c r="A5212" s="326">
        <v>1017</v>
      </c>
      <c r="B5212" s="291" t="s">
        <v>5095</v>
      </c>
      <c r="C5212" s="291" t="s">
        <v>5096</v>
      </c>
      <c r="D5212" s="377">
        <v>41032</v>
      </c>
      <c r="E5212" s="377">
        <v>41389</v>
      </c>
      <c r="F5212" s="291"/>
      <c r="G5212" s="291"/>
      <c r="H5212" s="347">
        <v>44562</v>
      </c>
      <c r="I5212" s="291" t="s">
        <v>5097</v>
      </c>
      <c r="J5212" s="291"/>
      <c r="K5212" s="291">
        <v>20</v>
      </c>
      <c r="L5212" s="291" t="s">
        <v>4257</v>
      </c>
      <c r="M5212" s="291"/>
      <c r="N5212" s="291"/>
      <c r="O5212" s="292" t="s">
        <v>6079</v>
      </c>
    </row>
    <row r="5213" spans="1:15" ht="135">
      <c r="A5213" s="326">
        <v>1018</v>
      </c>
      <c r="B5213" s="291" t="s">
        <v>5095</v>
      </c>
      <c r="C5213" s="291" t="s">
        <v>5096</v>
      </c>
      <c r="D5213" s="377">
        <v>41036</v>
      </c>
      <c r="E5213" s="377">
        <v>41229</v>
      </c>
      <c r="F5213" s="291"/>
      <c r="G5213" s="291"/>
      <c r="H5213" s="347">
        <v>44562</v>
      </c>
      <c r="I5213" s="291" t="s">
        <v>5097</v>
      </c>
      <c r="J5213" s="291"/>
      <c r="K5213" s="291">
        <v>18</v>
      </c>
      <c r="L5213" s="291" t="s">
        <v>4257</v>
      </c>
      <c r="M5213" s="291"/>
      <c r="N5213" s="291"/>
      <c r="O5213" s="292" t="s">
        <v>6080</v>
      </c>
    </row>
    <row r="5214" spans="1:15" ht="135">
      <c r="A5214" s="326">
        <v>1019</v>
      </c>
      <c r="B5214" s="291" t="s">
        <v>5095</v>
      </c>
      <c r="C5214" s="291" t="s">
        <v>5096</v>
      </c>
      <c r="D5214" s="377">
        <v>41036</v>
      </c>
      <c r="E5214" s="377">
        <v>41046</v>
      </c>
      <c r="F5214" s="291"/>
      <c r="G5214" s="291"/>
      <c r="H5214" s="347">
        <v>44562</v>
      </c>
      <c r="I5214" s="291" t="s">
        <v>5097</v>
      </c>
      <c r="J5214" s="291"/>
      <c r="K5214" s="291">
        <v>144</v>
      </c>
      <c r="L5214" s="291" t="s">
        <v>4257</v>
      </c>
      <c r="M5214" s="291"/>
      <c r="N5214" s="291"/>
      <c r="O5214" s="292" t="s">
        <v>6081</v>
      </c>
    </row>
    <row r="5215" spans="1:15" ht="120">
      <c r="A5215" s="326">
        <v>1020</v>
      </c>
      <c r="B5215" s="291" t="s">
        <v>5095</v>
      </c>
      <c r="C5215" s="291" t="s">
        <v>5096</v>
      </c>
      <c r="D5215" s="377">
        <v>41037</v>
      </c>
      <c r="E5215" s="377">
        <v>41422</v>
      </c>
      <c r="F5215" s="291"/>
      <c r="G5215" s="291"/>
      <c r="H5215" s="347">
        <v>44562</v>
      </c>
      <c r="I5215" s="291" t="s">
        <v>5097</v>
      </c>
      <c r="J5215" s="291"/>
      <c r="K5215" s="291">
        <v>56</v>
      </c>
      <c r="L5215" s="291" t="s">
        <v>4257</v>
      </c>
      <c r="M5215" s="291"/>
      <c r="N5215" s="291"/>
      <c r="O5215" s="292" t="s">
        <v>6082</v>
      </c>
    </row>
    <row r="5216" spans="1:15" ht="180">
      <c r="A5216" s="326">
        <v>1021</v>
      </c>
      <c r="B5216" s="291" t="s">
        <v>5095</v>
      </c>
      <c r="C5216" s="291" t="s">
        <v>5096</v>
      </c>
      <c r="D5216" s="377">
        <v>41037</v>
      </c>
      <c r="E5216" s="377">
        <v>41120</v>
      </c>
      <c r="F5216" s="291"/>
      <c r="G5216" s="291"/>
      <c r="H5216" s="347">
        <v>44562</v>
      </c>
      <c r="I5216" s="291" t="s">
        <v>5097</v>
      </c>
      <c r="J5216" s="291"/>
      <c r="K5216" s="291">
        <v>29</v>
      </c>
      <c r="L5216" s="291" t="s">
        <v>4257</v>
      </c>
      <c r="M5216" s="291"/>
      <c r="N5216" s="291"/>
      <c r="O5216" s="292" t="s">
        <v>6083</v>
      </c>
    </row>
    <row r="5217" spans="1:15" ht="135">
      <c r="A5217" s="326">
        <v>1022</v>
      </c>
      <c r="B5217" s="291" t="s">
        <v>5095</v>
      </c>
      <c r="C5217" s="291" t="s">
        <v>5096</v>
      </c>
      <c r="D5217" s="377">
        <v>41037</v>
      </c>
      <c r="E5217" s="377">
        <v>41260</v>
      </c>
      <c r="F5217" s="291"/>
      <c r="G5217" s="291"/>
      <c r="H5217" s="347">
        <v>44562</v>
      </c>
      <c r="I5217" s="291" t="s">
        <v>5097</v>
      </c>
      <c r="J5217" s="291"/>
      <c r="K5217" s="291">
        <v>24</v>
      </c>
      <c r="L5217" s="291" t="s">
        <v>4257</v>
      </c>
      <c r="M5217" s="291"/>
      <c r="N5217" s="291"/>
      <c r="O5217" s="292" t="s">
        <v>6084</v>
      </c>
    </row>
    <row r="5218" spans="1:15" ht="120">
      <c r="A5218" s="326">
        <v>1023</v>
      </c>
      <c r="B5218" s="291" t="s">
        <v>5095</v>
      </c>
      <c r="C5218" s="291" t="s">
        <v>5096</v>
      </c>
      <c r="D5218" s="377">
        <v>41037</v>
      </c>
      <c r="E5218" s="377">
        <v>41429</v>
      </c>
      <c r="F5218" s="291"/>
      <c r="G5218" s="291"/>
      <c r="H5218" s="347">
        <v>44562</v>
      </c>
      <c r="I5218" s="291" t="s">
        <v>5097</v>
      </c>
      <c r="J5218" s="291"/>
      <c r="K5218" s="291">
        <v>62</v>
      </c>
      <c r="L5218" s="291" t="s">
        <v>4257</v>
      </c>
      <c r="M5218" s="291"/>
      <c r="N5218" s="291"/>
      <c r="O5218" s="292" t="s">
        <v>6085</v>
      </c>
    </row>
    <row r="5219" spans="1:15" ht="135">
      <c r="A5219" s="326">
        <v>1024</v>
      </c>
      <c r="B5219" s="291" t="s">
        <v>5095</v>
      </c>
      <c r="C5219" s="291" t="s">
        <v>5096</v>
      </c>
      <c r="D5219" s="377">
        <v>41037</v>
      </c>
      <c r="E5219" s="377">
        <v>41460</v>
      </c>
      <c r="F5219" s="291"/>
      <c r="G5219" s="291"/>
      <c r="H5219" s="347">
        <v>44562</v>
      </c>
      <c r="I5219" s="291" t="s">
        <v>5097</v>
      </c>
      <c r="J5219" s="291"/>
      <c r="K5219" s="291">
        <v>70</v>
      </c>
      <c r="L5219" s="291" t="s">
        <v>4257</v>
      </c>
      <c r="M5219" s="291"/>
      <c r="N5219" s="291"/>
      <c r="O5219" s="292" t="s">
        <v>6086</v>
      </c>
    </row>
    <row r="5220" spans="1:15" ht="120">
      <c r="A5220" s="326">
        <v>1025</v>
      </c>
      <c r="B5220" s="291" t="s">
        <v>5095</v>
      </c>
      <c r="C5220" s="291" t="s">
        <v>5096</v>
      </c>
      <c r="D5220" s="377">
        <v>41039</v>
      </c>
      <c r="E5220" s="377">
        <v>41130</v>
      </c>
      <c r="F5220" s="291"/>
      <c r="G5220" s="291"/>
      <c r="H5220" s="347">
        <v>44562</v>
      </c>
      <c r="I5220" s="291" t="s">
        <v>5097</v>
      </c>
      <c r="J5220" s="291"/>
      <c r="K5220" s="291">
        <v>43</v>
      </c>
      <c r="L5220" s="291" t="s">
        <v>4257</v>
      </c>
      <c r="M5220" s="291"/>
      <c r="N5220" s="291"/>
      <c r="O5220" s="292" t="s">
        <v>6087</v>
      </c>
    </row>
    <row r="5221" spans="1:15" ht="120">
      <c r="A5221" s="326">
        <v>1026</v>
      </c>
      <c r="B5221" s="291" t="s">
        <v>5095</v>
      </c>
      <c r="C5221" s="291" t="s">
        <v>5096</v>
      </c>
      <c r="D5221" s="377">
        <v>41039</v>
      </c>
      <c r="E5221" s="377">
        <v>41598</v>
      </c>
      <c r="F5221" s="291"/>
      <c r="G5221" s="291"/>
      <c r="H5221" s="347">
        <v>44562</v>
      </c>
      <c r="I5221" s="291" t="s">
        <v>5097</v>
      </c>
      <c r="J5221" s="291"/>
      <c r="K5221" s="291">
        <v>44</v>
      </c>
      <c r="L5221" s="291" t="s">
        <v>4257</v>
      </c>
      <c r="M5221" s="291"/>
      <c r="N5221" s="291"/>
      <c r="O5221" s="292" t="s">
        <v>6088</v>
      </c>
    </row>
    <row r="5222" spans="1:15" ht="105">
      <c r="A5222" s="326">
        <v>1027</v>
      </c>
      <c r="B5222" s="291" t="s">
        <v>5095</v>
      </c>
      <c r="C5222" s="291" t="s">
        <v>5096</v>
      </c>
      <c r="D5222" s="377">
        <v>41039</v>
      </c>
      <c r="E5222" s="377">
        <v>41068</v>
      </c>
      <c r="F5222" s="291"/>
      <c r="G5222" s="291"/>
      <c r="H5222" s="347">
        <v>44562</v>
      </c>
      <c r="I5222" s="291" t="s">
        <v>5097</v>
      </c>
      <c r="J5222" s="291"/>
      <c r="K5222" s="291">
        <v>10</v>
      </c>
      <c r="L5222" s="291" t="s">
        <v>4257</v>
      </c>
      <c r="M5222" s="291"/>
      <c r="N5222" s="291"/>
      <c r="O5222" s="292" t="s">
        <v>6089</v>
      </c>
    </row>
    <row r="5223" spans="1:15" ht="135">
      <c r="A5223" s="326">
        <v>1028</v>
      </c>
      <c r="B5223" s="291" t="s">
        <v>5095</v>
      </c>
      <c r="C5223" s="291" t="s">
        <v>5096</v>
      </c>
      <c r="D5223" s="377">
        <v>41039</v>
      </c>
      <c r="E5223" s="377">
        <v>41383</v>
      </c>
      <c r="F5223" s="291"/>
      <c r="G5223" s="291"/>
      <c r="H5223" s="347">
        <v>44562</v>
      </c>
      <c r="I5223" s="291" t="s">
        <v>5097</v>
      </c>
      <c r="J5223" s="291"/>
      <c r="K5223" s="291">
        <v>53</v>
      </c>
      <c r="L5223" s="291" t="s">
        <v>4257</v>
      </c>
      <c r="M5223" s="291"/>
      <c r="N5223" s="291"/>
      <c r="O5223" s="292" t="s">
        <v>6090</v>
      </c>
    </row>
    <row r="5224" spans="1:15" ht="120">
      <c r="A5224" s="326">
        <v>1029</v>
      </c>
      <c r="B5224" s="291" t="s">
        <v>5095</v>
      </c>
      <c r="C5224" s="291" t="s">
        <v>5096</v>
      </c>
      <c r="D5224" s="377">
        <v>41043</v>
      </c>
      <c r="E5224" s="377">
        <v>41122</v>
      </c>
      <c r="F5224" s="291"/>
      <c r="G5224" s="291"/>
      <c r="H5224" s="347">
        <v>44562</v>
      </c>
      <c r="I5224" s="291" t="s">
        <v>5097</v>
      </c>
      <c r="J5224" s="291"/>
      <c r="K5224" s="291">
        <v>55</v>
      </c>
      <c r="L5224" s="291" t="s">
        <v>4257</v>
      </c>
      <c r="M5224" s="291"/>
      <c r="N5224" s="291"/>
      <c r="O5224" s="292" t="s">
        <v>6091</v>
      </c>
    </row>
    <row r="5225" spans="1:15" ht="150">
      <c r="A5225" s="326">
        <v>1030</v>
      </c>
      <c r="B5225" s="291" t="s">
        <v>5095</v>
      </c>
      <c r="C5225" s="291" t="s">
        <v>5096</v>
      </c>
      <c r="D5225" s="377">
        <v>41043</v>
      </c>
      <c r="E5225" s="377">
        <v>41087</v>
      </c>
      <c r="F5225" s="291"/>
      <c r="G5225" s="291"/>
      <c r="H5225" s="347">
        <v>44562</v>
      </c>
      <c r="I5225" s="291" t="s">
        <v>5097</v>
      </c>
      <c r="J5225" s="291"/>
      <c r="K5225" s="291">
        <v>19</v>
      </c>
      <c r="L5225" s="291" t="s">
        <v>4257</v>
      </c>
      <c r="M5225" s="291"/>
      <c r="N5225" s="291"/>
      <c r="O5225" s="292" t="s">
        <v>6092</v>
      </c>
    </row>
    <row r="5226" spans="1:15" ht="120">
      <c r="A5226" s="326">
        <v>1031</v>
      </c>
      <c r="B5226" s="291" t="s">
        <v>5095</v>
      </c>
      <c r="C5226" s="291" t="s">
        <v>5096</v>
      </c>
      <c r="D5226" s="377">
        <v>41044</v>
      </c>
      <c r="E5226" s="377">
        <v>41677</v>
      </c>
      <c r="F5226" s="291"/>
      <c r="G5226" s="291"/>
      <c r="H5226" s="347">
        <v>44562</v>
      </c>
      <c r="I5226" s="291" t="s">
        <v>5097</v>
      </c>
      <c r="J5226" s="291"/>
      <c r="K5226" s="291">
        <v>73</v>
      </c>
      <c r="L5226" s="291" t="s">
        <v>4257</v>
      </c>
      <c r="M5226" s="291"/>
      <c r="N5226" s="291"/>
      <c r="O5226" s="292" t="s">
        <v>6093</v>
      </c>
    </row>
    <row r="5227" spans="1:15" ht="120">
      <c r="A5227" s="326">
        <v>1032</v>
      </c>
      <c r="B5227" s="291" t="s">
        <v>5095</v>
      </c>
      <c r="C5227" s="291" t="s">
        <v>5096</v>
      </c>
      <c r="D5227" s="377">
        <v>41045</v>
      </c>
      <c r="E5227" s="377">
        <v>41222</v>
      </c>
      <c r="F5227" s="291"/>
      <c r="G5227" s="291"/>
      <c r="H5227" s="347">
        <v>44562</v>
      </c>
      <c r="I5227" s="291" t="s">
        <v>5097</v>
      </c>
      <c r="J5227" s="291"/>
      <c r="K5227" s="291">
        <v>17</v>
      </c>
      <c r="L5227" s="291" t="s">
        <v>4257</v>
      </c>
      <c r="M5227" s="291"/>
      <c r="N5227" s="291"/>
      <c r="O5227" s="292" t="s">
        <v>6094</v>
      </c>
    </row>
    <row r="5228" spans="1:15" ht="135">
      <c r="A5228" s="326">
        <v>1033</v>
      </c>
      <c r="B5228" s="291" t="s">
        <v>5095</v>
      </c>
      <c r="C5228" s="291" t="s">
        <v>5096</v>
      </c>
      <c r="D5228" s="377">
        <v>41046</v>
      </c>
      <c r="E5228" s="377">
        <v>41074</v>
      </c>
      <c r="F5228" s="291"/>
      <c r="G5228" s="291"/>
      <c r="H5228" s="347">
        <v>44562</v>
      </c>
      <c r="I5228" s="291" t="s">
        <v>5097</v>
      </c>
      <c r="J5228" s="291"/>
      <c r="K5228" s="291">
        <v>19</v>
      </c>
      <c r="L5228" s="291" t="s">
        <v>4257</v>
      </c>
      <c r="M5228" s="291"/>
      <c r="N5228" s="291"/>
      <c r="O5228" s="292" t="s">
        <v>6095</v>
      </c>
    </row>
    <row r="5229" spans="1:15" ht="135">
      <c r="A5229" s="326">
        <v>1034</v>
      </c>
      <c r="B5229" s="291" t="s">
        <v>5095</v>
      </c>
      <c r="C5229" s="291" t="s">
        <v>5096</v>
      </c>
      <c r="D5229" s="377">
        <v>41045</v>
      </c>
      <c r="E5229" s="377">
        <v>41704</v>
      </c>
      <c r="F5229" s="291"/>
      <c r="G5229" s="291"/>
      <c r="H5229" s="347">
        <v>44562</v>
      </c>
      <c r="I5229" s="291" t="s">
        <v>5097</v>
      </c>
      <c r="J5229" s="291"/>
      <c r="K5229" s="291">
        <v>33</v>
      </c>
      <c r="L5229" s="291" t="s">
        <v>4257</v>
      </c>
      <c r="M5229" s="291"/>
      <c r="N5229" s="291"/>
      <c r="O5229" s="292" t="s">
        <v>6096</v>
      </c>
    </row>
    <row r="5230" spans="1:15" ht="135">
      <c r="A5230" s="326">
        <v>1035</v>
      </c>
      <c r="B5230" s="291" t="s">
        <v>5095</v>
      </c>
      <c r="C5230" s="291" t="s">
        <v>5096</v>
      </c>
      <c r="D5230" s="377">
        <v>41046</v>
      </c>
      <c r="E5230" s="377">
        <v>41186</v>
      </c>
      <c r="F5230" s="291"/>
      <c r="G5230" s="291"/>
      <c r="H5230" s="347">
        <v>44562</v>
      </c>
      <c r="I5230" s="291" t="s">
        <v>5097</v>
      </c>
      <c r="J5230" s="291"/>
      <c r="K5230" s="291">
        <v>43</v>
      </c>
      <c r="L5230" s="291" t="s">
        <v>4257</v>
      </c>
      <c r="M5230" s="291"/>
      <c r="N5230" s="291"/>
      <c r="O5230" s="292" t="s">
        <v>6097</v>
      </c>
    </row>
    <row r="5231" spans="1:15" ht="120">
      <c r="A5231" s="326">
        <v>1036</v>
      </c>
      <c r="B5231" s="291" t="s">
        <v>5095</v>
      </c>
      <c r="C5231" s="291" t="s">
        <v>5096</v>
      </c>
      <c r="D5231" s="377">
        <v>41046</v>
      </c>
      <c r="E5231" s="377">
        <v>41375</v>
      </c>
      <c r="F5231" s="291"/>
      <c r="G5231" s="291"/>
      <c r="H5231" s="347">
        <v>44562</v>
      </c>
      <c r="I5231" s="291" t="s">
        <v>5097</v>
      </c>
      <c r="J5231" s="291"/>
      <c r="K5231" s="291">
        <v>26</v>
      </c>
      <c r="L5231" s="291" t="s">
        <v>4257</v>
      </c>
      <c r="M5231" s="291"/>
      <c r="N5231" s="291"/>
      <c r="O5231" s="292" t="s">
        <v>6098</v>
      </c>
    </row>
    <row r="5232" spans="1:15" ht="150">
      <c r="A5232" s="326">
        <v>1037</v>
      </c>
      <c r="B5232" s="291" t="s">
        <v>5095</v>
      </c>
      <c r="C5232" s="291" t="s">
        <v>5096</v>
      </c>
      <c r="D5232" s="377">
        <v>41046</v>
      </c>
      <c r="E5232" s="377">
        <v>41405</v>
      </c>
      <c r="F5232" s="291"/>
      <c r="G5232" s="291"/>
      <c r="H5232" s="347">
        <v>44562</v>
      </c>
      <c r="I5232" s="291" t="s">
        <v>5097</v>
      </c>
      <c r="J5232" s="291"/>
      <c r="K5232" s="291">
        <v>15</v>
      </c>
      <c r="L5232" s="291" t="s">
        <v>4257</v>
      </c>
      <c r="M5232" s="291"/>
      <c r="N5232" s="291"/>
      <c r="O5232" s="292" t="s">
        <v>6099</v>
      </c>
    </row>
    <row r="5233" spans="1:15" ht="150">
      <c r="A5233" s="326">
        <v>1038</v>
      </c>
      <c r="B5233" s="291" t="s">
        <v>5095</v>
      </c>
      <c r="C5233" s="291" t="s">
        <v>5096</v>
      </c>
      <c r="D5233" s="377">
        <v>41046</v>
      </c>
      <c r="E5233" s="377">
        <v>41150</v>
      </c>
      <c r="F5233" s="291"/>
      <c r="G5233" s="291"/>
      <c r="H5233" s="347">
        <v>44562</v>
      </c>
      <c r="I5233" s="291" t="s">
        <v>5097</v>
      </c>
      <c r="J5233" s="291"/>
      <c r="K5233" s="291">
        <v>9</v>
      </c>
      <c r="L5233" s="291" t="s">
        <v>4257</v>
      </c>
      <c r="M5233" s="291"/>
      <c r="N5233" s="291"/>
      <c r="O5233" s="292" t="s">
        <v>6100</v>
      </c>
    </row>
    <row r="5234" spans="1:15" ht="105">
      <c r="A5234" s="326">
        <v>1039</v>
      </c>
      <c r="B5234" s="291" t="s">
        <v>5095</v>
      </c>
      <c r="C5234" s="291" t="s">
        <v>5096</v>
      </c>
      <c r="D5234" s="377">
        <v>41051</v>
      </c>
      <c r="E5234" s="377">
        <v>41309</v>
      </c>
      <c r="F5234" s="291"/>
      <c r="G5234" s="291"/>
      <c r="H5234" s="347">
        <v>44562</v>
      </c>
      <c r="I5234" s="291" t="s">
        <v>5097</v>
      </c>
      <c r="J5234" s="291"/>
      <c r="K5234" s="291">
        <v>47</v>
      </c>
      <c r="L5234" s="291" t="s">
        <v>4257</v>
      </c>
      <c r="M5234" s="291"/>
      <c r="N5234" s="291"/>
      <c r="O5234" s="292" t="s">
        <v>6101</v>
      </c>
    </row>
    <row r="5235" spans="1:15" ht="150">
      <c r="A5235" s="326">
        <v>1040</v>
      </c>
      <c r="B5235" s="291" t="s">
        <v>5095</v>
      </c>
      <c r="C5235" s="291" t="s">
        <v>5096</v>
      </c>
      <c r="D5235" s="377">
        <v>41051</v>
      </c>
      <c r="E5235" s="377">
        <v>41526</v>
      </c>
      <c r="F5235" s="291"/>
      <c r="G5235" s="291"/>
      <c r="H5235" s="347">
        <v>44562</v>
      </c>
      <c r="I5235" s="291" t="s">
        <v>5097</v>
      </c>
      <c r="J5235" s="291"/>
      <c r="K5235" s="291">
        <v>26</v>
      </c>
      <c r="L5235" s="291" t="s">
        <v>4257</v>
      </c>
      <c r="M5235" s="291"/>
      <c r="N5235" s="291"/>
      <c r="O5235" s="292" t="s">
        <v>6102</v>
      </c>
    </row>
    <row r="5236" spans="1:15" ht="150">
      <c r="A5236" s="326">
        <v>1041</v>
      </c>
      <c r="B5236" s="291" t="s">
        <v>5095</v>
      </c>
      <c r="C5236" s="291" t="s">
        <v>5096</v>
      </c>
      <c r="D5236" s="377">
        <v>41051</v>
      </c>
      <c r="E5236" s="377">
        <v>41375</v>
      </c>
      <c r="F5236" s="291"/>
      <c r="G5236" s="291"/>
      <c r="H5236" s="347">
        <v>44562</v>
      </c>
      <c r="I5236" s="291" t="s">
        <v>5097</v>
      </c>
      <c r="J5236" s="291"/>
      <c r="K5236" s="291">
        <v>22</v>
      </c>
      <c r="L5236" s="291" t="s">
        <v>4257</v>
      </c>
      <c r="M5236" s="291"/>
      <c r="N5236" s="291"/>
      <c r="O5236" s="292" t="s">
        <v>6103</v>
      </c>
    </row>
    <row r="5237" spans="1:15" ht="120">
      <c r="A5237" s="326">
        <v>1042</v>
      </c>
      <c r="B5237" s="291" t="s">
        <v>5095</v>
      </c>
      <c r="C5237" s="291" t="s">
        <v>5096</v>
      </c>
      <c r="D5237" s="377">
        <v>41046</v>
      </c>
      <c r="E5237" s="377">
        <v>41892</v>
      </c>
      <c r="F5237" s="291"/>
      <c r="G5237" s="291"/>
      <c r="H5237" s="347">
        <v>44562</v>
      </c>
      <c r="I5237" s="291" t="s">
        <v>5097</v>
      </c>
      <c r="J5237" s="291"/>
      <c r="K5237" s="291">
        <v>19</v>
      </c>
      <c r="L5237" s="291" t="s">
        <v>4257</v>
      </c>
      <c r="M5237" s="291"/>
      <c r="N5237" s="291"/>
      <c r="O5237" s="292" t="s">
        <v>6104</v>
      </c>
    </row>
    <row r="5238" spans="1:15" ht="120">
      <c r="A5238" s="326">
        <v>1043</v>
      </c>
      <c r="B5238" s="291" t="s">
        <v>5095</v>
      </c>
      <c r="C5238" s="291" t="s">
        <v>5096</v>
      </c>
      <c r="D5238" s="377">
        <v>41052</v>
      </c>
      <c r="E5238" s="377">
        <v>41855</v>
      </c>
      <c r="F5238" s="291"/>
      <c r="G5238" s="291"/>
      <c r="H5238" s="347">
        <v>44562</v>
      </c>
      <c r="I5238" s="291" t="s">
        <v>5097</v>
      </c>
      <c r="J5238" s="291"/>
      <c r="K5238" s="291">
        <v>46</v>
      </c>
      <c r="L5238" s="291" t="s">
        <v>4257</v>
      </c>
      <c r="M5238" s="291"/>
      <c r="N5238" s="291"/>
      <c r="O5238" s="292" t="s">
        <v>6105</v>
      </c>
    </row>
    <row r="5239" spans="1:15" ht="120">
      <c r="A5239" s="326">
        <v>1044</v>
      </c>
      <c r="B5239" s="291" t="s">
        <v>5095</v>
      </c>
      <c r="C5239" s="291" t="s">
        <v>5096</v>
      </c>
      <c r="D5239" s="377">
        <v>41052</v>
      </c>
      <c r="E5239" s="377">
        <v>41134</v>
      </c>
      <c r="F5239" s="291"/>
      <c r="G5239" s="291"/>
      <c r="H5239" s="347">
        <v>44562</v>
      </c>
      <c r="I5239" s="291" t="s">
        <v>5097</v>
      </c>
      <c r="J5239" s="291"/>
      <c r="K5239" s="291">
        <v>16</v>
      </c>
      <c r="L5239" s="291" t="s">
        <v>4257</v>
      </c>
      <c r="M5239" s="291"/>
      <c r="N5239" s="291"/>
      <c r="O5239" s="292" t="s">
        <v>6106</v>
      </c>
    </row>
    <row r="5240" spans="1:15" ht="120">
      <c r="A5240" s="326">
        <v>1045</v>
      </c>
      <c r="B5240" s="291" t="s">
        <v>5095</v>
      </c>
      <c r="C5240" s="291" t="s">
        <v>5096</v>
      </c>
      <c r="D5240" s="377">
        <v>41052</v>
      </c>
      <c r="E5240" s="377">
        <v>41806</v>
      </c>
      <c r="F5240" s="291"/>
      <c r="G5240" s="291"/>
      <c r="H5240" s="347">
        <v>44562</v>
      </c>
      <c r="I5240" s="291" t="s">
        <v>5097</v>
      </c>
      <c r="J5240" s="291"/>
      <c r="K5240" s="291">
        <v>89</v>
      </c>
      <c r="L5240" s="291" t="s">
        <v>4257</v>
      </c>
      <c r="M5240" s="291"/>
      <c r="N5240" s="291"/>
      <c r="O5240" s="292" t="s">
        <v>6107</v>
      </c>
    </row>
    <row r="5241" spans="1:15" ht="210">
      <c r="A5241" s="326">
        <v>1046</v>
      </c>
      <c r="B5241" s="291" t="s">
        <v>5095</v>
      </c>
      <c r="C5241" s="291" t="s">
        <v>5096</v>
      </c>
      <c r="D5241" s="377">
        <v>41052</v>
      </c>
      <c r="E5241" s="377">
        <v>41135</v>
      </c>
      <c r="F5241" s="291"/>
      <c r="G5241" s="291"/>
      <c r="H5241" s="347">
        <v>44562</v>
      </c>
      <c r="I5241" s="291" t="s">
        <v>5097</v>
      </c>
      <c r="J5241" s="291"/>
      <c r="K5241" s="291">
        <v>24</v>
      </c>
      <c r="L5241" s="291" t="s">
        <v>4257</v>
      </c>
      <c r="M5241" s="291"/>
      <c r="N5241" s="291"/>
      <c r="O5241" s="292" t="s">
        <v>6108</v>
      </c>
    </row>
    <row r="5242" spans="1:15" ht="120">
      <c r="A5242" s="326">
        <v>1047</v>
      </c>
      <c r="B5242" s="291" t="s">
        <v>5095</v>
      </c>
      <c r="C5242" s="291" t="s">
        <v>5096</v>
      </c>
      <c r="D5242" s="377">
        <v>41052</v>
      </c>
      <c r="E5242" s="377">
        <v>41200</v>
      </c>
      <c r="F5242" s="291"/>
      <c r="G5242" s="291"/>
      <c r="H5242" s="347">
        <v>44562</v>
      </c>
      <c r="I5242" s="291" t="s">
        <v>5097</v>
      </c>
      <c r="J5242" s="291"/>
      <c r="K5242" s="291">
        <v>15</v>
      </c>
      <c r="L5242" s="291" t="s">
        <v>4257</v>
      </c>
      <c r="M5242" s="291"/>
      <c r="N5242" s="291"/>
      <c r="O5242" s="292" t="s">
        <v>6109</v>
      </c>
    </row>
    <row r="5243" spans="1:15" ht="120">
      <c r="A5243" s="326">
        <v>1048</v>
      </c>
      <c r="B5243" s="291" t="s">
        <v>5095</v>
      </c>
      <c r="C5243" s="291" t="s">
        <v>5096</v>
      </c>
      <c r="D5243" s="377">
        <v>41052</v>
      </c>
      <c r="E5243" s="377">
        <v>41855</v>
      </c>
      <c r="F5243" s="291"/>
      <c r="G5243" s="291"/>
      <c r="H5243" s="347">
        <v>44562</v>
      </c>
      <c r="I5243" s="291" t="s">
        <v>5097</v>
      </c>
      <c r="J5243" s="291"/>
      <c r="K5243" s="291">
        <v>42</v>
      </c>
      <c r="L5243" s="291" t="s">
        <v>4257</v>
      </c>
      <c r="M5243" s="291"/>
      <c r="N5243" s="291"/>
      <c r="O5243" s="292" t="s">
        <v>6110</v>
      </c>
    </row>
    <row r="5244" spans="1:15" ht="120">
      <c r="A5244" s="326">
        <v>1049</v>
      </c>
      <c r="B5244" s="291" t="s">
        <v>5095</v>
      </c>
      <c r="C5244" s="291" t="s">
        <v>5096</v>
      </c>
      <c r="D5244" s="377">
        <v>41052</v>
      </c>
      <c r="E5244" s="377">
        <v>41878</v>
      </c>
      <c r="F5244" s="291"/>
      <c r="G5244" s="291"/>
      <c r="H5244" s="347">
        <v>44562</v>
      </c>
      <c r="I5244" s="291" t="s">
        <v>5097</v>
      </c>
      <c r="J5244" s="291"/>
      <c r="K5244" s="291">
        <v>21</v>
      </c>
      <c r="L5244" s="291" t="s">
        <v>4257</v>
      </c>
      <c r="M5244" s="291"/>
      <c r="N5244" s="291"/>
      <c r="O5244" s="292" t="s">
        <v>6111</v>
      </c>
    </row>
    <row r="5245" spans="1:15" ht="120">
      <c r="A5245" s="326">
        <v>1050</v>
      </c>
      <c r="B5245" s="291" t="s">
        <v>5095</v>
      </c>
      <c r="C5245" s="291" t="s">
        <v>5096</v>
      </c>
      <c r="D5245" s="377">
        <v>41053</v>
      </c>
      <c r="E5245" s="377">
        <v>41397</v>
      </c>
      <c r="F5245" s="291"/>
      <c r="G5245" s="291"/>
      <c r="H5245" s="347">
        <v>44562</v>
      </c>
      <c r="I5245" s="291" t="s">
        <v>5097</v>
      </c>
      <c r="J5245" s="291"/>
      <c r="K5245" s="291">
        <v>37</v>
      </c>
      <c r="L5245" s="291" t="s">
        <v>4257</v>
      </c>
      <c r="M5245" s="291"/>
      <c r="N5245" s="291"/>
      <c r="O5245" s="292" t="s">
        <v>6112</v>
      </c>
    </row>
    <row r="5246" spans="1:15" ht="135">
      <c r="A5246" s="326">
        <v>1051</v>
      </c>
      <c r="B5246" s="291" t="s">
        <v>5095</v>
      </c>
      <c r="C5246" s="291" t="s">
        <v>5096</v>
      </c>
      <c r="D5246" s="377">
        <v>41057</v>
      </c>
      <c r="E5246" s="377">
        <v>41617</v>
      </c>
      <c r="F5246" s="291"/>
      <c r="G5246" s="291"/>
      <c r="H5246" s="347">
        <v>44562</v>
      </c>
      <c r="I5246" s="291" t="s">
        <v>5097</v>
      </c>
      <c r="J5246" s="291"/>
      <c r="K5246" s="291">
        <v>31</v>
      </c>
      <c r="L5246" s="291" t="s">
        <v>4257</v>
      </c>
      <c r="M5246" s="291"/>
      <c r="N5246" s="291"/>
      <c r="O5246" s="292" t="s">
        <v>6113</v>
      </c>
    </row>
    <row r="5247" spans="1:15" ht="135">
      <c r="A5247" s="326">
        <v>1052</v>
      </c>
      <c r="B5247" s="291" t="s">
        <v>5095</v>
      </c>
      <c r="C5247" s="291" t="s">
        <v>5096</v>
      </c>
      <c r="D5247" s="377">
        <v>41058</v>
      </c>
      <c r="E5247" s="377">
        <v>41243</v>
      </c>
      <c r="F5247" s="291"/>
      <c r="G5247" s="291"/>
      <c r="H5247" s="347">
        <v>44562</v>
      </c>
      <c r="I5247" s="291" t="s">
        <v>5097</v>
      </c>
      <c r="J5247" s="291"/>
      <c r="K5247" s="291">
        <v>30</v>
      </c>
      <c r="L5247" s="291" t="s">
        <v>4257</v>
      </c>
      <c r="M5247" s="291"/>
      <c r="N5247" s="291"/>
      <c r="O5247" s="292" t="s">
        <v>6114</v>
      </c>
    </row>
    <row r="5248" spans="1:15" ht="120">
      <c r="A5248" s="326">
        <v>1053</v>
      </c>
      <c r="B5248" s="291" t="s">
        <v>5095</v>
      </c>
      <c r="C5248" s="291" t="s">
        <v>5096</v>
      </c>
      <c r="D5248" s="377">
        <v>41058</v>
      </c>
      <c r="E5248" s="377">
        <v>41708</v>
      </c>
      <c r="F5248" s="291"/>
      <c r="G5248" s="291"/>
      <c r="H5248" s="347">
        <v>44562</v>
      </c>
      <c r="I5248" s="291" t="s">
        <v>5097</v>
      </c>
      <c r="J5248" s="291"/>
      <c r="K5248" s="291">
        <v>39</v>
      </c>
      <c r="L5248" s="291" t="s">
        <v>4257</v>
      </c>
      <c r="M5248" s="291"/>
      <c r="N5248" s="291"/>
      <c r="O5248" s="292" t="s">
        <v>6115</v>
      </c>
    </row>
    <row r="5249" spans="1:15" ht="135">
      <c r="A5249" s="326">
        <v>1054</v>
      </c>
      <c r="B5249" s="291" t="s">
        <v>5095</v>
      </c>
      <c r="C5249" s="291" t="s">
        <v>5096</v>
      </c>
      <c r="D5249" s="377">
        <v>41058</v>
      </c>
      <c r="E5249" s="377">
        <v>41389</v>
      </c>
      <c r="F5249" s="291"/>
      <c r="G5249" s="291"/>
      <c r="H5249" s="347">
        <v>44562</v>
      </c>
      <c r="I5249" s="291" t="s">
        <v>5097</v>
      </c>
      <c r="J5249" s="291"/>
      <c r="K5249" s="291">
        <v>22</v>
      </c>
      <c r="L5249" s="291" t="s">
        <v>4257</v>
      </c>
      <c r="M5249" s="291"/>
      <c r="N5249" s="291"/>
      <c r="O5249" s="292" t="s">
        <v>6116</v>
      </c>
    </row>
    <row r="5250" spans="1:15" ht="135">
      <c r="A5250" s="326">
        <v>1055</v>
      </c>
      <c r="B5250" s="291" t="s">
        <v>5095</v>
      </c>
      <c r="C5250" s="291" t="s">
        <v>5096</v>
      </c>
      <c r="D5250" s="377">
        <v>41038</v>
      </c>
      <c r="E5250" s="377">
        <v>41186</v>
      </c>
      <c r="F5250" s="291"/>
      <c r="G5250" s="291"/>
      <c r="H5250" s="347">
        <v>44562</v>
      </c>
      <c r="I5250" s="291" t="s">
        <v>5097</v>
      </c>
      <c r="J5250" s="291"/>
      <c r="K5250" s="291">
        <v>29</v>
      </c>
      <c r="L5250" s="291" t="s">
        <v>4257</v>
      </c>
      <c r="M5250" s="291"/>
      <c r="N5250" s="291"/>
      <c r="O5250" s="292" t="s">
        <v>6117</v>
      </c>
    </row>
    <row r="5251" spans="1:15" ht="120">
      <c r="A5251" s="326">
        <v>1056</v>
      </c>
      <c r="B5251" s="291" t="s">
        <v>5095</v>
      </c>
      <c r="C5251" s="291" t="s">
        <v>5096</v>
      </c>
      <c r="D5251" s="377">
        <v>41060</v>
      </c>
      <c r="E5251" s="377">
        <v>41135</v>
      </c>
      <c r="F5251" s="291"/>
      <c r="G5251" s="291"/>
      <c r="H5251" s="347">
        <v>44562</v>
      </c>
      <c r="I5251" s="291" t="s">
        <v>5097</v>
      </c>
      <c r="J5251" s="291"/>
      <c r="K5251" s="291">
        <v>12</v>
      </c>
      <c r="L5251" s="291" t="s">
        <v>4257</v>
      </c>
      <c r="M5251" s="291"/>
      <c r="N5251" s="291"/>
      <c r="O5251" s="292" t="s">
        <v>6118</v>
      </c>
    </row>
    <row r="5252" spans="1:15" ht="135">
      <c r="A5252" s="326">
        <v>1057</v>
      </c>
      <c r="B5252" s="291" t="s">
        <v>5095</v>
      </c>
      <c r="C5252" s="291" t="s">
        <v>5096</v>
      </c>
      <c r="D5252" s="377">
        <v>41060</v>
      </c>
      <c r="E5252" s="377">
        <v>41137</v>
      </c>
      <c r="F5252" s="291"/>
      <c r="G5252" s="291"/>
      <c r="H5252" s="347">
        <v>44562</v>
      </c>
      <c r="I5252" s="291" t="s">
        <v>5097</v>
      </c>
      <c r="J5252" s="291"/>
      <c r="K5252" s="291">
        <v>22</v>
      </c>
      <c r="L5252" s="291" t="s">
        <v>4257</v>
      </c>
      <c r="M5252" s="291"/>
      <c r="N5252" s="291"/>
      <c r="O5252" s="292" t="s">
        <v>6119</v>
      </c>
    </row>
    <row r="5253" spans="1:15" ht="165">
      <c r="A5253" s="326">
        <v>1058</v>
      </c>
      <c r="B5253" s="291" t="s">
        <v>5095</v>
      </c>
      <c r="C5253" s="291" t="s">
        <v>5096</v>
      </c>
      <c r="D5253" s="377">
        <v>41131</v>
      </c>
      <c r="E5253" s="377">
        <v>41743</v>
      </c>
      <c r="F5253" s="291"/>
      <c r="G5253" s="291"/>
      <c r="H5253" s="347">
        <v>44562</v>
      </c>
      <c r="I5253" s="291" t="s">
        <v>5097</v>
      </c>
      <c r="J5253" s="291"/>
      <c r="K5253" s="291">
        <v>34</v>
      </c>
      <c r="L5253" s="291" t="s">
        <v>4257</v>
      </c>
      <c r="M5253" s="291"/>
      <c r="N5253" s="291"/>
      <c r="O5253" s="292" t="s">
        <v>6120</v>
      </c>
    </row>
    <row r="5254" spans="1:15" ht="120">
      <c r="A5254" s="326">
        <v>1059</v>
      </c>
      <c r="B5254" s="291" t="s">
        <v>5095</v>
      </c>
      <c r="C5254" s="291" t="s">
        <v>5096</v>
      </c>
      <c r="D5254" s="377">
        <v>41061</v>
      </c>
      <c r="E5254" s="377">
        <v>41213</v>
      </c>
      <c r="F5254" s="291"/>
      <c r="G5254" s="291"/>
      <c r="H5254" s="347">
        <v>44562</v>
      </c>
      <c r="I5254" s="291" t="s">
        <v>5097</v>
      </c>
      <c r="J5254" s="291"/>
      <c r="K5254" s="291">
        <v>11</v>
      </c>
      <c r="L5254" s="291" t="s">
        <v>4257</v>
      </c>
      <c r="M5254" s="291"/>
      <c r="N5254" s="291"/>
      <c r="O5254" s="292" t="s">
        <v>6121</v>
      </c>
    </row>
    <row r="5255" spans="1:15" ht="120">
      <c r="A5255" s="326">
        <v>1060</v>
      </c>
      <c r="B5255" s="291" t="s">
        <v>5095</v>
      </c>
      <c r="C5255" s="291" t="s">
        <v>5096</v>
      </c>
      <c r="D5255" s="377">
        <v>41061</v>
      </c>
      <c r="E5255" s="377">
        <v>41723</v>
      </c>
      <c r="F5255" s="291"/>
      <c r="G5255" s="291"/>
      <c r="H5255" s="347">
        <v>44562</v>
      </c>
      <c r="I5255" s="291" t="s">
        <v>5097</v>
      </c>
      <c r="J5255" s="291"/>
      <c r="K5255" s="291">
        <v>14</v>
      </c>
      <c r="L5255" s="291" t="s">
        <v>4257</v>
      </c>
      <c r="M5255" s="291"/>
      <c r="N5255" s="291"/>
      <c r="O5255" s="292" t="s">
        <v>6122</v>
      </c>
    </row>
    <row r="5256" spans="1:15" ht="105">
      <c r="A5256" s="326">
        <v>1061</v>
      </c>
      <c r="B5256" s="291" t="s">
        <v>5095</v>
      </c>
      <c r="C5256" s="291" t="s">
        <v>5096</v>
      </c>
      <c r="D5256" s="377">
        <v>41061</v>
      </c>
      <c r="E5256" s="377">
        <v>41158</v>
      </c>
      <c r="F5256" s="291"/>
      <c r="G5256" s="291"/>
      <c r="H5256" s="347">
        <v>44562</v>
      </c>
      <c r="I5256" s="291" t="s">
        <v>5097</v>
      </c>
      <c r="J5256" s="291"/>
      <c r="K5256" s="291">
        <v>14</v>
      </c>
      <c r="L5256" s="291" t="s">
        <v>4257</v>
      </c>
      <c r="M5256" s="291"/>
      <c r="N5256" s="291"/>
      <c r="O5256" s="292" t="s">
        <v>6123</v>
      </c>
    </row>
    <row r="5257" spans="1:15" ht="90">
      <c r="A5257" s="326">
        <v>1062</v>
      </c>
      <c r="B5257" s="291" t="s">
        <v>5095</v>
      </c>
      <c r="C5257" s="291" t="s">
        <v>5096</v>
      </c>
      <c r="D5257" s="377">
        <v>41061</v>
      </c>
      <c r="E5257" s="377">
        <v>41367</v>
      </c>
      <c r="F5257" s="291"/>
      <c r="G5257" s="291"/>
      <c r="H5257" s="347">
        <v>44562</v>
      </c>
      <c r="I5257" s="291" t="s">
        <v>5097</v>
      </c>
      <c r="J5257" s="291"/>
      <c r="K5257" s="291">
        <v>19</v>
      </c>
      <c r="L5257" s="291" t="s">
        <v>4257</v>
      </c>
      <c r="M5257" s="291"/>
      <c r="N5257" s="291"/>
      <c r="O5257" s="292" t="s">
        <v>6124</v>
      </c>
    </row>
    <row r="5258" spans="1:15" ht="120">
      <c r="A5258" s="326">
        <v>1063</v>
      </c>
      <c r="B5258" s="291" t="s">
        <v>5095</v>
      </c>
      <c r="C5258" s="291" t="s">
        <v>5096</v>
      </c>
      <c r="D5258" s="377">
        <v>41065</v>
      </c>
      <c r="E5258" s="377">
        <v>41282</v>
      </c>
      <c r="F5258" s="291"/>
      <c r="G5258" s="291"/>
      <c r="H5258" s="347">
        <v>44562</v>
      </c>
      <c r="I5258" s="291" t="s">
        <v>5097</v>
      </c>
      <c r="J5258" s="291"/>
      <c r="K5258" s="291">
        <v>11</v>
      </c>
      <c r="L5258" s="291" t="s">
        <v>4257</v>
      </c>
      <c r="M5258" s="291"/>
      <c r="N5258" s="291"/>
      <c r="O5258" s="292" t="s">
        <v>6125</v>
      </c>
    </row>
    <row r="5259" spans="1:15" ht="150">
      <c r="A5259" s="326">
        <v>1064</v>
      </c>
      <c r="B5259" s="291" t="s">
        <v>5095</v>
      </c>
      <c r="C5259" s="291" t="s">
        <v>5096</v>
      </c>
      <c r="D5259" s="377">
        <v>41065</v>
      </c>
      <c r="E5259" s="377">
        <v>41494</v>
      </c>
      <c r="F5259" s="291"/>
      <c r="G5259" s="291"/>
      <c r="H5259" s="347">
        <v>44562</v>
      </c>
      <c r="I5259" s="291" t="s">
        <v>5097</v>
      </c>
      <c r="J5259" s="291"/>
      <c r="K5259" s="291">
        <v>22</v>
      </c>
      <c r="L5259" s="291" t="s">
        <v>4257</v>
      </c>
      <c r="M5259" s="291"/>
      <c r="N5259" s="291"/>
      <c r="O5259" s="292" t="s">
        <v>6126</v>
      </c>
    </row>
    <row r="5260" spans="1:15" ht="135">
      <c r="A5260" s="326">
        <v>1065</v>
      </c>
      <c r="B5260" s="291" t="s">
        <v>5095</v>
      </c>
      <c r="C5260" s="291" t="s">
        <v>5096</v>
      </c>
      <c r="D5260" s="377">
        <v>41066</v>
      </c>
      <c r="E5260" s="377">
        <v>41892</v>
      </c>
      <c r="F5260" s="291"/>
      <c r="G5260" s="291"/>
      <c r="H5260" s="347">
        <v>44562</v>
      </c>
      <c r="I5260" s="291" t="s">
        <v>5097</v>
      </c>
      <c r="J5260" s="291"/>
      <c r="K5260" s="291">
        <v>11</v>
      </c>
      <c r="L5260" s="291" t="s">
        <v>4257</v>
      </c>
      <c r="M5260" s="291"/>
      <c r="N5260" s="291"/>
      <c r="O5260" s="292" t="s">
        <v>6127</v>
      </c>
    </row>
    <row r="5261" spans="1:15" ht="75">
      <c r="A5261" s="326">
        <v>1066</v>
      </c>
      <c r="B5261" s="291" t="s">
        <v>5095</v>
      </c>
      <c r="C5261" s="291" t="s">
        <v>5096</v>
      </c>
      <c r="D5261" s="377">
        <v>41066</v>
      </c>
      <c r="E5261" s="377">
        <v>41709</v>
      </c>
      <c r="F5261" s="291"/>
      <c r="G5261" s="291"/>
      <c r="H5261" s="347">
        <v>44562</v>
      </c>
      <c r="I5261" s="291" t="s">
        <v>5097</v>
      </c>
      <c r="J5261" s="291"/>
      <c r="K5261" s="291">
        <v>21</v>
      </c>
      <c r="L5261" s="291" t="s">
        <v>4257</v>
      </c>
      <c r="M5261" s="291"/>
      <c r="N5261" s="291"/>
      <c r="O5261" s="292" t="s">
        <v>6128</v>
      </c>
    </row>
    <row r="5262" spans="1:15" ht="90">
      <c r="A5262" s="326">
        <v>1067</v>
      </c>
      <c r="B5262" s="291" t="s">
        <v>5095</v>
      </c>
      <c r="C5262" s="291" t="s">
        <v>5096</v>
      </c>
      <c r="D5262" s="377">
        <v>41067</v>
      </c>
      <c r="E5262" s="377">
        <v>41439</v>
      </c>
      <c r="F5262" s="291"/>
      <c r="G5262" s="291"/>
      <c r="H5262" s="347">
        <v>44562</v>
      </c>
      <c r="I5262" s="291" t="s">
        <v>5097</v>
      </c>
      <c r="J5262" s="291"/>
      <c r="K5262" s="291">
        <v>30</v>
      </c>
      <c r="L5262" s="291" t="s">
        <v>4257</v>
      </c>
      <c r="M5262" s="291"/>
      <c r="N5262" s="291"/>
      <c r="O5262" s="292" t="s">
        <v>6129</v>
      </c>
    </row>
    <row r="5263" spans="1:15" ht="135">
      <c r="A5263" s="326">
        <v>1068</v>
      </c>
      <c r="B5263" s="291" t="s">
        <v>5095</v>
      </c>
      <c r="C5263" s="291" t="s">
        <v>5096</v>
      </c>
      <c r="D5263" s="377">
        <v>41068</v>
      </c>
      <c r="E5263" s="377">
        <v>41075</v>
      </c>
      <c r="F5263" s="291"/>
      <c r="G5263" s="291"/>
      <c r="H5263" s="347">
        <v>44562</v>
      </c>
      <c r="I5263" s="291" t="s">
        <v>5097</v>
      </c>
      <c r="J5263" s="291"/>
      <c r="K5263" s="291">
        <v>7</v>
      </c>
      <c r="L5263" s="291" t="s">
        <v>4257</v>
      </c>
      <c r="M5263" s="291"/>
      <c r="N5263" s="291"/>
      <c r="O5263" s="292" t="s">
        <v>6130</v>
      </c>
    </row>
    <row r="5264" spans="1:15" ht="120">
      <c r="A5264" s="326">
        <v>1069</v>
      </c>
      <c r="B5264" s="291" t="s">
        <v>5095</v>
      </c>
      <c r="C5264" s="291" t="s">
        <v>5096</v>
      </c>
      <c r="D5264" s="377">
        <v>41067</v>
      </c>
      <c r="E5264" s="377">
        <v>41172</v>
      </c>
      <c r="F5264" s="291"/>
      <c r="G5264" s="291"/>
      <c r="H5264" s="347">
        <v>44562</v>
      </c>
      <c r="I5264" s="291" t="s">
        <v>5097</v>
      </c>
      <c r="J5264" s="291"/>
      <c r="K5264" s="291">
        <v>9</v>
      </c>
      <c r="L5264" s="291" t="s">
        <v>4257</v>
      </c>
      <c r="M5264" s="291"/>
      <c r="N5264" s="291"/>
      <c r="O5264" s="292" t="s">
        <v>6131</v>
      </c>
    </row>
    <row r="5265" spans="1:15" ht="120">
      <c r="A5265" s="326">
        <v>1070</v>
      </c>
      <c r="B5265" s="291" t="s">
        <v>5095</v>
      </c>
      <c r="C5265" s="291" t="s">
        <v>5096</v>
      </c>
      <c r="D5265" s="377">
        <v>41073</v>
      </c>
      <c r="E5265" s="377">
        <v>41253</v>
      </c>
      <c r="F5265" s="291"/>
      <c r="G5265" s="291"/>
      <c r="H5265" s="347">
        <v>44562</v>
      </c>
      <c r="I5265" s="291" t="s">
        <v>5097</v>
      </c>
      <c r="J5265" s="291"/>
      <c r="K5265" s="291">
        <v>18</v>
      </c>
      <c r="L5265" s="291" t="s">
        <v>4257</v>
      </c>
      <c r="M5265" s="291"/>
      <c r="N5265" s="291"/>
      <c r="O5265" s="292" t="s">
        <v>6132</v>
      </c>
    </row>
    <row r="5266" spans="1:15" ht="105">
      <c r="A5266" s="326">
        <v>1071</v>
      </c>
      <c r="B5266" s="291" t="s">
        <v>5095</v>
      </c>
      <c r="C5266" s="291" t="s">
        <v>5096</v>
      </c>
      <c r="D5266" s="377">
        <v>41073</v>
      </c>
      <c r="E5266" s="377">
        <v>41814</v>
      </c>
      <c r="F5266" s="291"/>
      <c r="G5266" s="291"/>
      <c r="H5266" s="347">
        <v>44562</v>
      </c>
      <c r="I5266" s="291" t="s">
        <v>5097</v>
      </c>
      <c r="J5266" s="291"/>
      <c r="K5266" s="291">
        <v>33</v>
      </c>
      <c r="L5266" s="291" t="s">
        <v>4257</v>
      </c>
      <c r="M5266" s="291"/>
      <c r="N5266" s="291"/>
      <c r="O5266" s="292" t="s">
        <v>6133</v>
      </c>
    </row>
    <row r="5267" spans="1:15" ht="135">
      <c r="A5267" s="326">
        <v>1072</v>
      </c>
      <c r="B5267" s="291" t="s">
        <v>5095</v>
      </c>
      <c r="C5267" s="291" t="s">
        <v>5096</v>
      </c>
      <c r="D5267" s="377">
        <v>41073</v>
      </c>
      <c r="E5267" s="377">
        <v>41169</v>
      </c>
      <c r="F5267" s="291"/>
      <c r="G5267" s="291"/>
      <c r="H5267" s="347">
        <v>44562</v>
      </c>
      <c r="I5267" s="291" t="s">
        <v>5097</v>
      </c>
      <c r="J5267" s="291"/>
      <c r="K5267" s="291">
        <v>29</v>
      </c>
      <c r="L5267" s="291" t="s">
        <v>4257</v>
      </c>
      <c r="M5267" s="291"/>
      <c r="N5267" s="291"/>
      <c r="O5267" s="292" t="s">
        <v>6134</v>
      </c>
    </row>
    <row r="5268" spans="1:15" ht="120">
      <c r="A5268" s="326">
        <v>1073</v>
      </c>
      <c r="B5268" s="291" t="s">
        <v>5095</v>
      </c>
      <c r="C5268" s="291" t="s">
        <v>5096</v>
      </c>
      <c r="D5268" s="377">
        <v>41073</v>
      </c>
      <c r="E5268" s="377">
        <v>41239</v>
      </c>
      <c r="F5268" s="291"/>
      <c r="G5268" s="291"/>
      <c r="H5268" s="347">
        <v>44562</v>
      </c>
      <c r="I5268" s="291" t="s">
        <v>5097</v>
      </c>
      <c r="J5268" s="291"/>
      <c r="K5268" s="291">
        <v>33</v>
      </c>
      <c r="L5268" s="291" t="s">
        <v>4257</v>
      </c>
      <c r="M5268" s="291"/>
      <c r="N5268" s="291"/>
      <c r="O5268" s="292" t="s">
        <v>6135</v>
      </c>
    </row>
    <row r="5269" spans="1:15" ht="120">
      <c r="A5269" s="326">
        <v>1074</v>
      </c>
      <c r="B5269" s="291" t="s">
        <v>5095</v>
      </c>
      <c r="C5269" s="291" t="s">
        <v>5096</v>
      </c>
      <c r="D5269" s="377">
        <v>41073</v>
      </c>
      <c r="E5269" s="377">
        <v>41200</v>
      </c>
      <c r="F5269" s="291"/>
      <c r="G5269" s="291"/>
      <c r="H5269" s="347">
        <v>44562</v>
      </c>
      <c r="I5269" s="291" t="s">
        <v>5097</v>
      </c>
      <c r="J5269" s="291"/>
      <c r="K5269" s="291">
        <v>15</v>
      </c>
      <c r="L5269" s="291" t="s">
        <v>4257</v>
      </c>
      <c r="M5269" s="291"/>
      <c r="N5269" s="291"/>
      <c r="O5269" s="292" t="s">
        <v>6136</v>
      </c>
    </row>
    <row r="5270" spans="1:15" ht="120">
      <c r="A5270" s="1199">
        <v>1075</v>
      </c>
      <c r="B5270" s="1199"/>
      <c r="C5270" s="291"/>
      <c r="D5270" s="377">
        <v>41073</v>
      </c>
      <c r="E5270" s="377">
        <v>41296</v>
      </c>
      <c r="F5270" s="291"/>
      <c r="G5270" s="291"/>
      <c r="H5270" s="347">
        <v>44562</v>
      </c>
      <c r="I5270" s="291"/>
      <c r="J5270" s="291"/>
      <c r="K5270" s="291">
        <v>28</v>
      </c>
      <c r="L5270" s="291"/>
      <c r="M5270" s="291"/>
      <c r="N5270" s="291"/>
      <c r="O5270" s="292" t="s">
        <v>6137</v>
      </c>
    </row>
    <row r="5271" spans="1:15" ht="135">
      <c r="A5271" s="1199">
        <v>1076</v>
      </c>
      <c r="B5271" s="1199"/>
      <c r="C5271" s="291"/>
      <c r="D5271" s="377">
        <v>41075</v>
      </c>
      <c r="E5271" s="377">
        <v>41089</v>
      </c>
      <c r="F5271" s="291"/>
      <c r="G5271" s="291"/>
      <c r="H5271" s="347">
        <v>44562</v>
      </c>
      <c r="I5271" s="291"/>
      <c r="J5271" s="291"/>
      <c r="K5271" s="291">
        <v>15</v>
      </c>
      <c r="L5271" s="291"/>
      <c r="M5271" s="291"/>
      <c r="N5271" s="291"/>
      <c r="O5271" s="292" t="s">
        <v>6138</v>
      </c>
    </row>
    <row r="5272" spans="1:15" ht="150">
      <c r="A5272" s="1199">
        <v>1077</v>
      </c>
      <c r="B5272" s="1199"/>
      <c r="C5272" s="291"/>
      <c r="D5272" s="377">
        <v>41079</v>
      </c>
      <c r="E5272" s="377">
        <v>41186</v>
      </c>
      <c r="F5272" s="291"/>
      <c r="G5272" s="291"/>
      <c r="H5272" s="347">
        <v>44562</v>
      </c>
      <c r="I5272" s="291"/>
      <c r="J5272" s="291"/>
      <c r="K5272" s="291">
        <v>21</v>
      </c>
      <c r="L5272" s="291"/>
      <c r="M5272" s="291"/>
      <c r="N5272" s="291"/>
      <c r="O5272" s="292" t="s">
        <v>6139</v>
      </c>
    </row>
    <row r="5273" spans="1:15" ht="150">
      <c r="A5273" s="1199">
        <v>1078</v>
      </c>
      <c r="B5273" s="1199"/>
      <c r="C5273" s="291"/>
      <c r="D5273" s="377">
        <v>41079</v>
      </c>
      <c r="E5273" s="377">
        <v>40918</v>
      </c>
      <c r="F5273" s="291"/>
      <c r="G5273" s="291"/>
      <c r="H5273" s="347">
        <v>44562</v>
      </c>
      <c r="I5273" s="291"/>
      <c r="J5273" s="291"/>
      <c r="K5273" s="291">
        <v>33</v>
      </c>
      <c r="L5273" s="291"/>
      <c r="M5273" s="291"/>
      <c r="N5273" s="291"/>
      <c r="O5273" s="292" t="s">
        <v>6140</v>
      </c>
    </row>
    <row r="5274" spans="1:15" ht="150">
      <c r="A5274" s="1199">
        <v>1079</v>
      </c>
      <c r="B5274" s="1199"/>
      <c r="C5274" s="291"/>
      <c r="D5274" s="377">
        <v>41080</v>
      </c>
      <c r="E5274" s="377">
        <v>41471</v>
      </c>
      <c r="F5274" s="291"/>
      <c r="G5274" s="291"/>
      <c r="H5274" s="347">
        <v>44562</v>
      </c>
      <c r="I5274" s="291"/>
      <c r="J5274" s="291"/>
      <c r="K5274" s="291">
        <v>51</v>
      </c>
      <c r="L5274" s="291"/>
      <c r="M5274" s="291"/>
      <c r="N5274" s="291"/>
      <c r="O5274" s="292" t="s">
        <v>6141</v>
      </c>
    </row>
    <row r="5275" spans="1:15" ht="120">
      <c r="A5275" s="1199">
        <v>1080</v>
      </c>
      <c r="B5275" s="1199"/>
      <c r="C5275" s="291"/>
      <c r="D5275" s="377">
        <v>41081</v>
      </c>
      <c r="E5275" s="377">
        <v>41368</v>
      </c>
      <c r="F5275" s="291"/>
      <c r="G5275" s="291"/>
      <c r="H5275" s="347">
        <v>44562</v>
      </c>
      <c r="I5275" s="291"/>
      <c r="J5275" s="291"/>
      <c r="K5275" s="291">
        <v>40</v>
      </c>
      <c r="L5275" s="291"/>
      <c r="M5275" s="291"/>
      <c r="N5275" s="291"/>
      <c r="O5275" s="292" t="s">
        <v>6142</v>
      </c>
    </row>
    <row r="5276" spans="1:15" ht="135">
      <c r="A5276" s="1199">
        <v>1081</v>
      </c>
      <c r="B5276" s="1199"/>
      <c r="C5276" s="291"/>
      <c r="D5276" s="377">
        <v>41081</v>
      </c>
      <c r="E5276" s="377">
        <v>41512</v>
      </c>
      <c r="F5276" s="291"/>
      <c r="G5276" s="291"/>
      <c r="H5276" s="347">
        <v>44562</v>
      </c>
      <c r="I5276" s="291"/>
      <c r="J5276" s="291"/>
      <c r="K5276" s="291">
        <v>33</v>
      </c>
      <c r="L5276" s="291"/>
      <c r="M5276" s="291"/>
      <c r="N5276" s="291"/>
      <c r="O5276" s="292" t="s">
        <v>6143</v>
      </c>
    </row>
    <row r="5277" spans="1:15" ht="120">
      <c r="A5277" s="1199">
        <v>1082</v>
      </c>
      <c r="B5277" s="1199"/>
      <c r="C5277" s="291"/>
      <c r="D5277" s="377">
        <v>41086</v>
      </c>
      <c r="E5277" s="377">
        <v>41884</v>
      </c>
      <c r="F5277" s="291"/>
      <c r="G5277" s="291"/>
      <c r="H5277" s="347">
        <v>44562</v>
      </c>
      <c r="I5277" s="291"/>
      <c r="J5277" s="291"/>
      <c r="K5277" s="291">
        <v>33</v>
      </c>
      <c r="L5277" s="291"/>
      <c r="M5277" s="291"/>
      <c r="N5277" s="291"/>
      <c r="O5277" s="292" t="s">
        <v>6144</v>
      </c>
    </row>
    <row r="5278" spans="1:15" ht="135">
      <c r="A5278" s="1199">
        <v>1083</v>
      </c>
      <c r="B5278" s="1199"/>
      <c r="C5278" s="291"/>
      <c r="D5278" s="377">
        <v>41089</v>
      </c>
      <c r="E5278" s="377">
        <v>41186</v>
      </c>
      <c r="F5278" s="291"/>
      <c r="G5278" s="291"/>
      <c r="H5278" s="347">
        <v>44562</v>
      </c>
      <c r="I5278" s="291"/>
      <c r="J5278" s="291"/>
      <c r="K5278" s="291">
        <v>12</v>
      </c>
      <c r="L5278" s="291"/>
      <c r="M5278" s="291"/>
      <c r="N5278" s="291"/>
      <c r="O5278" s="292" t="s">
        <v>6145</v>
      </c>
    </row>
    <row r="5279" spans="1:15" ht="150">
      <c r="A5279" s="1199">
        <v>1084</v>
      </c>
      <c r="B5279" s="1199"/>
      <c r="C5279" s="291"/>
      <c r="D5279" s="377">
        <v>41087</v>
      </c>
      <c r="E5279" s="377">
        <v>41389</v>
      </c>
      <c r="F5279" s="291"/>
      <c r="G5279" s="291"/>
      <c r="H5279" s="347">
        <v>44562</v>
      </c>
      <c r="I5279" s="291"/>
      <c r="J5279" s="291"/>
      <c r="K5279" s="291">
        <v>25</v>
      </c>
      <c r="L5279" s="291"/>
      <c r="M5279" s="291"/>
      <c r="N5279" s="291"/>
      <c r="O5279" s="292" t="s">
        <v>6146</v>
      </c>
    </row>
    <row r="5280" spans="1:15" ht="120">
      <c r="A5280" s="1199">
        <v>1085</v>
      </c>
      <c r="B5280" s="1199"/>
      <c r="C5280" s="291"/>
      <c r="D5280" s="377">
        <v>41088</v>
      </c>
      <c r="E5280" s="377">
        <v>41260</v>
      </c>
      <c r="F5280" s="291"/>
      <c r="G5280" s="291"/>
      <c r="H5280" s="347">
        <v>44562</v>
      </c>
      <c r="I5280" s="291"/>
      <c r="J5280" s="291"/>
      <c r="K5280" s="291">
        <v>28</v>
      </c>
      <c r="L5280" s="291"/>
      <c r="M5280" s="291"/>
      <c r="N5280" s="291"/>
      <c r="O5280" s="292" t="s">
        <v>6147</v>
      </c>
    </row>
    <row r="5281" spans="1:15" ht="150">
      <c r="A5281" s="1199">
        <v>1086</v>
      </c>
      <c r="B5281" s="1199"/>
      <c r="C5281" s="291"/>
      <c r="D5281" s="377">
        <v>41080</v>
      </c>
      <c r="E5281" s="377">
        <v>41186</v>
      </c>
      <c r="F5281" s="291"/>
      <c r="G5281" s="291"/>
      <c r="H5281" s="347">
        <v>44562</v>
      </c>
      <c r="I5281" s="291"/>
      <c r="J5281" s="291"/>
      <c r="K5281" s="291">
        <v>13</v>
      </c>
      <c r="L5281" s="291"/>
      <c r="M5281" s="291"/>
      <c r="N5281" s="291"/>
      <c r="O5281" s="292" t="s">
        <v>6148</v>
      </c>
    </row>
    <row r="5282" spans="1:15" ht="120">
      <c r="A5282" s="1199">
        <v>1087</v>
      </c>
      <c r="B5282" s="1199"/>
      <c r="C5282" s="291"/>
      <c r="D5282" s="377">
        <v>41089</v>
      </c>
      <c r="E5282" s="377">
        <v>41655</v>
      </c>
      <c r="F5282" s="291"/>
      <c r="G5282" s="291"/>
      <c r="H5282" s="347">
        <v>44562</v>
      </c>
      <c r="I5282" s="291"/>
      <c r="J5282" s="291"/>
      <c r="K5282" s="291">
        <v>85</v>
      </c>
      <c r="L5282" s="291"/>
      <c r="M5282" s="291"/>
      <c r="N5282" s="291"/>
      <c r="O5282" s="292" t="s">
        <v>6149</v>
      </c>
    </row>
    <row r="5283" spans="1:15" ht="120">
      <c r="A5283" s="1199">
        <v>1088</v>
      </c>
      <c r="B5283" s="1199"/>
      <c r="C5283" s="291"/>
      <c r="D5283" s="377">
        <v>41089</v>
      </c>
      <c r="E5283" s="377">
        <v>41291</v>
      </c>
      <c r="F5283" s="291"/>
      <c r="G5283" s="291"/>
      <c r="H5283" s="347">
        <v>44562</v>
      </c>
      <c r="I5283" s="291"/>
      <c r="J5283" s="291"/>
      <c r="K5283" s="291">
        <v>17</v>
      </c>
      <c r="L5283" s="291"/>
      <c r="M5283" s="291"/>
      <c r="N5283" s="291"/>
      <c r="O5283" s="292" t="s">
        <v>6150</v>
      </c>
    </row>
    <row r="5284" spans="1:15" ht="120">
      <c r="A5284" s="1199">
        <v>1089</v>
      </c>
      <c r="B5284" s="1199"/>
      <c r="C5284" s="291"/>
      <c r="D5284" s="377">
        <v>41089</v>
      </c>
      <c r="E5284" s="377">
        <v>41267</v>
      </c>
      <c r="F5284" s="291"/>
      <c r="G5284" s="291"/>
      <c r="H5284" s="347">
        <v>44562</v>
      </c>
      <c r="I5284" s="291"/>
      <c r="J5284" s="291"/>
      <c r="K5284" s="291">
        <v>13</v>
      </c>
      <c r="L5284" s="291"/>
      <c r="M5284" s="291"/>
      <c r="N5284" s="291"/>
      <c r="O5284" s="292" t="s">
        <v>6151</v>
      </c>
    </row>
    <row r="5285" spans="1:15" ht="135">
      <c r="A5285" s="1199">
        <v>1090</v>
      </c>
      <c r="B5285" s="1199"/>
      <c r="C5285" s="291"/>
      <c r="D5285" s="377">
        <v>41093</v>
      </c>
      <c r="E5285" s="377">
        <v>41095</v>
      </c>
      <c r="F5285" s="291"/>
      <c r="G5285" s="291"/>
      <c r="H5285" s="347">
        <v>44562</v>
      </c>
      <c r="I5285" s="291"/>
      <c r="J5285" s="291"/>
      <c r="K5285" s="291">
        <v>2</v>
      </c>
      <c r="L5285" s="291"/>
      <c r="M5285" s="291"/>
      <c r="N5285" s="291"/>
      <c r="O5285" s="292" t="s">
        <v>6152</v>
      </c>
    </row>
    <row r="5286" spans="1:15" ht="120">
      <c r="A5286" s="1199">
        <v>1091</v>
      </c>
      <c r="B5286" s="1199"/>
      <c r="C5286" s="291"/>
      <c r="D5286" s="377">
        <v>41094</v>
      </c>
      <c r="E5286" s="377">
        <v>41375</v>
      </c>
      <c r="F5286" s="291"/>
      <c r="G5286" s="291"/>
      <c r="H5286" s="347">
        <v>44562</v>
      </c>
      <c r="I5286" s="291"/>
      <c r="J5286" s="291"/>
      <c r="K5286" s="291">
        <v>23</v>
      </c>
      <c r="L5286" s="291"/>
      <c r="M5286" s="291"/>
      <c r="N5286" s="291"/>
      <c r="O5286" s="292" t="s">
        <v>6153</v>
      </c>
    </row>
    <row r="5287" spans="1:15" ht="135">
      <c r="A5287" s="1199">
        <v>1092</v>
      </c>
      <c r="B5287" s="1199"/>
      <c r="C5287" s="291"/>
      <c r="D5287" s="377">
        <v>41094</v>
      </c>
      <c r="E5287" s="377">
        <v>41253</v>
      </c>
      <c r="F5287" s="291"/>
      <c r="G5287" s="291"/>
      <c r="H5287" s="347">
        <v>44562</v>
      </c>
      <c r="I5287" s="291"/>
      <c r="J5287" s="291"/>
      <c r="K5287" s="291">
        <v>14</v>
      </c>
      <c r="L5287" s="291"/>
      <c r="M5287" s="291"/>
      <c r="N5287" s="291"/>
      <c r="O5287" s="292" t="s">
        <v>6154</v>
      </c>
    </row>
    <row r="5288" spans="1:15" ht="120">
      <c r="A5288" s="1199">
        <v>1093</v>
      </c>
      <c r="B5288" s="1199"/>
      <c r="C5288" s="291"/>
      <c r="D5288" s="377">
        <v>41094</v>
      </c>
      <c r="E5288" s="377">
        <v>41338</v>
      </c>
      <c r="F5288" s="291"/>
      <c r="G5288" s="291"/>
      <c r="H5288" s="347">
        <v>44562</v>
      </c>
      <c r="I5288" s="291"/>
      <c r="J5288" s="291"/>
      <c r="K5288" s="291">
        <v>22</v>
      </c>
      <c r="L5288" s="291"/>
      <c r="M5288" s="291"/>
      <c r="N5288" s="291"/>
      <c r="O5288" s="292" t="s">
        <v>6155</v>
      </c>
    </row>
    <row r="5289" spans="1:15" ht="120">
      <c r="A5289" s="1199">
        <v>1094</v>
      </c>
      <c r="B5289" s="1199"/>
      <c r="C5289" s="291"/>
      <c r="D5289" s="377">
        <v>41120</v>
      </c>
      <c r="E5289" s="377">
        <v>41526</v>
      </c>
      <c r="F5289" s="291"/>
      <c r="G5289" s="291"/>
      <c r="H5289" s="347">
        <v>44562</v>
      </c>
      <c r="I5289" s="291"/>
      <c r="J5289" s="291"/>
      <c r="K5289" s="291">
        <v>20</v>
      </c>
      <c r="L5289" s="291"/>
      <c r="M5289" s="291"/>
      <c r="N5289" s="291"/>
      <c r="O5289" s="292" t="s">
        <v>6156</v>
      </c>
    </row>
    <row r="5290" spans="1:15" ht="135">
      <c r="A5290" s="1199">
        <v>1095</v>
      </c>
      <c r="B5290" s="1199"/>
      <c r="C5290" s="291"/>
      <c r="D5290" s="377">
        <v>41120</v>
      </c>
      <c r="E5290" s="377">
        <v>41527</v>
      </c>
      <c r="F5290" s="291"/>
      <c r="G5290" s="291"/>
      <c r="H5290" s="347">
        <v>44562</v>
      </c>
      <c r="I5290" s="291"/>
      <c r="J5290" s="291"/>
      <c r="K5290" s="291">
        <v>22</v>
      </c>
      <c r="L5290" s="291"/>
      <c r="M5290" s="291"/>
      <c r="N5290" s="291"/>
      <c r="O5290" s="292" t="s">
        <v>6157</v>
      </c>
    </row>
    <row r="5291" spans="1:15" ht="135">
      <c r="A5291" s="1199">
        <v>1096</v>
      </c>
      <c r="B5291" s="1199"/>
      <c r="C5291" s="291"/>
      <c r="D5291" s="377">
        <v>41120</v>
      </c>
      <c r="E5291" s="377">
        <v>41544</v>
      </c>
      <c r="F5291" s="291"/>
      <c r="G5291" s="291"/>
      <c r="H5291" s="347">
        <v>44562</v>
      </c>
      <c r="I5291" s="291"/>
      <c r="J5291" s="291"/>
      <c r="K5291" s="291">
        <v>17</v>
      </c>
      <c r="L5291" s="291"/>
      <c r="M5291" s="291"/>
      <c r="N5291" s="291"/>
      <c r="O5291" s="292" t="s">
        <v>6158</v>
      </c>
    </row>
    <row r="5292" spans="1:15" ht="105">
      <c r="A5292" s="1199">
        <v>1097</v>
      </c>
      <c r="B5292" s="1199"/>
      <c r="C5292" s="291"/>
      <c r="D5292" s="377">
        <v>41099</v>
      </c>
      <c r="E5292" s="377">
        <v>41338</v>
      </c>
      <c r="F5292" s="291"/>
      <c r="G5292" s="291"/>
      <c r="H5292" s="347">
        <v>44562</v>
      </c>
      <c r="I5292" s="291"/>
      <c r="J5292" s="291"/>
      <c r="K5292" s="291">
        <v>35</v>
      </c>
      <c r="L5292" s="291"/>
      <c r="M5292" s="291"/>
      <c r="N5292" s="291"/>
      <c r="O5292" s="292" t="s">
        <v>6159</v>
      </c>
    </row>
    <row r="5293" spans="1:15" ht="150">
      <c r="A5293" s="1199">
        <v>1098</v>
      </c>
      <c r="B5293" s="1199"/>
      <c r="C5293" s="291"/>
      <c r="D5293" s="377">
        <v>41099</v>
      </c>
      <c r="E5293" s="377">
        <v>41429</v>
      </c>
      <c r="F5293" s="291"/>
      <c r="G5293" s="291"/>
      <c r="H5293" s="347">
        <v>44562</v>
      </c>
      <c r="I5293" s="291"/>
      <c r="J5293" s="291"/>
      <c r="K5293" s="291">
        <v>26</v>
      </c>
      <c r="L5293" s="291"/>
      <c r="M5293" s="291"/>
      <c r="N5293" s="291"/>
      <c r="O5293" s="292" t="s">
        <v>6160</v>
      </c>
    </row>
    <row r="5294" spans="1:15" ht="120">
      <c r="A5294" s="1199">
        <v>1099</v>
      </c>
      <c r="B5294" s="1199"/>
      <c r="C5294" s="291"/>
      <c r="D5294" s="377">
        <v>41102</v>
      </c>
      <c r="E5294" s="377">
        <v>41337</v>
      </c>
      <c r="F5294" s="291"/>
      <c r="G5294" s="291"/>
      <c r="H5294" s="347">
        <v>44562</v>
      </c>
      <c r="I5294" s="291"/>
      <c r="J5294" s="291"/>
      <c r="K5294" s="291">
        <v>29</v>
      </c>
      <c r="L5294" s="291"/>
      <c r="M5294" s="291"/>
      <c r="N5294" s="291"/>
      <c r="O5294" s="292" t="s">
        <v>6161</v>
      </c>
    </row>
    <row r="5295" spans="1:15" ht="135">
      <c r="A5295" s="1199">
        <v>1100</v>
      </c>
      <c r="B5295" s="1199"/>
      <c r="C5295" s="291"/>
      <c r="D5295" s="377">
        <v>41108</v>
      </c>
      <c r="E5295" s="377">
        <v>41299</v>
      </c>
      <c r="F5295" s="291"/>
      <c r="G5295" s="291"/>
      <c r="H5295" s="347">
        <v>44562</v>
      </c>
      <c r="I5295" s="291"/>
      <c r="J5295" s="291"/>
      <c r="K5295" s="291">
        <v>56</v>
      </c>
      <c r="L5295" s="291"/>
      <c r="M5295" s="291"/>
      <c r="N5295" s="291"/>
      <c r="O5295" s="292" t="s">
        <v>6162</v>
      </c>
    </row>
    <row r="5296" spans="1:15" ht="150">
      <c r="A5296" s="1199">
        <v>1101</v>
      </c>
      <c r="B5296" s="1199"/>
      <c r="C5296" s="291"/>
      <c r="D5296" s="377">
        <v>41108</v>
      </c>
      <c r="E5296" s="377">
        <v>41120</v>
      </c>
      <c r="F5296" s="291"/>
      <c r="G5296" s="291"/>
      <c r="H5296" s="347">
        <v>44562</v>
      </c>
      <c r="I5296" s="291"/>
      <c r="J5296" s="291"/>
      <c r="K5296" s="291">
        <v>15</v>
      </c>
      <c r="L5296" s="291"/>
      <c r="M5296" s="291"/>
      <c r="N5296" s="291"/>
      <c r="O5296" s="292" t="s">
        <v>6163</v>
      </c>
    </row>
    <row r="5297" spans="1:15" ht="135">
      <c r="A5297" s="1199">
        <v>1102</v>
      </c>
      <c r="B5297" s="1199"/>
      <c r="C5297" s="291"/>
      <c r="D5297" s="377">
        <v>41109</v>
      </c>
      <c r="E5297" s="377">
        <v>41003</v>
      </c>
      <c r="F5297" s="291"/>
      <c r="G5297" s="291"/>
      <c r="H5297" s="347">
        <v>44562</v>
      </c>
      <c r="I5297" s="291"/>
      <c r="J5297" s="291"/>
      <c r="K5297" s="291">
        <v>116</v>
      </c>
      <c r="L5297" s="291"/>
      <c r="M5297" s="291"/>
      <c r="N5297" s="291"/>
      <c r="O5297" s="292" t="s">
        <v>6164</v>
      </c>
    </row>
    <row r="5298" spans="1:15" ht="120">
      <c r="A5298" s="1199">
        <v>1103</v>
      </c>
      <c r="B5298" s="1199"/>
      <c r="C5298" s="291"/>
      <c r="D5298" s="377">
        <v>41109</v>
      </c>
      <c r="E5298" s="377">
        <v>41457</v>
      </c>
      <c r="F5298" s="291"/>
      <c r="G5298" s="291"/>
      <c r="H5298" s="347">
        <v>44562</v>
      </c>
      <c r="I5298" s="291"/>
      <c r="J5298" s="291"/>
      <c r="K5298" s="291">
        <v>9</v>
      </c>
      <c r="L5298" s="291"/>
      <c r="M5298" s="291"/>
      <c r="N5298" s="291"/>
      <c r="O5298" s="292" t="s">
        <v>6165</v>
      </c>
    </row>
    <row r="5299" spans="1:15" ht="75">
      <c r="A5299" s="1199">
        <v>1104</v>
      </c>
      <c r="B5299" s="1199"/>
      <c r="C5299" s="291"/>
      <c r="D5299" s="377">
        <v>41096</v>
      </c>
      <c r="E5299" s="377">
        <v>41120</v>
      </c>
      <c r="F5299" s="291"/>
      <c r="G5299" s="291"/>
      <c r="H5299" s="347">
        <v>44562</v>
      </c>
      <c r="I5299" s="291"/>
      <c r="J5299" s="291"/>
      <c r="K5299" s="291">
        <v>7</v>
      </c>
      <c r="L5299" s="291"/>
      <c r="M5299" s="291"/>
      <c r="N5299" s="291"/>
      <c r="O5299" s="292" t="s">
        <v>6166</v>
      </c>
    </row>
    <row r="5300" spans="1:15" ht="135">
      <c r="A5300" s="1199">
        <v>1105</v>
      </c>
      <c r="B5300" s="1199"/>
      <c r="C5300" s="291"/>
      <c r="D5300" s="377">
        <v>41114</v>
      </c>
      <c r="E5300" s="377">
        <v>41239</v>
      </c>
      <c r="F5300" s="291"/>
      <c r="G5300" s="291"/>
      <c r="H5300" s="347">
        <v>44562</v>
      </c>
      <c r="I5300" s="291"/>
      <c r="J5300" s="291"/>
      <c r="K5300" s="291">
        <v>13</v>
      </c>
      <c r="L5300" s="291"/>
      <c r="M5300" s="291"/>
      <c r="N5300" s="291"/>
      <c r="O5300" s="292" t="s">
        <v>6167</v>
      </c>
    </row>
    <row r="5301" spans="1:15" ht="165">
      <c r="A5301" s="1199">
        <v>1106</v>
      </c>
      <c r="B5301" s="1199"/>
      <c r="C5301" s="291"/>
      <c r="D5301" s="377">
        <v>41114</v>
      </c>
      <c r="E5301" s="377">
        <v>41495</v>
      </c>
      <c r="F5301" s="291"/>
      <c r="G5301" s="291"/>
      <c r="H5301" s="347">
        <v>44562</v>
      </c>
      <c r="I5301" s="291"/>
      <c r="J5301" s="291"/>
      <c r="K5301" s="291">
        <v>20</v>
      </c>
      <c r="L5301" s="291"/>
      <c r="M5301" s="291"/>
      <c r="N5301" s="291"/>
      <c r="O5301" s="292" t="s">
        <v>6168</v>
      </c>
    </row>
    <row r="5302" spans="1:15" ht="135">
      <c r="A5302" s="1199">
        <v>1107</v>
      </c>
      <c r="B5302" s="1199"/>
      <c r="C5302" s="291"/>
      <c r="D5302" s="377">
        <v>41114</v>
      </c>
      <c r="E5302" s="377">
        <v>41389</v>
      </c>
      <c r="F5302" s="291"/>
      <c r="G5302" s="291"/>
      <c r="H5302" s="347">
        <v>44562</v>
      </c>
      <c r="I5302" s="291"/>
      <c r="J5302" s="291"/>
      <c r="K5302" s="291">
        <v>22</v>
      </c>
      <c r="L5302" s="291"/>
      <c r="M5302" s="291"/>
      <c r="N5302" s="291"/>
      <c r="O5302" s="292" t="s">
        <v>6169</v>
      </c>
    </row>
    <row r="5303" spans="1:15" ht="105">
      <c r="A5303" s="1199">
        <v>1108</v>
      </c>
      <c r="B5303" s="1199"/>
      <c r="C5303" s="291"/>
      <c r="D5303" s="377">
        <v>41114</v>
      </c>
      <c r="E5303" s="377">
        <v>41200</v>
      </c>
      <c r="F5303" s="291"/>
      <c r="G5303" s="291"/>
      <c r="H5303" s="347">
        <v>44562</v>
      </c>
      <c r="I5303" s="291"/>
      <c r="J5303" s="291"/>
      <c r="K5303" s="291">
        <v>10</v>
      </c>
      <c r="L5303" s="291"/>
      <c r="M5303" s="291"/>
      <c r="N5303" s="291"/>
      <c r="O5303" s="292" t="s">
        <v>6170</v>
      </c>
    </row>
    <row r="5304" spans="1:15" ht="150">
      <c r="A5304" s="1199">
        <v>1109</v>
      </c>
      <c r="B5304" s="1199"/>
      <c r="C5304" s="291"/>
      <c r="D5304" s="377">
        <v>41116</v>
      </c>
      <c r="E5304" s="377">
        <v>41463</v>
      </c>
      <c r="F5304" s="291"/>
      <c r="G5304" s="291"/>
      <c r="H5304" s="347">
        <v>44562</v>
      </c>
      <c r="I5304" s="291"/>
      <c r="J5304" s="291"/>
      <c r="K5304" s="291">
        <v>11</v>
      </c>
      <c r="L5304" s="291"/>
      <c r="M5304" s="291"/>
      <c r="N5304" s="291"/>
      <c r="O5304" s="292" t="s">
        <v>6171</v>
      </c>
    </row>
    <row r="5305" spans="1:15" ht="150">
      <c r="A5305" s="1199">
        <v>1110</v>
      </c>
      <c r="B5305" s="1199"/>
      <c r="C5305" s="291"/>
      <c r="D5305" s="377">
        <v>41115</v>
      </c>
      <c r="E5305" s="377">
        <v>41130</v>
      </c>
      <c r="F5305" s="291"/>
      <c r="G5305" s="291"/>
      <c r="H5305" s="347">
        <v>44562</v>
      </c>
      <c r="I5305" s="291"/>
      <c r="J5305" s="291"/>
      <c r="K5305" s="291">
        <v>6</v>
      </c>
      <c r="L5305" s="291"/>
      <c r="M5305" s="291"/>
      <c r="N5305" s="291"/>
      <c r="O5305" s="292" t="s">
        <v>6172</v>
      </c>
    </row>
    <row r="5306" spans="1:15" ht="120">
      <c r="A5306" s="1199">
        <v>1111</v>
      </c>
      <c r="B5306" s="1199"/>
      <c r="C5306" s="291"/>
      <c r="D5306" s="377">
        <v>41117</v>
      </c>
      <c r="E5306" s="377">
        <v>41389</v>
      </c>
      <c r="F5306" s="291"/>
      <c r="G5306" s="291"/>
      <c r="H5306" s="347">
        <v>44562</v>
      </c>
      <c r="I5306" s="291"/>
      <c r="J5306" s="291"/>
      <c r="K5306" s="291">
        <v>37</v>
      </c>
      <c r="L5306" s="291"/>
      <c r="M5306" s="291"/>
      <c r="N5306" s="291"/>
      <c r="O5306" s="292" t="s">
        <v>6173</v>
      </c>
    </row>
    <row r="5307" spans="1:15" ht="150">
      <c r="A5307" s="1199">
        <v>1112</v>
      </c>
      <c r="B5307" s="1199"/>
      <c r="C5307" s="291"/>
      <c r="D5307" s="377">
        <v>41121</v>
      </c>
      <c r="E5307" s="377">
        <v>41292</v>
      </c>
      <c r="F5307" s="291"/>
      <c r="G5307" s="291"/>
      <c r="H5307" s="347">
        <v>44562</v>
      </c>
      <c r="I5307" s="291"/>
      <c r="J5307" s="291"/>
      <c r="K5307" s="291">
        <v>62</v>
      </c>
      <c r="L5307" s="291"/>
      <c r="M5307" s="291"/>
      <c r="N5307" s="291"/>
      <c r="O5307" s="292" t="s">
        <v>6174</v>
      </c>
    </row>
    <row r="5308" spans="1:15" ht="150">
      <c r="A5308" s="1199">
        <v>1113</v>
      </c>
      <c r="B5308" s="1199"/>
      <c r="C5308" s="291"/>
      <c r="D5308" s="377">
        <v>41121</v>
      </c>
      <c r="E5308" s="377">
        <v>41388</v>
      </c>
      <c r="F5308" s="291"/>
      <c r="G5308" s="291"/>
      <c r="H5308" s="347">
        <v>44562</v>
      </c>
      <c r="I5308" s="291"/>
      <c r="J5308" s="291"/>
      <c r="K5308" s="291">
        <v>31</v>
      </c>
      <c r="L5308" s="291"/>
      <c r="M5308" s="291"/>
      <c r="N5308" s="291"/>
      <c r="O5308" s="292" t="s">
        <v>6175</v>
      </c>
    </row>
    <row r="5309" spans="1:15" ht="120">
      <c r="A5309" s="1199">
        <v>1114</v>
      </c>
      <c r="B5309" s="1199"/>
      <c r="C5309" s="291"/>
      <c r="D5309" s="377">
        <v>41117</v>
      </c>
      <c r="E5309" s="377">
        <v>41261</v>
      </c>
      <c r="F5309" s="291"/>
      <c r="G5309" s="291"/>
      <c r="H5309" s="347">
        <v>44562</v>
      </c>
      <c r="I5309" s="291"/>
      <c r="J5309" s="291"/>
      <c r="K5309" s="291">
        <v>10</v>
      </c>
      <c r="L5309" s="291"/>
      <c r="M5309" s="291"/>
      <c r="N5309" s="291"/>
      <c r="O5309" s="292" t="s">
        <v>6176</v>
      </c>
    </row>
    <row r="5310" spans="1:15" ht="105">
      <c r="A5310" s="1199">
        <v>1115</v>
      </c>
      <c r="B5310" s="1199"/>
      <c r="C5310" s="291"/>
      <c r="D5310" s="377">
        <v>41122</v>
      </c>
      <c r="E5310" s="377">
        <v>41472</v>
      </c>
      <c r="F5310" s="291"/>
      <c r="G5310" s="291"/>
      <c r="H5310" s="347">
        <v>44562</v>
      </c>
      <c r="I5310" s="291"/>
      <c r="J5310" s="291"/>
      <c r="K5310" s="291">
        <v>135</v>
      </c>
      <c r="L5310" s="291"/>
      <c r="M5310" s="291"/>
      <c r="N5310" s="291"/>
      <c r="O5310" s="292" t="s">
        <v>6177</v>
      </c>
    </row>
    <row r="5311" spans="1:15" ht="90">
      <c r="A5311" s="1199">
        <v>1116</v>
      </c>
      <c r="B5311" s="1199"/>
      <c r="C5311" s="291"/>
      <c r="D5311" s="377">
        <v>41122</v>
      </c>
      <c r="E5311" s="377">
        <v>41240</v>
      </c>
      <c r="F5311" s="291"/>
      <c r="G5311" s="291"/>
      <c r="H5311" s="347">
        <v>44562</v>
      </c>
      <c r="I5311" s="291"/>
      <c r="J5311" s="291"/>
      <c r="K5311" s="291">
        <v>21</v>
      </c>
      <c r="L5311" s="291"/>
      <c r="M5311" s="291"/>
      <c r="N5311" s="291"/>
      <c r="O5311" s="292" t="s">
        <v>6178</v>
      </c>
    </row>
    <row r="5312" spans="1:15" ht="135">
      <c r="A5312" s="1199">
        <v>1117</v>
      </c>
      <c r="B5312" s="1199"/>
      <c r="C5312" s="291"/>
      <c r="D5312" s="377">
        <v>41122</v>
      </c>
      <c r="E5312" s="377">
        <v>41879</v>
      </c>
      <c r="F5312" s="291"/>
      <c r="G5312" s="291"/>
      <c r="H5312" s="347">
        <v>44562</v>
      </c>
      <c r="I5312" s="291"/>
      <c r="J5312" s="291"/>
      <c r="K5312" s="291">
        <v>19</v>
      </c>
      <c r="L5312" s="291"/>
      <c r="M5312" s="291"/>
      <c r="N5312" s="291"/>
      <c r="O5312" s="292" t="s">
        <v>6179</v>
      </c>
    </row>
    <row r="5313" spans="1:15" ht="90">
      <c r="A5313" s="1199">
        <v>1118</v>
      </c>
      <c r="B5313" s="1199"/>
      <c r="C5313" s="291"/>
      <c r="D5313" s="377">
        <v>41130</v>
      </c>
      <c r="E5313" s="377">
        <v>41339</v>
      </c>
      <c r="F5313" s="291"/>
      <c r="G5313" s="291"/>
      <c r="H5313" s="347">
        <v>44562</v>
      </c>
      <c r="I5313" s="291"/>
      <c r="J5313" s="291"/>
      <c r="K5313" s="291">
        <v>27</v>
      </c>
      <c r="L5313" s="291"/>
      <c r="M5313" s="291"/>
      <c r="N5313" s="291"/>
      <c r="O5313" s="292" t="s">
        <v>6180</v>
      </c>
    </row>
    <row r="5314" spans="1:15" ht="120">
      <c r="A5314" s="1199">
        <v>1119</v>
      </c>
      <c r="B5314" s="1199"/>
      <c r="C5314" s="291"/>
      <c r="D5314" s="377">
        <v>41136</v>
      </c>
      <c r="E5314" s="377">
        <v>41389</v>
      </c>
      <c r="F5314" s="291"/>
      <c r="G5314" s="291"/>
      <c r="H5314" s="347">
        <v>44562</v>
      </c>
      <c r="I5314" s="291"/>
      <c r="J5314" s="291"/>
      <c r="K5314" s="291">
        <v>39</v>
      </c>
      <c r="L5314" s="291"/>
      <c r="M5314" s="291"/>
      <c r="N5314" s="291"/>
      <c r="O5314" s="292" t="s">
        <v>6181</v>
      </c>
    </row>
    <row r="5315" spans="1:15" ht="120">
      <c r="A5315" s="1199">
        <v>1120</v>
      </c>
      <c r="B5315" s="1199"/>
      <c r="C5315" s="291"/>
      <c r="D5315" s="377">
        <v>41136</v>
      </c>
      <c r="E5315" s="377">
        <v>41155</v>
      </c>
      <c r="F5315" s="291"/>
      <c r="G5315" s="291"/>
      <c r="H5315" s="347">
        <v>44562</v>
      </c>
      <c r="I5315" s="291"/>
      <c r="J5315" s="291"/>
      <c r="K5315" s="291">
        <v>6</v>
      </c>
      <c r="L5315" s="291"/>
      <c r="M5315" s="291"/>
      <c r="N5315" s="291"/>
      <c r="O5315" s="292" t="s">
        <v>6182</v>
      </c>
    </row>
    <row r="5316" spans="1:15" ht="120">
      <c r="A5316" s="1199">
        <v>1121</v>
      </c>
      <c r="B5316" s="1199"/>
      <c r="C5316" s="291"/>
      <c r="D5316" s="377">
        <v>41137</v>
      </c>
      <c r="E5316" s="377">
        <v>41138</v>
      </c>
      <c r="F5316" s="291"/>
      <c r="G5316" s="291"/>
      <c r="H5316" s="347">
        <v>44562</v>
      </c>
      <c r="I5316" s="291"/>
      <c r="J5316" s="291"/>
      <c r="K5316" s="291">
        <v>4</v>
      </c>
      <c r="L5316" s="291"/>
      <c r="M5316" s="291"/>
      <c r="N5316" s="291"/>
      <c r="O5316" s="292" t="s">
        <v>6183</v>
      </c>
    </row>
    <row r="5317" spans="1:15" ht="180">
      <c r="A5317" s="1199">
        <v>1122</v>
      </c>
      <c r="B5317" s="1199"/>
      <c r="C5317" s="291"/>
      <c r="D5317" s="377">
        <v>41138</v>
      </c>
      <c r="E5317" s="377">
        <v>41464</v>
      </c>
      <c r="F5317" s="291"/>
      <c r="G5317" s="291"/>
      <c r="H5317" s="347">
        <v>44562</v>
      </c>
      <c r="I5317" s="291"/>
      <c r="J5317" s="291"/>
      <c r="K5317" s="291">
        <v>18</v>
      </c>
      <c r="L5317" s="291"/>
      <c r="M5317" s="291"/>
      <c r="N5317" s="291"/>
      <c r="O5317" s="292" t="s">
        <v>6184</v>
      </c>
    </row>
    <row r="5318" spans="1:15" ht="120">
      <c r="A5318" s="1199">
        <v>1123</v>
      </c>
      <c r="B5318" s="1199"/>
      <c r="C5318" s="291"/>
      <c r="D5318" s="377">
        <v>41142</v>
      </c>
      <c r="E5318" s="377">
        <v>41152</v>
      </c>
      <c r="F5318" s="291"/>
      <c r="G5318" s="291"/>
      <c r="H5318" s="347">
        <v>44562</v>
      </c>
      <c r="I5318" s="291"/>
      <c r="J5318" s="291"/>
      <c r="K5318" s="291">
        <v>6</v>
      </c>
      <c r="L5318" s="291"/>
      <c r="M5318" s="291"/>
      <c r="N5318" s="291"/>
      <c r="O5318" s="292" t="s">
        <v>6185</v>
      </c>
    </row>
    <row r="5319" spans="1:15" ht="150">
      <c r="A5319" s="1199">
        <v>1124</v>
      </c>
      <c r="B5319" s="1199"/>
      <c r="C5319" s="291"/>
      <c r="D5319" s="377">
        <v>41144</v>
      </c>
      <c r="E5319" s="377">
        <v>41631</v>
      </c>
      <c r="F5319" s="291"/>
      <c r="G5319" s="291"/>
      <c r="H5319" s="347">
        <v>44562</v>
      </c>
      <c r="I5319" s="291"/>
      <c r="J5319" s="291"/>
      <c r="K5319" s="291">
        <v>23</v>
      </c>
      <c r="L5319" s="291"/>
      <c r="M5319" s="291"/>
      <c r="N5319" s="291"/>
      <c r="O5319" s="292" t="s">
        <v>6186</v>
      </c>
    </row>
    <row r="5320" spans="1:15" ht="105">
      <c r="A5320" s="1199">
        <v>1125</v>
      </c>
      <c r="B5320" s="1199"/>
      <c r="C5320" s="291"/>
      <c r="D5320" s="377">
        <v>41143</v>
      </c>
      <c r="E5320" s="377">
        <v>41169</v>
      </c>
      <c r="F5320" s="291"/>
      <c r="G5320" s="291"/>
      <c r="H5320" s="347">
        <v>44562</v>
      </c>
      <c r="I5320" s="291"/>
      <c r="J5320" s="291"/>
      <c r="K5320" s="291">
        <v>8</v>
      </c>
      <c r="L5320" s="291"/>
      <c r="M5320" s="291"/>
      <c r="N5320" s="291"/>
      <c r="O5320" s="292" t="s">
        <v>6187</v>
      </c>
    </row>
    <row r="5321" spans="1:15" ht="120">
      <c r="A5321" s="1199">
        <v>1126</v>
      </c>
      <c r="B5321" s="1199"/>
      <c r="C5321" s="291"/>
      <c r="D5321" s="377">
        <v>41144</v>
      </c>
      <c r="E5321" s="377">
        <v>41145</v>
      </c>
      <c r="F5321" s="291"/>
      <c r="G5321" s="291"/>
      <c r="H5321" s="347">
        <v>44562</v>
      </c>
      <c r="I5321" s="291"/>
      <c r="J5321" s="291"/>
      <c r="K5321" s="291">
        <v>3</v>
      </c>
      <c r="L5321" s="291"/>
      <c r="M5321" s="291"/>
      <c r="N5321" s="291"/>
      <c r="O5321" s="292" t="s">
        <v>6188</v>
      </c>
    </row>
    <row r="5322" spans="1:15" ht="150">
      <c r="A5322" s="1199">
        <v>1127</v>
      </c>
      <c r="B5322" s="1199"/>
      <c r="C5322" s="291"/>
      <c r="D5322" s="377">
        <v>41145</v>
      </c>
      <c r="E5322" s="377">
        <v>41170</v>
      </c>
      <c r="F5322" s="291"/>
      <c r="G5322" s="291"/>
      <c r="H5322" s="347">
        <v>44562</v>
      </c>
      <c r="I5322" s="291"/>
      <c r="J5322" s="291"/>
      <c r="K5322" s="291">
        <v>5</v>
      </c>
      <c r="L5322" s="291"/>
      <c r="M5322" s="291"/>
      <c r="N5322" s="291"/>
      <c r="O5322" s="292" t="s">
        <v>6189</v>
      </c>
    </row>
    <row r="5323" spans="1:15" ht="105">
      <c r="A5323" s="1199">
        <v>1128</v>
      </c>
      <c r="B5323" s="1199"/>
      <c r="C5323" s="291"/>
      <c r="D5323" s="377">
        <v>41145</v>
      </c>
      <c r="E5323" s="377">
        <v>42119</v>
      </c>
      <c r="F5323" s="291"/>
      <c r="G5323" s="291"/>
      <c r="H5323" s="347">
        <v>44562</v>
      </c>
      <c r="I5323" s="291"/>
      <c r="J5323" s="291"/>
      <c r="K5323" s="291">
        <v>122</v>
      </c>
      <c r="L5323" s="291"/>
      <c r="M5323" s="291"/>
      <c r="N5323" s="291"/>
      <c r="O5323" s="292" t="s">
        <v>6190</v>
      </c>
    </row>
    <row r="5324" spans="1:15" ht="150">
      <c r="A5324" s="1199">
        <v>1129</v>
      </c>
      <c r="B5324" s="1199"/>
      <c r="C5324" s="291"/>
      <c r="D5324" s="377">
        <v>41148</v>
      </c>
      <c r="E5324" s="377">
        <v>41169</v>
      </c>
      <c r="F5324" s="291"/>
      <c r="G5324" s="291"/>
      <c r="H5324" s="347">
        <v>44562</v>
      </c>
      <c r="I5324" s="291"/>
      <c r="J5324" s="291"/>
      <c r="K5324" s="291">
        <v>27</v>
      </c>
      <c r="L5324" s="291"/>
      <c r="M5324" s="291"/>
      <c r="N5324" s="291"/>
      <c r="O5324" s="292" t="s">
        <v>6191</v>
      </c>
    </row>
    <row r="5325" spans="1:15" ht="165">
      <c r="A5325" s="1199">
        <v>1130</v>
      </c>
      <c r="B5325" s="1199"/>
      <c r="C5325" s="291"/>
      <c r="D5325" s="377">
        <v>41149</v>
      </c>
      <c r="E5325" s="377">
        <v>41157</v>
      </c>
      <c r="F5325" s="291"/>
      <c r="G5325" s="291"/>
      <c r="H5325" s="347">
        <v>44562</v>
      </c>
      <c r="I5325" s="291"/>
      <c r="J5325" s="291"/>
      <c r="K5325" s="291">
        <v>3</v>
      </c>
      <c r="L5325" s="291"/>
      <c r="M5325" s="291"/>
      <c r="N5325" s="291"/>
      <c r="O5325" s="292" t="s">
        <v>6192</v>
      </c>
    </row>
    <row r="5326" spans="1:15" ht="105">
      <c r="A5326" s="1199">
        <v>1131</v>
      </c>
      <c r="B5326" s="1199"/>
      <c r="C5326" s="291"/>
      <c r="D5326" s="377">
        <v>41149</v>
      </c>
      <c r="E5326" s="377">
        <v>41465</v>
      </c>
      <c r="F5326" s="291"/>
      <c r="G5326" s="291"/>
      <c r="H5326" s="347">
        <v>44562</v>
      </c>
      <c r="I5326" s="291"/>
      <c r="J5326" s="291"/>
      <c r="K5326" s="291">
        <v>41</v>
      </c>
      <c r="L5326" s="291"/>
      <c r="M5326" s="291"/>
      <c r="N5326" s="291"/>
      <c r="O5326" s="292" t="s">
        <v>6193</v>
      </c>
    </row>
    <row r="5327" spans="1:15" ht="120">
      <c r="A5327" s="1199">
        <v>1132</v>
      </c>
      <c r="B5327" s="1199"/>
      <c r="C5327" s="291"/>
      <c r="D5327" s="377">
        <v>41149</v>
      </c>
      <c r="E5327" s="377">
        <v>41803</v>
      </c>
      <c r="F5327" s="291"/>
      <c r="G5327" s="291"/>
      <c r="H5327" s="347">
        <v>44562</v>
      </c>
      <c r="I5327" s="291"/>
      <c r="J5327" s="291"/>
      <c r="K5327" s="291">
        <v>55</v>
      </c>
      <c r="L5327" s="291"/>
      <c r="M5327" s="291"/>
      <c r="N5327" s="291"/>
      <c r="O5327" s="292" t="s">
        <v>6194</v>
      </c>
    </row>
    <row r="5328" spans="1:15" ht="150">
      <c r="A5328" s="1199">
        <v>1133</v>
      </c>
      <c r="B5328" s="1199"/>
      <c r="C5328" s="291"/>
      <c r="D5328" s="377">
        <v>41150</v>
      </c>
      <c r="E5328" s="377">
        <v>41246</v>
      </c>
      <c r="F5328" s="291"/>
      <c r="G5328" s="291"/>
      <c r="H5328" s="347">
        <v>44562</v>
      </c>
      <c r="I5328" s="291"/>
      <c r="J5328" s="291"/>
      <c r="K5328" s="291">
        <v>20</v>
      </c>
      <c r="L5328" s="291"/>
      <c r="M5328" s="291"/>
      <c r="N5328" s="291"/>
      <c r="O5328" s="292" t="s">
        <v>6195</v>
      </c>
    </row>
    <row r="5329" spans="1:15" ht="120">
      <c r="A5329" s="1199">
        <v>1134</v>
      </c>
      <c r="B5329" s="1199"/>
      <c r="C5329" s="291"/>
      <c r="D5329" s="377">
        <v>41150</v>
      </c>
      <c r="E5329" s="377">
        <v>41226</v>
      </c>
      <c r="F5329" s="291"/>
      <c r="G5329" s="291"/>
      <c r="H5329" s="347">
        <v>44562</v>
      </c>
      <c r="I5329" s="291"/>
      <c r="J5329" s="291"/>
      <c r="K5329" s="291">
        <v>48</v>
      </c>
      <c r="L5329" s="291"/>
      <c r="M5329" s="291"/>
      <c r="N5329" s="291"/>
      <c r="O5329" s="292" t="s">
        <v>6196</v>
      </c>
    </row>
    <row r="5330" spans="1:15" ht="150">
      <c r="A5330" s="1199">
        <v>1135</v>
      </c>
      <c r="B5330" s="1199"/>
      <c r="C5330" s="291"/>
      <c r="D5330" s="377">
        <v>41150</v>
      </c>
      <c r="E5330" s="377">
        <v>41690</v>
      </c>
      <c r="F5330" s="291"/>
      <c r="G5330" s="291"/>
      <c r="H5330" s="347">
        <v>44562</v>
      </c>
      <c r="I5330" s="291"/>
      <c r="J5330" s="291"/>
      <c r="K5330" s="291">
        <v>27</v>
      </c>
      <c r="L5330" s="291"/>
      <c r="M5330" s="291"/>
      <c r="N5330" s="291"/>
      <c r="O5330" s="292" t="s">
        <v>6197</v>
      </c>
    </row>
    <row r="5331" spans="1:15" ht="135">
      <c r="A5331" s="1199">
        <v>1136</v>
      </c>
      <c r="B5331" s="1199"/>
      <c r="C5331" s="291"/>
      <c r="D5331" s="377">
        <v>41151</v>
      </c>
      <c r="E5331" s="377">
        <v>41884</v>
      </c>
      <c r="F5331" s="291"/>
      <c r="G5331" s="291"/>
      <c r="H5331" s="347">
        <v>44562</v>
      </c>
      <c r="I5331" s="291"/>
      <c r="J5331" s="291"/>
      <c r="K5331" s="291">
        <v>59</v>
      </c>
      <c r="L5331" s="291"/>
      <c r="M5331" s="291"/>
      <c r="N5331" s="291"/>
      <c r="O5331" s="292" t="s">
        <v>6198</v>
      </c>
    </row>
    <row r="5332" spans="1:15" ht="120">
      <c r="A5332" s="1199">
        <v>1137</v>
      </c>
      <c r="B5332" s="1199"/>
      <c r="C5332" s="291"/>
      <c r="D5332" s="377">
        <v>41152</v>
      </c>
      <c r="E5332" s="377">
        <v>41429</v>
      </c>
      <c r="F5332" s="291"/>
      <c r="G5332" s="291"/>
      <c r="H5332" s="347">
        <v>44562</v>
      </c>
      <c r="I5332" s="291"/>
      <c r="J5332" s="291"/>
      <c r="K5332" s="291">
        <v>25</v>
      </c>
      <c r="L5332" s="291"/>
      <c r="M5332" s="291"/>
      <c r="N5332" s="291"/>
      <c r="O5332" s="292" t="s">
        <v>6199</v>
      </c>
    </row>
    <row r="5333" spans="1:15" ht="135">
      <c r="A5333" s="1199">
        <v>1138</v>
      </c>
      <c r="B5333" s="1199"/>
      <c r="C5333" s="291"/>
      <c r="D5333" s="377">
        <v>41155</v>
      </c>
      <c r="E5333" s="377">
        <v>41547</v>
      </c>
      <c r="F5333" s="291"/>
      <c r="G5333" s="291"/>
      <c r="H5333" s="347">
        <v>44562</v>
      </c>
      <c r="I5333" s="291"/>
      <c r="J5333" s="291"/>
      <c r="K5333" s="291">
        <v>27</v>
      </c>
      <c r="L5333" s="291"/>
      <c r="M5333" s="291"/>
      <c r="N5333" s="291"/>
      <c r="O5333" s="292" t="s">
        <v>6200</v>
      </c>
    </row>
    <row r="5334" spans="1:15" ht="120">
      <c r="A5334" s="1199">
        <v>1139</v>
      </c>
      <c r="B5334" s="1199"/>
      <c r="C5334" s="291"/>
      <c r="D5334" s="377">
        <v>41155</v>
      </c>
      <c r="E5334" s="377">
        <v>41291</v>
      </c>
      <c r="F5334" s="291"/>
      <c r="G5334" s="291"/>
      <c r="H5334" s="347">
        <v>44562</v>
      </c>
      <c r="I5334" s="291"/>
      <c r="J5334" s="291"/>
      <c r="K5334" s="291">
        <v>8</v>
      </c>
      <c r="L5334" s="291"/>
      <c r="M5334" s="291"/>
      <c r="N5334" s="291"/>
      <c r="O5334" s="292" t="s">
        <v>6201</v>
      </c>
    </row>
    <row r="5335" spans="1:15" ht="165">
      <c r="A5335" s="1199">
        <v>1140</v>
      </c>
      <c r="B5335" s="1199"/>
      <c r="C5335" s="291"/>
      <c r="D5335" s="377">
        <v>41158</v>
      </c>
      <c r="E5335" s="377">
        <v>41698</v>
      </c>
      <c r="F5335" s="291"/>
      <c r="G5335" s="291"/>
      <c r="H5335" s="347">
        <v>44562</v>
      </c>
      <c r="I5335" s="291"/>
      <c r="J5335" s="291"/>
      <c r="K5335" s="291">
        <v>31</v>
      </c>
      <c r="L5335" s="291"/>
      <c r="M5335" s="291"/>
      <c r="N5335" s="291"/>
      <c r="O5335" s="292" t="s">
        <v>6202</v>
      </c>
    </row>
    <row r="5336" spans="1:15" ht="165">
      <c r="A5336" s="1199">
        <v>1141</v>
      </c>
      <c r="B5336" s="1199"/>
      <c r="C5336" s="291"/>
      <c r="D5336" s="377">
        <v>41158</v>
      </c>
      <c r="E5336" s="377">
        <v>41269</v>
      </c>
      <c r="F5336" s="291"/>
      <c r="G5336" s="291"/>
      <c r="H5336" s="347">
        <v>44562</v>
      </c>
      <c r="I5336" s="291"/>
      <c r="J5336" s="291"/>
      <c r="K5336" s="291">
        <v>35</v>
      </c>
      <c r="L5336" s="291"/>
      <c r="M5336" s="291"/>
      <c r="N5336" s="291"/>
      <c r="O5336" s="292" t="s">
        <v>6203</v>
      </c>
    </row>
    <row r="5337" spans="1:15" ht="135">
      <c r="A5337" s="1199">
        <v>1142</v>
      </c>
      <c r="B5337" s="1199"/>
      <c r="C5337" s="291"/>
      <c r="D5337" s="377">
        <v>41158</v>
      </c>
      <c r="E5337" s="377">
        <v>41379</v>
      </c>
      <c r="F5337" s="291"/>
      <c r="G5337" s="291"/>
      <c r="H5337" s="347">
        <v>44562</v>
      </c>
      <c r="I5337" s="291"/>
      <c r="J5337" s="291"/>
      <c r="K5337" s="291">
        <v>34</v>
      </c>
      <c r="L5337" s="291"/>
      <c r="M5337" s="291"/>
      <c r="N5337" s="291"/>
      <c r="O5337" s="292" t="s">
        <v>6204</v>
      </c>
    </row>
    <row r="5338" spans="1:15" ht="165">
      <c r="A5338" s="1199">
        <v>1143</v>
      </c>
      <c r="B5338" s="1199"/>
      <c r="C5338" s="291"/>
      <c r="D5338" s="377">
        <v>41158</v>
      </c>
      <c r="E5338" s="377">
        <v>41269</v>
      </c>
      <c r="F5338" s="291"/>
      <c r="G5338" s="291"/>
      <c r="H5338" s="347">
        <v>44562</v>
      </c>
      <c r="I5338" s="291"/>
      <c r="J5338" s="291"/>
      <c r="K5338" s="291">
        <v>31</v>
      </c>
      <c r="L5338" s="291"/>
      <c r="M5338" s="291"/>
      <c r="N5338" s="291"/>
      <c r="O5338" s="292" t="s">
        <v>6205</v>
      </c>
    </row>
    <row r="5339" spans="1:15" ht="135">
      <c r="A5339" s="1199">
        <v>1144</v>
      </c>
      <c r="B5339" s="1199"/>
      <c r="C5339" s="291"/>
      <c r="D5339" s="377">
        <v>41158</v>
      </c>
      <c r="E5339" s="377">
        <v>41178</v>
      </c>
      <c r="F5339" s="291"/>
      <c r="G5339" s="291"/>
      <c r="H5339" s="347">
        <v>44562</v>
      </c>
      <c r="I5339" s="291"/>
      <c r="J5339" s="291"/>
      <c r="K5339" s="291">
        <v>20</v>
      </c>
      <c r="L5339" s="291"/>
      <c r="M5339" s="291"/>
      <c r="N5339" s="291"/>
      <c r="O5339" s="292" t="s">
        <v>6206</v>
      </c>
    </row>
    <row r="5340" spans="1:15" ht="135">
      <c r="A5340" s="1199">
        <v>1145</v>
      </c>
      <c r="B5340" s="1199"/>
      <c r="C5340" s="291"/>
      <c r="D5340" s="377">
        <v>41159</v>
      </c>
      <c r="E5340" s="377">
        <v>41246</v>
      </c>
      <c r="F5340" s="291"/>
      <c r="G5340" s="291"/>
      <c r="H5340" s="347">
        <v>44562</v>
      </c>
      <c r="I5340" s="291"/>
      <c r="J5340" s="291"/>
      <c r="K5340" s="291">
        <v>23</v>
      </c>
      <c r="L5340" s="291"/>
      <c r="M5340" s="291"/>
      <c r="N5340" s="291"/>
      <c r="O5340" s="292" t="s">
        <v>6207</v>
      </c>
    </row>
    <row r="5341" spans="1:15" ht="150">
      <c r="A5341" s="1199">
        <v>1146</v>
      </c>
      <c r="B5341" s="1199"/>
      <c r="C5341" s="291"/>
      <c r="D5341" s="377">
        <v>41159</v>
      </c>
      <c r="E5341" s="377">
        <v>41299</v>
      </c>
      <c r="F5341" s="291"/>
      <c r="G5341" s="291"/>
      <c r="H5341" s="347">
        <v>44562</v>
      </c>
      <c r="I5341" s="291"/>
      <c r="J5341" s="291"/>
      <c r="K5341" s="291">
        <v>43</v>
      </c>
      <c r="L5341" s="291"/>
      <c r="M5341" s="291"/>
      <c r="N5341" s="291"/>
      <c r="O5341" s="292" t="s">
        <v>6208</v>
      </c>
    </row>
    <row r="5342" spans="1:15" ht="165">
      <c r="A5342" s="1199">
        <v>1147</v>
      </c>
      <c r="B5342" s="1199"/>
      <c r="C5342" s="291"/>
      <c r="D5342" s="377">
        <v>41159</v>
      </c>
      <c r="E5342" s="377">
        <v>41417</v>
      </c>
      <c r="F5342" s="291"/>
      <c r="G5342" s="291"/>
      <c r="H5342" s="347">
        <v>44562</v>
      </c>
      <c r="I5342" s="291"/>
      <c r="J5342" s="291"/>
      <c r="K5342" s="291">
        <v>61</v>
      </c>
      <c r="L5342" s="291"/>
      <c r="M5342" s="291"/>
      <c r="N5342" s="291"/>
      <c r="O5342" s="292" t="s">
        <v>6209</v>
      </c>
    </row>
    <row r="5343" spans="1:15" ht="135">
      <c r="A5343" s="1199">
        <v>1148</v>
      </c>
      <c r="B5343" s="1199"/>
      <c r="C5343" s="291"/>
      <c r="D5343" s="377">
        <v>41159</v>
      </c>
      <c r="E5343" s="377">
        <v>41283</v>
      </c>
      <c r="F5343" s="291"/>
      <c r="G5343" s="291"/>
      <c r="H5343" s="347">
        <v>44562</v>
      </c>
      <c r="I5343" s="291"/>
      <c r="J5343" s="291"/>
      <c r="K5343" s="291">
        <v>63</v>
      </c>
      <c r="L5343" s="291"/>
      <c r="M5343" s="291"/>
      <c r="N5343" s="291"/>
      <c r="O5343" s="292" t="s">
        <v>6210</v>
      </c>
    </row>
    <row r="5344" spans="1:15" ht="120">
      <c r="A5344" s="1199">
        <v>1149</v>
      </c>
      <c r="B5344" s="1199"/>
      <c r="C5344" s="291"/>
      <c r="D5344" s="377">
        <v>41159</v>
      </c>
      <c r="E5344" s="377">
        <v>41467</v>
      </c>
      <c r="F5344" s="291"/>
      <c r="G5344" s="291"/>
      <c r="H5344" s="347">
        <v>44562</v>
      </c>
      <c r="I5344" s="291"/>
      <c r="J5344" s="291"/>
      <c r="K5344" s="291">
        <v>50</v>
      </c>
      <c r="L5344" s="291"/>
      <c r="M5344" s="291"/>
      <c r="N5344" s="291"/>
      <c r="O5344" s="292" t="s">
        <v>6211</v>
      </c>
    </row>
    <row r="5345" spans="1:15" ht="165">
      <c r="A5345" s="1199">
        <v>1150</v>
      </c>
      <c r="B5345" s="1199"/>
      <c r="C5345" s="291"/>
      <c r="D5345" s="377">
        <v>41159</v>
      </c>
      <c r="E5345" s="377">
        <v>41283</v>
      </c>
      <c r="F5345" s="291"/>
      <c r="G5345" s="291"/>
      <c r="H5345" s="347">
        <v>44562</v>
      </c>
      <c r="I5345" s="291"/>
      <c r="J5345" s="291"/>
      <c r="K5345" s="291">
        <v>58</v>
      </c>
      <c r="L5345" s="291"/>
      <c r="M5345" s="291"/>
      <c r="N5345" s="291"/>
      <c r="O5345" s="292" t="s">
        <v>6212</v>
      </c>
    </row>
    <row r="5346" spans="1:15" ht="150">
      <c r="A5346" s="1199">
        <v>1151</v>
      </c>
      <c r="B5346" s="1199"/>
      <c r="C5346" s="291"/>
      <c r="D5346" s="377">
        <v>41162</v>
      </c>
      <c r="E5346" s="377">
        <v>41260</v>
      </c>
      <c r="F5346" s="291"/>
      <c r="G5346" s="291"/>
      <c r="H5346" s="347">
        <v>44562</v>
      </c>
      <c r="I5346" s="291"/>
      <c r="J5346" s="291"/>
      <c r="K5346" s="291">
        <v>28</v>
      </c>
      <c r="L5346" s="291"/>
      <c r="M5346" s="291"/>
      <c r="N5346" s="291"/>
      <c r="O5346" s="292" t="s">
        <v>6213</v>
      </c>
    </row>
    <row r="5347" spans="1:15" ht="135">
      <c r="A5347" s="1199">
        <v>1152</v>
      </c>
      <c r="B5347" s="1199"/>
      <c r="C5347" s="291"/>
      <c r="D5347" s="377">
        <v>41163</v>
      </c>
      <c r="E5347" s="377">
        <v>41495</v>
      </c>
      <c r="F5347" s="291"/>
      <c r="G5347" s="291"/>
      <c r="H5347" s="347">
        <v>44562</v>
      </c>
      <c r="I5347" s="291"/>
      <c r="J5347" s="291"/>
      <c r="K5347" s="291">
        <v>28</v>
      </c>
      <c r="L5347" s="291"/>
      <c r="M5347" s="291"/>
      <c r="N5347" s="291"/>
      <c r="O5347" s="292" t="s">
        <v>6214</v>
      </c>
    </row>
    <row r="5348" spans="1:15" ht="120">
      <c r="A5348" s="1199">
        <v>1153</v>
      </c>
      <c r="B5348" s="1199"/>
      <c r="C5348" s="291"/>
      <c r="D5348" s="377">
        <v>41163</v>
      </c>
      <c r="E5348" s="377">
        <v>41254</v>
      </c>
      <c r="F5348" s="291"/>
      <c r="G5348" s="291"/>
      <c r="H5348" s="347">
        <v>44562</v>
      </c>
      <c r="I5348" s="291"/>
      <c r="J5348" s="291"/>
      <c r="K5348" s="291">
        <v>22</v>
      </c>
      <c r="L5348" s="291"/>
      <c r="M5348" s="291"/>
      <c r="N5348" s="291"/>
      <c r="O5348" s="292" t="s">
        <v>6215</v>
      </c>
    </row>
    <row r="5349" spans="1:15" ht="135">
      <c r="A5349" s="1199">
        <v>1154</v>
      </c>
      <c r="B5349" s="1199"/>
      <c r="C5349" s="291"/>
      <c r="D5349" s="377">
        <v>41165</v>
      </c>
      <c r="E5349" s="377">
        <v>41260</v>
      </c>
      <c r="F5349" s="291"/>
      <c r="G5349" s="291"/>
      <c r="H5349" s="347">
        <v>44562</v>
      </c>
      <c r="I5349" s="291"/>
      <c r="J5349" s="291"/>
      <c r="K5349" s="291">
        <v>7</v>
      </c>
      <c r="L5349" s="291"/>
      <c r="M5349" s="291"/>
      <c r="N5349" s="291"/>
      <c r="O5349" s="292" t="s">
        <v>6216</v>
      </c>
    </row>
    <row r="5350" spans="1:15" ht="105">
      <c r="A5350" s="1199">
        <v>1155</v>
      </c>
      <c r="B5350" s="1199"/>
      <c r="C5350" s="291"/>
      <c r="D5350" s="377">
        <v>41165</v>
      </c>
      <c r="E5350" s="377">
        <v>41457</v>
      </c>
      <c r="F5350" s="291"/>
      <c r="G5350" s="291"/>
      <c r="H5350" s="347">
        <v>44562</v>
      </c>
      <c r="I5350" s="291"/>
      <c r="J5350" s="291"/>
      <c r="K5350" s="291">
        <v>18</v>
      </c>
      <c r="L5350" s="291"/>
      <c r="M5350" s="291"/>
      <c r="N5350" s="291"/>
      <c r="O5350" s="292" t="s">
        <v>6217</v>
      </c>
    </row>
    <row r="5351" spans="1:15" ht="90">
      <c r="A5351" s="1199">
        <v>1156</v>
      </c>
      <c r="B5351" s="1199"/>
      <c r="C5351" s="291"/>
      <c r="D5351" s="377">
        <v>41165</v>
      </c>
      <c r="E5351" s="377">
        <v>41269</v>
      </c>
      <c r="F5351" s="291"/>
      <c r="G5351" s="291"/>
      <c r="H5351" s="347">
        <v>44562</v>
      </c>
      <c r="I5351" s="291"/>
      <c r="J5351" s="291"/>
      <c r="K5351" s="291">
        <v>27</v>
      </c>
      <c r="L5351" s="291"/>
      <c r="M5351" s="291"/>
      <c r="N5351" s="291"/>
      <c r="O5351" s="292" t="s">
        <v>6218</v>
      </c>
    </row>
    <row r="5352" spans="1:15" ht="120">
      <c r="A5352" s="1199">
        <v>1157</v>
      </c>
      <c r="B5352" s="1199"/>
      <c r="C5352" s="291"/>
      <c r="D5352" s="377">
        <v>41165</v>
      </c>
      <c r="E5352" s="377">
        <v>41334</v>
      </c>
      <c r="F5352" s="291"/>
      <c r="G5352" s="291"/>
      <c r="H5352" s="347">
        <v>44621</v>
      </c>
      <c r="I5352" s="291"/>
      <c r="J5352" s="291"/>
      <c r="K5352" s="291">
        <v>589</v>
      </c>
      <c r="L5352" s="291"/>
      <c r="M5352" s="291"/>
      <c r="N5352" s="291"/>
      <c r="O5352" s="292" t="s">
        <v>6219</v>
      </c>
    </row>
    <row r="5353" spans="1:15" ht="135">
      <c r="A5353" s="1199">
        <v>1158</v>
      </c>
      <c r="B5353" s="1199"/>
      <c r="C5353" s="291"/>
      <c r="D5353" s="377">
        <v>41165</v>
      </c>
      <c r="E5353" s="377">
        <v>41334</v>
      </c>
      <c r="F5353" s="291"/>
      <c r="G5353" s="291"/>
      <c r="H5353" s="347">
        <v>44622</v>
      </c>
      <c r="I5353" s="291"/>
      <c r="J5353" s="291"/>
      <c r="K5353" s="291">
        <v>589</v>
      </c>
      <c r="L5353" s="291"/>
      <c r="M5353" s="291"/>
      <c r="N5353" s="291"/>
      <c r="O5353" s="292" t="s">
        <v>6220</v>
      </c>
    </row>
    <row r="5354" spans="1:15" ht="135">
      <c r="A5354" s="1199">
        <v>1159</v>
      </c>
      <c r="B5354" s="1199"/>
      <c r="C5354" s="291"/>
      <c r="D5354" s="377">
        <v>41165</v>
      </c>
      <c r="E5354" s="377">
        <v>41334</v>
      </c>
      <c r="F5354" s="291"/>
      <c r="G5354" s="291"/>
      <c r="H5354" s="347">
        <v>44623</v>
      </c>
      <c r="I5354" s="291"/>
      <c r="J5354" s="291"/>
      <c r="K5354" s="291">
        <v>589</v>
      </c>
      <c r="L5354" s="291"/>
      <c r="M5354" s="291"/>
      <c r="N5354" s="291"/>
      <c r="O5354" s="292" t="s">
        <v>6220</v>
      </c>
    </row>
    <row r="5355" spans="1:15" ht="135">
      <c r="A5355" s="1199">
        <v>1160</v>
      </c>
      <c r="B5355" s="1199"/>
      <c r="C5355" s="291"/>
      <c r="D5355" s="377">
        <v>41169</v>
      </c>
      <c r="E5355" s="377">
        <v>41921</v>
      </c>
      <c r="F5355" s="291"/>
      <c r="G5355" s="291"/>
      <c r="H5355" s="347">
        <v>44562</v>
      </c>
      <c r="I5355" s="291"/>
      <c r="J5355" s="291"/>
      <c r="K5355" s="291">
        <v>220</v>
      </c>
      <c r="L5355" s="291"/>
      <c r="M5355" s="291"/>
      <c r="N5355" s="291"/>
      <c r="O5355" s="292" t="s">
        <v>6220</v>
      </c>
    </row>
    <row r="5356" spans="1:15" ht="135">
      <c r="A5356" s="1199">
        <v>1161</v>
      </c>
      <c r="B5356" s="1199"/>
      <c r="C5356" s="291"/>
      <c r="D5356" s="377">
        <v>41169</v>
      </c>
      <c r="E5356" s="377">
        <v>41253</v>
      </c>
      <c r="F5356" s="291"/>
      <c r="G5356" s="291"/>
      <c r="H5356" s="347">
        <v>44562</v>
      </c>
      <c r="I5356" s="291"/>
      <c r="J5356" s="291"/>
      <c r="K5356" s="291">
        <v>6</v>
      </c>
      <c r="L5356" s="291"/>
      <c r="M5356" s="291"/>
      <c r="N5356" s="291"/>
      <c r="O5356" s="292" t="s">
        <v>6221</v>
      </c>
    </row>
    <row r="5357" spans="1:15" ht="135">
      <c r="A5357" s="1199">
        <v>1162</v>
      </c>
      <c r="B5357" s="1199"/>
      <c r="C5357" s="291"/>
      <c r="D5357" s="377">
        <v>41169</v>
      </c>
      <c r="E5357" s="377">
        <v>41254</v>
      </c>
      <c r="F5357" s="291"/>
      <c r="G5357" s="291"/>
      <c r="H5357" s="347">
        <v>44562</v>
      </c>
      <c r="I5357" s="291"/>
      <c r="J5357" s="291"/>
      <c r="K5357" s="291">
        <v>19</v>
      </c>
      <c r="L5357" s="291"/>
      <c r="M5357" s="291"/>
      <c r="N5357" s="291"/>
      <c r="O5357" s="292" t="s">
        <v>6222</v>
      </c>
    </row>
    <row r="5358" spans="1:15" ht="120">
      <c r="A5358" s="1199">
        <v>1163</v>
      </c>
      <c r="B5358" s="1199"/>
      <c r="C5358" s="291"/>
      <c r="D5358" s="377">
        <v>41108</v>
      </c>
      <c r="E5358" s="377">
        <v>41512</v>
      </c>
      <c r="F5358" s="291"/>
      <c r="G5358" s="291"/>
      <c r="H5358" s="347">
        <v>44562</v>
      </c>
      <c r="I5358" s="291"/>
      <c r="J5358" s="291"/>
      <c r="K5358" s="291">
        <v>26</v>
      </c>
      <c r="L5358" s="291"/>
      <c r="M5358" s="291"/>
      <c r="N5358" s="291"/>
      <c r="O5358" s="292" t="s">
        <v>6223</v>
      </c>
    </row>
    <row r="5359" spans="1:15" ht="150">
      <c r="A5359" s="1199">
        <v>1164</v>
      </c>
      <c r="B5359" s="1199"/>
      <c r="C5359" s="291"/>
      <c r="D5359" s="377">
        <v>41108</v>
      </c>
      <c r="E5359" s="377">
        <v>41220</v>
      </c>
      <c r="F5359" s="291"/>
      <c r="G5359" s="291"/>
      <c r="H5359" s="347">
        <v>44562</v>
      </c>
      <c r="I5359" s="291"/>
      <c r="J5359" s="291"/>
      <c r="K5359" s="291">
        <v>9</v>
      </c>
      <c r="L5359" s="291"/>
      <c r="M5359" s="291"/>
      <c r="N5359" s="291"/>
      <c r="O5359" s="292" t="s">
        <v>6224</v>
      </c>
    </row>
    <row r="5360" spans="1:15" ht="135">
      <c r="A5360" s="1199">
        <v>1165</v>
      </c>
      <c r="B5360" s="1199"/>
      <c r="C5360" s="291"/>
      <c r="D5360" s="377">
        <v>41173</v>
      </c>
      <c r="E5360" s="377">
        <v>41402</v>
      </c>
      <c r="F5360" s="291"/>
      <c r="G5360" s="291"/>
      <c r="H5360" s="347">
        <v>44562</v>
      </c>
      <c r="I5360" s="291"/>
      <c r="J5360" s="291"/>
      <c r="K5360" s="291">
        <v>71</v>
      </c>
      <c r="L5360" s="291"/>
      <c r="M5360" s="291"/>
      <c r="N5360" s="291"/>
      <c r="O5360" s="292" t="s">
        <v>6225</v>
      </c>
    </row>
    <row r="5361" spans="1:15" ht="150">
      <c r="A5361" s="1199">
        <v>1166</v>
      </c>
      <c r="B5361" s="1199"/>
      <c r="C5361" s="291"/>
      <c r="D5361" s="377">
        <v>41176</v>
      </c>
      <c r="E5361" s="291" t="s">
        <v>6226</v>
      </c>
      <c r="F5361" s="291"/>
      <c r="G5361" s="291"/>
      <c r="H5361" s="347">
        <v>44562</v>
      </c>
      <c r="I5361" s="291"/>
      <c r="J5361" s="291"/>
      <c r="K5361" s="291">
        <v>56</v>
      </c>
      <c r="L5361" s="291"/>
      <c r="M5361" s="291"/>
      <c r="N5361" s="291"/>
      <c r="O5361" s="292" t="s">
        <v>6227</v>
      </c>
    </row>
    <row r="5362" spans="1:15" ht="150">
      <c r="A5362" s="1199">
        <v>1167</v>
      </c>
      <c r="B5362" s="1199"/>
      <c r="C5362" s="291"/>
      <c r="D5362" s="377">
        <v>41176</v>
      </c>
      <c r="E5362" s="377">
        <v>41375</v>
      </c>
      <c r="F5362" s="291"/>
      <c r="G5362" s="291"/>
      <c r="H5362" s="347">
        <v>44562</v>
      </c>
      <c r="I5362" s="291"/>
      <c r="J5362" s="291"/>
      <c r="K5362" s="291">
        <v>26</v>
      </c>
      <c r="L5362" s="291"/>
      <c r="M5362" s="291"/>
      <c r="N5362" s="291"/>
      <c r="O5362" s="292" t="s">
        <v>6228</v>
      </c>
    </row>
    <row r="5363" spans="1:15" ht="150">
      <c r="A5363" s="1199">
        <v>1168</v>
      </c>
      <c r="B5363" s="1199"/>
      <c r="C5363" s="291"/>
      <c r="D5363" s="377">
        <v>41176</v>
      </c>
      <c r="E5363" s="377">
        <v>41677</v>
      </c>
      <c r="F5363" s="291"/>
      <c r="G5363" s="291"/>
      <c r="H5363" s="347">
        <v>44562</v>
      </c>
      <c r="I5363" s="291"/>
      <c r="J5363" s="291"/>
      <c r="K5363" s="291">
        <v>54</v>
      </c>
      <c r="L5363" s="291"/>
      <c r="M5363" s="291"/>
      <c r="N5363" s="291"/>
      <c r="O5363" s="292" t="s">
        <v>6229</v>
      </c>
    </row>
    <row r="5364" spans="1:15" ht="180">
      <c r="A5364" s="1199">
        <v>1169</v>
      </c>
      <c r="B5364" s="1199"/>
      <c r="C5364" s="291"/>
      <c r="D5364" s="377">
        <v>41177</v>
      </c>
      <c r="E5364" s="377">
        <v>41338</v>
      </c>
      <c r="F5364" s="291"/>
      <c r="G5364" s="291"/>
      <c r="H5364" s="347">
        <v>44562</v>
      </c>
      <c r="I5364" s="291"/>
      <c r="J5364" s="291"/>
      <c r="K5364" s="291">
        <v>21</v>
      </c>
      <c r="L5364" s="291"/>
      <c r="M5364" s="291"/>
      <c r="N5364" s="291"/>
      <c r="O5364" s="292" t="s">
        <v>6230</v>
      </c>
    </row>
    <row r="5365" spans="1:15" ht="120">
      <c r="A5365" s="1199">
        <v>1170</v>
      </c>
      <c r="B5365" s="1199"/>
      <c r="C5365" s="291"/>
      <c r="D5365" s="377">
        <v>41177</v>
      </c>
      <c r="E5365" s="377">
        <v>41200</v>
      </c>
      <c r="F5365" s="291"/>
      <c r="G5365" s="291"/>
      <c r="H5365" s="347">
        <v>44562</v>
      </c>
      <c r="I5365" s="291"/>
      <c r="J5365" s="291"/>
      <c r="K5365" s="291">
        <v>7</v>
      </c>
      <c r="L5365" s="291"/>
      <c r="M5365" s="291"/>
      <c r="N5365" s="291"/>
      <c r="O5365" s="292" t="s">
        <v>6231</v>
      </c>
    </row>
    <row r="5366" spans="1:15" ht="120">
      <c r="A5366" s="1199">
        <v>1171</v>
      </c>
      <c r="B5366" s="1199"/>
      <c r="C5366" s="291"/>
      <c r="D5366" s="377">
        <v>41177</v>
      </c>
      <c r="E5366" s="377">
        <v>41353</v>
      </c>
      <c r="F5366" s="291"/>
      <c r="G5366" s="291"/>
      <c r="H5366" s="347">
        <v>44562</v>
      </c>
      <c r="I5366" s="291"/>
      <c r="J5366" s="291"/>
      <c r="K5366" s="291">
        <v>15</v>
      </c>
      <c r="L5366" s="291"/>
      <c r="M5366" s="291"/>
      <c r="N5366" s="291"/>
      <c r="O5366" s="292" t="s">
        <v>6232</v>
      </c>
    </row>
    <row r="5367" spans="1:15" ht="120">
      <c r="A5367" s="1199">
        <v>1172</v>
      </c>
      <c r="B5367" s="1199"/>
      <c r="C5367" s="291"/>
      <c r="D5367" s="377">
        <v>41178</v>
      </c>
      <c r="E5367" s="377">
        <v>41261</v>
      </c>
      <c r="F5367" s="291"/>
      <c r="G5367" s="291"/>
      <c r="H5367" s="347">
        <v>44562</v>
      </c>
      <c r="I5367" s="291"/>
      <c r="J5367" s="291"/>
      <c r="K5367" s="291">
        <v>11</v>
      </c>
      <c r="L5367" s="291"/>
      <c r="M5367" s="291"/>
      <c r="N5367" s="291"/>
      <c r="O5367" s="292" t="s">
        <v>6233</v>
      </c>
    </row>
    <row r="5368" spans="1:15" ht="120">
      <c r="A5368" s="1199">
        <v>1173</v>
      </c>
      <c r="B5368" s="1199"/>
      <c r="C5368" s="291"/>
      <c r="D5368" s="377">
        <v>41179</v>
      </c>
      <c r="E5368" s="377">
        <v>41192</v>
      </c>
      <c r="F5368" s="291"/>
      <c r="G5368" s="291"/>
      <c r="H5368" s="347">
        <v>44562</v>
      </c>
      <c r="I5368" s="291"/>
      <c r="J5368" s="291"/>
      <c r="K5368" s="291">
        <v>6</v>
      </c>
      <c r="L5368" s="291"/>
      <c r="M5368" s="291"/>
      <c r="N5368" s="291"/>
      <c r="O5368" s="292" t="s">
        <v>6234</v>
      </c>
    </row>
    <row r="5369" spans="1:15" ht="150">
      <c r="A5369" s="1199">
        <v>1174</v>
      </c>
      <c r="B5369" s="1199"/>
      <c r="C5369" s="291"/>
      <c r="D5369" s="377">
        <v>41183</v>
      </c>
      <c r="E5369" s="377">
        <v>41828</v>
      </c>
      <c r="F5369" s="291"/>
      <c r="G5369" s="291"/>
      <c r="H5369" s="347">
        <v>44562</v>
      </c>
      <c r="I5369" s="291"/>
      <c r="J5369" s="291"/>
      <c r="K5369" s="291">
        <v>38</v>
      </c>
      <c r="L5369" s="291"/>
      <c r="M5369" s="291"/>
      <c r="N5369" s="291"/>
      <c r="O5369" s="292" t="s">
        <v>6235</v>
      </c>
    </row>
    <row r="5370" spans="1:15" ht="90">
      <c r="A5370" s="1199">
        <v>1175</v>
      </c>
      <c r="B5370" s="1199"/>
      <c r="C5370" s="291"/>
      <c r="D5370" s="377">
        <v>41183</v>
      </c>
      <c r="E5370" s="377">
        <v>41253</v>
      </c>
      <c r="F5370" s="291"/>
      <c r="G5370" s="291"/>
      <c r="H5370" s="347">
        <v>44562</v>
      </c>
      <c r="I5370" s="291"/>
      <c r="J5370" s="291"/>
      <c r="K5370" s="291">
        <v>72</v>
      </c>
      <c r="L5370" s="291"/>
      <c r="M5370" s="291"/>
      <c r="N5370" s="291"/>
      <c r="O5370" s="292" t="s">
        <v>6236</v>
      </c>
    </row>
    <row r="5371" spans="1:15" ht="105">
      <c r="A5371" s="1199">
        <v>1176</v>
      </c>
      <c r="B5371" s="1199"/>
      <c r="C5371" s="291"/>
      <c r="D5371" s="377">
        <v>41183</v>
      </c>
      <c r="E5371" s="377">
        <v>41388</v>
      </c>
      <c r="F5371" s="291"/>
      <c r="G5371" s="291"/>
      <c r="H5371" s="347">
        <v>44562</v>
      </c>
      <c r="I5371" s="291"/>
      <c r="J5371" s="291"/>
      <c r="K5371" s="291">
        <v>26</v>
      </c>
      <c r="L5371" s="291"/>
      <c r="M5371" s="291"/>
      <c r="N5371" s="291"/>
      <c r="O5371" s="292" t="s">
        <v>6237</v>
      </c>
    </row>
    <row r="5372" spans="1:15" ht="105">
      <c r="A5372" s="1199">
        <v>1177</v>
      </c>
      <c r="B5372" s="1199"/>
      <c r="C5372" s="291"/>
      <c r="D5372" s="377">
        <v>41183</v>
      </c>
      <c r="E5372" s="377">
        <v>41501</v>
      </c>
      <c r="F5372" s="291"/>
      <c r="G5372" s="291"/>
      <c r="H5372" s="347">
        <v>44562</v>
      </c>
      <c r="I5372" s="291"/>
      <c r="J5372" s="291"/>
      <c r="K5372" s="291">
        <v>79</v>
      </c>
      <c r="L5372" s="291"/>
      <c r="M5372" s="291"/>
      <c r="N5372" s="291"/>
      <c r="O5372" s="292" t="s">
        <v>6238</v>
      </c>
    </row>
    <row r="5373" spans="1:15" ht="135">
      <c r="A5373" s="1199">
        <v>1178</v>
      </c>
      <c r="B5373" s="1199"/>
      <c r="C5373" s="291"/>
      <c r="D5373" s="377">
        <v>41184</v>
      </c>
      <c r="E5373" s="377">
        <v>41226</v>
      </c>
      <c r="F5373" s="291"/>
      <c r="G5373" s="291"/>
      <c r="H5373" s="347">
        <v>44562</v>
      </c>
      <c r="I5373" s="291"/>
      <c r="J5373" s="291"/>
      <c r="K5373" s="291">
        <v>8</v>
      </c>
      <c r="L5373" s="291"/>
      <c r="M5373" s="291"/>
      <c r="N5373" s="291"/>
      <c r="O5373" s="292" t="s">
        <v>6239</v>
      </c>
    </row>
    <row r="5374" spans="1:15" ht="135">
      <c r="A5374" s="1199">
        <v>1179</v>
      </c>
      <c r="B5374" s="1199"/>
      <c r="C5374" s="291"/>
      <c r="D5374" s="377">
        <v>41184</v>
      </c>
      <c r="E5374" s="377">
        <v>41388</v>
      </c>
      <c r="F5374" s="291"/>
      <c r="G5374" s="291"/>
      <c r="H5374" s="347">
        <v>44562</v>
      </c>
      <c r="I5374" s="291"/>
      <c r="J5374" s="291"/>
      <c r="K5374" s="291">
        <v>24</v>
      </c>
      <c r="L5374" s="291"/>
      <c r="M5374" s="291"/>
      <c r="N5374" s="291"/>
      <c r="O5374" s="292" t="s">
        <v>6240</v>
      </c>
    </row>
    <row r="5375" spans="1:15" ht="105">
      <c r="A5375" s="1199">
        <v>1180</v>
      </c>
      <c r="B5375" s="1199"/>
      <c r="C5375" s="291"/>
      <c r="D5375" s="377">
        <v>41184</v>
      </c>
      <c r="E5375" s="377">
        <v>41282</v>
      </c>
      <c r="F5375" s="291"/>
      <c r="G5375" s="291"/>
      <c r="H5375" s="347">
        <v>44562</v>
      </c>
      <c r="I5375" s="291"/>
      <c r="J5375" s="291"/>
      <c r="K5375" s="291">
        <v>21</v>
      </c>
      <c r="L5375" s="291"/>
      <c r="M5375" s="291"/>
      <c r="N5375" s="291"/>
      <c r="O5375" s="292" t="s">
        <v>6241</v>
      </c>
    </row>
    <row r="5376" spans="1:15" ht="150">
      <c r="A5376" s="1199">
        <v>1181</v>
      </c>
      <c r="B5376" s="1199"/>
      <c r="C5376" s="291"/>
      <c r="D5376" s="377">
        <v>41184</v>
      </c>
      <c r="E5376" s="377">
        <v>41381</v>
      </c>
      <c r="F5376" s="291"/>
      <c r="G5376" s="291"/>
      <c r="H5376" s="347">
        <v>44562</v>
      </c>
      <c r="I5376" s="291"/>
      <c r="J5376" s="291"/>
      <c r="K5376" s="291">
        <v>47</v>
      </c>
      <c r="L5376" s="291"/>
      <c r="M5376" s="291"/>
      <c r="N5376" s="291"/>
      <c r="O5376" s="292" t="s">
        <v>6242</v>
      </c>
    </row>
    <row r="5377" spans="1:15" ht="135">
      <c r="A5377" s="1199">
        <v>1182</v>
      </c>
      <c r="B5377" s="1199"/>
      <c r="C5377" s="291"/>
      <c r="D5377" s="377">
        <v>41184</v>
      </c>
      <c r="E5377" s="377">
        <v>41512</v>
      </c>
      <c r="F5377" s="291"/>
      <c r="G5377" s="291"/>
      <c r="H5377" s="347">
        <v>44562</v>
      </c>
      <c r="I5377" s="291"/>
      <c r="J5377" s="291"/>
      <c r="K5377" s="291">
        <v>50</v>
      </c>
      <c r="L5377" s="291"/>
      <c r="M5377" s="291"/>
      <c r="N5377" s="291"/>
      <c r="O5377" s="292" t="s">
        <v>6243</v>
      </c>
    </row>
    <row r="5378" spans="1:15" ht="75">
      <c r="A5378" s="1199">
        <v>1183</v>
      </c>
      <c r="B5378" s="1199"/>
      <c r="C5378" s="291"/>
      <c r="D5378" s="377">
        <v>41185</v>
      </c>
      <c r="E5378" s="377">
        <v>41242</v>
      </c>
      <c r="F5378" s="291"/>
      <c r="G5378" s="291"/>
      <c r="H5378" s="347">
        <v>44562</v>
      </c>
      <c r="I5378" s="291"/>
      <c r="J5378" s="291"/>
      <c r="K5378" s="291">
        <v>17</v>
      </c>
      <c r="L5378" s="291"/>
      <c r="M5378" s="291"/>
      <c r="N5378" s="291"/>
      <c r="O5378" s="292" t="s">
        <v>6244</v>
      </c>
    </row>
    <row r="5379" spans="1:15" ht="135">
      <c r="A5379" s="1199">
        <v>1184</v>
      </c>
      <c r="B5379" s="1199"/>
      <c r="C5379" s="291"/>
      <c r="D5379" s="377">
        <v>41186</v>
      </c>
      <c r="E5379" s="377">
        <v>41192</v>
      </c>
      <c r="F5379" s="291"/>
      <c r="G5379" s="291"/>
      <c r="H5379" s="347">
        <v>44562</v>
      </c>
      <c r="I5379" s="291"/>
      <c r="J5379" s="291"/>
      <c r="K5379" s="291">
        <v>52</v>
      </c>
      <c r="L5379" s="291"/>
      <c r="M5379" s="291"/>
      <c r="N5379" s="291"/>
      <c r="O5379" s="292" t="s">
        <v>6245</v>
      </c>
    </row>
    <row r="5380" spans="1:15" ht="120">
      <c r="A5380" s="1199">
        <v>1185</v>
      </c>
      <c r="B5380" s="1199"/>
      <c r="C5380" s="291"/>
      <c r="D5380" s="377">
        <v>41185</v>
      </c>
      <c r="E5380" s="377">
        <v>41907</v>
      </c>
      <c r="F5380" s="291"/>
      <c r="G5380" s="291"/>
      <c r="H5380" s="347">
        <v>44562</v>
      </c>
      <c r="I5380" s="291"/>
      <c r="J5380" s="291"/>
      <c r="K5380" s="291">
        <v>138</v>
      </c>
      <c r="L5380" s="291"/>
      <c r="M5380" s="291"/>
      <c r="N5380" s="291"/>
      <c r="O5380" s="292" t="s">
        <v>6246</v>
      </c>
    </row>
    <row r="5381" spans="1:15" ht="120">
      <c r="A5381" s="1199">
        <v>1186</v>
      </c>
      <c r="B5381" s="1199"/>
      <c r="C5381" s="291"/>
      <c r="D5381" s="377">
        <v>41186</v>
      </c>
      <c r="E5381" s="377">
        <v>41228</v>
      </c>
      <c r="F5381" s="291"/>
      <c r="G5381" s="291"/>
      <c r="H5381" s="347">
        <v>44562</v>
      </c>
      <c r="I5381" s="291"/>
      <c r="J5381" s="291"/>
      <c r="K5381" s="291">
        <v>28</v>
      </c>
      <c r="L5381" s="291"/>
      <c r="M5381" s="291"/>
      <c r="N5381" s="291"/>
      <c r="O5381" s="292" t="s">
        <v>6247</v>
      </c>
    </row>
    <row r="5382" spans="1:15" ht="135">
      <c r="A5382" s="1199">
        <v>1187</v>
      </c>
      <c r="B5382" s="1199"/>
      <c r="C5382" s="291"/>
      <c r="D5382" s="377">
        <v>41186</v>
      </c>
      <c r="E5382" s="377">
        <v>41312</v>
      </c>
      <c r="F5382" s="291"/>
      <c r="G5382" s="291"/>
      <c r="H5382" s="347">
        <v>44562</v>
      </c>
      <c r="I5382" s="291"/>
      <c r="J5382" s="291"/>
      <c r="K5382" s="291">
        <v>19</v>
      </c>
      <c r="L5382" s="291"/>
      <c r="M5382" s="291"/>
      <c r="N5382" s="291"/>
      <c r="O5382" s="292" t="s">
        <v>6248</v>
      </c>
    </row>
    <row r="5383" spans="1:15" ht="135">
      <c r="A5383" s="1199">
        <v>1188</v>
      </c>
      <c r="B5383" s="1199"/>
      <c r="C5383" s="291"/>
      <c r="D5383" s="377">
        <v>41191</v>
      </c>
      <c r="E5383" s="377">
        <v>41666</v>
      </c>
      <c r="F5383" s="291"/>
      <c r="G5383" s="291"/>
      <c r="H5383" s="347">
        <v>44562</v>
      </c>
      <c r="I5383" s="291"/>
      <c r="J5383" s="291"/>
      <c r="K5383" s="291">
        <v>34</v>
      </c>
      <c r="L5383" s="291"/>
      <c r="M5383" s="291"/>
      <c r="N5383" s="291"/>
      <c r="O5383" s="292" t="s">
        <v>6249</v>
      </c>
    </row>
    <row r="5384" spans="1:15" ht="150">
      <c r="A5384" s="1199">
        <v>1189</v>
      </c>
      <c r="B5384" s="1199"/>
      <c r="C5384" s="291"/>
      <c r="D5384" s="377">
        <v>41191</v>
      </c>
      <c r="E5384" s="377">
        <v>41401</v>
      </c>
      <c r="F5384" s="291"/>
      <c r="G5384" s="291"/>
      <c r="H5384" s="347">
        <v>44562</v>
      </c>
      <c r="I5384" s="291"/>
      <c r="J5384" s="291"/>
      <c r="K5384" s="291">
        <v>37</v>
      </c>
      <c r="L5384" s="291"/>
      <c r="M5384" s="291"/>
      <c r="N5384" s="291"/>
      <c r="O5384" s="292" t="s">
        <v>6250</v>
      </c>
    </row>
    <row r="5385" spans="1:15" ht="150">
      <c r="A5385" s="1199">
        <v>1190</v>
      </c>
      <c r="B5385" s="1199"/>
      <c r="C5385" s="291"/>
      <c r="D5385" s="377">
        <v>41191</v>
      </c>
      <c r="E5385" s="377">
        <v>41290</v>
      </c>
      <c r="F5385" s="291"/>
      <c r="G5385" s="291"/>
      <c r="H5385" s="347">
        <v>44562</v>
      </c>
      <c r="I5385" s="291"/>
      <c r="J5385" s="291"/>
      <c r="K5385" s="291">
        <v>10</v>
      </c>
      <c r="L5385" s="291"/>
      <c r="M5385" s="291"/>
      <c r="N5385" s="291"/>
      <c r="O5385" s="292" t="s">
        <v>6251</v>
      </c>
    </row>
    <row r="5386" spans="1:15" ht="120">
      <c r="A5386" s="1199">
        <v>1191</v>
      </c>
      <c r="B5386" s="1199"/>
      <c r="C5386" s="291"/>
      <c r="D5386" s="377">
        <v>41193</v>
      </c>
      <c r="E5386" s="377">
        <v>41526</v>
      </c>
      <c r="F5386" s="291"/>
      <c r="G5386" s="291"/>
      <c r="H5386" s="347">
        <v>44562</v>
      </c>
      <c r="I5386" s="291"/>
      <c r="J5386" s="291"/>
      <c r="K5386" s="291">
        <v>19</v>
      </c>
      <c r="L5386" s="291"/>
      <c r="M5386" s="291"/>
      <c r="N5386" s="291"/>
      <c r="O5386" s="292" t="s">
        <v>6252</v>
      </c>
    </row>
    <row r="5387" spans="1:15" ht="135">
      <c r="A5387" s="1199">
        <v>1192</v>
      </c>
      <c r="B5387" s="1199"/>
      <c r="C5387" s="291"/>
      <c r="D5387" s="377">
        <v>41194</v>
      </c>
      <c r="E5387" s="377">
        <v>41312</v>
      </c>
      <c r="F5387" s="291"/>
      <c r="G5387" s="291"/>
      <c r="H5387" s="347">
        <v>44562</v>
      </c>
      <c r="I5387" s="291"/>
      <c r="J5387" s="291"/>
      <c r="K5387" s="291">
        <v>19</v>
      </c>
      <c r="L5387" s="291"/>
      <c r="M5387" s="291"/>
      <c r="N5387" s="291"/>
      <c r="O5387" s="292" t="s">
        <v>6253</v>
      </c>
    </row>
    <row r="5388" spans="1:15" ht="150">
      <c r="A5388" s="1199">
        <v>1193</v>
      </c>
      <c r="B5388" s="1199"/>
      <c r="C5388" s="291"/>
      <c r="D5388" s="377">
        <v>41194</v>
      </c>
      <c r="E5388" s="377">
        <v>41438</v>
      </c>
      <c r="F5388" s="291"/>
      <c r="G5388" s="291"/>
      <c r="H5388" s="347">
        <v>44562</v>
      </c>
      <c r="I5388" s="291"/>
      <c r="J5388" s="291"/>
      <c r="K5388" s="291">
        <v>11</v>
      </c>
      <c r="L5388" s="291"/>
      <c r="M5388" s="291"/>
      <c r="N5388" s="291"/>
      <c r="O5388" s="292" t="s">
        <v>6254</v>
      </c>
    </row>
    <row r="5389" spans="1:15" ht="135">
      <c r="A5389" s="1199">
        <v>1194</v>
      </c>
      <c r="B5389" s="1199"/>
      <c r="C5389" s="291"/>
      <c r="D5389" s="377">
        <v>41199</v>
      </c>
      <c r="E5389" s="377">
        <v>41424</v>
      </c>
      <c r="F5389" s="291"/>
      <c r="G5389" s="291"/>
      <c r="H5389" s="347">
        <v>44562</v>
      </c>
      <c r="I5389" s="291"/>
      <c r="J5389" s="291"/>
      <c r="K5389" s="291">
        <v>30</v>
      </c>
      <c r="L5389" s="291"/>
      <c r="M5389" s="291"/>
      <c r="N5389" s="291"/>
      <c r="O5389" s="292" t="s">
        <v>6255</v>
      </c>
    </row>
    <row r="5390" spans="1:15" ht="135">
      <c r="A5390" s="1199">
        <v>1195</v>
      </c>
      <c r="B5390" s="1199"/>
      <c r="C5390" s="291"/>
      <c r="D5390" s="377">
        <v>41199</v>
      </c>
      <c r="E5390" s="377">
        <v>41220</v>
      </c>
      <c r="F5390" s="291"/>
      <c r="G5390" s="291"/>
      <c r="H5390" s="347">
        <v>44562</v>
      </c>
      <c r="I5390" s="291"/>
      <c r="J5390" s="291"/>
      <c r="K5390" s="291">
        <v>9</v>
      </c>
      <c r="L5390" s="291"/>
      <c r="M5390" s="291"/>
      <c r="N5390" s="291"/>
      <c r="O5390" s="292" t="s">
        <v>6256</v>
      </c>
    </row>
    <row r="5391" spans="1:15" ht="105">
      <c r="A5391" s="1199">
        <v>1196</v>
      </c>
      <c r="B5391" s="1199"/>
      <c r="C5391" s="291"/>
      <c r="D5391" s="377">
        <v>41199</v>
      </c>
      <c r="E5391" s="377">
        <v>41612</v>
      </c>
      <c r="F5391" s="291"/>
      <c r="G5391" s="291"/>
      <c r="H5391" s="347">
        <v>44562</v>
      </c>
      <c r="I5391" s="291"/>
      <c r="J5391" s="291"/>
      <c r="K5391" s="291">
        <v>30</v>
      </c>
      <c r="L5391" s="291"/>
      <c r="M5391" s="291"/>
      <c r="N5391" s="291"/>
      <c r="O5391" s="292" t="s">
        <v>6257</v>
      </c>
    </row>
    <row r="5392" spans="1:15" ht="120">
      <c r="A5392" s="1199">
        <v>1197</v>
      </c>
      <c r="B5392" s="1199"/>
      <c r="C5392" s="291"/>
      <c r="D5392" s="377">
        <v>41199</v>
      </c>
      <c r="E5392" s="377">
        <v>41464</v>
      </c>
      <c r="F5392" s="291"/>
      <c r="G5392" s="291"/>
      <c r="H5392" s="347">
        <v>44562</v>
      </c>
      <c r="I5392" s="291"/>
      <c r="J5392" s="291"/>
      <c r="K5392" s="291">
        <v>40</v>
      </c>
      <c r="L5392" s="291"/>
      <c r="M5392" s="291"/>
      <c r="N5392" s="291"/>
      <c r="O5392" s="292" t="s">
        <v>6258</v>
      </c>
    </row>
    <row r="5393" spans="1:15" ht="135">
      <c r="A5393" s="1199">
        <v>1198</v>
      </c>
      <c r="B5393" s="1199"/>
      <c r="C5393" s="291"/>
      <c r="D5393" s="377">
        <v>41200</v>
      </c>
      <c r="E5393" s="377">
        <v>41687</v>
      </c>
      <c r="F5393" s="291"/>
      <c r="G5393" s="291"/>
      <c r="H5393" s="347">
        <v>44562</v>
      </c>
      <c r="I5393" s="291"/>
      <c r="J5393" s="291"/>
      <c r="K5393" s="291">
        <v>14</v>
      </c>
      <c r="L5393" s="291"/>
      <c r="M5393" s="291"/>
      <c r="N5393" s="291"/>
      <c r="O5393" s="292" t="s">
        <v>6259</v>
      </c>
    </row>
    <row r="5394" spans="1:15" ht="120">
      <c r="A5394" s="1199">
        <v>1199</v>
      </c>
      <c r="B5394" s="1199"/>
      <c r="C5394" s="291"/>
      <c r="D5394" s="377">
        <v>41200</v>
      </c>
      <c r="E5394" s="377">
        <v>41478</v>
      </c>
      <c r="F5394" s="291"/>
      <c r="G5394" s="291"/>
      <c r="H5394" s="347">
        <v>44562</v>
      </c>
      <c r="I5394" s="291"/>
      <c r="J5394" s="291"/>
      <c r="K5394" s="291">
        <v>13</v>
      </c>
      <c r="L5394" s="291"/>
      <c r="M5394" s="291"/>
      <c r="N5394" s="291"/>
      <c r="O5394" s="292" t="s">
        <v>6260</v>
      </c>
    </row>
    <row r="5395" spans="1:15" ht="135">
      <c r="A5395" s="1199">
        <v>1200</v>
      </c>
      <c r="B5395" s="1199"/>
      <c r="C5395" s="291"/>
      <c r="D5395" s="377">
        <v>41201</v>
      </c>
      <c r="E5395" s="377">
        <v>41289</v>
      </c>
      <c r="F5395" s="291"/>
      <c r="G5395" s="291"/>
      <c r="H5395" s="347">
        <v>44562</v>
      </c>
      <c r="I5395" s="291"/>
      <c r="J5395" s="291"/>
      <c r="K5395" s="291">
        <v>21</v>
      </c>
      <c r="L5395" s="291"/>
      <c r="M5395" s="291"/>
      <c r="N5395" s="291"/>
      <c r="O5395" s="292" t="s">
        <v>6261</v>
      </c>
    </row>
    <row r="5396" spans="1:15" ht="135">
      <c r="A5396" s="1199">
        <v>1201</v>
      </c>
      <c r="B5396" s="1199"/>
      <c r="C5396" s="291"/>
      <c r="D5396" s="377">
        <v>41205</v>
      </c>
      <c r="E5396" s="377">
        <v>41667</v>
      </c>
      <c r="F5396" s="291"/>
      <c r="G5396" s="291"/>
      <c r="H5396" s="347">
        <v>44562</v>
      </c>
      <c r="I5396" s="291"/>
      <c r="J5396" s="291"/>
      <c r="K5396" s="291">
        <v>213</v>
      </c>
      <c r="L5396" s="291"/>
      <c r="M5396" s="291"/>
      <c r="N5396" s="291"/>
      <c r="O5396" s="292" t="s">
        <v>6262</v>
      </c>
    </row>
    <row r="5397" spans="1:15" ht="165">
      <c r="A5397" s="1199">
        <v>1202</v>
      </c>
      <c r="B5397" s="1199"/>
      <c r="C5397" s="291"/>
      <c r="D5397" s="377">
        <v>41205</v>
      </c>
      <c r="E5397" s="377">
        <v>41428</v>
      </c>
      <c r="F5397" s="291"/>
      <c r="G5397" s="291"/>
      <c r="H5397" s="347">
        <v>44562</v>
      </c>
      <c r="I5397" s="291"/>
      <c r="J5397" s="291"/>
      <c r="K5397" s="291">
        <v>35</v>
      </c>
      <c r="L5397" s="291"/>
      <c r="M5397" s="291"/>
      <c r="N5397" s="291"/>
      <c r="O5397" s="292" t="s">
        <v>6263</v>
      </c>
    </row>
    <row r="5398" spans="1:15" ht="120">
      <c r="A5398" s="1199">
        <v>1203</v>
      </c>
      <c r="B5398" s="1199"/>
      <c r="C5398" s="291"/>
      <c r="D5398" s="377">
        <v>41205</v>
      </c>
      <c r="E5398" s="377">
        <v>41346</v>
      </c>
      <c r="F5398" s="291"/>
      <c r="G5398" s="291"/>
      <c r="H5398" s="347">
        <v>44562</v>
      </c>
      <c r="I5398" s="291"/>
      <c r="J5398" s="291"/>
      <c r="K5398" s="291">
        <v>24</v>
      </c>
      <c r="L5398" s="291"/>
      <c r="M5398" s="291"/>
      <c r="N5398" s="291"/>
      <c r="O5398" s="292" t="s">
        <v>6264</v>
      </c>
    </row>
    <row r="5399" spans="1:15" ht="120">
      <c r="A5399" s="1199">
        <v>1204</v>
      </c>
      <c r="B5399" s="1199"/>
      <c r="C5399" s="291"/>
      <c r="D5399" s="377">
        <v>41211</v>
      </c>
      <c r="E5399" s="377">
        <v>41215</v>
      </c>
      <c r="F5399" s="291"/>
      <c r="G5399" s="291"/>
      <c r="H5399" s="347">
        <v>44562</v>
      </c>
      <c r="I5399" s="291"/>
      <c r="J5399" s="291"/>
      <c r="K5399" s="291">
        <v>37</v>
      </c>
      <c r="L5399" s="291"/>
      <c r="M5399" s="291"/>
      <c r="N5399" s="291"/>
      <c r="O5399" s="292" t="s">
        <v>6265</v>
      </c>
    </row>
    <row r="5400" spans="1:15" ht="150">
      <c r="A5400" s="1199">
        <v>1205</v>
      </c>
      <c r="B5400" s="1199"/>
      <c r="C5400" s="291"/>
      <c r="D5400" s="377">
        <v>41206</v>
      </c>
      <c r="E5400" s="377">
        <v>41577</v>
      </c>
      <c r="F5400" s="291"/>
      <c r="G5400" s="291"/>
      <c r="H5400" s="347">
        <v>44562</v>
      </c>
      <c r="I5400" s="291"/>
      <c r="J5400" s="291"/>
      <c r="K5400" s="291">
        <v>58</v>
      </c>
      <c r="L5400" s="291"/>
      <c r="M5400" s="291"/>
      <c r="N5400" s="291"/>
      <c r="O5400" s="292" t="s">
        <v>6266</v>
      </c>
    </row>
    <row r="5401" spans="1:15" ht="135">
      <c r="A5401" s="1199">
        <v>1206</v>
      </c>
      <c r="B5401" s="1199"/>
      <c r="C5401" s="291"/>
      <c r="D5401" s="377">
        <v>41207</v>
      </c>
      <c r="E5401" s="377">
        <v>41494</v>
      </c>
      <c r="F5401" s="291"/>
      <c r="G5401" s="291"/>
      <c r="H5401" s="347">
        <v>44562</v>
      </c>
      <c r="I5401" s="291"/>
      <c r="J5401" s="291"/>
      <c r="K5401" s="291">
        <v>63</v>
      </c>
      <c r="L5401" s="291"/>
      <c r="M5401" s="291"/>
      <c r="N5401" s="291"/>
      <c r="O5401" s="292" t="s">
        <v>6267</v>
      </c>
    </row>
    <row r="5402" spans="1:15" ht="135">
      <c r="A5402" s="1199">
        <v>1207</v>
      </c>
      <c r="B5402" s="1199"/>
      <c r="C5402" s="291"/>
      <c r="D5402" s="377">
        <v>41207</v>
      </c>
      <c r="E5402" s="377">
        <v>41512</v>
      </c>
      <c r="F5402" s="291"/>
      <c r="G5402" s="291"/>
      <c r="H5402" s="347">
        <v>44562</v>
      </c>
      <c r="I5402" s="291"/>
      <c r="J5402" s="291"/>
      <c r="K5402" s="291">
        <v>23</v>
      </c>
      <c r="L5402" s="291"/>
      <c r="M5402" s="291"/>
      <c r="N5402" s="291"/>
      <c r="O5402" s="292" t="s">
        <v>6268</v>
      </c>
    </row>
    <row r="5403" spans="1:15" ht="135">
      <c r="A5403" s="1199">
        <v>1208</v>
      </c>
      <c r="B5403" s="1199"/>
      <c r="C5403" s="291"/>
      <c r="D5403" s="377">
        <v>41208</v>
      </c>
      <c r="E5403" s="377">
        <v>41940</v>
      </c>
      <c r="F5403" s="291"/>
      <c r="G5403" s="291"/>
      <c r="H5403" s="347">
        <v>44562</v>
      </c>
      <c r="I5403" s="291"/>
      <c r="J5403" s="291"/>
      <c r="K5403" s="291">
        <v>111</v>
      </c>
      <c r="L5403" s="291"/>
      <c r="M5403" s="291"/>
      <c r="N5403" s="291"/>
      <c r="O5403" s="292" t="s">
        <v>6269</v>
      </c>
    </row>
    <row r="5404" spans="1:15" ht="105">
      <c r="A5404" s="1199">
        <v>1209</v>
      </c>
      <c r="B5404" s="1199"/>
      <c r="C5404" s="291"/>
      <c r="D5404" s="377">
        <v>41212</v>
      </c>
      <c r="E5404" s="377">
        <v>41666</v>
      </c>
      <c r="F5404" s="291"/>
      <c r="G5404" s="291"/>
      <c r="H5404" s="347">
        <v>44562</v>
      </c>
      <c r="I5404" s="291"/>
      <c r="J5404" s="291"/>
      <c r="K5404" s="291">
        <v>155</v>
      </c>
      <c r="L5404" s="291"/>
      <c r="M5404" s="291"/>
      <c r="N5404" s="291"/>
      <c r="O5404" s="292" t="s">
        <v>6270</v>
      </c>
    </row>
    <row r="5405" spans="1:15" ht="120">
      <c r="A5405" s="1199">
        <v>1210</v>
      </c>
      <c r="B5405" s="1199"/>
      <c r="C5405" s="291"/>
      <c r="D5405" s="377">
        <v>41212</v>
      </c>
      <c r="E5405" s="377">
        <v>41397</v>
      </c>
      <c r="F5405" s="291"/>
      <c r="G5405" s="291"/>
      <c r="H5405" s="347">
        <v>44562</v>
      </c>
      <c r="I5405" s="291"/>
      <c r="J5405" s="291"/>
      <c r="K5405" s="291">
        <v>19</v>
      </c>
      <c r="L5405" s="291"/>
      <c r="M5405" s="291"/>
      <c r="N5405" s="291"/>
      <c r="O5405" s="292" t="s">
        <v>6271</v>
      </c>
    </row>
    <row r="5406" spans="1:15" ht="105">
      <c r="A5406" s="1199">
        <v>1211</v>
      </c>
      <c r="B5406" s="1199"/>
      <c r="C5406" s="291"/>
      <c r="D5406" s="377">
        <v>41212</v>
      </c>
      <c r="E5406" s="377">
        <v>41512</v>
      </c>
      <c r="F5406" s="291"/>
      <c r="G5406" s="291"/>
      <c r="H5406" s="347">
        <v>44562</v>
      </c>
      <c r="I5406" s="291"/>
      <c r="J5406" s="291"/>
      <c r="K5406" s="291">
        <v>22</v>
      </c>
      <c r="L5406" s="291"/>
      <c r="M5406" s="291"/>
      <c r="N5406" s="291"/>
      <c r="O5406" s="292" t="s">
        <v>6272</v>
      </c>
    </row>
    <row r="5407" spans="1:15" ht="105">
      <c r="A5407" s="1199">
        <v>1212</v>
      </c>
      <c r="B5407" s="1199"/>
      <c r="C5407" s="291"/>
      <c r="D5407" s="377">
        <v>41212</v>
      </c>
      <c r="E5407" s="377">
        <v>41429</v>
      </c>
      <c r="F5407" s="291"/>
      <c r="G5407" s="291"/>
      <c r="H5407" s="347">
        <v>44562</v>
      </c>
      <c r="I5407" s="291"/>
      <c r="J5407" s="291"/>
      <c r="K5407" s="291">
        <v>30</v>
      </c>
      <c r="L5407" s="291"/>
      <c r="M5407" s="291"/>
      <c r="N5407" s="291"/>
      <c r="O5407" s="292" t="s">
        <v>6273</v>
      </c>
    </row>
    <row r="5408" spans="1:15" ht="135">
      <c r="A5408" s="1199">
        <v>1213</v>
      </c>
      <c r="B5408" s="1199"/>
      <c r="C5408" s="291"/>
      <c r="D5408" s="377">
        <v>41214</v>
      </c>
      <c r="E5408" s="377">
        <v>41255</v>
      </c>
      <c r="F5408" s="291"/>
      <c r="G5408" s="291"/>
      <c r="H5408" s="347">
        <v>44562</v>
      </c>
      <c r="I5408" s="291"/>
      <c r="J5408" s="291"/>
      <c r="K5408" s="291">
        <v>23</v>
      </c>
      <c r="L5408" s="291"/>
      <c r="M5408" s="291"/>
      <c r="N5408" s="291"/>
      <c r="O5408" s="292" t="s">
        <v>6274</v>
      </c>
    </row>
    <row r="5409" spans="1:15" ht="105">
      <c r="A5409" s="1199">
        <v>1214</v>
      </c>
      <c r="B5409" s="1199"/>
      <c r="C5409" s="291"/>
      <c r="D5409" s="377">
        <v>41214</v>
      </c>
      <c r="E5409" s="377">
        <v>41292</v>
      </c>
      <c r="F5409" s="291"/>
      <c r="G5409" s="291"/>
      <c r="H5409" s="347">
        <v>44562</v>
      </c>
      <c r="I5409" s="291"/>
      <c r="J5409" s="291"/>
      <c r="K5409" s="291">
        <v>71</v>
      </c>
      <c r="L5409" s="291"/>
      <c r="M5409" s="291"/>
      <c r="N5409" s="291"/>
      <c r="O5409" s="292" t="s">
        <v>6275</v>
      </c>
    </row>
    <row r="5410" spans="1:15" ht="150">
      <c r="A5410" s="1199">
        <v>1215</v>
      </c>
      <c r="B5410" s="1199"/>
      <c r="C5410" s="291"/>
      <c r="D5410" s="377">
        <v>41215</v>
      </c>
      <c r="E5410" s="377">
        <v>41262</v>
      </c>
      <c r="F5410" s="291"/>
      <c r="G5410" s="291"/>
      <c r="H5410" s="347">
        <v>44562</v>
      </c>
      <c r="I5410" s="291"/>
      <c r="J5410" s="291"/>
      <c r="K5410" s="291">
        <v>34</v>
      </c>
      <c r="L5410" s="291"/>
      <c r="M5410" s="291"/>
      <c r="N5410" s="291"/>
      <c r="O5410" s="292" t="s">
        <v>6276</v>
      </c>
    </row>
    <row r="5411" spans="1:15" ht="150">
      <c r="A5411" s="1199">
        <v>1216</v>
      </c>
      <c r="B5411" s="1199"/>
      <c r="C5411" s="291"/>
      <c r="D5411" s="377">
        <v>41219</v>
      </c>
      <c r="E5411" s="377">
        <v>41429</v>
      </c>
      <c r="F5411" s="291"/>
      <c r="G5411" s="291"/>
      <c r="H5411" s="347">
        <v>44562</v>
      </c>
      <c r="I5411" s="291"/>
      <c r="J5411" s="291"/>
      <c r="K5411" s="291">
        <v>22</v>
      </c>
      <c r="L5411" s="291"/>
      <c r="M5411" s="291"/>
      <c r="N5411" s="291"/>
      <c r="O5411" s="292" t="s">
        <v>6277</v>
      </c>
    </row>
    <row r="5412" spans="1:15" ht="135">
      <c r="A5412" s="1199">
        <v>1217</v>
      </c>
      <c r="B5412" s="1199"/>
      <c r="C5412" s="291"/>
      <c r="D5412" s="377">
        <v>41219</v>
      </c>
      <c r="E5412" s="377">
        <v>41297</v>
      </c>
      <c r="F5412" s="291"/>
      <c r="G5412" s="291"/>
      <c r="H5412" s="347">
        <v>44562</v>
      </c>
      <c r="I5412" s="291"/>
      <c r="J5412" s="291"/>
      <c r="K5412" s="291">
        <v>22</v>
      </c>
      <c r="L5412" s="291"/>
      <c r="M5412" s="291"/>
      <c r="N5412" s="291"/>
      <c r="O5412" s="292" t="s">
        <v>6278</v>
      </c>
    </row>
    <row r="5413" spans="1:15" ht="150">
      <c r="A5413" s="1199">
        <v>1218</v>
      </c>
      <c r="B5413" s="1199"/>
      <c r="C5413" s="291"/>
      <c r="D5413" s="377">
        <v>41219</v>
      </c>
      <c r="E5413" s="377">
        <v>41884</v>
      </c>
      <c r="F5413" s="291"/>
      <c r="G5413" s="291"/>
      <c r="H5413" s="347">
        <v>44562</v>
      </c>
      <c r="I5413" s="291"/>
      <c r="J5413" s="291"/>
      <c r="K5413" s="291">
        <v>32</v>
      </c>
      <c r="L5413" s="291"/>
      <c r="M5413" s="291"/>
      <c r="N5413" s="291"/>
      <c r="O5413" s="292" t="s">
        <v>6279</v>
      </c>
    </row>
    <row r="5414" spans="1:15" ht="150">
      <c r="A5414" s="1199">
        <v>1219</v>
      </c>
      <c r="B5414" s="1199"/>
      <c r="C5414" s="291"/>
      <c r="D5414" s="377">
        <v>41220</v>
      </c>
      <c r="E5414" s="377">
        <v>41397</v>
      </c>
      <c r="F5414" s="291"/>
      <c r="G5414" s="291"/>
      <c r="H5414" s="347">
        <v>44562</v>
      </c>
      <c r="I5414" s="291"/>
      <c r="J5414" s="291"/>
      <c r="K5414" s="291">
        <v>156</v>
      </c>
      <c r="L5414" s="291"/>
      <c r="M5414" s="291"/>
      <c r="N5414" s="291"/>
      <c r="O5414" s="292" t="s">
        <v>6280</v>
      </c>
    </row>
    <row r="5415" spans="1:15" ht="120">
      <c r="A5415" s="1199">
        <v>1220</v>
      </c>
      <c r="B5415" s="1199"/>
      <c r="C5415" s="291"/>
      <c r="D5415" s="377">
        <v>41220</v>
      </c>
      <c r="E5415" s="377">
        <v>41700</v>
      </c>
      <c r="F5415" s="291"/>
      <c r="G5415" s="291"/>
      <c r="H5415" s="347">
        <v>44562</v>
      </c>
      <c r="I5415" s="291"/>
      <c r="J5415" s="291"/>
      <c r="K5415" s="291">
        <v>16</v>
      </c>
      <c r="L5415" s="291"/>
      <c r="M5415" s="291"/>
      <c r="N5415" s="291"/>
      <c r="O5415" s="292" t="s">
        <v>6281</v>
      </c>
    </row>
    <row r="5416" spans="1:15" ht="105">
      <c r="A5416" s="1199">
        <v>1221</v>
      </c>
      <c r="B5416" s="1199"/>
      <c r="C5416" s="291"/>
      <c r="D5416" s="377">
        <v>41221</v>
      </c>
      <c r="E5416" s="377">
        <v>41228</v>
      </c>
      <c r="F5416" s="291"/>
      <c r="G5416" s="291"/>
      <c r="H5416" s="347">
        <v>44562</v>
      </c>
      <c r="I5416" s="291"/>
      <c r="J5416" s="291"/>
      <c r="K5416" s="291">
        <v>31</v>
      </c>
      <c r="L5416" s="291"/>
      <c r="M5416" s="291"/>
      <c r="N5416" s="291"/>
      <c r="O5416" s="292" t="s">
        <v>6282</v>
      </c>
    </row>
    <row r="5417" spans="1:15" ht="135">
      <c r="A5417" s="1199">
        <v>1222</v>
      </c>
      <c r="B5417" s="1199"/>
      <c r="C5417" s="291"/>
      <c r="D5417" s="377">
        <v>41221</v>
      </c>
      <c r="E5417" s="377">
        <v>41429</v>
      </c>
      <c r="F5417" s="291"/>
      <c r="G5417" s="291"/>
      <c r="H5417" s="347">
        <v>44562</v>
      </c>
      <c r="I5417" s="291"/>
      <c r="J5417" s="291"/>
      <c r="K5417" s="291">
        <v>36</v>
      </c>
      <c r="L5417" s="291"/>
      <c r="M5417" s="291"/>
      <c r="N5417" s="291"/>
      <c r="O5417" s="292" t="s">
        <v>6283</v>
      </c>
    </row>
    <row r="5418" spans="1:15" ht="180">
      <c r="A5418" s="1199">
        <v>1223</v>
      </c>
      <c r="B5418" s="1199"/>
      <c r="C5418" s="291"/>
      <c r="D5418" s="377">
        <v>41221</v>
      </c>
      <c r="E5418" s="377">
        <v>41351</v>
      </c>
      <c r="F5418" s="291"/>
      <c r="G5418" s="291"/>
      <c r="H5418" s="347">
        <v>44562</v>
      </c>
      <c r="I5418" s="291"/>
      <c r="J5418" s="291"/>
      <c r="K5418" s="291">
        <v>9</v>
      </c>
      <c r="L5418" s="291"/>
      <c r="M5418" s="291"/>
      <c r="N5418" s="291"/>
      <c r="O5418" s="292" t="s">
        <v>6284</v>
      </c>
    </row>
    <row r="5419" spans="1:15" ht="120">
      <c r="A5419" s="1199">
        <v>1224</v>
      </c>
      <c r="B5419" s="1199"/>
      <c r="C5419" s="291"/>
      <c r="D5419" s="377">
        <v>41227</v>
      </c>
      <c r="E5419" s="377">
        <v>41429</v>
      </c>
      <c r="F5419" s="291"/>
      <c r="G5419" s="291"/>
      <c r="H5419" s="347">
        <v>44562</v>
      </c>
      <c r="I5419" s="291"/>
      <c r="J5419" s="291"/>
      <c r="K5419" s="291">
        <v>40</v>
      </c>
      <c r="L5419" s="291"/>
      <c r="M5419" s="291"/>
      <c r="N5419" s="291"/>
      <c r="O5419" s="292" t="s">
        <v>6285</v>
      </c>
    </row>
    <row r="5420" spans="1:15" ht="135">
      <c r="A5420" s="1199">
        <v>1225</v>
      </c>
      <c r="B5420" s="1199"/>
      <c r="C5420" s="291"/>
      <c r="D5420" s="377">
        <v>41228</v>
      </c>
      <c r="E5420" s="377">
        <v>41249</v>
      </c>
      <c r="F5420" s="291"/>
      <c r="G5420" s="291"/>
      <c r="H5420" s="347">
        <v>44562</v>
      </c>
      <c r="I5420" s="291"/>
      <c r="J5420" s="291"/>
      <c r="K5420" s="291">
        <v>2</v>
      </c>
      <c r="L5420" s="291"/>
      <c r="M5420" s="291"/>
      <c r="N5420" s="291"/>
      <c r="O5420" s="292" t="s">
        <v>6286</v>
      </c>
    </row>
    <row r="5421" spans="1:15" ht="120">
      <c r="A5421" s="1199">
        <v>1226</v>
      </c>
      <c r="B5421" s="1199"/>
      <c r="C5421" s="291"/>
      <c r="D5421" s="377">
        <v>41233</v>
      </c>
      <c r="E5421" s="377">
        <v>41625</v>
      </c>
      <c r="F5421" s="291"/>
      <c r="G5421" s="291"/>
      <c r="H5421" s="347">
        <v>44562</v>
      </c>
      <c r="I5421" s="291"/>
      <c r="J5421" s="291"/>
      <c r="K5421" s="291">
        <v>47</v>
      </c>
      <c r="L5421" s="291"/>
      <c r="M5421" s="291"/>
      <c r="N5421" s="291"/>
      <c r="O5421" s="292" t="s">
        <v>6287</v>
      </c>
    </row>
    <row r="5422" spans="1:15" ht="135">
      <c r="A5422" s="1199">
        <v>1227</v>
      </c>
      <c r="B5422" s="1199"/>
      <c r="C5422" s="291"/>
      <c r="D5422" s="377">
        <v>41233</v>
      </c>
      <c r="E5422" s="377">
        <v>41401</v>
      </c>
      <c r="F5422" s="291"/>
      <c r="G5422" s="291"/>
      <c r="H5422" s="347">
        <v>44562</v>
      </c>
      <c r="I5422" s="291"/>
      <c r="J5422" s="291"/>
      <c r="K5422" s="291">
        <v>20</v>
      </c>
      <c r="L5422" s="291"/>
      <c r="M5422" s="291"/>
      <c r="N5422" s="291"/>
      <c r="O5422" s="292" t="s">
        <v>6288</v>
      </c>
    </row>
    <row r="5423" spans="1:15" ht="120">
      <c r="A5423" s="1199">
        <v>1228</v>
      </c>
      <c r="B5423" s="1199"/>
      <c r="C5423" s="291"/>
      <c r="D5423" s="377">
        <v>41234</v>
      </c>
      <c r="E5423" s="377">
        <v>41498</v>
      </c>
      <c r="F5423" s="291"/>
      <c r="G5423" s="291"/>
      <c r="H5423" s="347">
        <v>44562</v>
      </c>
      <c r="I5423" s="291"/>
      <c r="J5423" s="291"/>
      <c r="K5423" s="291">
        <v>38</v>
      </c>
      <c r="L5423" s="291"/>
      <c r="M5423" s="291"/>
      <c r="N5423" s="291"/>
      <c r="O5423" s="292" t="s">
        <v>6289</v>
      </c>
    </row>
    <row r="5424" spans="1:15" ht="135">
      <c r="A5424" s="1199">
        <v>1229</v>
      </c>
      <c r="B5424" s="1199"/>
      <c r="C5424" s="291"/>
      <c r="D5424" s="377">
        <v>41235</v>
      </c>
      <c r="E5424" s="377">
        <v>41254</v>
      </c>
      <c r="F5424" s="291"/>
      <c r="G5424" s="291"/>
      <c r="H5424" s="347">
        <v>44562</v>
      </c>
      <c r="I5424" s="291"/>
      <c r="J5424" s="291"/>
      <c r="K5424" s="291">
        <v>7</v>
      </c>
      <c r="L5424" s="291"/>
      <c r="M5424" s="291"/>
      <c r="N5424" s="291"/>
      <c r="O5424" s="292" t="s">
        <v>6290</v>
      </c>
    </row>
    <row r="5425" spans="1:15" ht="150">
      <c r="A5425" s="1199">
        <v>1230</v>
      </c>
      <c r="B5425" s="1199"/>
      <c r="C5425" s="291"/>
      <c r="D5425" s="377">
        <v>41235</v>
      </c>
      <c r="E5425" s="377">
        <v>41405</v>
      </c>
      <c r="F5425" s="291"/>
      <c r="G5425" s="291"/>
      <c r="H5425" s="347">
        <v>44562</v>
      </c>
      <c r="I5425" s="291"/>
      <c r="J5425" s="291"/>
      <c r="K5425" s="291">
        <v>15</v>
      </c>
      <c r="L5425" s="291"/>
      <c r="M5425" s="291"/>
      <c r="N5425" s="291"/>
      <c r="O5425" s="292" t="s">
        <v>6291</v>
      </c>
    </row>
    <row r="5426" spans="1:15" ht="120">
      <c r="A5426" s="1199">
        <v>1231</v>
      </c>
      <c r="B5426" s="1199"/>
      <c r="C5426" s="291"/>
      <c r="D5426" s="377">
        <v>41235</v>
      </c>
      <c r="E5426" s="377">
        <v>41306</v>
      </c>
      <c r="F5426" s="291"/>
      <c r="G5426" s="291"/>
      <c r="H5426" s="347">
        <v>44562</v>
      </c>
      <c r="I5426" s="291"/>
      <c r="J5426" s="291"/>
      <c r="K5426" s="291">
        <v>44</v>
      </c>
      <c r="L5426" s="291"/>
      <c r="M5426" s="291"/>
      <c r="N5426" s="291"/>
      <c r="O5426" s="292" t="s">
        <v>6292</v>
      </c>
    </row>
    <row r="5427" spans="1:15" ht="165">
      <c r="A5427" s="1199">
        <v>1232</v>
      </c>
      <c r="B5427" s="1199"/>
      <c r="C5427" s="291"/>
      <c r="D5427" s="377">
        <v>41236</v>
      </c>
      <c r="E5427" s="377">
        <v>41519</v>
      </c>
      <c r="F5427" s="291"/>
      <c r="G5427" s="291"/>
      <c r="H5427" s="347">
        <v>44562</v>
      </c>
      <c r="I5427" s="291"/>
      <c r="J5427" s="291"/>
      <c r="K5427" s="291">
        <v>40</v>
      </c>
      <c r="L5427" s="291"/>
      <c r="M5427" s="291"/>
      <c r="N5427" s="291"/>
      <c r="O5427" s="292" t="s">
        <v>6293</v>
      </c>
    </row>
    <row r="5428" spans="1:15" ht="120">
      <c r="A5428" s="1199">
        <v>1233</v>
      </c>
      <c r="B5428" s="1199"/>
      <c r="C5428" s="291"/>
      <c r="D5428" s="377">
        <v>41239</v>
      </c>
      <c r="E5428" s="377">
        <v>41429</v>
      </c>
      <c r="F5428" s="291"/>
      <c r="G5428" s="291"/>
      <c r="H5428" s="347">
        <v>44562</v>
      </c>
      <c r="I5428" s="291"/>
      <c r="J5428" s="291"/>
      <c r="K5428" s="291">
        <v>23</v>
      </c>
      <c r="L5428" s="291"/>
      <c r="M5428" s="291"/>
      <c r="N5428" s="291"/>
      <c r="O5428" s="292" t="s">
        <v>6294</v>
      </c>
    </row>
    <row r="5429" spans="1:15" ht="105">
      <c r="A5429" s="1199">
        <v>1234</v>
      </c>
      <c r="B5429" s="1199"/>
      <c r="C5429" s="291"/>
      <c r="D5429" s="377">
        <v>41239</v>
      </c>
      <c r="E5429" s="377">
        <v>41884</v>
      </c>
      <c r="F5429" s="291"/>
      <c r="G5429" s="291"/>
      <c r="H5429" s="347">
        <v>44562</v>
      </c>
      <c r="I5429" s="291"/>
      <c r="J5429" s="291"/>
      <c r="K5429" s="291">
        <v>23</v>
      </c>
      <c r="L5429" s="291"/>
      <c r="M5429" s="291"/>
      <c r="N5429" s="291"/>
      <c r="O5429" s="292" t="s">
        <v>6295</v>
      </c>
    </row>
    <row r="5430" spans="1:15" ht="135">
      <c r="A5430" s="1199">
        <v>1235</v>
      </c>
      <c r="B5430" s="1199"/>
      <c r="C5430" s="291"/>
      <c r="D5430" s="377">
        <v>41240</v>
      </c>
      <c r="E5430" s="377">
        <v>41298</v>
      </c>
      <c r="F5430" s="291"/>
      <c r="G5430" s="291"/>
      <c r="H5430" s="347">
        <v>44562</v>
      </c>
      <c r="I5430" s="291"/>
      <c r="J5430" s="291"/>
      <c r="K5430" s="291">
        <v>7</v>
      </c>
      <c r="L5430" s="291"/>
      <c r="M5430" s="291"/>
      <c r="N5430" s="291"/>
      <c r="O5430" s="292" t="s">
        <v>6296</v>
      </c>
    </row>
    <row r="5431" spans="1:15" ht="120">
      <c r="A5431" s="1199">
        <v>1236</v>
      </c>
      <c r="B5431" s="1199"/>
      <c r="C5431" s="291"/>
      <c r="D5431" s="377">
        <v>41240</v>
      </c>
      <c r="E5431" s="377">
        <v>41512</v>
      </c>
      <c r="F5431" s="291"/>
      <c r="G5431" s="291"/>
      <c r="H5431" s="347">
        <v>44562</v>
      </c>
      <c r="I5431" s="291"/>
      <c r="J5431" s="291"/>
      <c r="K5431" s="291">
        <v>27</v>
      </c>
      <c r="L5431" s="291"/>
      <c r="M5431" s="291"/>
      <c r="N5431" s="291"/>
      <c r="O5431" s="292" t="s">
        <v>6297</v>
      </c>
    </row>
    <row r="5432" spans="1:15" ht="150">
      <c r="A5432" s="1199">
        <v>1237</v>
      </c>
      <c r="B5432" s="1199"/>
      <c r="C5432" s="291"/>
      <c r="D5432" s="377">
        <v>41240</v>
      </c>
      <c r="E5432" s="377">
        <v>41382</v>
      </c>
      <c r="F5432" s="291"/>
      <c r="G5432" s="291"/>
      <c r="H5432" s="347">
        <v>44562</v>
      </c>
      <c r="I5432" s="291"/>
      <c r="J5432" s="291"/>
      <c r="K5432" s="291">
        <v>16</v>
      </c>
      <c r="L5432" s="291"/>
      <c r="M5432" s="291"/>
      <c r="N5432" s="291"/>
      <c r="O5432" s="292" t="s">
        <v>6298</v>
      </c>
    </row>
    <row r="5433" spans="1:15" ht="135">
      <c r="A5433" s="1199">
        <v>1238</v>
      </c>
      <c r="B5433" s="1199"/>
      <c r="C5433" s="291"/>
      <c r="D5433" s="377">
        <v>41240</v>
      </c>
      <c r="E5433" s="377">
        <v>41375</v>
      </c>
      <c r="F5433" s="291"/>
      <c r="G5433" s="291"/>
      <c r="H5433" s="347">
        <v>44562</v>
      </c>
      <c r="I5433" s="291"/>
      <c r="J5433" s="291"/>
      <c r="K5433" s="291">
        <v>21</v>
      </c>
      <c r="L5433" s="291"/>
      <c r="M5433" s="291"/>
      <c r="N5433" s="291"/>
      <c r="O5433" s="292" t="s">
        <v>6299</v>
      </c>
    </row>
    <row r="5434" spans="1:15" ht="135">
      <c r="A5434" s="1199">
        <v>1239</v>
      </c>
      <c r="B5434" s="1199"/>
      <c r="C5434" s="291"/>
      <c r="D5434" s="377">
        <v>41243</v>
      </c>
      <c r="E5434" s="377">
        <v>41466</v>
      </c>
      <c r="F5434" s="291"/>
      <c r="G5434" s="291"/>
      <c r="H5434" s="347">
        <v>44562</v>
      </c>
      <c r="I5434" s="291"/>
      <c r="J5434" s="291"/>
      <c r="K5434" s="291">
        <v>104</v>
      </c>
      <c r="L5434" s="291"/>
      <c r="M5434" s="291"/>
      <c r="N5434" s="291"/>
      <c r="O5434" s="292" t="s">
        <v>6300</v>
      </c>
    </row>
    <row r="5435" spans="1:15" ht="165">
      <c r="A5435" s="1199">
        <v>1240</v>
      </c>
      <c r="B5435" s="1199"/>
      <c r="C5435" s="291"/>
      <c r="D5435" s="377">
        <v>41246</v>
      </c>
      <c r="E5435" s="377">
        <v>41282</v>
      </c>
      <c r="F5435" s="291"/>
      <c r="G5435" s="291"/>
      <c r="H5435" s="347">
        <v>44562</v>
      </c>
      <c r="I5435" s="291"/>
      <c r="J5435" s="291"/>
      <c r="K5435" s="291">
        <v>21</v>
      </c>
      <c r="L5435" s="291"/>
      <c r="M5435" s="291"/>
      <c r="N5435" s="291"/>
      <c r="O5435" s="292" t="s">
        <v>6301</v>
      </c>
    </row>
    <row r="5436" spans="1:15" ht="105">
      <c r="A5436" s="1199">
        <v>1241</v>
      </c>
      <c r="B5436" s="1199"/>
      <c r="C5436" s="291"/>
      <c r="D5436" s="377">
        <v>41246</v>
      </c>
      <c r="E5436" s="377">
        <v>41261</v>
      </c>
      <c r="F5436" s="291"/>
      <c r="G5436" s="291"/>
      <c r="H5436" s="347">
        <v>44562</v>
      </c>
      <c r="I5436" s="291"/>
      <c r="J5436" s="291"/>
      <c r="K5436" s="291">
        <v>59</v>
      </c>
      <c r="L5436" s="291"/>
      <c r="M5436" s="291"/>
      <c r="N5436" s="291"/>
      <c r="O5436" s="292" t="s">
        <v>6302</v>
      </c>
    </row>
    <row r="5437" spans="1:15" ht="150">
      <c r="A5437" s="1199">
        <v>1242</v>
      </c>
      <c r="B5437" s="1199"/>
      <c r="C5437" s="291"/>
      <c r="D5437" s="377">
        <v>41247</v>
      </c>
      <c r="E5437" s="377">
        <v>41439</v>
      </c>
      <c r="F5437" s="291"/>
      <c r="G5437" s="291"/>
      <c r="H5437" s="347">
        <v>44562</v>
      </c>
      <c r="I5437" s="291"/>
      <c r="J5437" s="291"/>
      <c r="K5437" s="291">
        <v>33</v>
      </c>
      <c r="L5437" s="291"/>
      <c r="M5437" s="291"/>
      <c r="N5437" s="291"/>
      <c r="O5437" s="292" t="s">
        <v>6303</v>
      </c>
    </row>
    <row r="5438" spans="1:15" ht="150">
      <c r="A5438" s="1199">
        <v>1243</v>
      </c>
      <c r="B5438" s="1199"/>
      <c r="C5438" s="291"/>
      <c r="D5438" s="377">
        <v>41248</v>
      </c>
      <c r="E5438" s="377">
        <v>41405</v>
      </c>
      <c r="F5438" s="291"/>
      <c r="G5438" s="291"/>
      <c r="H5438" s="347">
        <v>44562</v>
      </c>
      <c r="I5438" s="291"/>
      <c r="J5438" s="291"/>
      <c r="K5438" s="291">
        <v>15</v>
      </c>
      <c r="L5438" s="291"/>
      <c r="M5438" s="291"/>
      <c r="N5438" s="291"/>
      <c r="O5438" s="292" t="s">
        <v>6304</v>
      </c>
    </row>
    <row r="5439" spans="1:15" ht="150">
      <c r="A5439" s="1199">
        <v>1244</v>
      </c>
      <c r="B5439" s="1199"/>
      <c r="C5439" s="291"/>
      <c r="D5439" s="377">
        <v>41249</v>
      </c>
      <c r="E5439" s="377">
        <v>41295</v>
      </c>
      <c r="F5439" s="291"/>
      <c r="G5439" s="291"/>
      <c r="H5439" s="347">
        <v>44562</v>
      </c>
      <c r="I5439" s="291"/>
      <c r="J5439" s="291"/>
      <c r="K5439" s="291">
        <v>24</v>
      </c>
      <c r="L5439" s="291"/>
      <c r="M5439" s="291"/>
      <c r="N5439" s="291"/>
      <c r="O5439" s="292" t="s">
        <v>6305</v>
      </c>
    </row>
    <row r="5440" spans="1:15" ht="120">
      <c r="A5440" s="1199">
        <v>1245</v>
      </c>
      <c r="B5440" s="1199"/>
      <c r="C5440" s="291"/>
      <c r="D5440" s="377">
        <v>41249</v>
      </c>
      <c r="E5440" s="377">
        <v>41388</v>
      </c>
      <c r="F5440" s="291"/>
      <c r="G5440" s="291"/>
      <c r="H5440" s="347">
        <v>44562</v>
      </c>
      <c r="I5440" s="291"/>
      <c r="J5440" s="291"/>
      <c r="K5440" s="291">
        <v>12</v>
      </c>
      <c r="L5440" s="291"/>
      <c r="M5440" s="291"/>
      <c r="N5440" s="291"/>
      <c r="O5440" s="292" t="s">
        <v>6306</v>
      </c>
    </row>
    <row r="5441" spans="1:15" ht="120">
      <c r="A5441" s="1199">
        <v>1246</v>
      </c>
      <c r="B5441" s="1199"/>
      <c r="C5441" s="291"/>
      <c r="D5441" s="377">
        <v>41253</v>
      </c>
      <c r="E5441" s="377">
        <v>41521</v>
      </c>
      <c r="F5441" s="291"/>
      <c r="G5441" s="291"/>
      <c r="H5441" s="347">
        <v>44562</v>
      </c>
      <c r="I5441" s="291"/>
      <c r="J5441" s="291"/>
      <c r="K5441" s="291">
        <v>47</v>
      </c>
      <c r="L5441" s="291"/>
      <c r="M5441" s="291"/>
      <c r="N5441" s="291"/>
      <c r="O5441" s="292" t="s">
        <v>6307</v>
      </c>
    </row>
    <row r="5442" spans="1:15" ht="120">
      <c r="A5442" s="1199">
        <v>1247</v>
      </c>
      <c r="B5442" s="1199"/>
      <c r="C5442" s="291"/>
      <c r="D5442" s="377">
        <v>41254</v>
      </c>
      <c r="E5442" s="377">
        <v>41303</v>
      </c>
      <c r="F5442" s="291"/>
      <c r="G5442" s="291"/>
      <c r="H5442" s="347">
        <v>44562</v>
      </c>
      <c r="I5442" s="291"/>
      <c r="J5442" s="291"/>
      <c r="K5442" s="291">
        <v>15</v>
      </c>
      <c r="L5442" s="291"/>
      <c r="M5442" s="291"/>
      <c r="N5442" s="291"/>
      <c r="O5442" s="292" t="s">
        <v>6308</v>
      </c>
    </row>
    <row r="5443" spans="1:15" ht="150">
      <c r="A5443" s="1199">
        <v>1248</v>
      </c>
      <c r="B5443" s="1199"/>
      <c r="C5443" s="291"/>
      <c r="D5443" s="377">
        <v>41255</v>
      </c>
      <c r="E5443" s="377">
        <v>41457</v>
      </c>
      <c r="F5443" s="291"/>
      <c r="G5443" s="291"/>
      <c r="H5443" s="347">
        <v>44562</v>
      </c>
      <c r="I5443" s="291"/>
      <c r="J5443" s="291"/>
      <c r="K5443" s="291">
        <v>8</v>
      </c>
      <c r="L5443" s="291"/>
      <c r="M5443" s="291"/>
      <c r="N5443" s="291"/>
      <c r="O5443" s="292" t="s">
        <v>6309</v>
      </c>
    </row>
    <row r="5444" spans="1:15" ht="105">
      <c r="A5444" s="1199">
        <v>1249</v>
      </c>
      <c r="B5444" s="1199"/>
      <c r="C5444" s="291"/>
      <c r="D5444" s="377">
        <v>41255</v>
      </c>
      <c r="E5444" s="377">
        <v>41438</v>
      </c>
      <c r="F5444" s="291"/>
      <c r="G5444" s="291"/>
      <c r="H5444" s="347">
        <v>44562</v>
      </c>
      <c r="I5444" s="291"/>
      <c r="J5444" s="291"/>
      <c r="K5444" s="291">
        <v>19</v>
      </c>
      <c r="L5444" s="291"/>
      <c r="M5444" s="291"/>
      <c r="N5444" s="291"/>
      <c r="O5444" s="292" t="s">
        <v>6310</v>
      </c>
    </row>
    <row r="5445" spans="1:15" ht="120">
      <c r="A5445" s="1199">
        <v>1250</v>
      </c>
      <c r="B5445" s="1199"/>
      <c r="C5445" s="291"/>
      <c r="D5445" s="377">
        <v>41255</v>
      </c>
      <c r="E5445" s="377">
        <v>41243</v>
      </c>
      <c r="F5445" s="291"/>
      <c r="G5445" s="291"/>
      <c r="H5445" s="347">
        <v>44562</v>
      </c>
      <c r="I5445" s="291"/>
      <c r="J5445" s="291"/>
      <c r="K5445" s="291">
        <v>86</v>
      </c>
      <c r="L5445" s="291"/>
      <c r="M5445" s="291"/>
      <c r="N5445" s="291"/>
      <c r="O5445" s="292" t="s">
        <v>6311</v>
      </c>
    </row>
    <row r="5446" spans="1:15" ht="135">
      <c r="A5446" s="1199">
        <v>1251</v>
      </c>
      <c r="B5446" s="1199"/>
      <c r="C5446" s="291"/>
      <c r="D5446" s="377">
        <v>41256</v>
      </c>
      <c r="E5446" s="377">
        <v>41512</v>
      </c>
      <c r="F5446" s="291"/>
      <c r="G5446" s="291"/>
      <c r="H5446" s="347">
        <v>44562</v>
      </c>
      <c r="I5446" s="291"/>
      <c r="J5446" s="291"/>
      <c r="K5446" s="291">
        <v>19</v>
      </c>
      <c r="L5446" s="291"/>
      <c r="M5446" s="291"/>
      <c r="N5446" s="291"/>
      <c r="O5446" s="292" t="s">
        <v>6312</v>
      </c>
    </row>
    <row r="5447" spans="1:15" ht="90">
      <c r="A5447" s="1199">
        <v>1252</v>
      </c>
      <c r="B5447" s="1199"/>
      <c r="C5447" s="291"/>
      <c r="D5447" s="377">
        <v>41257</v>
      </c>
      <c r="E5447" s="377">
        <v>41344</v>
      </c>
      <c r="F5447" s="291"/>
      <c r="G5447" s="291"/>
      <c r="H5447" s="347">
        <v>44562</v>
      </c>
      <c r="I5447" s="291"/>
      <c r="J5447" s="291"/>
      <c r="K5447" s="291">
        <v>21</v>
      </c>
      <c r="L5447" s="291"/>
      <c r="M5447" s="291"/>
      <c r="N5447" s="291"/>
      <c r="O5447" s="292" t="s">
        <v>6313</v>
      </c>
    </row>
    <row r="5448" spans="1:15" ht="150">
      <c r="A5448" s="1199">
        <v>1253</v>
      </c>
      <c r="B5448" s="1199"/>
      <c r="C5448" s="291"/>
      <c r="D5448" s="377">
        <v>41261</v>
      </c>
      <c r="E5448" s="377">
        <v>41606</v>
      </c>
      <c r="F5448" s="291"/>
      <c r="G5448" s="291"/>
      <c r="H5448" s="347">
        <v>44562</v>
      </c>
      <c r="I5448" s="291"/>
      <c r="J5448" s="291"/>
      <c r="K5448" s="291">
        <v>37</v>
      </c>
      <c r="L5448" s="291"/>
      <c r="M5448" s="291"/>
      <c r="N5448" s="291"/>
      <c r="O5448" s="292" t="s">
        <v>6314</v>
      </c>
    </row>
    <row r="5449" spans="1:15" ht="165">
      <c r="A5449" s="1199">
        <v>1254</v>
      </c>
      <c r="B5449" s="1199"/>
      <c r="C5449" s="291"/>
      <c r="D5449" s="377">
        <v>41262</v>
      </c>
      <c r="E5449" s="377">
        <v>41282</v>
      </c>
      <c r="F5449" s="291"/>
      <c r="G5449" s="291"/>
      <c r="H5449" s="347">
        <v>44562</v>
      </c>
      <c r="I5449" s="291"/>
      <c r="J5449" s="291"/>
      <c r="K5449" s="291">
        <v>10</v>
      </c>
      <c r="L5449" s="291"/>
      <c r="M5449" s="291"/>
      <c r="N5449" s="291"/>
      <c r="O5449" s="292" t="s">
        <v>6315</v>
      </c>
    </row>
    <row r="5450" spans="1:15" ht="135">
      <c r="A5450" s="1199">
        <v>1255</v>
      </c>
      <c r="B5450" s="1199"/>
      <c r="C5450" s="291"/>
      <c r="D5450" s="377">
        <v>41269</v>
      </c>
      <c r="E5450" s="377">
        <v>41346</v>
      </c>
      <c r="F5450" s="291"/>
      <c r="G5450" s="291"/>
      <c r="H5450" s="347">
        <v>44562</v>
      </c>
      <c r="I5450" s="291"/>
      <c r="J5450" s="291"/>
      <c r="K5450" s="291">
        <v>38</v>
      </c>
      <c r="L5450" s="291"/>
      <c r="M5450" s="291"/>
      <c r="N5450" s="291"/>
      <c r="O5450" s="292" t="s">
        <v>6316</v>
      </c>
    </row>
    <row r="5451" spans="1:15" ht="135">
      <c r="A5451" s="1199">
        <v>1256</v>
      </c>
      <c r="B5451" s="1199"/>
      <c r="C5451" s="291"/>
      <c r="D5451" s="377">
        <v>41269</v>
      </c>
      <c r="E5451" s="377">
        <v>41344</v>
      </c>
      <c r="F5451" s="291"/>
      <c r="G5451" s="291"/>
      <c r="H5451" s="347">
        <v>44562</v>
      </c>
      <c r="I5451" s="291"/>
      <c r="J5451" s="291"/>
      <c r="K5451" s="291">
        <v>9</v>
      </c>
      <c r="L5451" s="291"/>
      <c r="M5451" s="291"/>
      <c r="N5451" s="291"/>
      <c r="O5451" s="292" t="s">
        <v>6317</v>
      </c>
    </row>
    <row r="5452" spans="1:15" ht="120">
      <c r="A5452" s="1199">
        <v>1257</v>
      </c>
      <c r="B5452" s="1199"/>
      <c r="C5452" s="291"/>
      <c r="D5452" s="377">
        <v>41269</v>
      </c>
      <c r="E5452" s="377">
        <v>41788</v>
      </c>
      <c r="F5452" s="291"/>
      <c r="G5452" s="291"/>
      <c r="H5452" s="347">
        <v>44562</v>
      </c>
      <c r="I5452" s="291"/>
      <c r="J5452" s="291"/>
      <c r="K5452" s="291">
        <v>21</v>
      </c>
      <c r="L5452" s="291"/>
      <c r="M5452" s="291"/>
      <c r="N5452" s="291"/>
      <c r="O5452" s="292" t="s">
        <v>6318</v>
      </c>
    </row>
    <row r="5453" spans="1:15" ht="120">
      <c r="A5453" s="1199">
        <v>1258</v>
      </c>
      <c r="B5453" s="1199"/>
      <c r="C5453" s="291"/>
      <c r="D5453" s="377">
        <v>41270</v>
      </c>
      <c r="E5453" s="377">
        <v>41344</v>
      </c>
      <c r="F5453" s="291"/>
      <c r="G5453" s="291"/>
      <c r="H5453" s="347">
        <v>44562</v>
      </c>
      <c r="I5453" s="291"/>
      <c r="J5453" s="291"/>
      <c r="K5453" s="291">
        <v>21</v>
      </c>
      <c r="L5453" s="291"/>
      <c r="M5453" s="291"/>
      <c r="N5453" s="291"/>
      <c r="O5453" s="292" t="s">
        <v>6319</v>
      </c>
    </row>
    <row r="5454" spans="1:15" ht="120">
      <c r="A5454" s="1199">
        <v>1259</v>
      </c>
      <c r="B5454" s="1199"/>
      <c r="C5454" s="291"/>
      <c r="D5454" s="377">
        <v>41277</v>
      </c>
      <c r="E5454" s="377">
        <v>41344</v>
      </c>
      <c r="F5454" s="291"/>
      <c r="G5454" s="291"/>
      <c r="H5454" s="347">
        <v>44562</v>
      </c>
      <c r="I5454" s="291"/>
      <c r="J5454" s="291"/>
      <c r="K5454" s="291">
        <v>13</v>
      </c>
      <c r="L5454" s="291"/>
      <c r="M5454" s="291"/>
      <c r="N5454" s="291"/>
      <c r="O5454" s="292" t="s">
        <v>6320</v>
      </c>
    </row>
    <row r="5455" spans="1:15" ht="135">
      <c r="A5455" s="1199">
        <v>1260</v>
      </c>
      <c r="B5455" s="1199"/>
      <c r="C5455" s="291"/>
      <c r="D5455" s="377">
        <v>41277</v>
      </c>
      <c r="E5455" s="377">
        <v>41405</v>
      </c>
      <c r="F5455" s="291"/>
      <c r="G5455" s="291"/>
      <c r="H5455" s="347">
        <v>44562</v>
      </c>
      <c r="I5455" s="291"/>
      <c r="J5455" s="291"/>
      <c r="K5455" s="291">
        <v>18</v>
      </c>
      <c r="L5455" s="291"/>
      <c r="M5455" s="291"/>
      <c r="N5455" s="291"/>
      <c r="O5455" s="292" t="s">
        <v>6321</v>
      </c>
    </row>
    <row r="5456" spans="1:15" ht="105">
      <c r="A5456" s="1199">
        <v>1261</v>
      </c>
      <c r="B5456" s="1199"/>
      <c r="C5456" s="291"/>
      <c r="D5456" s="377">
        <v>41282</v>
      </c>
      <c r="E5456" s="377">
        <v>41415</v>
      </c>
      <c r="F5456" s="291"/>
      <c r="G5456" s="291"/>
      <c r="H5456" s="347">
        <v>44562</v>
      </c>
      <c r="I5456" s="291"/>
      <c r="J5456" s="291"/>
      <c r="K5456" s="291">
        <v>34</v>
      </c>
      <c r="L5456" s="291"/>
      <c r="M5456" s="291"/>
      <c r="N5456" s="291"/>
      <c r="O5456" s="292" t="s">
        <v>6322</v>
      </c>
    </row>
    <row r="5457" spans="1:15" ht="90">
      <c r="A5457" s="1199">
        <v>1262</v>
      </c>
      <c r="B5457" s="1199"/>
      <c r="C5457" s="291"/>
      <c r="D5457" s="377">
        <v>41282</v>
      </c>
      <c r="E5457" s="377">
        <v>41338</v>
      </c>
      <c r="F5457" s="291"/>
      <c r="G5457" s="291"/>
      <c r="H5457" s="347">
        <v>44562</v>
      </c>
      <c r="I5457" s="291"/>
      <c r="J5457" s="291"/>
      <c r="K5457" s="291">
        <v>23</v>
      </c>
      <c r="L5457" s="291"/>
      <c r="M5457" s="291"/>
      <c r="N5457" s="291"/>
      <c r="O5457" s="292" t="s">
        <v>6323</v>
      </c>
    </row>
    <row r="5458" spans="1:15" ht="135">
      <c r="A5458" s="1199">
        <v>1263</v>
      </c>
      <c r="B5458" s="1199"/>
      <c r="C5458" s="291"/>
      <c r="D5458" s="377">
        <v>41282</v>
      </c>
      <c r="E5458" s="377">
        <v>41374</v>
      </c>
      <c r="F5458" s="291"/>
      <c r="G5458" s="291"/>
      <c r="H5458" s="347">
        <v>44562</v>
      </c>
      <c r="I5458" s="291"/>
      <c r="J5458" s="291"/>
      <c r="K5458" s="291">
        <v>15</v>
      </c>
      <c r="L5458" s="291"/>
      <c r="M5458" s="291"/>
      <c r="N5458" s="291"/>
      <c r="O5458" s="292" t="s">
        <v>6324</v>
      </c>
    </row>
    <row r="5459" spans="1:15" ht="135">
      <c r="A5459" s="1199">
        <v>1264</v>
      </c>
      <c r="B5459" s="1199"/>
      <c r="C5459" s="291"/>
      <c r="D5459" s="377">
        <v>41282</v>
      </c>
      <c r="E5459" s="377">
        <v>41344</v>
      </c>
      <c r="F5459" s="291"/>
      <c r="G5459" s="291"/>
      <c r="H5459" s="347">
        <v>44562</v>
      </c>
      <c r="I5459" s="291"/>
      <c r="J5459" s="291"/>
      <c r="K5459" s="291">
        <v>10</v>
      </c>
      <c r="L5459" s="291"/>
      <c r="M5459" s="291"/>
      <c r="N5459" s="291"/>
      <c r="O5459" s="292" t="s">
        <v>6325</v>
      </c>
    </row>
    <row r="5460" spans="1:15" ht="135">
      <c r="A5460" s="1199">
        <v>1265</v>
      </c>
      <c r="B5460" s="1199"/>
      <c r="C5460" s="291"/>
      <c r="D5460" s="377">
        <v>41282</v>
      </c>
      <c r="E5460" s="377">
        <v>41466</v>
      </c>
      <c r="F5460" s="291"/>
      <c r="G5460" s="291"/>
      <c r="H5460" s="347">
        <v>44562</v>
      </c>
      <c r="I5460" s="291"/>
      <c r="J5460" s="291"/>
      <c r="K5460" s="291">
        <v>23</v>
      </c>
      <c r="L5460" s="291"/>
      <c r="M5460" s="291"/>
      <c r="N5460" s="291"/>
      <c r="O5460" s="292" t="s">
        <v>6326</v>
      </c>
    </row>
    <row r="5461" spans="1:15" ht="135">
      <c r="A5461" s="1199">
        <v>1266</v>
      </c>
      <c r="B5461" s="1199"/>
      <c r="C5461" s="291"/>
      <c r="D5461" s="377">
        <v>41283</v>
      </c>
      <c r="E5461" s="377">
        <v>41519</v>
      </c>
      <c r="F5461" s="291"/>
      <c r="G5461" s="291"/>
      <c r="H5461" s="347">
        <v>44562</v>
      </c>
      <c r="I5461" s="291"/>
      <c r="J5461" s="291"/>
      <c r="K5461" s="291">
        <v>26</v>
      </c>
      <c r="L5461" s="291"/>
      <c r="M5461" s="291"/>
      <c r="N5461" s="291"/>
      <c r="O5461" s="292" t="s">
        <v>6327</v>
      </c>
    </row>
    <row r="5462" spans="1:15" ht="150">
      <c r="A5462" s="1199">
        <v>1267</v>
      </c>
      <c r="B5462" s="1199"/>
      <c r="C5462" s="291"/>
      <c r="D5462" s="377">
        <v>41283</v>
      </c>
      <c r="E5462" s="377">
        <v>41512</v>
      </c>
      <c r="F5462" s="291"/>
      <c r="G5462" s="291"/>
      <c r="H5462" s="347">
        <v>44562</v>
      </c>
      <c r="I5462" s="291"/>
      <c r="J5462" s="291"/>
      <c r="K5462" s="291">
        <v>24</v>
      </c>
      <c r="L5462" s="291"/>
      <c r="M5462" s="291"/>
      <c r="N5462" s="291"/>
      <c r="O5462" s="292" t="s">
        <v>6328</v>
      </c>
    </row>
    <row r="5463" spans="1:15" ht="135">
      <c r="A5463" s="1199">
        <v>1268</v>
      </c>
      <c r="B5463" s="1199"/>
      <c r="C5463" s="291"/>
      <c r="D5463" s="377">
        <v>41283</v>
      </c>
      <c r="E5463" s="377">
        <v>41834</v>
      </c>
      <c r="F5463" s="291"/>
      <c r="G5463" s="291"/>
      <c r="H5463" s="347">
        <v>44562</v>
      </c>
      <c r="I5463" s="291"/>
      <c r="J5463" s="291"/>
      <c r="K5463" s="291">
        <v>115</v>
      </c>
      <c r="L5463" s="291"/>
      <c r="M5463" s="291"/>
      <c r="N5463" s="291"/>
      <c r="O5463" s="292" t="s">
        <v>6329</v>
      </c>
    </row>
    <row r="5464" spans="1:15" ht="135">
      <c r="A5464" s="1199">
        <v>1269</v>
      </c>
      <c r="B5464" s="1199"/>
      <c r="C5464" s="291"/>
      <c r="D5464" s="377">
        <v>41284</v>
      </c>
      <c r="E5464" s="377">
        <v>41302</v>
      </c>
      <c r="F5464" s="291"/>
      <c r="G5464" s="291"/>
      <c r="H5464" s="347">
        <v>44562</v>
      </c>
      <c r="I5464" s="291"/>
      <c r="J5464" s="291"/>
      <c r="K5464" s="291">
        <v>6</v>
      </c>
      <c r="L5464" s="291"/>
      <c r="M5464" s="291"/>
      <c r="N5464" s="291"/>
      <c r="O5464" s="292" t="s">
        <v>6330</v>
      </c>
    </row>
    <row r="5465" spans="1:15" ht="135">
      <c r="A5465" s="1199">
        <v>1270</v>
      </c>
      <c r="B5465" s="1199"/>
      <c r="C5465" s="291"/>
      <c r="D5465" s="377">
        <v>41317</v>
      </c>
      <c r="E5465" s="377">
        <v>41369</v>
      </c>
      <c r="F5465" s="291"/>
      <c r="G5465" s="291"/>
      <c r="H5465" s="347">
        <v>44562</v>
      </c>
      <c r="I5465" s="291"/>
      <c r="J5465" s="291"/>
      <c r="K5465" s="291">
        <v>18</v>
      </c>
      <c r="L5465" s="291"/>
      <c r="M5465" s="291"/>
      <c r="N5465" s="291"/>
      <c r="O5465" s="292" t="s">
        <v>6331</v>
      </c>
    </row>
    <row r="5466" spans="1:15" ht="120">
      <c r="A5466" s="1199">
        <v>1271</v>
      </c>
      <c r="B5466" s="1199"/>
      <c r="C5466" s="291"/>
      <c r="D5466" s="377">
        <v>41284</v>
      </c>
      <c r="E5466" s="377">
        <v>41512</v>
      </c>
      <c r="F5466" s="291"/>
      <c r="G5466" s="291"/>
      <c r="H5466" s="347">
        <v>44562</v>
      </c>
      <c r="I5466" s="291"/>
      <c r="J5466" s="291"/>
      <c r="K5466" s="291">
        <v>23</v>
      </c>
      <c r="L5466" s="291"/>
      <c r="M5466" s="291"/>
      <c r="N5466" s="291"/>
      <c r="O5466" s="292" t="s">
        <v>6332</v>
      </c>
    </row>
    <row r="5467" spans="1:15" ht="135">
      <c r="A5467" s="1199">
        <v>1272</v>
      </c>
      <c r="B5467" s="1199"/>
      <c r="C5467" s="291"/>
      <c r="D5467" s="377">
        <v>41285</v>
      </c>
      <c r="E5467" s="377">
        <v>41402</v>
      </c>
      <c r="F5467" s="291"/>
      <c r="G5467" s="291"/>
      <c r="H5467" s="347">
        <v>44562</v>
      </c>
      <c r="I5467" s="291"/>
      <c r="J5467" s="291"/>
      <c r="K5467" s="291">
        <v>37</v>
      </c>
      <c r="L5467" s="291"/>
      <c r="M5467" s="291"/>
      <c r="N5467" s="291"/>
      <c r="O5467" s="292" t="s">
        <v>6333</v>
      </c>
    </row>
    <row r="5468" spans="1:15" ht="120">
      <c r="A5468" s="1199">
        <v>1273</v>
      </c>
      <c r="B5468" s="1199"/>
      <c r="C5468" s="291"/>
      <c r="D5468" s="377">
        <v>41285</v>
      </c>
      <c r="E5468" s="377">
        <v>41389</v>
      </c>
      <c r="F5468" s="291"/>
      <c r="G5468" s="291"/>
      <c r="H5468" s="347">
        <v>44562</v>
      </c>
      <c r="I5468" s="291"/>
      <c r="J5468" s="291"/>
      <c r="K5468" s="291">
        <v>22</v>
      </c>
      <c r="L5468" s="291"/>
      <c r="M5468" s="291"/>
      <c r="N5468" s="291"/>
      <c r="O5468" s="292" t="s">
        <v>6334</v>
      </c>
    </row>
    <row r="5469" spans="1:15" ht="120">
      <c r="A5469" s="1199">
        <v>1274</v>
      </c>
      <c r="B5469" s="1199"/>
      <c r="C5469" s="291"/>
      <c r="D5469" s="377">
        <v>41288</v>
      </c>
      <c r="E5469" s="377">
        <v>41612</v>
      </c>
      <c r="F5469" s="291"/>
      <c r="G5469" s="291"/>
      <c r="H5469" s="347">
        <v>44562</v>
      </c>
      <c r="I5469" s="291"/>
      <c r="J5469" s="291"/>
      <c r="K5469" s="291">
        <v>51</v>
      </c>
      <c r="L5469" s="291"/>
      <c r="M5469" s="291"/>
      <c r="N5469" s="291"/>
      <c r="O5469" s="292" t="s">
        <v>6335</v>
      </c>
    </row>
    <row r="5470" spans="1:15" ht="150">
      <c r="A5470" s="1199">
        <v>1275</v>
      </c>
      <c r="B5470" s="1199"/>
      <c r="C5470" s="291"/>
      <c r="D5470" s="377">
        <v>41289</v>
      </c>
      <c r="E5470" s="377">
        <v>41414</v>
      </c>
      <c r="F5470" s="291"/>
      <c r="G5470" s="291"/>
      <c r="H5470" s="347">
        <v>44562</v>
      </c>
      <c r="I5470" s="291"/>
      <c r="J5470" s="291"/>
      <c r="K5470" s="291">
        <v>9</v>
      </c>
      <c r="L5470" s="291"/>
      <c r="M5470" s="291"/>
      <c r="N5470" s="291"/>
      <c r="O5470" s="292" t="s">
        <v>6336</v>
      </c>
    </row>
    <row r="5471" spans="1:15" ht="150">
      <c r="A5471" s="1199">
        <v>1276</v>
      </c>
      <c r="B5471" s="1199"/>
      <c r="C5471" s="291"/>
      <c r="D5471" s="377">
        <v>41289</v>
      </c>
      <c r="E5471" s="377">
        <v>41429</v>
      </c>
      <c r="F5471" s="291"/>
      <c r="G5471" s="291"/>
      <c r="H5471" s="347">
        <v>44562</v>
      </c>
      <c r="I5471" s="291"/>
      <c r="J5471" s="291"/>
      <c r="K5471" s="291">
        <v>24</v>
      </c>
      <c r="L5471" s="291"/>
      <c r="M5471" s="291"/>
      <c r="N5471" s="291"/>
      <c r="O5471" s="292" t="s">
        <v>6337</v>
      </c>
    </row>
    <row r="5472" spans="1:15" ht="150">
      <c r="A5472" s="1199">
        <v>1277</v>
      </c>
      <c r="B5472" s="1199"/>
      <c r="C5472" s="291"/>
      <c r="D5472" s="377">
        <v>41290</v>
      </c>
      <c r="E5472" s="377">
        <v>41436</v>
      </c>
      <c r="F5472" s="291"/>
      <c r="G5472" s="291"/>
      <c r="H5472" s="347">
        <v>44562</v>
      </c>
      <c r="I5472" s="291"/>
      <c r="J5472" s="291"/>
      <c r="K5472" s="291">
        <v>30</v>
      </c>
      <c r="L5472" s="291"/>
      <c r="M5472" s="291"/>
      <c r="N5472" s="291"/>
      <c r="O5472" s="292" t="s">
        <v>6338</v>
      </c>
    </row>
    <row r="5473" spans="1:15" ht="135">
      <c r="A5473" s="1199">
        <v>1278</v>
      </c>
      <c r="B5473" s="1199"/>
      <c r="C5473" s="291"/>
      <c r="D5473" s="377">
        <v>41656</v>
      </c>
      <c r="E5473" s="377">
        <v>41457</v>
      </c>
      <c r="F5473" s="291"/>
      <c r="G5473" s="291"/>
      <c r="H5473" s="347">
        <v>44562</v>
      </c>
      <c r="I5473" s="291"/>
      <c r="J5473" s="291"/>
      <c r="K5473" s="291">
        <v>30</v>
      </c>
      <c r="L5473" s="291"/>
      <c r="M5473" s="291"/>
      <c r="N5473" s="291"/>
      <c r="O5473" s="292" t="s">
        <v>6339</v>
      </c>
    </row>
    <row r="5474" spans="1:15" ht="180">
      <c r="A5474" s="1199">
        <v>1279</v>
      </c>
      <c r="B5474" s="1199"/>
      <c r="C5474" s="291"/>
      <c r="D5474" s="377">
        <v>41656</v>
      </c>
      <c r="E5474" s="377">
        <v>41662</v>
      </c>
      <c r="F5474" s="291"/>
      <c r="G5474" s="291"/>
      <c r="H5474" s="347">
        <v>44562</v>
      </c>
      <c r="I5474" s="291"/>
      <c r="J5474" s="291"/>
      <c r="K5474" s="291">
        <v>60</v>
      </c>
      <c r="L5474" s="291"/>
      <c r="M5474" s="291"/>
      <c r="N5474" s="291"/>
      <c r="O5474" s="292" t="s">
        <v>6340</v>
      </c>
    </row>
    <row r="5475" spans="1:15" ht="150">
      <c r="A5475" s="1199">
        <v>1280</v>
      </c>
      <c r="B5475" s="1199"/>
      <c r="C5475" s="291"/>
      <c r="D5475" s="377">
        <v>41292</v>
      </c>
      <c r="E5475" s="377">
        <v>41485</v>
      </c>
      <c r="F5475" s="291"/>
      <c r="G5475" s="291"/>
      <c r="H5475" s="347">
        <v>44562</v>
      </c>
      <c r="I5475" s="291"/>
      <c r="J5475" s="291"/>
      <c r="K5475" s="291">
        <v>95</v>
      </c>
      <c r="L5475" s="291"/>
      <c r="M5475" s="291"/>
      <c r="N5475" s="291"/>
      <c r="O5475" s="292" t="s">
        <v>6341</v>
      </c>
    </row>
    <row r="5476" spans="1:15" ht="135">
      <c r="A5476" s="1199">
        <v>1281</v>
      </c>
      <c r="B5476" s="1199"/>
      <c r="C5476" s="291"/>
      <c r="D5476" s="377">
        <v>41292</v>
      </c>
      <c r="E5476" s="377">
        <v>41498</v>
      </c>
      <c r="F5476" s="291"/>
      <c r="G5476" s="291"/>
      <c r="H5476" s="347">
        <v>44562</v>
      </c>
      <c r="I5476" s="291"/>
      <c r="J5476" s="291"/>
      <c r="K5476" s="291">
        <v>34</v>
      </c>
      <c r="L5476" s="291"/>
      <c r="M5476" s="291"/>
      <c r="N5476" s="291"/>
      <c r="O5476" s="292" t="s">
        <v>6342</v>
      </c>
    </row>
    <row r="5477" spans="1:15" ht="120">
      <c r="A5477" s="1199">
        <v>1282</v>
      </c>
      <c r="B5477" s="1199"/>
      <c r="C5477" s="291"/>
      <c r="D5477" s="377">
        <v>41292</v>
      </c>
      <c r="E5477" s="377">
        <v>41429</v>
      </c>
      <c r="F5477" s="291"/>
      <c r="G5477" s="291"/>
      <c r="H5477" s="347">
        <v>44562</v>
      </c>
      <c r="I5477" s="291"/>
      <c r="J5477" s="291"/>
      <c r="K5477" s="291">
        <v>29</v>
      </c>
      <c r="L5477" s="291"/>
      <c r="M5477" s="291"/>
      <c r="N5477" s="291"/>
      <c r="O5477" s="292" t="s">
        <v>6343</v>
      </c>
    </row>
    <row r="5478" spans="1:15" ht="135">
      <c r="A5478" s="1199">
        <v>1283</v>
      </c>
      <c r="B5478" s="1199"/>
      <c r="C5478" s="291"/>
      <c r="D5478" s="377">
        <v>41292</v>
      </c>
      <c r="E5478" s="377">
        <v>41348</v>
      </c>
      <c r="F5478" s="291"/>
      <c r="G5478" s="291"/>
      <c r="H5478" s="347">
        <v>44562</v>
      </c>
      <c r="I5478" s="291"/>
      <c r="J5478" s="291"/>
      <c r="K5478" s="291">
        <v>26</v>
      </c>
      <c r="L5478" s="291"/>
      <c r="M5478" s="291"/>
      <c r="N5478" s="291"/>
      <c r="O5478" s="292" t="s">
        <v>6344</v>
      </c>
    </row>
    <row r="5479" spans="1:15" ht="120">
      <c r="A5479" s="1199">
        <v>1284</v>
      </c>
      <c r="B5479" s="1199"/>
      <c r="C5479" s="291"/>
      <c r="D5479" s="377">
        <v>41295</v>
      </c>
      <c r="E5479" s="377">
        <v>41414</v>
      </c>
      <c r="F5479" s="291"/>
      <c r="G5479" s="291"/>
      <c r="H5479" s="347">
        <v>44562</v>
      </c>
      <c r="I5479" s="291"/>
      <c r="J5479" s="291"/>
      <c r="K5479" s="291">
        <v>24</v>
      </c>
      <c r="L5479" s="291"/>
      <c r="M5479" s="291"/>
      <c r="N5479" s="291"/>
      <c r="O5479" s="292" t="s">
        <v>6345</v>
      </c>
    </row>
    <row r="5480" spans="1:15" ht="150">
      <c r="A5480" s="1199">
        <v>1285</v>
      </c>
      <c r="B5480" s="1199"/>
      <c r="C5480" s="291"/>
      <c r="D5480" s="377">
        <v>41295</v>
      </c>
      <c r="E5480" s="377">
        <v>41429</v>
      </c>
      <c r="F5480" s="291"/>
      <c r="G5480" s="291"/>
      <c r="H5480" s="347">
        <v>44562</v>
      </c>
      <c r="I5480" s="291"/>
      <c r="J5480" s="291"/>
      <c r="K5480" s="291">
        <v>35</v>
      </c>
      <c r="L5480" s="291"/>
      <c r="M5480" s="291"/>
      <c r="N5480" s="291"/>
      <c r="O5480" s="292" t="s">
        <v>6346</v>
      </c>
    </row>
    <row r="5481" spans="1:15" ht="135">
      <c r="A5481" s="1199">
        <v>1286</v>
      </c>
      <c r="B5481" s="1199"/>
      <c r="C5481" s="291"/>
      <c r="D5481" s="377">
        <v>41297</v>
      </c>
      <c r="E5481" s="377">
        <v>41457</v>
      </c>
      <c r="F5481" s="291"/>
      <c r="G5481" s="291"/>
      <c r="H5481" s="347">
        <v>44562</v>
      </c>
      <c r="I5481" s="291"/>
      <c r="J5481" s="291"/>
      <c r="K5481" s="291">
        <v>48</v>
      </c>
      <c r="L5481" s="291"/>
      <c r="M5481" s="291"/>
      <c r="N5481" s="291"/>
      <c r="O5481" s="292" t="s">
        <v>6347</v>
      </c>
    </row>
    <row r="5482" spans="1:15" ht="150">
      <c r="A5482" s="1199">
        <v>1287</v>
      </c>
      <c r="B5482" s="1199"/>
      <c r="C5482" s="291"/>
      <c r="D5482" s="377">
        <v>41297</v>
      </c>
      <c r="E5482" s="377">
        <v>41457</v>
      </c>
      <c r="F5482" s="291"/>
      <c r="G5482" s="291"/>
      <c r="H5482" s="347">
        <v>44562</v>
      </c>
      <c r="I5482" s="291"/>
      <c r="J5482" s="291"/>
      <c r="K5482" s="291">
        <v>11</v>
      </c>
      <c r="L5482" s="291"/>
      <c r="M5482" s="291"/>
      <c r="N5482" s="291"/>
      <c r="O5482" s="292" t="s">
        <v>6348</v>
      </c>
    </row>
    <row r="5483" spans="1:15" ht="105">
      <c r="A5483" s="1199">
        <v>1288</v>
      </c>
      <c r="B5483" s="1199"/>
      <c r="C5483" s="291"/>
      <c r="D5483" s="377">
        <v>41298</v>
      </c>
      <c r="E5483" s="377">
        <v>41768</v>
      </c>
      <c r="F5483" s="291"/>
      <c r="G5483" s="291"/>
      <c r="H5483" s="347">
        <v>44562</v>
      </c>
      <c r="I5483" s="291"/>
      <c r="J5483" s="291"/>
      <c r="K5483" s="291">
        <v>34</v>
      </c>
      <c r="L5483" s="291"/>
      <c r="M5483" s="291"/>
      <c r="N5483" s="291"/>
      <c r="O5483" s="292" t="s">
        <v>6349</v>
      </c>
    </row>
    <row r="5484" spans="1:15" ht="120">
      <c r="A5484" s="1199">
        <v>1289</v>
      </c>
      <c r="B5484" s="1199"/>
      <c r="C5484" s="291"/>
      <c r="D5484" s="377">
        <v>41299</v>
      </c>
      <c r="E5484" s="377">
        <v>41348</v>
      </c>
      <c r="F5484" s="291"/>
      <c r="G5484" s="291"/>
      <c r="H5484" s="347">
        <v>44562</v>
      </c>
      <c r="I5484" s="291"/>
      <c r="J5484" s="291"/>
      <c r="K5484" s="291">
        <v>17</v>
      </c>
      <c r="L5484" s="291"/>
      <c r="M5484" s="291"/>
      <c r="N5484" s="291"/>
      <c r="O5484" s="292" t="s">
        <v>6350</v>
      </c>
    </row>
    <row r="5485" spans="1:15" ht="120">
      <c r="A5485" s="1199">
        <v>1290</v>
      </c>
      <c r="B5485" s="1199"/>
      <c r="C5485" s="291"/>
      <c r="D5485" s="377">
        <v>41299</v>
      </c>
      <c r="E5485" s="377">
        <v>41457</v>
      </c>
      <c r="F5485" s="291"/>
      <c r="G5485" s="291"/>
      <c r="H5485" s="347">
        <v>44562</v>
      </c>
      <c r="I5485" s="291"/>
      <c r="J5485" s="291"/>
      <c r="K5485" s="291">
        <v>18</v>
      </c>
      <c r="L5485" s="291"/>
      <c r="M5485" s="291"/>
      <c r="N5485" s="291"/>
      <c r="O5485" s="292" t="s">
        <v>6351</v>
      </c>
    </row>
    <row r="5486" spans="1:15" ht="135">
      <c r="A5486" s="1199">
        <v>1291</v>
      </c>
      <c r="B5486" s="1199"/>
      <c r="C5486" s="291"/>
      <c r="D5486" s="377">
        <v>41299</v>
      </c>
      <c r="E5486" s="377">
        <v>41414</v>
      </c>
      <c r="F5486" s="291"/>
      <c r="G5486" s="291"/>
      <c r="H5486" s="347">
        <v>44562</v>
      </c>
      <c r="I5486" s="291"/>
      <c r="J5486" s="291"/>
      <c r="K5486" s="291">
        <v>25</v>
      </c>
      <c r="L5486" s="291"/>
      <c r="M5486" s="291"/>
      <c r="N5486" s="291"/>
      <c r="O5486" s="292" t="s">
        <v>6352</v>
      </c>
    </row>
    <row r="5487" spans="1:15" ht="135">
      <c r="A5487" s="1199">
        <v>1292</v>
      </c>
      <c r="B5487" s="1199"/>
      <c r="C5487" s="291"/>
      <c r="D5487" s="377">
        <v>41299</v>
      </c>
      <c r="E5487" s="377">
        <v>41401</v>
      </c>
      <c r="F5487" s="291"/>
      <c r="G5487" s="291"/>
      <c r="H5487" s="347">
        <v>44562</v>
      </c>
      <c r="I5487" s="291"/>
      <c r="J5487" s="291"/>
      <c r="K5487" s="291">
        <v>22</v>
      </c>
      <c r="L5487" s="291"/>
      <c r="M5487" s="291"/>
      <c r="N5487" s="291"/>
      <c r="O5487" s="292" t="s">
        <v>6353</v>
      </c>
    </row>
    <row r="5488" spans="1:15" ht="135">
      <c r="A5488" s="1199">
        <v>1293</v>
      </c>
      <c r="B5488" s="1199"/>
      <c r="C5488" s="291"/>
      <c r="D5488" s="377">
        <v>41303</v>
      </c>
      <c r="E5488" s="377">
        <v>41519</v>
      </c>
      <c r="F5488" s="291"/>
      <c r="G5488" s="291"/>
      <c r="H5488" s="347">
        <v>44562</v>
      </c>
      <c r="I5488" s="291"/>
      <c r="J5488" s="291"/>
      <c r="K5488" s="291">
        <v>23</v>
      </c>
      <c r="L5488" s="291"/>
      <c r="M5488" s="291"/>
      <c r="N5488" s="291"/>
      <c r="O5488" s="292" t="s">
        <v>6354</v>
      </c>
    </row>
    <row r="5489" spans="1:15" ht="120">
      <c r="A5489" s="1199">
        <v>1294</v>
      </c>
      <c r="B5489" s="1199"/>
      <c r="C5489" s="291"/>
      <c r="D5489" s="377">
        <v>41304</v>
      </c>
      <c r="E5489" s="377">
        <v>41467</v>
      </c>
      <c r="F5489" s="291"/>
      <c r="G5489" s="291"/>
      <c r="H5489" s="347">
        <v>44562</v>
      </c>
      <c r="I5489" s="291"/>
      <c r="J5489" s="291"/>
      <c r="K5489" s="291">
        <v>24</v>
      </c>
      <c r="L5489" s="291"/>
      <c r="M5489" s="291"/>
      <c r="N5489" s="291"/>
      <c r="O5489" s="292" t="s">
        <v>6355</v>
      </c>
    </row>
    <row r="5490" spans="1:15" ht="150">
      <c r="A5490" s="1199">
        <v>1295</v>
      </c>
      <c r="B5490" s="1199"/>
      <c r="C5490" s="291"/>
      <c r="D5490" s="377">
        <v>41310</v>
      </c>
      <c r="E5490" s="377">
        <v>41333</v>
      </c>
      <c r="F5490" s="291"/>
      <c r="G5490" s="291"/>
      <c r="H5490" s="347">
        <v>44562</v>
      </c>
      <c r="I5490" s="291"/>
      <c r="J5490" s="291"/>
      <c r="K5490" s="291">
        <v>16</v>
      </c>
      <c r="L5490" s="291"/>
      <c r="M5490" s="291"/>
      <c r="N5490" s="291"/>
      <c r="O5490" s="292" t="s">
        <v>6356</v>
      </c>
    </row>
    <row r="5491" spans="1:15" ht="135">
      <c r="A5491" s="1199">
        <v>1296</v>
      </c>
      <c r="B5491" s="1199"/>
      <c r="C5491" s="291"/>
      <c r="D5491" s="377">
        <v>41310</v>
      </c>
      <c r="E5491" s="377">
        <v>41374</v>
      </c>
      <c r="F5491" s="291"/>
      <c r="G5491" s="291"/>
      <c r="H5491" s="347">
        <v>44562</v>
      </c>
      <c r="I5491" s="291"/>
      <c r="J5491" s="291"/>
      <c r="K5491" s="291">
        <v>67</v>
      </c>
      <c r="L5491" s="291"/>
      <c r="M5491" s="291"/>
      <c r="N5491" s="291"/>
      <c r="O5491" s="292" t="s">
        <v>6357</v>
      </c>
    </row>
    <row r="5492" spans="1:15" ht="150">
      <c r="A5492" s="1199">
        <v>1297</v>
      </c>
      <c r="B5492" s="1199"/>
      <c r="C5492" s="291"/>
      <c r="D5492" s="377">
        <v>41310</v>
      </c>
      <c r="E5492" s="377">
        <v>41375</v>
      </c>
      <c r="F5492" s="291"/>
      <c r="G5492" s="291"/>
      <c r="H5492" s="347">
        <v>44562</v>
      </c>
      <c r="I5492" s="291"/>
      <c r="J5492" s="291"/>
      <c r="K5492" s="291">
        <v>108</v>
      </c>
      <c r="L5492" s="291"/>
      <c r="M5492" s="291"/>
      <c r="N5492" s="291"/>
      <c r="O5492" s="292" t="s">
        <v>6358</v>
      </c>
    </row>
    <row r="5493" spans="1:15" ht="150">
      <c r="A5493" s="1199">
        <v>1298</v>
      </c>
      <c r="B5493" s="1199"/>
      <c r="C5493" s="291"/>
      <c r="D5493" s="377">
        <v>41310</v>
      </c>
      <c r="E5493" s="377">
        <v>41375</v>
      </c>
      <c r="F5493" s="291"/>
      <c r="G5493" s="291"/>
      <c r="H5493" s="347">
        <v>44562</v>
      </c>
      <c r="I5493" s="291"/>
      <c r="J5493" s="291"/>
      <c r="K5493" s="291">
        <v>114</v>
      </c>
      <c r="L5493" s="291"/>
      <c r="M5493" s="291"/>
      <c r="N5493" s="291"/>
      <c r="O5493" s="292" t="s">
        <v>6359</v>
      </c>
    </row>
    <row r="5494" spans="1:15" ht="135">
      <c r="A5494" s="1199">
        <v>1299</v>
      </c>
      <c r="B5494" s="1199"/>
      <c r="C5494" s="291"/>
      <c r="D5494" s="377">
        <v>41311</v>
      </c>
      <c r="E5494" s="377">
        <v>41733</v>
      </c>
      <c r="F5494" s="291"/>
      <c r="G5494" s="291"/>
      <c r="H5494" s="347">
        <v>44562</v>
      </c>
      <c r="I5494" s="291"/>
      <c r="J5494" s="291"/>
      <c r="K5494" s="291">
        <v>47</v>
      </c>
      <c r="L5494" s="291"/>
      <c r="M5494" s="291"/>
      <c r="N5494" s="291"/>
      <c r="O5494" s="292" t="s">
        <v>6360</v>
      </c>
    </row>
    <row r="5495" spans="1:15" ht="120">
      <c r="A5495" s="1199">
        <v>1300</v>
      </c>
      <c r="B5495" s="1199"/>
      <c r="C5495" s="291"/>
      <c r="D5495" s="377">
        <v>41311</v>
      </c>
      <c r="E5495" s="377">
        <v>41884</v>
      </c>
      <c r="F5495" s="291"/>
      <c r="G5495" s="291"/>
      <c r="H5495" s="347">
        <v>44562</v>
      </c>
      <c r="I5495" s="291"/>
      <c r="J5495" s="291"/>
      <c r="K5495" s="291">
        <v>80</v>
      </c>
      <c r="L5495" s="291"/>
      <c r="M5495" s="291"/>
      <c r="N5495" s="291"/>
      <c r="O5495" s="292" t="s">
        <v>6361</v>
      </c>
    </row>
    <row r="5496" spans="1:15" ht="150">
      <c r="A5496" s="1199">
        <v>1301</v>
      </c>
      <c r="B5496" s="1199"/>
      <c r="C5496" s="291"/>
      <c r="D5496" s="377">
        <v>41311</v>
      </c>
      <c r="E5496" s="377">
        <v>41624</v>
      </c>
      <c r="F5496" s="291"/>
      <c r="G5496" s="291"/>
      <c r="H5496" s="347">
        <v>44562</v>
      </c>
      <c r="I5496" s="291"/>
      <c r="J5496" s="291"/>
      <c r="K5496" s="291">
        <v>132</v>
      </c>
      <c r="L5496" s="291"/>
      <c r="M5496" s="291"/>
      <c r="N5496" s="291"/>
      <c r="O5496" s="292" t="s">
        <v>6362</v>
      </c>
    </row>
    <row r="5497" spans="1:15" ht="135">
      <c r="A5497" s="1199">
        <v>1302</v>
      </c>
      <c r="B5497" s="1199"/>
      <c r="C5497" s="291"/>
      <c r="D5497" s="377">
        <v>41312</v>
      </c>
      <c r="E5497" s="377">
        <v>41397</v>
      </c>
      <c r="F5497" s="291"/>
      <c r="G5497" s="291"/>
      <c r="H5497" s="347">
        <v>44562</v>
      </c>
      <c r="I5497" s="291"/>
      <c r="J5497" s="291"/>
      <c r="K5497" s="291">
        <v>22</v>
      </c>
      <c r="L5497" s="291"/>
      <c r="M5497" s="291"/>
      <c r="N5497" s="291"/>
      <c r="O5497" s="292" t="s">
        <v>6363</v>
      </c>
    </row>
    <row r="5498" spans="1:15" ht="135">
      <c r="A5498" s="1199">
        <v>1303</v>
      </c>
      <c r="B5498" s="1199"/>
      <c r="C5498" s="291"/>
      <c r="D5498" s="377">
        <v>41316</v>
      </c>
      <c r="E5498" s="377">
        <v>41397</v>
      </c>
      <c r="F5498" s="291"/>
      <c r="G5498" s="291"/>
      <c r="H5498" s="347">
        <v>44562</v>
      </c>
      <c r="I5498" s="291"/>
      <c r="J5498" s="291"/>
      <c r="K5498" s="291">
        <v>23</v>
      </c>
      <c r="L5498" s="291"/>
      <c r="M5498" s="291"/>
      <c r="N5498" s="291"/>
      <c r="O5498" s="292" t="s">
        <v>6364</v>
      </c>
    </row>
    <row r="5499" spans="1:15" ht="105">
      <c r="A5499" s="1199">
        <v>1304</v>
      </c>
      <c r="B5499" s="1199"/>
      <c r="C5499" s="291"/>
      <c r="D5499" s="377">
        <v>41316</v>
      </c>
      <c r="E5499" s="377">
        <v>41330</v>
      </c>
      <c r="F5499" s="291"/>
      <c r="G5499" s="291"/>
      <c r="H5499" s="347">
        <v>44562</v>
      </c>
      <c r="I5499" s="291"/>
      <c r="J5499" s="291"/>
      <c r="K5499" s="291">
        <v>7</v>
      </c>
      <c r="L5499" s="291"/>
      <c r="M5499" s="291"/>
      <c r="N5499" s="291"/>
      <c r="O5499" s="292" t="s">
        <v>6365</v>
      </c>
    </row>
    <row r="5500" spans="1:15" ht="120">
      <c r="A5500" s="1199">
        <v>1305</v>
      </c>
      <c r="B5500" s="1199"/>
      <c r="C5500" s="291"/>
      <c r="D5500" s="377">
        <v>41318</v>
      </c>
      <c r="E5500" s="377">
        <v>41535</v>
      </c>
      <c r="F5500" s="291"/>
      <c r="G5500" s="291"/>
      <c r="H5500" s="347">
        <v>44562</v>
      </c>
      <c r="I5500" s="291"/>
      <c r="J5500" s="291"/>
      <c r="K5500" s="291">
        <v>45</v>
      </c>
      <c r="L5500" s="291"/>
      <c r="M5500" s="291"/>
      <c r="N5500" s="291"/>
      <c r="O5500" s="292" t="s">
        <v>6366</v>
      </c>
    </row>
    <row r="5501" spans="1:15" ht="105">
      <c r="A5501" s="1199">
        <v>1306</v>
      </c>
      <c r="B5501" s="1199"/>
      <c r="C5501" s="291"/>
      <c r="D5501" s="377">
        <v>42050</v>
      </c>
      <c r="E5501" s="377">
        <v>41617</v>
      </c>
      <c r="F5501" s="291"/>
      <c r="G5501" s="291"/>
      <c r="H5501" s="347">
        <v>44562</v>
      </c>
      <c r="I5501" s="291"/>
      <c r="J5501" s="291"/>
      <c r="K5501" s="291">
        <v>26</v>
      </c>
      <c r="L5501" s="291"/>
      <c r="M5501" s="291"/>
      <c r="N5501" s="291"/>
      <c r="O5501" s="292" t="s">
        <v>6367</v>
      </c>
    </row>
    <row r="5502" spans="1:15" ht="150">
      <c r="A5502" s="1199">
        <v>1307</v>
      </c>
      <c r="B5502" s="1199"/>
      <c r="C5502" s="291"/>
      <c r="D5502" s="377">
        <v>41323</v>
      </c>
      <c r="E5502" s="377">
        <v>41388</v>
      </c>
      <c r="F5502" s="291"/>
      <c r="G5502" s="291"/>
      <c r="H5502" s="347">
        <v>44562</v>
      </c>
      <c r="I5502" s="291"/>
      <c r="J5502" s="291"/>
      <c r="K5502" s="291">
        <v>27</v>
      </c>
      <c r="L5502" s="291"/>
      <c r="M5502" s="291"/>
      <c r="N5502" s="291"/>
      <c r="O5502" s="292" t="s">
        <v>6368</v>
      </c>
    </row>
    <row r="5503" spans="1:15" ht="165">
      <c r="A5503" s="1199">
        <v>1308</v>
      </c>
      <c r="B5503" s="1199"/>
      <c r="C5503" s="291"/>
      <c r="D5503" s="377">
        <v>41323</v>
      </c>
      <c r="E5503" s="377">
        <v>41809</v>
      </c>
      <c r="F5503" s="291"/>
      <c r="G5503" s="291"/>
      <c r="H5503" s="347">
        <v>44562</v>
      </c>
      <c r="I5503" s="291"/>
      <c r="J5503" s="291"/>
      <c r="K5503" s="291">
        <v>117</v>
      </c>
      <c r="L5503" s="291"/>
      <c r="M5503" s="291"/>
      <c r="N5503" s="291"/>
      <c r="O5503" s="292" t="s">
        <v>6369</v>
      </c>
    </row>
    <row r="5504" spans="1:15" ht="135">
      <c r="A5504" s="1199">
        <v>1309</v>
      </c>
      <c r="B5504" s="1199"/>
      <c r="C5504" s="291"/>
      <c r="D5504" s="377">
        <v>41324</v>
      </c>
      <c r="E5504" s="377">
        <v>41432</v>
      </c>
      <c r="F5504" s="291"/>
      <c r="G5504" s="291"/>
      <c r="H5504" s="347">
        <v>44562</v>
      </c>
      <c r="I5504" s="291"/>
      <c r="J5504" s="291"/>
      <c r="K5504" s="291">
        <v>22</v>
      </c>
      <c r="L5504" s="291"/>
      <c r="M5504" s="291"/>
      <c r="N5504" s="291"/>
      <c r="O5504" s="292" t="s">
        <v>6370</v>
      </c>
    </row>
    <row r="5505" spans="1:15" ht="135">
      <c r="A5505" s="1199">
        <v>1310</v>
      </c>
      <c r="B5505" s="1199"/>
      <c r="C5505" s="291"/>
      <c r="D5505" s="377">
        <v>41324</v>
      </c>
      <c r="E5505" s="377">
        <v>41670</v>
      </c>
      <c r="F5505" s="291"/>
      <c r="G5505" s="291"/>
      <c r="H5505" s="347">
        <v>44562</v>
      </c>
      <c r="I5505" s="291"/>
      <c r="J5505" s="291"/>
      <c r="K5505" s="291">
        <v>50</v>
      </c>
      <c r="L5505" s="291"/>
      <c r="M5505" s="291"/>
      <c r="N5505" s="291"/>
      <c r="O5505" s="292" t="s">
        <v>6371</v>
      </c>
    </row>
    <row r="5506" spans="1:15" ht="135">
      <c r="A5506" s="1199">
        <v>1311</v>
      </c>
      <c r="B5506" s="1199"/>
      <c r="C5506" s="291"/>
      <c r="D5506" s="377">
        <v>41324</v>
      </c>
      <c r="E5506" s="377">
        <v>41338</v>
      </c>
      <c r="F5506" s="291"/>
      <c r="G5506" s="291"/>
      <c r="H5506" s="347">
        <v>44562</v>
      </c>
      <c r="I5506" s="291"/>
      <c r="J5506" s="291"/>
      <c r="K5506" s="291">
        <v>7</v>
      </c>
      <c r="L5506" s="291"/>
      <c r="M5506" s="291"/>
      <c r="N5506" s="291"/>
      <c r="O5506" s="292" t="s">
        <v>6372</v>
      </c>
    </row>
    <row r="5507" spans="1:15" ht="135">
      <c r="A5507" s="1199">
        <v>1312</v>
      </c>
      <c r="B5507" s="1199"/>
      <c r="C5507" s="291"/>
      <c r="D5507" s="377">
        <v>41324</v>
      </c>
      <c r="E5507" s="377">
        <v>41313</v>
      </c>
      <c r="F5507" s="291"/>
      <c r="G5507" s="291"/>
      <c r="H5507" s="347">
        <v>44562</v>
      </c>
      <c r="I5507" s="291"/>
      <c r="J5507" s="291"/>
      <c r="K5507" s="291">
        <v>7</v>
      </c>
      <c r="L5507" s="291"/>
      <c r="M5507" s="291"/>
      <c r="N5507" s="291"/>
      <c r="O5507" s="292" t="s">
        <v>6373</v>
      </c>
    </row>
    <row r="5508" spans="1:15" ht="150">
      <c r="A5508" s="1199">
        <v>1313</v>
      </c>
      <c r="B5508" s="1199"/>
      <c r="C5508" s="291"/>
      <c r="D5508" s="377">
        <v>41325</v>
      </c>
      <c r="E5508" s="377">
        <v>41340</v>
      </c>
      <c r="F5508" s="291"/>
      <c r="G5508" s="291"/>
      <c r="H5508" s="347">
        <v>44562</v>
      </c>
      <c r="I5508" s="291"/>
      <c r="J5508" s="291"/>
      <c r="K5508" s="291">
        <v>7</v>
      </c>
      <c r="L5508" s="291"/>
      <c r="M5508" s="291"/>
      <c r="N5508" s="291"/>
      <c r="O5508" s="292" t="s">
        <v>6374</v>
      </c>
    </row>
    <row r="5509" spans="1:15" ht="150">
      <c r="A5509" s="1199">
        <v>1314</v>
      </c>
      <c r="B5509" s="1199"/>
      <c r="C5509" s="291"/>
      <c r="D5509" s="377">
        <v>41325</v>
      </c>
      <c r="E5509" s="377">
        <v>41666</v>
      </c>
      <c r="F5509" s="291"/>
      <c r="G5509" s="291"/>
      <c r="H5509" s="347">
        <v>44562</v>
      </c>
      <c r="I5509" s="291"/>
      <c r="J5509" s="291"/>
      <c r="K5509" s="291">
        <v>59</v>
      </c>
      <c r="L5509" s="291"/>
      <c r="M5509" s="291"/>
      <c r="N5509" s="291"/>
      <c r="O5509" s="292" t="s">
        <v>6375</v>
      </c>
    </row>
    <row r="5510" spans="1:15" ht="150">
      <c r="A5510" s="1199">
        <v>1315</v>
      </c>
      <c r="B5510" s="1199"/>
      <c r="C5510" s="291"/>
      <c r="D5510" s="377">
        <v>41325</v>
      </c>
      <c r="E5510" s="377">
        <v>41834</v>
      </c>
      <c r="F5510" s="291"/>
      <c r="G5510" s="291"/>
      <c r="H5510" s="347">
        <v>44593</v>
      </c>
      <c r="I5510" s="291"/>
      <c r="J5510" s="291"/>
      <c r="K5510" s="291">
        <v>491</v>
      </c>
      <c r="L5510" s="291"/>
      <c r="M5510" s="291"/>
      <c r="N5510" s="291"/>
      <c r="O5510" s="292" t="s">
        <v>6376</v>
      </c>
    </row>
    <row r="5511" spans="1:15" ht="180">
      <c r="A5511" s="1199">
        <v>1316</v>
      </c>
      <c r="B5511" s="1199"/>
      <c r="C5511" s="291"/>
      <c r="D5511" s="377">
        <v>41325</v>
      </c>
      <c r="E5511" s="377">
        <v>41834</v>
      </c>
      <c r="F5511" s="291"/>
      <c r="G5511" s="291"/>
      <c r="H5511" s="347">
        <v>44594</v>
      </c>
      <c r="I5511" s="291"/>
      <c r="J5511" s="291"/>
      <c r="K5511" s="291">
        <v>491</v>
      </c>
      <c r="L5511" s="291"/>
      <c r="M5511" s="291"/>
      <c r="N5511" s="291"/>
      <c r="O5511" s="292" t="s">
        <v>6377</v>
      </c>
    </row>
    <row r="5512" spans="1:15" ht="180">
      <c r="A5512" s="1199">
        <v>1317</v>
      </c>
      <c r="B5512" s="1199"/>
      <c r="C5512" s="291"/>
      <c r="D5512" s="377">
        <v>41325</v>
      </c>
      <c r="E5512" s="377">
        <v>41595</v>
      </c>
      <c r="F5512" s="291"/>
      <c r="G5512" s="291"/>
      <c r="H5512" s="347">
        <v>44562</v>
      </c>
      <c r="I5512" s="291"/>
      <c r="J5512" s="291"/>
      <c r="K5512" s="291">
        <v>47</v>
      </c>
      <c r="L5512" s="291"/>
      <c r="M5512" s="291"/>
      <c r="N5512" s="291"/>
      <c r="O5512" s="292" t="s">
        <v>6377</v>
      </c>
    </row>
    <row r="5513" spans="1:15" ht="135">
      <c r="A5513" s="1199">
        <v>1318</v>
      </c>
      <c r="B5513" s="1199"/>
      <c r="C5513" s="291"/>
      <c r="D5513" s="377">
        <v>41325</v>
      </c>
      <c r="E5513" s="377">
        <v>41730</v>
      </c>
      <c r="F5513" s="291"/>
      <c r="G5513" s="291"/>
      <c r="H5513" s="347">
        <v>44562</v>
      </c>
      <c r="I5513" s="291"/>
      <c r="J5513" s="291"/>
      <c r="K5513" s="291">
        <v>138</v>
      </c>
      <c r="L5513" s="291"/>
      <c r="M5513" s="291"/>
      <c r="N5513" s="291"/>
      <c r="O5513" s="292" t="s">
        <v>6378</v>
      </c>
    </row>
    <row r="5514" spans="1:15" ht="120">
      <c r="A5514" s="1199">
        <v>1319</v>
      </c>
      <c r="B5514" s="1199"/>
      <c r="C5514" s="291"/>
      <c r="D5514" s="377">
        <v>41326</v>
      </c>
      <c r="E5514" s="377">
        <v>41569</v>
      </c>
      <c r="F5514" s="291"/>
      <c r="G5514" s="291"/>
      <c r="H5514" s="347">
        <v>44562</v>
      </c>
      <c r="I5514" s="291"/>
      <c r="J5514" s="291"/>
      <c r="K5514" s="291">
        <v>24</v>
      </c>
      <c r="L5514" s="291"/>
      <c r="M5514" s="291"/>
      <c r="N5514" s="291"/>
      <c r="O5514" s="292" t="s">
        <v>6379</v>
      </c>
    </row>
    <row r="5515" spans="1:15" ht="135">
      <c r="A5515" s="1199">
        <v>1320</v>
      </c>
      <c r="B5515" s="1199"/>
      <c r="C5515" s="291"/>
      <c r="D5515" s="377">
        <v>41330</v>
      </c>
      <c r="E5515" s="377">
        <v>41656</v>
      </c>
      <c r="F5515" s="291"/>
      <c r="G5515" s="291"/>
      <c r="H5515" s="347">
        <v>44562</v>
      </c>
      <c r="I5515" s="291"/>
      <c r="J5515" s="291"/>
      <c r="K5515" s="291">
        <v>12</v>
      </c>
      <c r="L5515" s="291"/>
      <c r="M5515" s="291"/>
      <c r="N5515" s="291"/>
      <c r="O5515" s="292" t="s">
        <v>6380</v>
      </c>
    </row>
    <row r="5516" spans="1:15" ht="105">
      <c r="A5516" s="1199">
        <v>1321</v>
      </c>
      <c r="B5516" s="1199"/>
      <c r="C5516" s="291"/>
      <c r="D5516" s="377">
        <v>41330</v>
      </c>
      <c r="E5516" s="377">
        <v>41414</v>
      </c>
      <c r="F5516" s="291"/>
      <c r="G5516" s="291"/>
      <c r="H5516" s="347">
        <v>44562</v>
      </c>
      <c r="I5516" s="291"/>
      <c r="J5516" s="291"/>
      <c r="K5516" s="291">
        <v>18</v>
      </c>
      <c r="L5516" s="291"/>
      <c r="M5516" s="291"/>
      <c r="N5516" s="291"/>
      <c r="O5516" s="292" t="s">
        <v>6381</v>
      </c>
    </row>
    <row r="5517" spans="1:15" ht="135">
      <c r="A5517" s="1199">
        <v>1322</v>
      </c>
      <c r="B5517" s="1199"/>
      <c r="C5517" s="291"/>
      <c r="D5517" s="377">
        <v>41330</v>
      </c>
      <c r="E5517" s="377">
        <v>41470</v>
      </c>
      <c r="F5517" s="291"/>
      <c r="G5517" s="291"/>
      <c r="H5517" s="347">
        <v>44562</v>
      </c>
      <c r="I5517" s="291"/>
      <c r="J5517" s="291"/>
      <c r="K5517" s="291">
        <v>21</v>
      </c>
      <c r="L5517" s="291"/>
      <c r="M5517" s="291"/>
      <c r="N5517" s="291"/>
      <c r="O5517" s="292" t="s">
        <v>6382</v>
      </c>
    </row>
    <row r="5518" spans="1:15" ht="135">
      <c r="A5518" s="1199">
        <v>1323</v>
      </c>
      <c r="B5518" s="1199"/>
      <c r="C5518" s="291"/>
      <c r="D5518" s="377">
        <v>41330</v>
      </c>
      <c r="E5518" s="377">
        <v>41498</v>
      </c>
      <c r="F5518" s="291"/>
      <c r="G5518" s="291"/>
      <c r="H5518" s="347">
        <v>44562</v>
      </c>
      <c r="I5518" s="291"/>
      <c r="J5518" s="291"/>
      <c r="K5518" s="291">
        <v>35</v>
      </c>
      <c r="L5518" s="291"/>
      <c r="M5518" s="291"/>
      <c r="N5518" s="291"/>
      <c r="O5518" s="292" t="s">
        <v>6383</v>
      </c>
    </row>
    <row r="5519" spans="1:15" ht="165">
      <c r="A5519" s="1199">
        <v>1324</v>
      </c>
      <c r="B5519" s="1199"/>
      <c r="C5519" s="291"/>
      <c r="D5519" s="377">
        <v>41332</v>
      </c>
      <c r="E5519" s="377">
        <v>41401</v>
      </c>
      <c r="F5519" s="291"/>
      <c r="G5519" s="291"/>
      <c r="H5519" s="347">
        <v>44562</v>
      </c>
      <c r="I5519" s="291"/>
      <c r="J5519" s="291"/>
      <c r="K5519" s="291">
        <v>12</v>
      </c>
      <c r="L5519" s="291"/>
      <c r="M5519" s="291"/>
      <c r="N5519" s="291"/>
      <c r="O5519" s="292" t="s">
        <v>6384</v>
      </c>
    </row>
    <row r="5520" spans="1:15" ht="105">
      <c r="A5520" s="1199">
        <v>1325</v>
      </c>
      <c r="B5520" s="1199"/>
      <c r="C5520" s="291"/>
      <c r="D5520" s="377">
        <v>41332</v>
      </c>
      <c r="E5520" s="377">
        <v>41437</v>
      </c>
      <c r="F5520" s="291"/>
      <c r="G5520" s="291"/>
      <c r="H5520" s="347">
        <v>44562</v>
      </c>
      <c r="I5520" s="291"/>
      <c r="J5520" s="291"/>
      <c r="K5520" s="291">
        <v>23</v>
      </c>
      <c r="L5520" s="291"/>
      <c r="M5520" s="291"/>
      <c r="N5520" s="291"/>
      <c r="O5520" s="292" t="s">
        <v>6385</v>
      </c>
    </row>
    <row r="5521" spans="1:15" ht="120">
      <c r="A5521" s="1199">
        <v>1326</v>
      </c>
      <c r="B5521" s="1199"/>
      <c r="C5521" s="291"/>
      <c r="D5521" s="377">
        <v>41332</v>
      </c>
      <c r="E5521" s="377">
        <v>41498</v>
      </c>
      <c r="F5521" s="291"/>
      <c r="G5521" s="291"/>
      <c r="H5521" s="347">
        <v>44562</v>
      </c>
      <c r="I5521" s="291"/>
      <c r="J5521" s="291"/>
      <c r="K5521" s="291">
        <v>31</v>
      </c>
      <c r="L5521" s="291"/>
      <c r="M5521" s="291"/>
      <c r="N5521" s="291"/>
      <c r="O5521" s="292" t="s">
        <v>6386</v>
      </c>
    </row>
    <row r="5522" spans="1:15" ht="135">
      <c r="A5522" s="1199">
        <v>1327</v>
      </c>
      <c r="B5522" s="1199"/>
      <c r="C5522" s="291"/>
      <c r="D5522" s="377">
        <v>41332</v>
      </c>
      <c r="E5522" s="377">
        <v>41500</v>
      </c>
      <c r="F5522" s="291"/>
      <c r="G5522" s="291"/>
      <c r="H5522" s="347">
        <v>44562</v>
      </c>
      <c r="I5522" s="291"/>
      <c r="J5522" s="291"/>
      <c r="K5522" s="291">
        <v>17</v>
      </c>
      <c r="L5522" s="291"/>
      <c r="M5522" s="291"/>
      <c r="N5522" s="291"/>
      <c r="O5522" s="292" t="s">
        <v>6387</v>
      </c>
    </row>
    <row r="5523" spans="1:15" ht="135">
      <c r="A5523" s="1199">
        <v>1328</v>
      </c>
      <c r="B5523" s="1199"/>
      <c r="C5523" s="291"/>
      <c r="D5523" s="377">
        <v>41333</v>
      </c>
      <c r="E5523" s="377">
        <v>41411</v>
      </c>
      <c r="F5523" s="291"/>
      <c r="G5523" s="291"/>
      <c r="H5523" s="347">
        <v>44562</v>
      </c>
      <c r="I5523" s="291"/>
      <c r="J5523" s="291"/>
      <c r="K5523" s="291">
        <v>46</v>
      </c>
      <c r="L5523" s="291"/>
      <c r="M5523" s="291"/>
      <c r="N5523" s="291"/>
      <c r="O5523" s="292" t="s">
        <v>6388</v>
      </c>
    </row>
    <row r="5524" spans="1:15" ht="165">
      <c r="A5524" s="1199">
        <v>1329</v>
      </c>
      <c r="B5524" s="1199"/>
      <c r="C5524" s="291"/>
      <c r="D5524" s="377">
        <v>41334</v>
      </c>
      <c r="E5524" s="377">
        <v>41390</v>
      </c>
      <c r="F5524" s="291"/>
      <c r="G5524" s="291"/>
      <c r="H5524" s="347">
        <v>44562</v>
      </c>
      <c r="I5524" s="291"/>
      <c r="J5524" s="291"/>
      <c r="K5524" s="291">
        <v>16</v>
      </c>
      <c r="L5524" s="291"/>
      <c r="M5524" s="291"/>
      <c r="N5524" s="291"/>
      <c r="O5524" s="292" t="s">
        <v>6389</v>
      </c>
    </row>
    <row r="5525" spans="1:15" ht="90">
      <c r="A5525" s="1199">
        <v>1330</v>
      </c>
      <c r="B5525" s="1199"/>
      <c r="C5525" s="291"/>
      <c r="D5525" s="377">
        <v>41334</v>
      </c>
      <c r="E5525" s="377">
        <v>41393</v>
      </c>
      <c r="F5525" s="291"/>
      <c r="G5525" s="291"/>
      <c r="H5525" s="347">
        <v>44562</v>
      </c>
      <c r="I5525" s="291"/>
      <c r="J5525" s="291"/>
      <c r="K5525" s="291">
        <v>19</v>
      </c>
      <c r="L5525" s="291"/>
      <c r="M5525" s="291"/>
      <c r="N5525" s="291"/>
      <c r="O5525" s="292" t="s">
        <v>6390</v>
      </c>
    </row>
    <row r="5526" spans="1:15" ht="150">
      <c r="A5526" s="1199">
        <v>1331</v>
      </c>
      <c r="B5526" s="1199"/>
      <c r="C5526" s="291"/>
      <c r="D5526" s="377">
        <v>41334</v>
      </c>
      <c r="E5526" s="377">
        <v>41393</v>
      </c>
      <c r="F5526" s="291"/>
      <c r="G5526" s="291"/>
      <c r="H5526" s="347">
        <v>44562</v>
      </c>
      <c r="I5526" s="291"/>
      <c r="J5526" s="291"/>
      <c r="K5526" s="291">
        <v>13</v>
      </c>
      <c r="L5526" s="291"/>
      <c r="M5526" s="291"/>
      <c r="N5526" s="291"/>
      <c r="O5526" s="292" t="s">
        <v>6391</v>
      </c>
    </row>
    <row r="5527" spans="1:15" ht="135">
      <c r="A5527" s="1199">
        <v>1332</v>
      </c>
      <c r="B5527" s="1199"/>
      <c r="C5527" s="291"/>
      <c r="D5527" s="377">
        <v>41334</v>
      </c>
      <c r="E5527" s="377">
        <v>41340</v>
      </c>
      <c r="F5527" s="291"/>
      <c r="G5527" s="291"/>
      <c r="H5527" s="347">
        <v>44562</v>
      </c>
      <c r="I5527" s="291"/>
      <c r="J5527" s="291"/>
      <c r="K5527" s="291">
        <v>6</v>
      </c>
      <c r="L5527" s="291"/>
      <c r="M5527" s="291"/>
      <c r="N5527" s="291"/>
      <c r="O5527" s="292" t="s">
        <v>6392</v>
      </c>
    </row>
    <row r="5528" spans="1:15" ht="135">
      <c r="A5528" s="1199">
        <v>1333</v>
      </c>
      <c r="B5528" s="1199"/>
      <c r="C5528" s="291"/>
      <c r="D5528" s="377">
        <v>41334</v>
      </c>
      <c r="E5528" s="377">
        <v>41414</v>
      </c>
      <c r="F5528" s="291"/>
      <c r="G5528" s="291"/>
      <c r="H5528" s="347">
        <v>44562</v>
      </c>
      <c r="I5528" s="291"/>
      <c r="J5528" s="291"/>
      <c r="K5528" s="291">
        <v>13</v>
      </c>
      <c r="L5528" s="291"/>
      <c r="M5528" s="291"/>
      <c r="N5528" s="291"/>
      <c r="O5528" s="292" t="s">
        <v>6393</v>
      </c>
    </row>
    <row r="5529" spans="1:15" ht="135">
      <c r="A5529" s="1199">
        <v>1334</v>
      </c>
      <c r="B5529" s="1199"/>
      <c r="C5529" s="291"/>
      <c r="D5529" s="377">
        <v>41338</v>
      </c>
      <c r="E5529" s="377">
        <v>41618</v>
      </c>
      <c r="F5529" s="291"/>
      <c r="G5529" s="291"/>
      <c r="H5529" s="347">
        <v>44562</v>
      </c>
      <c r="I5529" s="291"/>
      <c r="J5529" s="291"/>
      <c r="K5529" s="291">
        <v>84</v>
      </c>
      <c r="L5529" s="291"/>
      <c r="M5529" s="291"/>
      <c r="N5529" s="291"/>
      <c r="O5529" s="292" t="s">
        <v>6394</v>
      </c>
    </row>
    <row r="5530" spans="1:15" ht="165">
      <c r="A5530" s="1199">
        <v>1335</v>
      </c>
      <c r="B5530" s="1199"/>
      <c r="C5530" s="291"/>
      <c r="D5530" s="377">
        <v>41339</v>
      </c>
      <c r="E5530" s="377">
        <v>41495</v>
      </c>
      <c r="F5530" s="291"/>
      <c r="G5530" s="291"/>
      <c r="H5530" s="347">
        <v>44562</v>
      </c>
      <c r="I5530" s="291"/>
      <c r="J5530" s="291"/>
      <c r="K5530" s="291">
        <v>25</v>
      </c>
      <c r="L5530" s="291"/>
      <c r="M5530" s="291"/>
      <c r="N5530" s="291"/>
      <c r="O5530" s="292" t="s">
        <v>6395</v>
      </c>
    </row>
    <row r="5531" spans="1:15" ht="165">
      <c r="A5531" s="1199">
        <v>1336</v>
      </c>
      <c r="B5531" s="1199"/>
      <c r="C5531" s="291"/>
      <c r="D5531" s="377">
        <v>41339</v>
      </c>
      <c r="E5531" s="377">
        <v>41899</v>
      </c>
      <c r="F5531" s="291"/>
      <c r="G5531" s="291"/>
      <c r="H5531" s="347">
        <v>44562</v>
      </c>
      <c r="I5531" s="291"/>
      <c r="J5531" s="291"/>
      <c r="K5531" s="291">
        <v>16</v>
      </c>
      <c r="L5531" s="291"/>
      <c r="M5531" s="291"/>
      <c r="N5531" s="291"/>
      <c r="O5531" s="292" t="s">
        <v>6396</v>
      </c>
    </row>
    <row r="5532" spans="1:15" ht="150">
      <c r="A5532" s="1199">
        <v>1337</v>
      </c>
      <c r="B5532" s="1199"/>
      <c r="C5532" s="291"/>
      <c r="D5532" s="377">
        <v>41339</v>
      </c>
      <c r="E5532" s="377">
        <v>41380</v>
      </c>
      <c r="F5532" s="291"/>
      <c r="G5532" s="291"/>
      <c r="H5532" s="347">
        <v>44562</v>
      </c>
      <c r="I5532" s="291"/>
      <c r="J5532" s="291"/>
      <c r="K5532" s="291">
        <v>9</v>
      </c>
      <c r="L5532" s="291"/>
      <c r="M5532" s="291"/>
      <c r="N5532" s="291"/>
      <c r="O5532" s="292" t="s">
        <v>6397</v>
      </c>
    </row>
    <row r="5533" spans="1:15" ht="135">
      <c r="A5533" s="1199">
        <v>1338</v>
      </c>
      <c r="B5533" s="1199"/>
      <c r="C5533" s="291"/>
      <c r="D5533" s="377">
        <v>41340</v>
      </c>
      <c r="E5533" s="377">
        <v>41535</v>
      </c>
      <c r="F5533" s="291"/>
      <c r="G5533" s="291"/>
      <c r="H5533" s="347">
        <v>44562</v>
      </c>
      <c r="I5533" s="291"/>
      <c r="J5533" s="291"/>
      <c r="K5533" s="291">
        <v>15</v>
      </c>
      <c r="L5533" s="291"/>
      <c r="M5533" s="291"/>
      <c r="N5533" s="291"/>
      <c r="O5533" s="292" t="s">
        <v>6398</v>
      </c>
    </row>
    <row r="5534" spans="1:15" ht="135">
      <c r="A5534" s="1199">
        <v>1339</v>
      </c>
      <c r="B5534" s="1199"/>
      <c r="C5534" s="291"/>
      <c r="D5534" s="377">
        <v>41340</v>
      </c>
      <c r="E5534" s="377">
        <v>41403</v>
      </c>
      <c r="F5534" s="291"/>
      <c r="G5534" s="291"/>
      <c r="H5534" s="347">
        <v>44562</v>
      </c>
      <c r="I5534" s="291"/>
      <c r="J5534" s="291"/>
      <c r="K5534" s="291">
        <v>18</v>
      </c>
      <c r="L5534" s="291"/>
      <c r="M5534" s="291"/>
      <c r="N5534" s="291"/>
      <c r="O5534" s="292" t="s">
        <v>6399</v>
      </c>
    </row>
    <row r="5535" spans="1:15" ht="120">
      <c r="A5535" s="1199">
        <v>1340</v>
      </c>
      <c r="B5535" s="1199"/>
      <c r="C5535" s="291"/>
      <c r="D5535" s="377">
        <v>41344</v>
      </c>
      <c r="E5535" s="377">
        <v>41612</v>
      </c>
      <c r="F5535" s="291"/>
      <c r="G5535" s="291"/>
      <c r="H5535" s="347">
        <v>44562</v>
      </c>
      <c r="I5535" s="291"/>
      <c r="J5535" s="291"/>
      <c r="K5535" s="291">
        <v>25</v>
      </c>
      <c r="L5535" s="291"/>
      <c r="M5535" s="291"/>
      <c r="N5535" s="291"/>
      <c r="O5535" s="292" t="s">
        <v>6400</v>
      </c>
    </row>
    <row r="5536" spans="1:15" ht="120">
      <c r="A5536" s="1199">
        <v>1341</v>
      </c>
      <c r="B5536" s="1199"/>
      <c r="C5536" s="291"/>
      <c r="D5536" s="377">
        <v>41344</v>
      </c>
      <c r="E5536" s="377">
        <v>41618</v>
      </c>
      <c r="F5536" s="291"/>
      <c r="G5536" s="291"/>
      <c r="H5536" s="347">
        <v>44562</v>
      </c>
      <c r="I5536" s="291"/>
      <c r="J5536" s="291"/>
      <c r="K5536" s="291">
        <v>42</v>
      </c>
      <c r="L5536" s="291"/>
      <c r="M5536" s="291"/>
      <c r="N5536" s="291"/>
      <c r="O5536" s="292" t="s">
        <v>6401</v>
      </c>
    </row>
    <row r="5537" spans="1:15" ht="135">
      <c r="A5537" s="1199">
        <v>1342</v>
      </c>
      <c r="B5537" s="1199"/>
      <c r="C5537" s="291"/>
      <c r="D5537" s="377">
        <v>41345</v>
      </c>
      <c r="E5537" s="377">
        <v>41940</v>
      </c>
      <c r="F5537" s="291"/>
      <c r="G5537" s="291"/>
      <c r="H5537" s="347">
        <v>44562</v>
      </c>
      <c r="I5537" s="291"/>
      <c r="J5537" s="291"/>
      <c r="K5537" s="291">
        <v>128</v>
      </c>
      <c r="L5537" s="291"/>
      <c r="M5537" s="291"/>
      <c r="N5537" s="291"/>
      <c r="O5537" s="292" t="s">
        <v>6402</v>
      </c>
    </row>
    <row r="5538" spans="1:15" ht="150">
      <c r="A5538" s="1199">
        <v>1343</v>
      </c>
      <c r="B5538" s="1199"/>
      <c r="C5538" s="291"/>
      <c r="D5538" s="377">
        <v>41345</v>
      </c>
      <c r="E5538" s="377">
        <v>41414</v>
      </c>
      <c r="F5538" s="291"/>
      <c r="G5538" s="291"/>
      <c r="H5538" s="347">
        <v>44562</v>
      </c>
      <c r="I5538" s="291"/>
      <c r="J5538" s="291"/>
      <c r="K5538" s="291">
        <v>28</v>
      </c>
      <c r="L5538" s="291"/>
      <c r="M5538" s="291"/>
      <c r="N5538" s="291"/>
      <c r="O5538" s="292" t="s">
        <v>6403</v>
      </c>
    </row>
    <row r="5539" spans="1:15" ht="150">
      <c r="A5539" s="1199">
        <v>1344</v>
      </c>
      <c r="B5539" s="1199"/>
      <c r="C5539" s="291"/>
      <c r="D5539" s="377">
        <v>41345</v>
      </c>
      <c r="E5539" s="377">
        <v>41400</v>
      </c>
      <c r="F5539" s="291"/>
      <c r="G5539" s="291"/>
      <c r="H5539" s="347">
        <v>44562</v>
      </c>
      <c r="I5539" s="291"/>
      <c r="J5539" s="291"/>
      <c r="K5539" s="291">
        <v>8</v>
      </c>
      <c r="L5539" s="291"/>
      <c r="M5539" s="291"/>
      <c r="N5539" s="291"/>
      <c r="O5539" s="292" t="s">
        <v>6404</v>
      </c>
    </row>
    <row r="5540" spans="1:15" ht="120">
      <c r="A5540" s="1199">
        <v>1345</v>
      </c>
      <c r="B5540" s="1199"/>
      <c r="C5540" s="291"/>
      <c r="D5540" s="377">
        <v>41345</v>
      </c>
      <c r="E5540" s="377">
        <v>41400</v>
      </c>
      <c r="F5540" s="291"/>
      <c r="G5540" s="291"/>
      <c r="H5540" s="347">
        <v>44562</v>
      </c>
      <c r="I5540" s="291"/>
      <c r="J5540" s="291"/>
      <c r="K5540" s="291">
        <v>8</v>
      </c>
      <c r="L5540" s="291"/>
      <c r="M5540" s="291"/>
      <c r="N5540" s="291"/>
      <c r="O5540" s="292" t="s">
        <v>6405</v>
      </c>
    </row>
    <row r="5541" spans="1:15" ht="120">
      <c r="A5541" s="1199">
        <v>1346</v>
      </c>
      <c r="B5541" s="1199"/>
      <c r="C5541" s="291"/>
      <c r="D5541" s="377">
        <v>41345</v>
      </c>
      <c r="E5541" s="377">
        <v>41618</v>
      </c>
      <c r="F5541" s="291"/>
      <c r="G5541" s="291"/>
      <c r="H5541" s="347">
        <v>44562</v>
      </c>
      <c r="I5541" s="291"/>
      <c r="J5541" s="291"/>
      <c r="K5541" s="291">
        <v>38</v>
      </c>
      <c r="L5541" s="291"/>
      <c r="M5541" s="291"/>
      <c r="N5541" s="291"/>
      <c r="O5541" s="292" t="s">
        <v>6406</v>
      </c>
    </row>
    <row r="5542" spans="1:15" ht="120">
      <c r="A5542" s="1199">
        <v>1347</v>
      </c>
      <c r="B5542" s="1199"/>
      <c r="C5542" s="291"/>
      <c r="D5542" s="377">
        <v>41346</v>
      </c>
      <c r="E5542" s="377">
        <v>41507</v>
      </c>
      <c r="F5542" s="291"/>
      <c r="G5542" s="291"/>
      <c r="H5542" s="347">
        <v>44562</v>
      </c>
      <c r="I5542" s="291"/>
      <c r="J5542" s="291"/>
      <c r="K5542" s="291">
        <v>16</v>
      </c>
      <c r="L5542" s="291"/>
      <c r="M5542" s="291"/>
      <c r="N5542" s="291"/>
      <c r="O5542" s="292" t="s">
        <v>6407</v>
      </c>
    </row>
    <row r="5543" spans="1:15" ht="135">
      <c r="A5543" s="1199">
        <v>1348</v>
      </c>
      <c r="B5543" s="1199"/>
      <c r="C5543" s="291"/>
      <c r="D5543" s="377">
        <v>41348</v>
      </c>
      <c r="E5543" s="377">
        <v>41439</v>
      </c>
      <c r="F5543" s="291"/>
      <c r="G5543" s="291"/>
      <c r="H5543" s="347">
        <v>44562</v>
      </c>
      <c r="I5543" s="291"/>
      <c r="J5543" s="291"/>
      <c r="K5543" s="291">
        <v>12</v>
      </c>
      <c r="L5543" s="291"/>
      <c r="M5543" s="291"/>
      <c r="N5543" s="291"/>
      <c r="O5543" s="292" t="s">
        <v>6408</v>
      </c>
    </row>
    <row r="5544" spans="1:15" ht="150">
      <c r="A5544" s="1199">
        <v>1349</v>
      </c>
      <c r="B5544" s="1199"/>
      <c r="C5544" s="291"/>
      <c r="D5544" s="377">
        <v>41351</v>
      </c>
      <c r="E5544" s="377">
        <v>41353</v>
      </c>
      <c r="F5544" s="291"/>
      <c r="G5544" s="291"/>
      <c r="H5544" s="347">
        <v>44562</v>
      </c>
      <c r="I5544" s="291"/>
      <c r="J5544" s="291"/>
      <c r="K5544" s="291">
        <v>23</v>
      </c>
      <c r="L5544" s="291"/>
      <c r="M5544" s="291"/>
      <c r="N5544" s="291"/>
      <c r="O5544" s="292" t="s">
        <v>6409</v>
      </c>
    </row>
    <row r="5545" spans="1:15" ht="165">
      <c r="A5545" s="1199">
        <v>1350</v>
      </c>
      <c r="B5545" s="1199"/>
      <c r="C5545" s="291"/>
      <c r="D5545" s="377">
        <v>41351</v>
      </c>
      <c r="E5545" s="377">
        <v>41465</v>
      </c>
      <c r="F5545" s="291"/>
      <c r="G5545" s="291"/>
      <c r="H5545" s="347">
        <v>44562</v>
      </c>
      <c r="I5545" s="291"/>
      <c r="J5545" s="291"/>
      <c r="K5545" s="291">
        <v>9</v>
      </c>
      <c r="L5545" s="291"/>
      <c r="M5545" s="291"/>
      <c r="N5545" s="291"/>
      <c r="O5545" s="292" t="s">
        <v>6410</v>
      </c>
    </row>
    <row r="5546" spans="1:15" ht="150">
      <c r="A5546" s="1199">
        <v>1351</v>
      </c>
      <c r="B5546" s="1199"/>
      <c r="C5546" s="291"/>
      <c r="D5546" s="377">
        <v>41352</v>
      </c>
      <c r="E5546" s="377">
        <v>41487</v>
      </c>
      <c r="F5546" s="291"/>
      <c r="G5546" s="291"/>
      <c r="H5546" s="347">
        <v>44562</v>
      </c>
      <c r="I5546" s="291"/>
      <c r="J5546" s="291"/>
      <c r="K5546" s="291">
        <v>25</v>
      </c>
      <c r="L5546" s="291"/>
      <c r="M5546" s="291"/>
      <c r="N5546" s="291"/>
      <c r="O5546" s="292" t="s">
        <v>6411</v>
      </c>
    </row>
    <row r="5547" spans="1:15" ht="150">
      <c r="A5547" s="1199">
        <v>1352</v>
      </c>
      <c r="B5547" s="1199"/>
      <c r="C5547" s="291"/>
      <c r="D5547" s="377">
        <v>41355</v>
      </c>
      <c r="E5547" s="377">
        <v>41612</v>
      </c>
      <c r="F5547" s="291"/>
      <c r="G5547" s="291"/>
      <c r="H5547" s="347">
        <v>44562</v>
      </c>
      <c r="I5547" s="291"/>
      <c r="J5547" s="291"/>
      <c r="K5547" s="291">
        <v>26</v>
      </c>
      <c r="L5547" s="291"/>
      <c r="M5547" s="291"/>
      <c r="N5547" s="291"/>
      <c r="O5547" s="292" t="s">
        <v>6412</v>
      </c>
    </row>
    <row r="5548" spans="1:15" ht="90">
      <c r="A5548" s="1199">
        <v>1353</v>
      </c>
      <c r="B5548" s="1199"/>
      <c r="C5548" s="291"/>
      <c r="D5548" s="377">
        <v>41355</v>
      </c>
      <c r="E5548" s="377">
        <v>41617</v>
      </c>
      <c r="F5548" s="291"/>
      <c r="G5548" s="291"/>
      <c r="H5548" s="347">
        <v>44562</v>
      </c>
      <c r="I5548" s="291"/>
      <c r="J5548" s="291"/>
      <c r="K5548" s="291">
        <v>44</v>
      </c>
      <c r="L5548" s="291"/>
      <c r="M5548" s="291"/>
      <c r="N5548" s="291"/>
      <c r="O5548" s="292" t="s">
        <v>6413</v>
      </c>
    </row>
    <row r="5549" spans="1:15" ht="105">
      <c r="A5549" s="1199">
        <v>1354</v>
      </c>
      <c r="B5549" s="1199"/>
      <c r="C5549" s="291"/>
      <c r="D5549" s="377">
        <v>41367</v>
      </c>
      <c r="E5549" s="377">
        <v>41401</v>
      </c>
      <c r="F5549" s="291"/>
      <c r="G5549" s="291"/>
      <c r="H5549" s="347">
        <v>44562</v>
      </c>
      <c r="I5549" s="291"/>
      <c r="J5549" s="291"/>
      <c r="K5549" s="291">
        <v>13</v>
      </c>
      <c r="L5549" s="291"/>
      <c r="M5549" s="291"/>
      <c r="N5549" s="291"/>
      <c r="O5549" s="292" t="s">
        <v>6414</v>
      </c>
    </row>
    <row r="5550" spans="1:15" ht="90">
      <c r="A5550" s="1199">
        <v>1355</v>
      </c>
      <c r="B5550" s="1199"/>
      <c r="C5550" s="291"/>
      <c r="D5550" s="377">
        <v>41367</v>
      </c>
      <c r="E5550" s="377">
        <v>41617</v>
      </c>
      <c r="F5550" s="291"/>
      <c r="G5550" s="291"/>
      <c r="H5550" s="347">
        <v>44562</v>
      </c>
      <c r="I5550" s="291"/>
      <c r="J5550" s="291"/>
      <c r="K5550" s="291">
        <v>29</v>
      </c>
      <c r="L5550" s="291"/>
      <c r="M5550" s="291"/>
      <c r="N5550" s="291"/>
      <c r="O5550" s="292" t="s">
        <v>6415</v>
      </c>
    </row>
    <row r="5551" spans="1:15" ht="90">
      <c r="A5551" s="1199">
        <v>1356</v>
      </c>
      <c r="B5551" s="1199"/>
      <c r="C5551" s="291"/>
      <c r="D5551" s="377">
        <v>41367</v>
      </c>
      <c r="E5551" s="377">
        <v>41471</v>
      </c>
      <c r="F5551" s="291"/>
      <c r="G5551" s="291"/>
      <c r="H5551" s="347">
        <v>44562</v>
      </c>
      <c r="I5551" s="291"/>
      <c r="J5551" s="291"/>
      <c r="K5551" s="291">
        <v>16</v>
      </c>
      <c r="L5551" s="291"/>
      <c r="M5551" s="291"/>
      <c r="N5551" s="291"/>
      <c r="O5551" s="292" t="s">
        <v>6416</v>
      </c>
    </row>
    <row r="5552" spans="1:15" ht="90">
      <c r="A5552" s="1199">
        <v>1357</v>
      </c>
      <c r="B5552" s="1199"/>
      <c r="C5552" s="291"/>
      <c r="D5552" s="377">
        <v>41367</v>
      </c>
      <c r="E5552" s="377">
        <v>41401</v>
      </c>
      <c r="F5552" s="291"/>
      <c r="G5552" s="291"/>
      <c r="H5552" s="347">
        <v>44562</v>
      </c>
      <c r="I5552" s="291"/>
      <c r="J5552" s="291"/>
      <c r="K5552" s="291">
        <v>13</v>
      </c>
      <c r="L5552" s="291"/>
      <c r="M5552" s="291"/>
      <c r="N5552" s="291"/>
      <c r="O5552" s="292" t="s">
        <v>6417</v>
      </c>
    </row>
    <row r="5553" spans="1:15" ht="105">
      <c r="A5553" s="1199">
        <v>1358</v>
      </c>
      <c r="B5553" s="1199"/>
      <c r="C5553" s="291"/>
      <c r="D5553" s="377">
        <v>41367</v>
      </c>
      <c r="E5553" s="377">
        <v>41398</v>
      </c>
      <c r="F5553" s="291"/>
      <c r="G5553" s="291"/>
      <c r="H5553" s="347">
        <v>44562</v>
      </c>
      <c r="I5553" s="291"/>
      <c r="J5553" s="291"/>
      <c r="K5553" s="291">
        <v>51</v>
      </c>
      <c r="L5553" s="291"/>
      <c r="M5553" s="291"/>
      <c r="N5553" s="291"/>
      <c r="O5553" s="292" t="s">
        <v>6418</v>
      </c>
    </row>
    <row r="5554" spans="1:15" ht="105">
      <c r="A5554" s="1199">
        <v>1359</v>
      </c>
      <c r="B5554" s="1199"/>
      <c r="C5554" s="291"/>
      <c r="D5554" s="377">
        <v>41367</v>
      </c>
      <c r="E5554" s="377">
        <v>41806</v>
      </c>
      <c r="F5554" s="291"/>
      <c r="G5554" s="291"/>
      <c r="H5554" s="347">
        <v>44562</v>
      </c>
      <c r="I5554" s="291"/>
      <c r="J5554" s="291"/>
      <c r="K5554" s="291">
        <v>86</v>
      </c>
      <c r="L5554" s="291"/>
      <c r="M5554" s="291"/>
      <c r="N5554" s="291"/>
      <c r="O5554" s="292" t="s">
        <v>6419</v>
      </c>
    </row>
    <row r="5555" spans="1:15" ht="150">
      <c r="A5555" s="1199">
        <v>1360</v>
      </c>
      <c r="B5555" s="1199"/>
      <c r="C5555" s="291"/>
      <c r="D5555" s="377">
        <v>41368</v>
      </c>
      <c r="E5555" s="377">
        <v>41666</v>
      </c>
      <c r="F5555" s="291"/>
      <c r="G5555" s="291"/>
      <c r="H5555" s="347">
        <v>44562</v>
      </c>
      <c r="I5555" s="291"/>
      <c r="J5555" s="291"/>
      <c r="K5555" s="291">
        <v>18</v>
      </c>
      <c r="L5555" s="291"/>
      <c r="M5555" s="291"/>
      <c r="N5555" s="291"/>
      <c r="O5555" s="292" t="s">
        <v>6420</v>
      </c>
    </row>
    <row r="5556" spans="1:15" ht="150">
      <c r="A5556" s="1199">
        <v>1361</v>
      </c>
      <c r="B5556" s="1199"/>
      <c r="C5556" s="291"/>
      <c r="D5556" s="377">
        <v>41369</v>
      </c>
      <c r="E5556" s="377">
        <v>41631</v>
      </c>
      <c r="F5556" s="291"/>
      <c r="G5556" s="291"/>
      <c r="H5556" s="347">
        <v>44562</v>
      </c>
      <c r="I5556" s="291"/>
      <c r="J5556" s="291"/>
      <c r="K5556" s="291">
        <v>32</v>
      </c>
      <c r="L5556" s="291"/>
      <c r="M5556" s="291"/>
      <c r="N5556" s="291"/>
      <c r="O5556" s="292" t="s">
        <v>6421</v>
      </c>
    </row>
    <row r="5557" spans="1:15" ht="105">
      <c r="A5557" s="1199">
        <v>1362</v>
      </c>
      <c r="B5557" s="1199"/>
      <c r="C5557" s="291"/>
      <c r="D5557" s="377">
        <v>41372</v>
      </c>
      <c r="E5557" s="377">
        <v>41471</v>
      </c>
      <c r="F5557" s="291"/>
      <c r="G5557" s="291"/>
      <c r="H5557" s="347">
        <v>44562</v>
      </c>
      <c r="I5557" s="291"/>
      <c r="J5557" s="291"/>
      <c r="K5557" s="291">
        <v>15</v>
      </c>
      <c r="L5557" s="291"/>
      <c r="M5557" s="291"/>
      <c r="N5557" s="291"/>
      <c r="O5557" s="292" t="s">
        <v>6422</v>
      </c>
    </row>
    <row r="5558" spans="1:15" ht="135">
      <c r="A5558" s="1199">
        <v>1363</v>
      </c>
      <c r="B5558" s="1199"/>
      <c r="C5558" s="291"/>
      <c r="D5558" s="377">
        <v>41374</v>
      </c>
      <c r="E5558" s="377">
        <v>41862</v>
      </c>
      <c r="F5558" s="291"/>
      <c r="G5558" s="291"/>
      <c r="H5558" s="347">
        <v>44562</v>
      </c>
      <c r="I5558" s="291"/>
      <c r="J5558" s="291"/>
      <c r="K5558" s="291">
        <v>134</v>
      </c>
      <c r="L5558" s="291"/>
      <c r="M5558" s="291"/>
      <c r="N5558" s="291"/>
      <c r="O5558" s="292" t="s">
        <v>6423</v>
      </c>
    </row>
    <row r="5559" spans="1:15" ht="120">
      <c r="A5559" s="1199">
        <v>1364</v>
      </c>
      <c r="B5559" s="1199"/>
      <c r="C5559" s="291"/>
      <c r="D5559" s="377">
        <v>41374</v>
      </c>
      <c r="E5559" s="377">
        <v>41900</v>
      </c>
      <c r="F5559" s="291"/>
      <c r="G5559" s="291"/>
      <c r="H5559" s="347">
        <v>44562</v>
      </c>
      <c r="I5559" s="291"/>
      <c r="J5559" s="291"/>
      <c r="K5559" s="291">
        <v>87</v>
      </c>
      <c r="L5559" s="291"/>
      <c r="M5559" s="291"/>
      <c r="N5559" s="291"/>
      <c r="O5559" s="292" t="s">
        <v>6424</v>
      </c>
    </row>
    <row r="5560" spans="1:15" ht="90">
      <c r="A5560" s="1199">
        <v>1365</v>
      </c>
      <c r="B5560" s="1199"/>
      <c r="C5560" s="291"/>
      <c r="D5560" s="377">
        <v>41375</v>
      </c>
      <c r="E5560" s="377">
        <v>41520</v>
      </c>
      <c r="F5560" s="291"/>
      <c r="G5560" s="291"/>
      <c r="H5560" s="347">
        <v>44562</v>
      </c>
      <c r="I5560" s="291"/>
      <c r="J5560" s="291"/>
      <c r="K5560" s="291">
        <v>17</v>
      </c>
      <c r="L5560" s="291"/>
      <c r="M5560" s="291"/>
      <c r="N5560" s="291"/>
      <c r="O5560" s="292" t="s">
        <v>6425</v>
      </c>
    </row>
    <row r="5561" spans="1:15" ht="135">
      <c r="A5561" s="1199">
        <v>1366</v>
      </c>
      <c r="B5561" s="1199"/>
      <c r="C5561" s="291"/>
      <c r="D5561" s="377">
        <v>41376</v>
      </c>
      <c r="E5561" s="377">
        <v>41404</v>
      </c>
      <c r="F5561" s="291"/>
      <c r="G5561" s="291"/>
      <c r="H5561" s="347">
        <v>44562</v>
      </c>
      <c r="I5561" s="291"/>
      <c r="J5561" s="291"/>
      <c r="K5561" s="291">
        <v>23</v>
      </c>
      <c r="L5561" s="291"/>
      <c r="M5561" s="291"/>
      <c r="N5561" s="291"/>
      <c r="O5561" s="292" t="s">
        <v>6426</v>
      </c>
    </row>
    <row r="5562" spans="1:15" ht="135">
      <c r="A5562" s="1199">
        <v>1367</v>
      </c>
      <c r="B5562" s="1199"/>
      <c r="C5562" s="291"/>
      <c r="D5562" s="377">
        <v>41376</v>
      </c>
      <c r="E5562" s="377">
        <v>41631</v>
      </c>
      <c r="F5562" s="291"/>
      <c r="G5562" s="291"/>
      <c r="H5562" s="347">
        <v>44562</v>
      </c>
      <c r="I5562" s="291"/>
      <c r="J5562" s="291"/>
      <c r="K5562" s="291">
        <v>26</v>
      </c>
      <c r="L5562" s="291"/>
      <c r="M5562" s="291"/>
      <c r="N5562" s="291"/>
      <c r="O5562" s="292" t="s">
        <v>6427</v>
      </c>
    </row>
    <row r="5563" spans="1:15" ht="165">
      <c r="A5563" s="1199">
        <v>1368</v>
      </c>
      <c r="B5563" s="1199"/>
      <c r="C5563" s="291"/>
      <c r="D5563" s="377">
        <v>41380</v>
      </c>
      <c r="E5563" s="377">
        <v>41529</v>
      </c>
      <c r="F5563" s="291"/>
      <c r="G5563" s="291"/>
      <c r="H5563" s="347">
        <v>44562</v>
      </c>
      <c r="I5563" s="291"/>
      <c r="J5563" s="291"/>
      <c r="K5563" s="291">
        <v>18</v>
      </c>
      <c r="L5563" s="291"/>
      <c r="M5563" s="291"/>
      <c r="N5563" s="291"/>
      <c r="O5563" s="292" t="s">
        <v>6428</v>
      </c>
    </row>
    <row r="5564" spans="1:15" ht="150">
      <c r="A5564" s="1199">
        <v>1369</v>
      </c>
      <c r="B5564" s="1199"/>
      <c r="C5564" s="291"/>
      <c r="D5564" s="377">
        <v>41381</v>
      </c>
      <c r="E5564" s="377">
        <v>41404</v>
      </c>
      <c r="F5564" s="291"/>
      <c r="G5564" s="291"/>
      <c r="H5564" s="347">
        <v>44562</v>
      </c>
      <c r="I5564" s="291"/>
      <c r="J5564" s="291"/>
      <c r="K5564" s="291">
        <v>8</v>
      </c>
      <c r="L5564" s="291"/>
      <c r="M5564" s="291"/>
      <c r="N5564" s="291"/>
      <c r="O5564" s="292" t="s">
        <v>6429</v>
      </c>
    </row>
    <row r="5565" spans="1:15" ht="135">
      <c r="A5565" s="1199">
        <v>1370</v>
      </c>
      <c r="B5565" s="1199"/>
      <c r="C5565" s="291"/>
      <c r="D5565" s="377">
        <v>41383</v>
      </c>
      <c r="E5565" s="377">
        <v>41422</v>
      </c>
      <c r="F5565" s="291"/>
      <c r="G5565" s="291"/>
      <c r="H5565" s="347">
        <v>44562</v>
      </c>
      <c r="I5565" s="291"/>
      <c r="J5565" s="291"/>
      <c r="K5565" s="291">
        <v>12</v>
      </c>
      <c r="L5565" s="291"/>
      <c r="M5565" s="291"/>
      <c r="N5565" s="291"/>
      <c r="O5565" s="292" t="s">
        <v>6430</v>
      </c>
    </row>
    <row r="5566" spans="1:15" ht="150">
      <c r="A5566" s="1199">
        <v>1371</v>
      </c>
      <c r="B5566" s="1199"/>
      <c r="C5566" s="291"/>
      <c r="D5566" s="377">
        <v>41383</v>
      </c>
      <c r="E5566" s="377">
        <v>41878</v>
      </c>
      <c r="F5566" s="291"/>
      <c r="G5566" s="291"/>
      <c r="H5566" s="347">
        <v>44562</v>
      </c>
      <c r="I5566" s="291"/>
      <c r="J5566" s="291"/>
      <c r="K5566" s="291">
        <v>46</v>
      </c>
      <c r="L5566" s="291"/>
      <c r="M5566" s="291"/>
      <c r="N5566" s="291"/>
      <c r="O5566" s="292" t="s">
        <v>6431</v>
      </c>
    </row>
    <row r="5567" spans="1:15" ht="150">
      <c r="A5567" s="1199">
        <v>1372</v>
      </c>
      <c r="B5567" s="1199"/>
      <c r="C5567" s="291"/>
      <c r="D5567" s="377">
        <v>41386</v>
      </c>
      <c r="E5567" s="377">
        <v>41482</v>
      </c>
      <c r="F5567" s="291"/>
      <c r="G5567" s="291"/>
      <c r="H5567" s="347">
        <v>44562</v>
      </c>
      <c r="I5567" s="291"/>
      <c r="J5567" s="291"/>
      <c r="K5567" s="291">
        <v>14</v>
      </c>
      <c r="L5567" s="291"/>
      <c r="M5567" s="291"/>
      <c r="N5567" s="291"/>
      <c r="O5567" s="292" t="s">
        <v>6432</v>
      </c>
    </row>
    <row r="5568" spans="1:15" ht="105">
      <c r="A5568" s="1199">
        <v>1373</v>
      </c>
      <c r="B5568" s="1199"/>
      <c r="C5568" s="291"/>
      <c r="D5568" s="377">
        <v>41386</v>
      </c>
      <c r="E5568" s="377">
        <v>41533</v>
      </c>
      <c r="F5568" s="291"/>
      <c r="G5568" s="291"/>
      <c r="H5568" s="347">
        <v>44562</v>
      </c>
      <c r="I5568" s="291"/>
      <c r="J5568" s="291"/>
      <c r="K5568" s="291">
        <v>18</v>
      </c>
      <c r="L5568" s="291"/>
      <c r="M5568" s="291"/>
      <c r="N5568" s="291"/>
      <c r="O5568" s="292" t="s">
        <v>6433</v>
      </c>
    </row>
    <row r="5569" spans="1:15" ht="105">
      <c r="A5569" s="1199">
        <v>1374</v>
      </c>
      <c r="B5569" s="1199"/>
      <c r="C5569" s="291"/>
      <c r="D5569" s="377">
        <v>41386</v>
      </c>
      <c r="E5569" s="377">
        <v>41667</v>
      </c>
      <c r="F5569" s="291"/>
      <c r="G5569" s="291"/>
      <c r="H5569" s="347">
        <v>44562</v>
      </c>
      <c r="I5569" s="291"/>
      <c r="J5569" s="291"/>
      <c r="K5569" s="291">
        <v>25</v>
      </c>
      <c r="L5569" s="291"/>
      <c r="M5569" s="291"/>
      <c r="N5569" s="291"/>
      <c r="O5569" s="292" t="s">
        <v>6434</v>
      </c>
    </row>
    <row r="5570" spans="1:15" ht="135">
      <c r="A5570" s="1199">
        <v>1375</v>
      </c>
      <c r="B5570" s="1199"/>
      <c r="C5570" s="291"/>
      <c r="D5570" s="377">
        <v>41387</v>
      </c>
      <c r="E5570" s="377">
        <v>41676</v>
      </c>
      <c r="F5570" s="291"/>
      <c r="G5570" s="291"/>
      <c r="H5570" s="347">
        <v>44562</v>
      </c>
      <c r="I5570" s="291"/>
      <c r="J5570" s="291"/>
      <c r="K5570" s="291">
        <v>53</v>
      </c>
      <c r="L5570" s="291"/>
      <c r="M5570" s="291"/>
      <c r="N5570" s="291"/>
      <c r="O5570" s="292" t="s">
        <v>6435</v>
      </c>
    </row>
    <row r="5571" spans="1:15" ht="150">
      <c r="A5571" s="1199">
        <v>1376</v>
      </c>
      <c r="B5571" s="1199"/>
      <c r="C5571" s="291"/>
      <c r="D5571" s="377">
        <v>41388</v>
      </c>
      <c r="E5571" s="377">
        <v>41477</v>
      </c>
      <c r="F5571" s="291"/>
      <c r="G5571" s="291"/>
      <c r="H5571" s="347">
        <v>44562</v>
      </c>
      <c r="I5571" s="291"/>
      <c r="J5571" s="291"/>
      <c r="K5571" s="291">
        <v>13</v>
      </c>
      <c r="L5571" s="291"/>
      <c r="M5571" s="291"/>
      <c r="N5571" s="291"/>
      <c r="O5571" s="292" t="s">
        <v>6436</v>
      </c>
    </row>
    <row r="5572" spans="1:15" ht="135">
      <c r="A5572" s="1199">
        <v>1377</v>
      </c>
      <c r="B5572" s="1199"/>
      <c r="C5572" s="291"/>
      <c r="D5572" s="377">
        <v>41388</v>
      </c>
      <c r="E5572" s="377">
        <v>41466</v>
      </c>
      <c r="F5572" s="291"/>
      <c r="G5572" s="291"/>
      <c r="H5572" s="347">
        <v>44562</v>
      </c>
      <c r="I5572" s="291"/>
      <c r="J5572" s="291"/>
      <c r="K5572" s="291">
        <v>21</v>
      </c>
      <c r="L5572" s="291"/>
      <c r="M5572" s="291"/>
      <c r="N5572" s="291"/>
      <c r="O5572" s="292" t="s">
        <v>6437</v>
      </c>
    </row>
    <row r="5573" spans="1:15" ht="165">
      <c r="A5573" s="1199">
        <v>1378</v>
      </c>
      <c r="B5573" s="1199"/>
      <c r="C5573" s="291"/>
      <c r="D5573" s="377">
        <v>41389</v>
      </c>
      <c r="E5573" s="377">
        <v>41410</v>
      </c>
      <c r="F5573" s="291"/>
      <c r="G5573" s="291"/>
      <c r="H5573" s="347">
        <v>44562</v>
      </c>
      <c r="I5573" s="291"/>
      <c r="J5573" s="291"/>
      <c r="K5573" s="291">
        <v>5</v>
      </c>
      <c r="L5573" s="291"/>
      <c r="M5573" s="291"/>
      <c r="N5573" s="291"/>
      <c r="O5573" s="292" t="s">
        <v>6438</v>
      </c>
    </row>
    <row r="5574" spans="1:15" ht="150">
      <c r="A5574" s="1199">
        <v>1379</v>
      </c>
      <c r="B5574" s="1199"/>
      <c r="C5574" s="291"/>
      <c r="D5574" s="377">
        <v>41389</v>
      </c>
      <c r="E5574" s="377">
        <v>41612</v>
      </c>
      <c r="F5574" s="291"/>
      <c r="G5574" s="291"/>
      <c r="H5574" s="347">
        <v>44562</v>
      </c>
      <c r="I5574" s="291"/>
      <c r="J5574" s="291"/>
      <c r="K5574" s="291">
        <v>21</v>
      </c>
      <c r="L5574" s="291"/>
      <c r="M5574" s="291"/>
      <c r="N5574" s="291"/>
      <c r="O5574" s="292" t="s">
        <v>6439</v>
      </c>
    </row>
    <row r="5575" spans="1:15" ht="150">
      <c r="A5575" s="1199">
        <v>1380</v>
      </c>
      <c r="B5575" s="1199"/>
      <c r="C5575" s="291"/>
      <c r="D5575" s="377">
        <v>41390</v>
      </c>
      <c r="E5575" s="377">
        <v>41743</v>
      </c>
      <c r="F5575" s="291"/>
      <c r="G5575" s="291"/>
      <c r="H5575" s="347">
        <v>44562</v>
      </c>
      <c r="I5575" s="291"/>
      <c r="J5575" s="291"/>
      <c r="K5575" s="291">
        <v>32</v>
      </c>
      <c r="L5575" s="291"/>
      <c r="M5575" s="291"/>
      <c r="N5575" s="291"/>
      <c r="O5575" s="292" t="s">
        <v>6440</v>
      </c>
    </row>
    <row r="5576" spans="1:15" ht="135">
      <c r="A5576" s="1199">
        <v>1381</v>
      </c>
      <c r="B5576" s="1199"/>
      <c r="C5576" s="291"/>
      <c r="D5576" s="377">
        <v>41393</v>
      </c>
      <c r="E5576" s="377">
        <v>41898</v>
      </c>
      <c r="F5576" s="291"/>
      <c r="G5576" s="291"/>
      <c r="H5576" s="347">
        <v>44562</v>
      </c>
      <c r="I5576" s="291"/>
      <c r="J5576" s="291"/>
      <c r="K5576" s="291">
        <v>75</v>
      </c>
      <c r="L5576" s="291"/>
      <c r="M5576" s="291"/>
      <c r="N5576" s="291"/>
      <c r="O5576" s="292" t="s">
        <v>6441</v>
      </c>
    </row>
    <row r="5577" spans="1:15" ht="120">
      <c r="A5577" s="1199">
        <v>1382</v>
      </c>
      <c r="B5577" s="1199"/>
      <c r="C5577" s="291"/>
      <c r="D5577" s="377">
        <v>41393</v>
      </c>
      <c r="E5577" s="377">
        <v>41856</v>
      </c>
      <c r="F5577" s="291"/>
      <c r="G5577" s="291"/>
      <c r="H5577" s="347">
        <v>44562</v>
      </c>
      <c r="I5577" s="291"/>
      <c r="J5577" s="291"/>
      <c r="K5577" s="291">
        <v>52</v>
      </c>
      <c r="L5577" s="291"/>
      <c r="M5577" s="291"/>
      <c r="N5577" s="291"/>
      <c r="O5577" s="292" t="s">
        <v>6442</v>
      </c>
    </row>
    <row r="5578" spans="1:15" ht="120">
      <c r="A5578" s="1199">
        <v>1383</v>
      </c>
      <c r="B5578" s="1199"/>
      <c r="C5578" s="291"/>
      <c r="D5578" s="377">
        <v>41393</v>
      </c>
      <c r="E5578" s="377">
        <v>41471</v>
      </c>
      <c r="F5578" s="291"/>
      <c r="G5578" s="291"/>
      <c r="H5578" s="347">
        <v>44562</v>
      </c>
      <c r="I5578" s="291"/>
      <c r="J5578" s="291"/>
      <c r="K5578" s="291">
        <v>25</v>
      </c>
      <c r="L5578" s="291"/>
      <c r="M5578" s="291"/>
      <c r="N5578" s="291"/>
      <c r="O5578" s="292" t="s">
        <v>6443</v>
      </c>
    </row>
    <row r="5579" spans="1:15" ht="150">
      <c r="A5579" s="1199">
        <v>1384</v>
      </c>
      <c r="B5579" s="1199"/>
      <c r="C5579" s="291"/>
      <c r="D5579" s="377">
        <v>41394</v>
      </c>
      <c r="E5579" s="377">
        <v>41659</v>
      </c>
      <c r="F5579" s="291"/>
      <c r="G5579" s="291"/>
      <c r="H5579" s="347">
        <v>44562</v>
      </c>
      <c r="I5579" s="291"/>
      <c r="J5579" s="291"/>
      <c r="K5579" s="291">
        <v>47</v>
      </c>
      <c r="L5579" s="291"/>
      <c r="M5579" s="291"/>
      <c r="N5579" s="291"/>
      <c r="O5579" s="292" t="s">
        <v>6444</v>
      </c>
    </row>
    <row r="5580" spans="1:15" ht="150">
      <c r="A5580" s="1199">
        <v>1385</v>
      </c>
      <c r="B5580" s="1199"/>
      <c r="C5580" s="291"/>
      <c r="D5580" s="377">
        <v>41394</v>
      </c>
      <c r="E5580" s="377">
        <v>41733</v>
      </c>
      <c r="F5580" s="291"/>
      <c r="G5580" s="291"/>
      <c r="H5580" s="347">
        <v>44562</v>
      </c>
      <c r="I5580" s="291"/>
      <c r="J5580" s="291"/>
      <c r="K5580" s="291">
        <v>30</v>
      </c>
      <c r="L5580" s="291"/>
      <c r="M5580" s="291"/>
      <c r="N5580" s="291"/>
      <c r="O5580" s="292" t="s">
        <v>6445</v>
      </c>
    </row>
    <row r="5581" spans="1:15" ht="135">
      <c r="A5581" s="1199">
        <v>1386</v>
      </c>
      <c r="B5581" s="1199"/>
      <c r="C5581" s="291"/>
      <c r="D5581" s="377">
        <v>41394</v>
      </c>
      <c r="E5581" s="377">
        <v>41519</v>
      </c>
      <c r="F5581" s="291"/>
      <c r="G5581" s="291"/>
      <c r="H5581" s="347">
        <v>44562</v>
      </c>
      <c r="I5581" s="291"/>
      <c r="J5581" s="291"/>
      <c r="K5581" s="291">
        <v>20</v>
      </c>
      <c r="L5581" s="291"/>
      <c r="M5581" s="291"/>
      <c r="N5581" s="291"/>
      <c r="O5581" s="292" t="s">
        <v>6446</v>
      </c>
    </row>
    <row r="5582" spans="1:15" ht="120">
      <c r="A5582" s="1199">
        <v>1387</v>
      </c>
      <c r="B5582" s="1199"/>
      <c r="C5582" s="291"/>
      <c r="D5582" s="377">
        <v>41394</v>
      </c>
      <c r="E5582" s="377">
        <v>41488</v>
      </c>
      <c r="F5582" s="291"/>
      <c r="G5582" s="291"/>
      <c r="H5582" s="347">
        <v>44562</v>
      </c>
      <c r="I5582" s="291"/>
      <c r="J5582" s="291"/>
      <c r="K5582" s="291">
        <v>11</v>
      </c>
      <c r="L5582" s="291"/>
      <c r="M5582" s="291"/>
      <c r="N5582" s="291"/>
      <c r="O5582" s="292" t="s">
        <v>6447</v>
      </c>
    </row>
    <row r="5583" spans="1:15" ht="105">
      <c r="A5583" s="1199">
        <v>1388</v>
      </c>
      <c r="B5583" s="1199"/>
      <c r="C5583" s="291"/>
      <c r="D5583" s="377">
        <v>41396</v>
      </c>
      <c r="E5583" s="377">
        <v>41892</v>
      </c>
      <c r="F5583" s="291"/>
      <c r="G5583" s="291"/>
      <c r="H5583" s="347">
        <v>44562</v>
      </c>
      <c r="I5583" s="291"/>
      <c r="J5583" s="291"/>
      <c r="K5583" s="291">
        <v>19</v>
      </c>
      <c r="L5583" s="291"/>
      <c r="M5583" s="291"/>
      <c r="N5583" s="291"/>
      <c r="O5583" s="292" t="s">
        <v>6448</v>
      </c>
    </row>
    <row r="5584" spans="1:15" ht="165">
      <c r="A5584" s="1199">
        <v>1389</v>
      </c>
      <c r="B5584" s="1199"/>
      <c r="C5584" s="291"/>
      <c r="D5584" s="377">
        <v>41396</v>
      </c>
      <c r="E5584" s="377">
        <v>41514</v>
      </c>
      <c r="F5584" s="291"/>
      <c r="G5584" s="291"/>
      <c r="H5584" s="347">
        <v>44562</v>
      </c>
      <c r="I5584" s="291"/>
      <c r="J5584" s="291"/>
      <c r="K5584" s="291">
        <v>13</v>
      </c>
      <c r="L5584" s="291"/>
      <c r="M5584" s="291"/>
      <c r="N5584" s="291"/>
      <c r="O5584" s="292" t="s">
        <v>6449</v>
      </c>
    </row>
    <row r="5585" spans="1:15" ht="105">
      <c r="A5585" s="1199">
        <v>1390</v>
      </c>
      <c r="B5585" s="1199"/>
      <c r="C5585" s="291"/>
      <c r="D5585" s="377">
        <v>41401</v>
      </c>
      <c r="E5585" s="377">
        <v>41464</v>
      </c>
      <c r="F5585" s="291"/>
      <c r="G5585" s="291"/>
      <c r="H5585" s="347">
        <v>44562</v>
      </c>
      <c r="I5585" s="291"/>
      <c r="J5585" s="291"/>
      <c r="K5585" s="291">
        <v>16</v>
      </c>
      <c r="L5585" s="291"/>
      <c r="M5585" s="291"/>
      <c r="N5585" s="291"/>
      <c r="O5585" s="292" t="s">
        <v>6450</v>
      </c>
    </row>
    <row r="5586" spans="1:15" ht="150">
      <c r="A5586" s="1199">
        <v>1391</v>
      </c>
      <c r="B5586" s="1199"/>
      <c r="C5586" s="291"/>
      <c r="D5586" s="377">
        <v>41401</v>
      </c>
      <c r="E5586" s="377">
        <v>41507</v>
      </c>
      <c r="F5586" s="291"/>
      <c r="G5586" s="291"/>
      <c r="H5586" s="347">
        <v>44562</v>
      </c>
      <c r="I5586" s="291"/>
      <c r="J5586" s="291"/>
      <c r="K5586" s="291">
        <v>16</v>
      </c>
      <c r="L5586" s="291"/>
      <c r="M5586" s="291"/>
      <c r="N5586" s="291"/>
      <c r="O5586" s="292" t="s">
        <v>6451</v>
      </c>
    </row>
    <row r="5587" spans="1:15" ht="105">
      <c r="A5587" s="1199">
        <v>1392</v>
      </c>
      <c r="B5587" s="1199"/>
      <c r="C5587" s="291"/>
      <c r="D5587" s="377">
        <v>41403</v>
      </c>
      <c r="E5587" s="377">
        <v>41620</v>
      </c>
      <c r="F5587" s="291"/>
      <c r="G5587" s="291"/>
      <c r="H5587" s="347">
        <v>44562</v>
      </c>
      <c r="I5587" s="291"/>
      <c r="J5587" s="291"/>
      <c r="K5587" s="291">
        <v>29</v>
      </c>
      <c r="L5587" s="291"/>
      <c r="M5587" s="291"/>
      <c r="N5587" s="291"/>
      <c r="O5587" s="292" t="s">
        <v>6452</v>
      </c>
    </row>
    <row r="5588" spans="1:15" ht="135">
      <c r="A5588" s="1199">
        <v>1393</v>
      </c>
      <c r="B5588" s="1199"/>
      <c r="C5588" s="291"/>
      <c r="D5588" s="377">
        <v>41403</v>
      </c>
      <c r="E5588" s="377">
        <v>41617</v>
      </c>
      <c r="F5588" s="291"/>
      <c r="G5588" s="291"/>
      <c r="H5588" s="347">
        <v>44562</v>
      </c>
      <c r="I5588" s="291"/>
      <c r="J5588" s="291"/>
      <c r="K5588" s="291">
        <v>14</v>
      </c>
      <c r="L5588" s="291"/>
      <c r="M5588" s="291"/>
      <c r="N5588" s="291"/>
      <c r="O5588" s="292" t="s">
        <v>6453</v>
      </c>
    </row>
    <row r="5589" spans="1:15" ht="165">
      <c r="A5589" s="1199">
        <v>1394</v>
      </c>
      <c r="B5589" s="1199"/>
      <c r="C5589" s="291"/>
      <c r="D5589" s="377">
        <v>41403</v>
      </c>
      <c r="E5589" s="377">
        <v>41421</v>
      </c>
      <c r="F5589" s="291"/>
      <c r="G5589" s="291"/>
      <c r="H5589" s="347">
        <v>44562</v>
      </c>
      <c r="I5589" s="291"/>
      <c r="J5589" s="291"/>
      <c r="K5589" s="291">
        <v>10</v>
      </c>
      <c r="L5589" s="291"/>
      <c r="M5589" s="291"/>
      <c r="N5589" s="291"/>
      <c r="O5589" s="292" t="s">
        <v>6454</v>
      </c>
    </row>
    <row r="5590" spans="1:15" ht="135">
      <c r="A5590" s="1199">
        <v>1395</v>
      </c>
      <c r="B5590" s="1199"/>
      <c r="C5590" s="291"/>
      <c r="D5590" s="377">
        <v>41404</v>
      </c>
      <c r="E5590" s="377">
        <v>41718</v>
      </c>
      <c r="F5590" s="291"/>
      <c r="G5590" s="291"/>
      <c r="H5590" s="347">
        <v>44562</v>
      </c>
      <c r="I5590" s="291"/>
      <c r="J5590" s="291"/>
      <c r="K5590" s="291">
        <v>14</v>
      </c>
      <c r="L5590" s="291"/>
      <c r="M5590" s="291"/>
      <c r="N5590" s="291"/>
      <c r="O5590" s="292" t="s">
        <v>6455</v>
      </c>
    </row>
    <row r="5591" spans="1:15" ht="120">
      <c r="A5591" s="1199">
        <v>1396</v>
      </c>
      <c r="B5591" s="1199"/>
      <c r="C5591" s="291"/>
      <c r="D5591" s="377">
        <v>41408</v>
      </c>
      <c r="E5591" s="377">
        <v>41416</v>
      </c>
      <c r="F5591" s="291"/>
      <c r="G5591" s="291"/>
      <c r="H5591" s="347">
        <v>44562</v>
      </c>
      <c r="I5591" s="291"/>
      <c r="J5591" s="291"/>
      <c r="K5591" s="291">
        <v>8</v>
      </c>
      <c r="L5591" s="291"/>
      <c r="M5591" s="291"/>
      <c r="N5591" s="291"/>
      <c r="O5591" s="292" t="s">
        <v>6456</v>
      </c>
    </row>
    <row r="5592" spans="1:15" ht="105">
      <c r="A5592" s="1199">
        <v>1397</v>
      </c>
      <c r="B5592" s="1199"/>
      <c r="C5592" s="291"/>
      <c r="D5592" s="377">
        <v>41408</v>
      </c>
      <c r="E5592" s="377">
        <v>41631</v>
      </c>
      <c r="F5592" s="291"/>
      <c r="G5592" s="291"/>
      <c r="H5592" s="347">
        <v>44562</v>
      </c>
      <c r="I5592" s="291"/>
      <c r="J5592" s="291"/>
      <c r="K5592" s="291">
        <v>97</v>
      </c>
      <c r="L5592" s="291"/>
      <c r="M5592" s="291"/>
      <c r="N5592" s="291"/>
      <c r="O5592" s="292" t="s">
        <v>6457</v>
      </c>
    </row>
    <row r="5593" spans="1:15" ht="120">
      <c r="A5593" s="1199">
        <v>1398</v>
      </c>
      <c r="B5593" s="1199"/>
      <c r="C5593" s="291"/>
      <c r="D5593" s="377">
        <v>41408</v>
      </c>
      <c r="E5593" s="377">
        <v>41778</v>
      </c>
      <c r="F5593" s="291"/>
      <c r="G5593" s="291"/>
      <c r="H5593" s="347">
        <v>44562</v>
      </c>
      <c r="I5593" s="291"/>
      <c r="J5593" s="291"/>
      <c r="K5593" s="291">
        <v>102</v>
      </c>
      <c r="L5593" s="291"/>
      <c r="M5593" s="291"/>
      <c r="N5593" s="291"/>
      <c r="O5593" s="292" t="s">
        <v>6458</v>
      </c>
    </row>
    <row r="5594" spans="1:15" ht="150">
      <c r="A5594" s="1199">
        <v>1399</v>
      </c>
      <c r="B5594" s="1199"/>
      <c r="C5594" s="291"/>
      <c r="D5594" s="377">
        <v>41410</v>
      </c>
      <c r="E5594" s="377">
        <v>41692</v>
      </c>
      <c r="F5594" s="291"/>
      <c r="G5594" s="291"/>
      <c r="H5594" s="347">
        <v>44562</v>
      </c>
      <c r="I5594" s="291"/>
      <c r="J5594" s="291"/>
      <c r="K5594" s="291">
        <v>15</v>
      </c>
      <c r="L5594" s="291"/>
      <c r="M5594" s="291"/>
      <c r="N5594" s="291"/>
      <c r="O5594" s="292" t="s">
        <v>6459</v>
      </c>
    </row>
    <row r="5595" spans="1:15" ht="150">
      <c r="A5595" s="1199">
        <v>1400</v>
      </c>
      <c r="B5595" s="1199"/>
      <c r="C5595" s="291"/>
      <c r="D5595" s="377">
        <v>41411</v>
      </c>
      <c r="E5595" s="377">
        <v>41718</v>
      </c>
      <c r="F5595" s="291"/>
      <c r="G5595" s="291"/>
      <c r="H5595" s="347">
        <v>44562</v>
      </c>
      <c r="I5595" s="291"/>
      <c r="J5595" s="291"/>
      <c r="K5595" s="291">
        <v>17</v>
      </c>
      <c r="L5595" s="291"/>
      <c r="M5595" s="291"/>
      <c r="N5595" s="291"/>
      <c r="O5595" s="292" t="s">
        <v>6460</v>
      </c>
    </row>
    <row r="5596" spans="1:15" ht="105">
      <c r="A5596" s="1199">
        <v>1401</v>
      </c>
      <c r="B5596" s="1199"/>
      <c r="C5596" s="291"/>
      <c r="D5596" s="377">
        <v>41411</v>
      </c>
      <c r="E5596" s="377">
        <v>41751</v>
      </c>
      <c r="F5596" s="291"/>
      <c r="G5596" s="291"/>
      <c r="H5596" s="347">
        <v>44562</v>
      </c>
      <c r="I5596" s="291"/>
      <c r="J5596" s="291"/>
      <c r="K5596" s="291">
        <v>67</v>
      </c>
      <c r="L5596" s="291"/>
      <c r="M5596" s="291"/>
      <c r="N5596" s="291"/>
      <c r="O5596" s="292" t="s">
        <v>6461</v>
      </c>
    </row>
    <row r="5597" spans="1:15" ht="150">
      <c r="A5597" s="1199">
        <v>1402</v>
      </c>
      <c r="B5597" s="1199"/>
      <c r="C5597" s="291"/>
      <c r="D5597" s="377">
        <v>41417</v>
      </c>
      <c r="E5597" s="377">
        <v>41697</v>
      </c>
      <c r="F5597" s="291"/>
      <c r="G5597" s="291"/>
      <c r="H5597" s="347">
        <v>44562</v>
      </c>
      <c r="I5597" s="291"/>
      <c r="J5597" s="291"/>
      <c r="K5597" s="291">
        <v>44</v>
      </c>
      <c r="L5597" s="291"/>
      <c r="M5597" s="291"/>
      <c r="N5597" s="291"/>
      <c r="O5597" s="292" t="s">
        <v>6462</v>
      </c>
    </row>
    <row r="5598" spans="1:15" ht="165">
      <c r="A5598" s="1199">
        <v>1403</v>
      </c>
      <c r="B5598" s="1199"/>
      <c r="C5598" s="291"/>
      <c r="D5598" s="377">
        <v>41417</v>
      </c>
      <c r="E5598" s="377">
        <v>41479</v>
      </c>
      <c r="F5598" s="291"/>
      <c r="G5598" s="291"/>
      <c r="H5598" s="347">
        <v>44562</v>
      </c>
      <c r="I5598" s="291"/>
      <c r="J5598" s="291"/>
      <c r="K5598" s="291">
        <v>44</v>
      </c>
      <c r="L5598" s="291"/>
      <c r="M5598" s="291"/>
      <c r="N5598" s="291"/>
      <c r="O5598" s="292" t="s">
        <v>6463</v>
      </c>
    </row>
    <row r="5599" spans="1:15" ht="150">
      <c r="A5599" s="1199">
        <v>1404</v>
      </c>
      <c r="B5599" s="1199"/>
      <c r="C5599" s="291"/>
      <c r="D5599" s="377">
        <v>41418</v>
      </c>
      <c r="E5599" s="377">
        <v>41631</v>
      </c>
      <c r="F5599" s="291"/>
      <c r="G5599" s="291"/>
      <c r="H5599" s="347">
        <v>44562</v>
      </c>
      <c r="I5599" s="291"/>
      <c r="J5599" s="291"/>
      <c r="K5599" s="291">
        <v>26</v>
      </c>
      <c r="L5599" s="291"/>
      <c r="M5599" s="291"/>
      <c r="N5599" s="291"/>
      <c r="O5599" s="292" t="s">
        <v>6464</v>
      </c>
    </row>
    <row r="5600" spans="1:15" ht="150">
      <c r="A5600" s="1199">
        <v>1405</v>
      </c>
      <c r="B5600" s="1199"/>
      <c r="C5600" s="291"/>
      <c r="D5600" s="377">
        <v>41418</v>
      </c>
      <c r="E5600" s="377">
        <v>41446</v>
      </c>
      <c r="F5600" s="291"/>
      <c r="G5600" s="291"/>
      <c r="H5600" s="347">
        <v>44562</v>
      </c>
      <c r="I5600" s="291"/>
      <c r="J5600" s="291"/>
      <c r="K5600" s="291">
        <v>13</v>
      </c>
      <c r="L5600" s="291"/>
      <c r="M5600" s="291"/>
      <c r="N5600" s="291"/>
      <c r="O5600" s="292" t="s">
        <v>6465</v>
      </c>
    </row>
    <row r="5601" spans="1:15" ht="150">
      <c r="A5601" s="1199">
        <v>1406</v>
      </c>
      <c r="B5601" s="1199"/>
      <c r="C5601" s="291"/>
      <c r="D5601" s="377">
        <v>41418</v>
      </c>
      <c r="E5601" s="377">
        <v>41635</v>
      </c>
      <c r="F5601" s="291"/>
      <c r="G5601" s="291"/>
      <c r="H5601" s="347">
        <v>44562</v>
      </c>
      <c r="I5601" s="291"/>
      <c r="J5601" s="291"/>
      <c r="K5601" s="291">
        <v>15</v>
      </c>
      <c r="L5601" s="291"/>
      <c r="M5601" s="291"/>
      <c r="N5601" s="291"/>
      <c r="O5601" s="292" t="s">
        <v>6466</v>
      </c>
    </row>
    <row r="5602" spans="1:15" ht="120">
      <c r="A5602" s="1199">
        <v>1407</v>
      </c>
      <c r="B5602" s="1199"/>
      <c r="C5602" s="291"/>
      <c r="D5602" s="377">
        <v>41422</v>
      </c>
      <c r="E5602" s="377">
        <v>41519</v>
      </c>
      <c r="F5602" s="291"/>
      <c r="G5602" s="291"/>
      <c r="H5602" s="347">
        <v>44562</v>
      </c>
      <c r="I5602" s="291"/>
      <c r="J5602" s="291"/>
      <c r="K5602" s="291">
        <v>27</v>
      </c>
      <c r="L5602" s="291"/>
      <c r="M5602" s="291"/>
      <c r="N5602" s="291"/>
      <c r="O5602" s="292" t="s">
        <v>6467</v>
      </c>
    </row>
    <row r="5603" spans="1:15" ht="150">
      <c r="A5603" s="1199">
        <v>1408</v>
      </c>
      <c r="B5603" s="1199"/>
      <c r="C5603" s="291"/>
      <c r="D5603" s="377">
        <v>41423</v>
      </c>
      <c r="E5603" s="377">
        <v>41667</v>
      </c>
      <c r="F5603" s="291"/>
      <c r="G5603" s="291"/>
      <c r="H5603" s="347">
        <v>44562</v>
      </c>
      <c r="I5603" s="291"/>
      <c r="J5603" s="291"/>
      <c r="K5603" s="291">
        <v>71</v>
      </c>
      <c r="L5603" s="291"/>
      <c r="M5603" s="291"/>
      <c r="N5603" s="291"/>
      <c r="O5603" s="292" t="s">
        <v>6468</v>
      </c>
    </row>
    <row r="5604" spans="1:15" ht="120">
      <c r="A5604" s="1199">
        <v>1409</v>
      </c>
      <c r="B5604" s="1199"/>
      <c r="C5604" s="291"/>
      <c r="D5604" s="377">
        <v>41424</v>
      </c>
      <c r="E5604" s="377">
        <v>41758</v>
      </c>
      <c r="F5604" s="291"/>
      <c r="G5604" s="291"/>
      <c r="H5604" s="347">
        <v>44562</v>
      </c>
      <c r="I5604" s="291"/>
      <c r="J5604" s="291"/>
      <c r="K5604" s="291">
        <v>32</v>
      </c>
      <c r="L5604" s="291"/>
      <c r="M5604" s="291"/>
      <c r="N5604" s="291"/>
      <c r="O5604" s="292" t="s">
        <v>6469</v>
      </c>
    </row>
    <row r="5605" spans="1:15" ht="135">
      <c r="A5605" s="1199">
        <v>1410</v>
      </c>
      <c r="B5605" s="1199"/>
      <c r="C5605" s="291"/>
      <c r="D5605" s="377">
        <v>41425</v>
      </c>
      <c r="E5605" s="377">
        <v>41438</v>
      </c>
      <c r="F5605" s="291"/>
      <c r="G5605" s="291"/>
      <c r="H5605" s="347">
        <v>44562</v>
      </c>
      <c r="I5605" s="291"/>
      <c r="J5605" s="291"/>
      <c r="K5605" s="291">
        <v>5</v>
      </c>
      <c r="L5605" s="291"/>
      <c r="M5605" s="291"/>
      <c r="N5605" s="291"/>
      <c r="O5605" s="292" t="s">
        <v>6470</v>
      </c>
    </row>
    <row r="5606" spans="1:15" ht="135">
      <c r="A5606" s="1199">
        <v>1411</v>
      </c>
      <c r="B5606" s="1199"/>
      <c r="C5606" s="291"/>
      <c r="D5606" s="377">
        <v>41425</v>
      </c>
      <c r="E5606" s="377">
        <v>41621</v>
      </c>
      <c r="F5606" s="291"/>
      <c r="G5606" s="291"/>
      <c r="H5606" s="347">
        <v>44562</v>
      </c>
      <c r="I5606" s="291"/>
      <c r="J5606" s="291"/>
      <c r="K5606" s="291">
        <v>21</v>
      </c>
      <c r="L5606" s="291"/>
      <c r="M5606" s="291"/>
      <c r="N5606" s="291"/>
      <c r="O5606" s="292" t="s">
        <v>6471</v>
      </c>
    </row>
    <row r="5607" spans="1:15" ht="120">
      <c r="A5607" s="1199">
        <v>1412</v>
      </c>
      <c r="B5607" s="1199"/>
      <c r="C5607" s="291"/>
      <c r="D5607" s="377">
        <v>41425</v>
      </c>
      <c r="E5607" s="377">
        <v>41677</v>
      </c>
      <c r="F5607" s="291"/>
      <c r="G5607" s="291"/>
      <c r="H5607" s="347">
        <v>44562</v>
      </c>
      <c r="I5607" s="291"/>
      <c r="J5607" s="291"/>
      <c r="K5607" s="291">
        <v>26</v>
      </c>
      <c r="L5607" s="291"/>
      <c r="M5607" s="291"/>
      <c r="N5607" s="291"/>
      <c r="O5607" s="292" t="s">
        <v>6472</v>
      </c>
    </row>
    <row r="5608" spans="1:15" ht="105">
      <c r="A5608" s="1199">
        <v>1413</v>
      </c>
      <c r="B5608" s="1199"/>
      <c r="C5608" s="291"/>
      <c r="D5608" s="377">
        <v>41430</v>
      </c>
      <c r="E5608" s="377">
        <v>41529</v>
      </c>
      <c r="F5608" s="291"/>
      <c r="G5608" s="291"/>
      <c r="H5608" s="347">
        <v>44562</v>
      </c>
      <c r="I5608" s="291"/>
      <c r="J5608" s="291"/>
      <c r="K5608" s="291">
        <v>14</v>
      </c>
      <c r="L5608" s="291"/>
      <c r="M5608" s="291"/>
      <c r="N5608" s="291"/>
      <c r="O5608" s="292" t="s">
        <v>6473</v>
      </c>
    </row>
    <row r="5609" spans="1:15" ht="135">
      <c r="A5609" s="1199">
        <v>1414</v>
      </c>
      <c r="B5609" s="1199"/>
      <c r="C5609" s="291"/>
      <c r="D5609" s="377">
        <v>41431</v>
      </c>
      <c r="E5609" s="377">
        <v>41481</v>
      </c>
      <c r="F5609" s="291"/>
      <c r="G5609" s="291"/>
      <c r="H5609" s="347">
        <v>44562</v>
      </c>
      <c r="I5609" s="291"/>
      <c r="J5609" s="291"/>
      <c r="K5609" s="291">
        <v>9</v>
      </c>
      <c r="L5609" s="291"/>
      <c r="M5609" s="291"/>
      <c r="N5609" s="291"/>
      <c r="O5609" s="292" t="s">
        <v>6474</v>
      </c>
    </row>
    <row r="5610" spans="1:15" ht="120">
      <c r="A5610" s="1199">
        <v>1415</v>
      </c>
      <c r="B5610" s="1199"/>
      <c r="C5610" s="291"/>
      <c r="D5610" s="377">
        <v>41431</v>
      </c>
      <c r="E5610" s="377">
        <v>41652</v>
      </c>
      <c r="F5610" s="291"/>
      <c r="G5610" s="291"/>
      <c r="H5610" s="347">
        <v>44562</v>
      </c>
      <c r="I5610" s="291"/>
      <c r="J5610" s="291"/>
      <c r="K5610" s="291">
        <v>104</v>
      </c>
      <c r="L5610" s="291"/>
      <c r="M5610" s="291"/>
      <c r="N5610" s="291"/>
      <c r="O5610" s="292" t="s">
        <v>6475</v>
      </c>
    </row>
    <row r="5611" spans="1:15" ht="135">
      <c r="A5611" s="1199">
        <v>1416</v>
      </c>
      <c r="B5611" s="1199"/>
      <c r="C5611" s="291"/>
      <c r="D5611" s="377">
        <v>41437</v>
      </c>
      <c r="E5611" s="377">
        <v>41673</v>
      </c>
      <c r="F5611" s="291"/>
      <c r="G5611" s="291"/>
      <c r="H5611" s="347">
        <v>44562</v>
      </c>
      <c r="I5611" s="291"/>
      <c r="J5611" s="291"/>
      <c r="K5611" s="291">
        <v>38</v>
      </c>
      <c r="L5611" s="291"/>
      <c r="M5611" s="291"/>
      <c r="N5611" s="291"/>
      <c r="O5611" s="292" t="s">
        <v>6476</v>
      </c>
    </row>
    <row r="5612" spans="1:15" ht="105">
      <c r="A5612" s="1199">
        <v>1417</v>
      </c>
      <c r="B5612" s="1199"/>
      <c r="C5612" s="291"/>
      <c r="D5612" s="377">
        <v>41437</v>
      </c>
      <c r="E5612" s="377">
        <v>41512</v>
      </c>
      <c r="F5612" s="291"/>
      <c r="G5612" s="291"/>
      <c r="H5612" s="347">
        <v>44562</v>
      </c>
      <c r="I5612" s="291"/>
      <c r="J5612" s="291"/>
      <c r="K5612" s="291">
        <v>24</v>
      </c>
      <c r="L5612" s="291"/>
      <c r="M5612" s="291"/>
      <c r="N5612" s="291"/>
      <c r="O5612" s="292" t="s">
        <v>6477</v>
      </c>
    </row>
    <row r="5613" spans="1:15" ht="105">
      <c r="A5613" s="1199">
        <v>1418</v>
      </c>
      <c r="B5613" s="1199"/>
      <c r="C5613" s="291"/>
      <c r="D5613" s="377">
        <v>41437</v>
      </c>
      <c r="E5613" s="377">
        <v>41806</v>
      </c>
      <c r="F5613" s="291"/>
      <c r="G5613" s="291"/>
      <c r="H5613" s="347">
        <v>44562</v>
      </c>
      <c r="I5613" s="291"/>
      <c r="J5613" s="291"/>
      <c r="K5613" s="291">
        <v>36</v>
      </c>
      <c r="L5613" s="291"/>
      <c r="M5613" s="291"/>
      <c r="N5613" s="291"/>
      <c r="O5613" s="292" t="s">
        <v>6478</v>
      </c>
    </row>
    <row r="5614" spans="1:15" ht="150">
      <c r="A5614" s="1199">
        <v>1419</v>
      </c>
      <c r="B5614" s="1199"/>
      <c r="C5614" s="291"/>
      <c r="D5614" s="377">
        <v>41437</v>
      </c>
      <c r="E5614" s="377">
        <v>41676</v>
      </c>
      <c r="F5614" s="291"/>
      <c r="G5614" s="291"/>
      <c r="H5614" s="347">
        <v>44562</v>
      </c>
      <c r="I5614" s="291"/>
      <c r="J5614" s="291"/>
      <c r="K5614" s="291">
        <v>75</v>
      </c>
      <c r="L5614" s="291"/>
      <c r="M5614" s="291"/>
      <c r="N5614" s="291"/>
      <c r="O5614" s="292" t="s">
        <v>6479</v>
      </c>
    </row>
    <row r="5615" spans="1:15" ht="120">
      <c r="A5615" s="1199">
        <v>1420</v>
      </c>
      <c r="B5615" s="1199"/>
      <c r="C5615" s="291"/>
      <c r="D5615" s="377">
        <v>41443</v>
      </c>
      <c r="E5615" s="377">
        <v>41631</v>
      </c>
      <c r="F5615" s="291"/>
      <c r="G5615" s="291"/>
      <c r="H5615" s="347">
        <v>44562</v>
      </c>
      <c r="I5615" s="291"/>
      <c r="J5615" s="291"/>
      <c r="K5615" s="291">
        <v>21</v>
      </c>
      <c r="L5615" s="291"/>
      <c r="M5615" s="291"/>
      <c r="N5615" s="291"/>
      <c r="O5615" s="292" t="s">
        <v>6480</v>
      </c>
    </row>
    <row r="5616" spans="1:15" ht="135">
      <c r="A5616" s="1199">
        <v>1421</v>
      </c>
      <c r="B5616" s="1199"/>
      <c r="C5616" s="291"/>
      <c r="D5616" s="377">
        <v>41442</v>
      </c>
      <c r="E5616" s="377">
        <v>41513</v>
      </c>
      <c r="F5616" s="291"/>
      <c r="G5616" s="291"/>
      <c r="H5616" s="347">
        <v>44562</v>
      </c>
      <c r="I5616" s="291"/>
      <c r="J5616" s="291"/>
      <c r="K5616" s="291">
        <v>11</v>
      </c>
      <c r="L5616" s="291"/>
      <c r="M5616" s="291"/>
      <c r="N5616" s="291"/>
      <c r="O5616" s="292" t="s">
        <v>6481</v>
      </c>
    </row>
    <row r="5617" spans="1:15" ht="150">
      <c r="A5617" s="1199">
        <v>1422</v>
      </c>
      <c r="B5617" s="1199"/>
      <c r="C5617" s="291"/>
      <c r="D5617" s="377">
        <v>41443</v>
      </c>
      <c r="E5617" s="377">
        <v>41597</v>
      </c>
      <c r="F5617" s="291"/>
      <c r="G5617" s="291"/>
      <c r="H5617" s="347">
        <v>44562</v>
      </c>
      <c r="I5617" s="291"/>
      <c r="J5617" s="291"/>
      <c r="K5617" s="291">
        <v>24</v>
      </c>
      <c r="L5617" s="291"/>
      <c r="M5617" s="291"/>
      <c r="N5617" s="291"/>
      <c r="O5617" s="292" t="s">
        <v>6482</v>
      </c>
    </row>
    <row r="5618" spans="1:15" ht="135">
      <c r="A5618" s="1199">
        <v>1423</v>
      </c>
      <c r="B5618" s="1199"/>
      <c r="C5618" s="291"/>
      <c r="D5618" s="377">
        <v>41444</v>
      </c>
      <c r="E5618" s="377">
        <v>41815</v>
      </c>
      <c r="F5618" s="291"/>
      <c r="G5618" s="291"/>
      <c r="H5618" s="347">
        <v>44562</v>
      </c>
      <c r="I5618" s="291"/>
      <c r="J5618" s="291"/>
      <c r="K5618" s="291">
        <v>38</v>
      </c>
      <c r="L5618" s="291"/>
      <c r="M5618" s="291"/>
      <c r="N5618" s="291"/>
      <c r="O5618" s="292" t="s">
        <v>6483</v>
      </c>
    </row>
    <row r="5619" spans="1:15" ht="150">
      <c r="A5619" s="1199">
        <v>1424</v>
      </c>
      <c r="B5619" s="1199"/>
      <c r="C5619" s="291"/>
      <c r="D5619" s="377">
        <v>41449</v>
      </c>
      <c r="E5619" s="377">
        <v>41781</v>
      </c>
      <c r="F5619" s="291"/>
      <c r="G5619" s="291"/>
      <c r="H5619" s="347">
        <v>44562</v>
      </c>
      <c r="I5619" s="291"/>
      <c r="J5619" s="291"/>
      <c r="K5619" s="291">
        <v>33</v>
      </c>
      <c r="L5619" s="291"/>
      <c r="M5619" s="291"/>
      <c r="N5619" s="291"/>
      <c r="O5619" s="292" t="s">
        <v>6484</v>
      </c>
    </row>
    <row r="5620" spans="1:15" ht="105">
      <c r="A5620" s="1199">
        <v>1425</v>
      </c>
      <c r="B5620" s="1199"/>
      <c r="C5620" s="291"/>
      <c r="D5620" s="377">
        <v>41450</v>
      </c>
      <c r="E5620" s="377">
        <v>41667</v>
      </c>
      <c r="F5620" s="291"/>
      <c r="G5620" s="291"/>
      <c r="H5620" s="347">
        <v>44562</v>
      </c>
      <c r="I5620" s="291"/>
      <c r="J5620" s="291"/>
      <c r="K5620" s="291">
        <v>40</v>
      </c>
      <c r="L5620" s="291"/>
      <c r="M5620" s="291"/>
      <c r="N5620" s="291"/>
      <c r="O5620" s="292" t="s">
        <v>6485</v>
      </c>
    </row>
    <row r="5621" spans="1:15" ht="150">
      <c r="A5621" s="1199">
        <v>1426</v>
      </c>
      <c r="B5621" s="1199"/>
      <c r="C5621" s="291"/>
      <c r="D5621" s="377">
        <v>41450</v>
      </c>
      <c r="E5621" s="377">
        <v>41901</v>
      </c>
      <c r="F5621" s="291"/>
      <c r="G5621" s="291"/>
      <c r="H5621" s="347">
        <v>44562</v>
      </c>
      <c r="I5621" s="291"/>
      <c r="J5621" s="291"/>
      <c r="K5621" s="291">
        <v>40</v>
      </c>
      <c r="L5621" s="291"/>
      <c r="M5621" s="291"/>
      <c r="N5621" s="291"/>
      <c r="O5621" s="292" t="s">
        <v>6486</v>
      </c>
    </row>
    <row r="5622" spans="1:15" ht="165">
      <c r="A5622" s="1199">
        <v>1427</v>
      </c>
      <c r="B5622" s="1199"/>
      <c r="C5622" s="291"/>
      <c r="D5622" s="377">
        <v>41450</v>
      </c>
      <c r="E5622" s="377">
        <v>41620</v>
      </c>
      <c r="F5622" s="291"/>
      <c r="G5622" s="291"/>
      <c r="H5622" s="347">
        <v>44562</v>
      </c>
      <c r="I5622" s="291"/>
      <c r="J5622" s="291"/>
      <c r="K5622" s="291">
        <v>39</v>
      </c>
      <c r="L5622" s="291"/>
      <c r="M5622" s="291"/>
      <c r="N5622" s="291"/>
      <c r="O5622" s="292" t="s">
        <v>6487</v>
      </c>
    </row>
    <row r="5623" spans="1:15" ht="165">
      <c r="A5623" s="1199">
        <v>1428</v>
      </c>
      <c r="B5623" s="1199"/>
      <c r="C5623" s="291"/>
      <c r="D5623" s="377">
        <v>41451</v>
      </c>
      <c r="E5623" s="377">
        <v>41528</v>
      </c>
      <c r="F5623" s="291"/>
      <c r="G5623" s="291"/>
      <c r="H5623" s="347">
        <v>44562</v>
      </c>
      <c r="I5623" s="291"/>
      <c r="J5623" s="291"/>
      <c r="K5623" s="291">
        <v>11</v>
      </c>
      <c r="L5623" s="291"/>
      <c r="M5623" s="291"/>
      <c r="N5623" s="291"/>
      <c r="O5623" s="292" t="s">
        <v>6488</v>
      </c>
    </row>
    <row r="5624" spans="1:15" ht="135">
      <c r="A5624" s="1199">
        <v>1429</v>
      </c>
      <c r="B5624" s="1199"/>
      <c r="C5624" s="291"/>
      <c r="D5624" s="377">
        <v>41453</v>
      </c>
      <c r="E5624" s="377">
        <v>41487</v>
      </c>
      <c r="F5624" s="291"/>
      <c r="G5624" s="291"/>
      <c r="H5624" s="347">
        <v>44562</v>
      </c>
      <c r="I5624" s="291"/>
      <c r="J5624" s="291"/>
      <c r="K5624" s="291">
        <v>17</v>
      </c>
      <c r="L5624" s="291"/>
      <c r="M5624" s="291"/>
      <c r="N5624" s="291"/>
      <c r="O5624" s="292" t="s">
        <v>6489</v>
      </c>
    </row>
    <row r="5625" spans="1:15" ht="105">
      <c r="A5625" s="1199">
        <v>1430</v>
      </c>
      <c r="B5625" s="1199"/>
      <c r="C5625" s="291"/>
      <c r="D5625" s="377">
        <v>41453</v>
      </c>
      <c r="E5625" s="377">
        <v>41570</v>
      </c>
      <c r="F5625" s="291"/>
      <c r="G5625" s="291"/>
      <c r="H5625" s="347">
        <v>44562</v>
      </c>
      <c r="I5625" s="291"/>
      <c r="J5625" s="291"/>
      <c r="K5625" s="291">
        <v>16</v>
      </c>
      <c r="L5625" s="291"/>
      <c r="M5625" s="291"/>
      <c r="N5625" s="291"/>
      <c r="O5625" s="292" t="s">
        <v>6490</v>
      </c>
    </row>
    <row r="5626" spans="1:15" ht="105">
      <c r="A5626" s="1199">
        <v>1431</v>
      </c>
      <c r="B5626" s="1199"/>
      <c r="C5626" s="291"/>
      <c r="D5626" s="377">
        <v>41453</v>
      </c>
      <c r="E5626" s="377">
        <v>41768</v>
      </c>
      <c r="F5626" s="291"/>
      <c r="G5626" s="291"/>
      <c r="H5626" s="347">
        <v>44562</v>
      </c>
      <c r="I5626" s="291"/>
      <c r="J5626" s="291"/>
      <c r="K5626" s="291">
        <v>19</v>
      </c>
      <c r="L5626" s="291"/>
      <c r="M5626" s="291"/>
      <c r="N5626" s="291"/>
      <c r="O5626" s="292" t="s">
        <v>6491</v>
      </c>
    </row>
    <row r="5627" spans="1:15" ht="135">
      <c r="A5627" s="1199">
        <v>1432</v>
      </c>
      <c r="B5627" s="1199"/>
      <c r="C5627" s="291"/>
      <c r="D5627" s="377">
        <v>41453</v>
      </c>
      <c r="E5627" s="377">
        <v>41570</v>
      </c>
      <c r="F5627" s="291"/>
      <c r="G5627" s="291"/>
      <c r="H5627" s="347">
        <v>44562</v>
      </c>
      <c r="I5627" s="291"/>
      <c r="J5627" s="291"/>
      <c r="K5627" s="291">
        <v>15</v>
      </c>
      <c r="L5627" s="291"/>
      <c r="M5627" s="291"/>
      <c r="N5627" s="291"/>
      <c r="O5627" s="292" t="s">
        <v>6492</v>
      </c>
    </row>
    <row r="5628" spans="1:15" ht="135">
      <c r="A5628" s="1199">
        <v>1433</v>
      </c>
      <c r="B5628" s="1199"/>
      <c r="C5628" s="291"/>
      <c r="D5628" s="377">
        <v>41453</v>
      </c>
      <c r="E5628" s="377">
        <v>41744</v>
      </c>
      <c r="F5628" s="291"/>
      <c r="G5628" s="291"/>
      <c r="H5628" s="347">
        <v>44562</v>
      </c>
      <c r="I5628" s="291"/>
      <c r="J5628" s="291"/>
      <c r="K5628" s="291">
        <v>10</v>
      </c>
      <c r="L5628" s="291"/>
      <c r="M5628" s="291"/>
      <c r="N5628" s="291"/>
      <c r="O5628" s="292" t="s">
        <v>6493</v>
      </c>
    </row>
    <row r="5629" spans="1:15" ht="105">
      <c r="A5629" s="1199">
        <v>1434</v>
      </c>
      <c r="B5629" s="1199"/>
      <c r="C5629" s="291"/>
      <c r="D5629" s="377">
        <v>41457</v>
      </c>
      <c r="E5629" s="377">
        <v>41612</v>
      </c>
      <c r="F5629" s="291"/>
      <c r="G5629" s="291"/>
      <c r="H5629" s="347">
        <v>44562</v>
      </c>
      <c r="I5629" s="291"/>
      <c r="J5629" s="291"/>
      <c r="K5629" s="291">
        <v>38</v>
      </c>
      <c r="L5629" s="291"/>
      <c r="M5629" s="291"/>
      <c r="N5629" s="291"/>
      <c r="O5629" s="292" t="s">
        <v>6494</v>
      </c>
    </row>
    <row r="5630" spans="1:15" ht="120">
      <c r="A5630" s="1199">
        <v>1435</v>
      </c>
      <c r="B5630" s="1199"/>
      <c r="C5630" s="291"/>
      <c r="D5630" s="377">
        <v>41459</v>
      </c>
      <c r="E5630" s="377">
        <v>41612</v>
      </c>
      <c r="F5630" s="291"/>
      <c r="G5630" s="291"/>
      <c r="H5630" s="347">
        <v>44562</v>
      </c>
      <c r="I5630" s="291"/>
      <c r="J5630" s="291"/>
      <c r="K5630" s="291">
        <v>17</v>
      </c>
      <c r="L5630" s="291"/>
      <c r="M5630" s="291"/>
      <c r="N5630" s="291"/>
      <c r="O5630" s="292" t="s">
        <v>6495</v>
      </c>
    </row>
    <row r="5631" spans="1:15" ht="165">
      <c r="A5631" s="1199">
        <v>1436</v>
      </c>
      <c r="B5631" s="1199"/>
      <c r="C5631" s="291"/>
      <c r="D5631" s="377">
        <v>41459</v>
      </c>
      <c r="E5631" s="377">
        <v>41817</v>
      </c>
      <c r="F5631" s="291"/>
      <c r="G5631" s="291"/>
      <c r="H5631" s="347">
        <v>44562</v>
      </c>
      <c r="I5631" s="291"/>
      <c r="J5631" s="291"/>
      <c r="K5631" s="291">
        <v>16</v>
      </c>
      <c r="L5631" s="291"/>
      <c r="M5631" s="291"/>
      <c r="N5631" s="291"/>
      <c r="O5631" s="292" t="s">
        <v>6496</v>
      </c>
    </row>
    <row r="5632" spans="1:15" ht="105">
      <c r="A5632" s="1199">
        <v>1437</v>
      </c>
      <c r="B5632" s="1199"/>
      <c r="C5632" s="291"/>
      <c r="D5632" s="377">
        <v>41460</v>
      </c>
      <c r="E5632" s="377">
        <v>41494</v>
      </c>
      <c r="F5632" s="291"/>
      <c r="G5632" s="291"/>
      <c r="H5632" s="347">
        <v>44562</v>
      </c>
      <c r="I5632" s="291"/>
      <c r="J5632" s="291"/>
      <c r="K5632" s="291">
        <v>7</v>
      </c>
      <c r="L5632" s="291"/>
      <c r="M5632" s="291"/>
      <c r="N5632" s="291"/>
      <c r="O5632" s="292" t="s">
        <v>6497</v>
      </c>
    </row>
    <row r="5633" spans="1:15" ht="105">
      <c r="A5633" s="1199">
        <v>1438</v>
      </c>
      <c r="B5633" s="1199"/>
      <c r="C5633" s="291"/>
      <c r="D5633" s="377">
        <v>41465</v>
      </c>
      <c r="E5633" s="377">
        <v>41563</v>
      </c>
      <c r="F5633" s="291"/>
      <c r="G5633" s="291"/>
      <c r="H5633" s="347">
        <v>44562</v>
      </c>
      <c r="I5633" s="291"/>
      <c r="J5633" s="291"/>
      <c r="K5633" s="291">
        <v>26</v>
      </c>
      <c r="L5633" s="291"/>
      <c r="M5633" s="291"/>
      <c r="N5633" s="291"/>
      <c r="O5633" s="292" t="s">
        <v>6498</v>
      </c>
    </row>
    <row r="5634" spans="1:15" ht="135">
      <c r="A5634" s="1199">
        <v>1439</v>
      </c>
      <c r="B5634" s="1199"/>
      <c r="C5634" s="291"/>
      <c r="D5634" s="377">
        <v>41466</v>
      </c>
      <c r="E5634" s="377">
        <v>41744</v>
      </c>
      <c r="F5634" s="291"/>
      <c r="G5634" s="291"/>
      <c r="H5634" s="347">
        <v>44562</v>
      </c>
      <c r="I5634" s="291"/>
      <c r="J5634" s="291"/>
      <c r="K5634" s="291">
        <v>23</v>
      </c>
      <c r="L5634" s="291"/>
      <c r="M5634" s="291"/>
      <c r="N5634" s="291"/>
      <c r="O5634" s="292" t="s">
        <v>6499</v>
      </c>
    </row>
    <row r="5635" spans="1:15" ht="150">
      <c r="A5635" s="1199">
        <v>1440</v>
      </c>
      <c r="B5635" s="1199"/>
      <c r="C5635" s="291"/>
      <c r="D5635" s="377">
        <v>41466</v>
      </c>
      <c r="E5635" s="377">
        <v>41737</v>
      </c>
      <c r="F5635" s="291"/>
      <c r="G5635" s="291"/>
      <c r="H5635" s="347">
        <v>44562</v>
      </c>
      <c r="I5635" s="291"/>
      <c r="J5635" s="291"/>
      <c r="K5635" s="291">
        <v>26</v>
      </c>
      <c r="L5635" s="291"/>
      <c r="M5635" s="291"/>
      <c r="N5635" s="291"/>
      <c r="O5635" s="292" t="s">
        <v>6500</v>
      </c>
    </row>
    <row r="5636" spans="1:15" ht="135">
      <c r="A5636" s="1199">
        <v>1441</v>
      </c>
      <c r="B5636" s="1199"/>
      <c r="C5636" s="291"/>
      <c r="D5636" s="377">
        <v>41467</v>
      </c>
      <c r="E5636" s="377">
        <v>41529</v>
      </c>
      <c r="F5636" s="291"/>
      <c r="G5636" s="291"/>
      <c r="H5636" s="347">
        <v>44562</v>
      </c>
      <c r="I5636" s="291"/>
      <c r="J5636" s="291"/>
      <c r="K5636" s="291">
        <v>24</v>
      </c>
      <c r="L5636" s="291"/>
      <c r="M5636" s="291"/>
      <c r="N5636" s="291"/>
      <c r="O5636" s="292" t="s">
        <v>6501</v>
      </c>
    </row>
    <row r="5637" spans="1:15" ht="135">
      <c r="A5637" s="1199">
        <v>1442</v>
      </c>
      <c r="B5637" s="1199"/>
      <c r="C5637" s="291"/>
      <c r="D5637" s="377">
        <v>41470</v>
      </c>
      <c r="E5637" s="377">
        <v>41612</v>
      </c>
      <c r="F5637" s="291"/>
      <c r="G5637" s="291"/>
      <c r="H5637" s="347">
        <v>44562</v>
      </c>
      <c r="I5637" s="291"/>
      <c r="J5637" s="291"/>
      <c r="K5637" s="291">
        <v>23</v>
      </c>
      <c r="L5637" s="291"/>
      <c r="M5637" s="291"/>
      <c r="N5637" s="291"/>
      <c r="O5637" s="292" t="s">
        <v>6502</v>
      </c>
    </row>
    <row r="5638" spans="1:15" ht="165">
      <c r="A5638" s="1199">
        <v>1443</v>
      </c>
      <c r="B5638" s="1199"/>
      <c r="C5638" s="291"/>
      <c r="D5638" s="377">
        <v>41473</v>
      </c>
      <c r="E5638" s="377">
        <v>41751</v>
      </c>
      <c r="F5638" s="291"/>
      <c r="G5638" s="291"/>
      <c r="H5638" s="347">
        <v>44562</v>
      </c>
      <c r="I5638" s="291"/>
      <c r="J5638" s="291"/>
      <c r="K5638" s="291">
        <v>76</v>
      </c>
      <c r="L5638" s="291"/>
      <c r="M5638" s="291"/>
      <c r="N5638" s="291"/>
      <c r="O5638" s="292" t="s">
        <v>6503</v>
      </c>
    </row>
    <row r="5639" spans="1:15" ht="165">
      <c r="A5639" s="1199">
        <v>1444</v>
      </c>
      <c r="B5639" s="1199"/>
      <c r="C5639" s="291"/>
      <c r="D5639" s="377">
        <v>41473</v>
      </c>
      <c r="E5639" s="377">
        <v>41780</v>
      </c>
      <c r="F5639" s="291"/>
      <c r="G5639" s="291"/>
      <c r="H5639" s="347">
        <v>44562</v>
      </c>
      <c r="I5639" s="291"/>
      <c r="J5639" s="291"/>
      <c r="K5639" s="291">
        <v>42</v>
      </c>
      <c r="L5639" s="291"/>
      <c r="M5639" s="291"/>
      <c r="N5639" s="291"/>
      <c r="O5639" s="292" t="s">
        <v>6504</v>
      </c>
    </row>
    <row r="5640" spans="1:15" ht="120">
      <c r="A5640" s="1199">
        <v>1445</v>
      </c>
      <c r="B5640" s="1199"/>
      <c r="C5640" s="291"/>
      <c r="D5640" s="377">
        <v>41473</v>
      </c>
      <c r="E5640" s="377">
        <v>41648</v>
      </c>
      <c r="F5640" s="291"/>
      <c r="G5640" s="291"/>
      <c r="H5640" s="347">
        <v>44562</v>
      </c>
      <c r="I5640" s="291"/>
      <c r="J5640" s="291"/>
      <c r="K5640" s="291">
        <v>23</v>
      </c>
      <c r="L5640" s="291"/>
      <c r="M5640" s="291"/>
      <c r="N5640" s="291"/>
      <c r="O5640" s="292" t="s">
        <v>6505</v>
      </c>
    </row>
    <row r="5641" spans="1:15" ht="120">
      <c r="A5641" s="1199">
        <v>1446</v>
      </c>
      <c r="B5641" s="1199"/>
      <c r="C5641" s="291"/>
      <c r="D5641" s="377">
        <v>41474</v>
      </c>
      <c r="E5641" s="377">
        <v>41862</v>
      </c>
      <c r="F5641" s="291"/>
      <c r="G5641" s="291"/>
      <c r="H5641" s="347">
        <v>44562</v>
      </c>
      <c r="I5641" s="291"/>
      <c r="J5641" s="291"/>
      <c r="K5641" s="291">
        <v>36</v>
      </c>
      <c r="L5641" s="291"/>
      <c r="M5641" s="291"/>
      <c r="N5641" s="291"/>
      <c r="O5641" s="292" t="s">
        <v>6506</v>
      </c>
    </row>
    <row r="5642" spans="1:15" ht="150">
      <c r="A5642" s="1199">
        <v>1447</v>
      </c>
      <c r="B5642" s="1199"/>
      <c r="C5642" s="291"/>
      <c r="D5642" s="377">
        <v>41474</v>
      </c>
      <c r="E5642" s="377">
        <v>41597</v>
      </c>
      <c r="F5642" s="291"/>
      <c r="G5642" s="291"/>
      <c r="H5642" s="347">
        <v>44562</v>
      </c>
      <c r="I5642" s="291"/>
      <c r="J5642" s="291"/>
      <c r="K5642" s="291">
        <v>19</v>
      </c>
      <c r="L5642" s="291"/>
      <c r="M5642" s="291"/>
      <c r="N5642" s="291"/>
      <c r="O5642" s="292" t="s">
        <v>6507</v>
      </c>
    </row>
    <row r="5643" spans="1:15" ht="150">
      <c r="A5643" s="1199">
        <v>1448</v>
      </c>
      <c r="B5643" s="1199"/>
      <c r="C5643" s="291"/>
      <c r="D5643" s="377">
        <v>41474</v>
      </c>
      <c r="E5643" s="377">
        <v>41821</v>
      </c>
      <c r="F5643" s="291"/>
      <c r="G5643" s="291"/>
      <c r="H5643" s="347">
        <v>44562</v>
      </c>
      <c r="I5643" s="291"/>
      <c r="J5643" s="291"/>
      <c r="K5643" s="291">
        <v>40</v>
      </c>
      <c r="L5643" s="291"/>
      <c r="M5643" s="291"/>
      <c r="N5643" s="291"/>
      <c r="O5643" s="292" t="s">
        <v>6508</v>
      </c>
    </row>
    <row r="5644" spans="1:15" ht="150">
      <c r="A5644" s="1199">
        <v>1449</v>
      </c>
      <c r="B5644" s="1199"/>
      <c r="C5644" s="291"/>
      <c r="D5644" s="377">
        <v>41477</v>
      </c>
      <c r="E5644" s="377">
        <v>41631</v>
      </c>
      <c r="F5644" s="291"/>
      <c r="G5644" s="291"/>
      <c r="H5644" s="347">
        <v>44562</v>
      </c>
      <c r="I5644" s="291"/>
      <c r="J5644" s="291"/>
      <c r="K5644" s="291">
        <v>17</v>
      </c>
      <c r="L5644" s="291"/>
      <c r="M5644" s="291"/>
      <c r="N5644" s="291"/>
      <c r="O5644" s="292" t="s">
        <v>6509</v>
      </c>
    </row>
    <row r="5645" spans="1:15" ht="135">
      <c r="A5645" s="1199">
        <v>1450</v>
      </c>
      <c r="B5645" s="1199"/>
      <c r="C5645" s="291"/>
      <c r="D5645" s="377">
        <v>41844</v>
      </c>
      <c r="E5645" s="377">
        <v>41863</v>
      </c>
      <c r="F5645" s="291"/>
      <c r="G5645" s="291"/>
      <c r="H5645" s="347">
        <v>44562</v>
      </c>
      <c r="I5645" s="291"/>
      <c r="J5645" s="291"/>
      <c r="K5645" s="291">
        <v>56</v>
      </c>
      <c r="L5645" s="291"/>
      <c r="M5645" s="291"/>
      <c r="N5645" s="291"/>
      <c r="O5645" s="292" t="s">
        <v>6510</v>
      </c>
    </row>
    <row r="5646" spans="1:15" ht="150">
      <c r="A5646" s="1199">
        <v>1451</v>
      </c>
      <c r="B5646" s="1199"/>
      <c r="C5646" s="291"/>
      <c r="D5646" s="377">
        <v>41481</v>
      </c>
      <c r="E5646" s="377">
        <v>41751</v>
      </c>
      <c r="F5646" s="291"/>
      <c r="G5646" s="291"/>
      <c r="H5646" s="347">
        <v>44562</v>
      </c>
      <c r="I5646" s="291"/>
      <c r="J5646" s="291"/>
      <c r="K5646" s="291">
        <v>46</v>
      </c>
      <c r="L5646" s="291"/>
      <c r="M5646" s="291"/>
      <c r="N5646" s="291"/>
      <c r="O5646" s="292" t="s">
        <v>6511</v>
      </c>
    </row>
    <row r="5647" spans="1:15" ht="150">
      <c r="A5647" s="1199">
        <v>1452</v>
      </c>
      <c r="B5647" s="1199"/>
      <c r="C5647" s="291"/>
      <c r="D5647" s="377">
        <v>41481</v>
      </c>
      <c r="E5647" s="377">
        <v>41680</v>
      </c>
      <c r="F5647" s="291"/>
      <c r="G5647" s="291"/>
      <c r="H5647" s="347">
        <v>44562</v>
      </c>
      <c r="I5647" s="291"/>
      <c r="J5647" s="291"/>
      <c r="K5647" s="291">
        <v>38</v>
      </c>
      <c r="L5647" s="291"/>
      <c r="M5647" s="291"/>
      <c r="N5647" s="291"/>
      <c r="O5647" s="292" t="s">
        <v>6512</v>
      </c>
    </row>
    <row r="5648" spans="1:15" ht="135">
      <c r="A5648" s="1199">
        <v>1453</v>
      </c>
      <c r="B5648" s="1199"/>
      <c r="C5648" s="291"/>
      <c r="D5648" s="377">
        <v>41484</v>
      </c>
      <c r="E5648" s="377">
        <v>41836</v>
      </c>
      <c r="F5648" s="291"/>
      <c r="G5648" s="291"/>
      <c r="H5648" s="347">
        <v>44562</v>
      </c>
      <c r="I5648" s="291"/>
      <c r="J5648" s="291"/>
      <c r="K5648" s="291">
        <v>123</v>
      </c>
      <c r="L5648" s="291"/>
      <c r="M5648" s="291"/>
      <c r="N5648" s="291"/>
      <c r="O5648" s="292" t="s">
        <v>6513</v>
      </c>
    </row>
    <row r="5649" spans="1:15" ht="120">
      <c r="A5649" s="1199">
        <v>1454</v>
      </c>
      <c r="B5649" s="1199"/>
      <c r="C5649" s="291"/>
      <c r="D5649" s="377">
        <v>41485</v>
      </c>
      <c r="E5649" s="377">
        <v>41597</v>
      </c>
      <c r="F5649" s="291"/>
      <c r="G5649" s="291"/>
      <c r="H5649" s="347">
        <v>44562</v>
      </c>
      <c r="I5649" s="291"/>
      <c r="J5649" s="291"/>
      <c r="K5649" s="291">
        <v>28</v>
      </c>
      <c r="L5649" s="291"/>
      <c r="M5649" s="291"/>
      <c r="N5649" s="291"/>
      <c r="O5649" s="292" t="s">
        <v>6514</v>
      </c>
    </row>
    <row r="5650" spans="1:15" ht="165">
      <c r="A5650" s="1199">
        <v>1455</v>
      </c>
      <c r="B5650" s="1199"/>
      <c r="C5650" s="291"/>
      <c r="D5650" s="377">
        <v>41485</v>
      </c>
      <c r="E5650" s="377">
        <v>41676</v>
      </c>
      <c r="F5650" s="291"/>
      <c r="G5650" s="291"/>
      <c r="H5650" s="347">
        <v>44562</v>
      </c>
      <c r="I5650" s="291"/>
      <c r="J5650" s="291"/>
      <c r="K5650" s="291">
        <v>12</v>
      </c>
      <c r="L5650" s="291"/>
      <c r="M5650" s="291"/>
      <c r="N5650" s="291"/>
      <c r="O5650" s="292" t="s">
        <v>6515</v>
      </c>
    </row>
    <row r="5651" spans="1:15" ht="135">
      <c r="A5651" s="1199">
        <v>1456</v>
      </c>
      <c r="B5651" s="1199"/>
      <c r="C5651" s="291"/>
      <c r="D5651" s="377">
        <v>41487</v>
      </c>
      <c r="E5651" s="377">
        <v>41501</v>
      </c>
      <c r="F5651" s="291"/>
      <c r="G5651" s="291"/>
      <c r="H5651" s="347">
        <v>44562</v>
      </c>
      <c r="I5651" s="291"/>
      <c r="J5651" s="291"/>
      <c r="K5651" s="291">
        <v>5</v>
      </c>
      <c r="L5651" s="291"/>
      <c r="M5651" s="291"/>
      <c r="N5651" s="291"/>
      <c r="O5651" s="292" t="s">
        <v>6516</v>
      </c>
    </row>
    <row r="5652" spans="1:15" ht="120">
      <c r="A5652" s="1199">
        <v>1457</v>
      </c>
      <c r="B5652" s="1199"/>
      <c r="C5652" s="291"/>
      <c r="D5652" s="377">
        <v>41495</v>
      </c>
      <c r="E5652" s="377">
        <v>41864</v>
      </c>
      <c r="F5652" s="291"/>
      <c r="G5652" s="291"/>
      <c r="H5652" s="347">
        <v>44562</v>
      </c>
      <c r="I5652" s="291"/>
      <c r="J5652" s="291"/>
      <c r="K5652" s="291">
        <v>63</v>
      </c>
      <c r="L5652" s="291"/>
      <c r="M5652" s="291"/>
      <c r="N5652" s="291"/>
      <c r="O5652" s="292" t="s">
        <v>6517</v>
      </c>
    </row>
    <row r="5653" spans="1:15" ht="165">
      <c r="A5653" s="1199">
        <v>1458</v>
      </c>
      <c r="B5653" s="1199"/>
      <c r="C5653" s="291"/>
      <c r="D5653" s="377">
        <v>41495</v>
      </c>
      <c r="E5653" s="377">
        <v>41506</v>
      </c>
      <c r="F5653" s="291"/>
      <c r="G5653" s="291"/>
      <c r="H5653" s="347">
        <v>44562</v>
      </c>
      <c r="I5653" s="291"/>
      <c r="J5653" s="291"/>
      <c r="K5653" s="291">
        <v>6</v>
      </c>
      <c r="L5653" s="291"/>
      <c r="M5653" s="291"/>
      <c r="N5653" s="291"/>
      <c r="O5653" s="292" t="s">
        <v>6518</v>
      </c>
    </row>
    <row r="5654" spans="1:15" ht="150">
      <c r="A5654" s="1199">
        <v>1459</v>
      </c>
      <c r="B5654" s="1199"/>
      <c r="C5654" s="291"/>
      <c r="D5654" s="377">
        <v>41495</v>
      </c>
      <c r="E5654" s="377">
        <v>41733</v>
      </c>
      <c r="F5654" s="291"/>
      <c r="G5654" s="291"/>
      <c r="H5654" s="347">
        <v>44562</v>
      </c>
      <c r="I5654" s="291"/>
      <c r="J5654" s="291"/>
      <c r="K5654" s="291">
        <v>97</v>
      </c>
      <c r="L5654" s="291"/>
      <c r="M5654" s="291"/>
      <c r="N5654" s="291"/>
      <c r="O5654" s="292" t="s">
        <v>6519</v>
      </c>
    </row>
    <row r="5655" spans="1:15" ht="150">
      <c r="A5655" s="1199">
        <v>1460</v>
      </c>
      <c r="B5655" s="1199"/>
      <c r="C5655" s="291"/>
      <c r="D5655" s="377">
        <v>41500</v>
      </c>
      <c r="E5655" s="377">
        <v>41753</v>
      </c>
      <c r="F5655" s="291"/>
      <c r="G5655" s="291"/>
      <c r="H5655" s="347">
        <v>44562</v>
      </c>
      <c r="I5655" s="291"/>
      <c r="J5655" s="291"/>
      <c r="K5655" s="291">
        <v>20</v>
      </c>
      <c r="L5655" s="291"/>
      <c r="M5655" s="291"/>
      <c r="N5655" s="291"/>
      <c r="O5655" s="292" t="s">
        <v>6520</v>
      </c>
    </row>
    <row r="5656" spans="1:15" ht="120">
      <c r="A5656" s="1199">
        <v>1461</v>
      </c>
      <c r="B5656" s="1199"/>
      <c r="C5656" s="291"/>
      <c r="D5656" s="377">
        <v>41506</v>
      </c>
      <c r="E5656" s="377">
        <v>41726</v>
      </c>
      <c r="F5656" s="291"/>
      <c r="G5656" s="291"/>
      <c r="H5656" s="347">
        <v>44562</v>
      </c>
      <c r="I5656" s="291"/>
      <c r="J5656" s="291"/>
      <c r="K5656" s="291">
        <v>20</v>
      </c>
      <c r="L5656" s="291"/>
      <c r="M5656" s="291"/>
      <c r="N5656" s="291"/>
      <c r="O5656" s="292" t="s">
        <v>6521</v>
      </c>
    </row>
    <row r="5657" spans="1:15" ht="150">
      <c r="A5657" s="1199">
        <v>1462</v>
      </c>
      <c r="B5657" s="1199"/>
      <c r="C5657" s="291"/>
      <c r="D5657" s="377">
        <v>41506</v>
      </c>
      <c r="E5657" s="377">
        <v>41655</v>
      </c>
      <c r="F5657" s="291"/>
      <c r="G5657" s="291"/>
      <c r="H5657" s="347">
        <v>44562</v>
      </c>
      <c r="I5657" s="291"/>
      <c r="J5657" s="291"/>
      <c r="K5657" s="291">
        <v>38</v>
      </c>
      <c r="L5657" s="291"/>
      <c r="M5657" s="291"/>
      <c r="N5657" s="291"/>
      <c r="O5657" s="292" t="s">
        <v>6522</v>
      </c>
    </row>
    <row r="5658" spans="1:15" ht="150">
      <c r="A5658" s="1199">
        <v>1463</v>
      </c>
      <c r="B5658" s="1199"/>
      <c r="C5658" s="291"/>
      <c r="D5658" s="377">
        <v>41506</v>
      </c>
      <c r="E5658" s="377">
        <v>41597</v>
      </c>
      <c r="F5658" s="291"/>
      <c r="G5658" s="291"/>
      <c r="H5658" s="347">
        <v>44562</v>
      </c>
      <c r="I5658" s="291"/>
      <c r="J5658" s="291"/>
      <c r="K5658" s="291">
        <v>27</v>
      </c>
      <c r="L5658" s="291"/>
      <c r="M5658" s="291"/>
      <c r="N5658" s="291"/>
      <c r="O5658" s="292" t="s">
        <v>6523</v>
      </c>
    </row>
    <row r="5659" spans="1:15" ht="165">
      <c r="A5659" s="1199">
        <v>1464</v>
      </c>
      <c r="B5659" s="1199"/>
      <c r="C5659" s="291"/>
      <c r="D5659" s="377">
        <v>41506</v>
      </c>
      <c r="E5659" s="377">
        <v>41703</v>
      </c>
      <c r="F5659" s="291"/>
      <c r="G5659" s="291"/>
      <c r="H5659" s="347">
        <v>44562</v>
      </c>
      <c r="I5659" s="291"/>
      <c r="J5659" s="291"/>
      <c r="K5659" s="291">
        <v>32</v>
      </c>
      <c r="L5659" s="291"/>
      <c r="M5659" s="291"/>
      <c r="N5659" s="291"/>
      <c r="O5659" s="292" t="s">
        <v>6524</v>
      </c>
    </row>
    <row r="5660" spans="1:15" ht="150">
      <c r="A5660" s="1199">
        <v>1465</v>
      </c>
      <c r="B5660" s="1199"/>
      <c r="C5660" s="291"/>
      <c r="D5660" s="377">
        <v>41506</v>
      </c>
      <c r="E5660" s="377">
        <v>41506</v>
      </c>
      <c r="F5660" s="291"/>
      <c r="G5660" s="291"/>
      <c r="H5660" s="347">
        <v>44562</v>
      </c>
      <c r="I5660" s="291"/>
      <c r="J5660" s="291"/>
      <c r="K5660" s="291">
        <v>19</v>
      </c>
      <c r="L5660" s="291"/>
      <c r="M5660" s="291"/>
      <c r="N5660" s="291"/>
      <c r="O5660" s="292" t="s">
        <v>6525</v>
      </c>
    </row>
    <row r="5661" spans="1:15" ht="165">
      <c r="A5661" s="1199">
        <v>1466</v>
      </c>
      <c r="B5661" s="1199"/>
      <c r="C5661" s="291"/>
      <c r="D5661" s="377">
        <v>41506</v>
      </c>
      <c r="E5661" s="377">
        <v>41515</v>
      </c>
      <c r="F5661" s="291"/>
      <c r="G5661" s="291"/>
      <c r="H5661" s="347">
        <v>44562</v>
      </c>
      <c r="I5661" s="291"/>
      <c r="J5661" s="291"/>
      <c r="K5661" s="291">
        <v>10</v>
      </c>
      <c r="L5661" s="291"/>
      <c r="M5661" s="291"/>
      <c r="N5661" s="291"/>
      <c r="O5661" s="292" t="s">
        <v>6526</v>
      </c>
    </row>
    <row r="5662" spans="1:15" ht="120">
      <c r="A5662" s="1199">
        <v>1467</v>
      </c>
      <c r="B5662" s="1199"/>
      <c r="C5662" s="291"/>
      <c r="D5662" s="377">
        <v>41506</v>
      </c>
      <c r="E5662" s="377">
        <v>41668</v>
      </c>
      <c r="F5662" s="291"/>
      <c r="G5662" s="291"/>
      <c r="H5662" s="347">
        <v>44562</v>
      </c>
      <c r="I5662" s="291"/>
      <c r="J5662" s="291"/>
      <c r="K5662" s="291">
        <v>10</v>
      </c>
      <c r="L5662" s="291"/>
      <c r="M5662" s="291"/>
      <c r="N5662" s="291"/>
      <c r="O5662" s="292" t="s">
        <v>6527</v>
      </c>
    </row>
    <row r="5663" spans="1:15" ht="180">
      <c r="A5663" s="1199">
        <v>1468</v>
      </c>
      <c r="B5663" s="1199"/>
      <c r="C5663" s="291"/>
      <c r="D5663" s="377">
        <v>41507</v>
      </c>
      <c r="E5663" s="377">
        <v>41620</v>
      </c>
      <c r="F5663" s="291"/>
      <c r="G5663" s="291"/>
      <c r="H5663" s="347">
        <v>44562</v>
      </c>
      <c r="I5663" s="291"/>
      <c r="J5663" s="291"/>
      <c r="K5663" s="291">
        <v>21</v>
      </c>
      <c r="L5663" s="291"/>
      <c r="M5663" s="291"/>
      <c r="N5663" s="291"/>
      <c r="O5663" s="292" t="s">
        <v>6528</v>
      </c>
    </row>
    <row r="5664" spans="1:15" ht="135">
      <c r="A5664" s="1199">
        <v>1469</v>
      </c>
      <c r="B5664" s="1199"/>
      <c r="C5664" s="291"/>
      <c r="D5664" s="377">
        <v>41507</v>
      </c>
      <c r="E5664" s="377">
        <v>41676</v>
      </c>
      <c r="F5664" s="291"/>
      <c r="G5664" s="291"/>
      <c r="H5664" s="347">
        <v>44562</v>
      </c>
      <c r="I5664" s="291"/>
      <c r="J5664" s="291"/>
      <c r="K5664" s="291">
        <v>26</v>
      </c>
      <c r="L5664" s="291"/>
      <c r="M5664" s="291"/>
      <c r="N5664" s="291"/>
      <c r="O5664" s="292" t="s">
        <v>6529</v>
      </c>
    </row>
    <row r="5665" spans="1:15" ht="105">
      <c r="A5665" s="1199">
        <v>1470</v>
      </c>
      <c r="B5665" s="1199"/>
      <c r="C5665" s="291"/>
      <c r="D5665" s="377">
        <v>41507</v>
      </c>
      <c r="E5665" s="377">
        <v>41680</v>
      </c>
      <c r="F5665" s="291"/>
      <c r="G5665" s="291"/>
      <c r="H5665" s="347">
        <v>44562</v>
      </c>
      <c r="I5665" s="291"/>
      <c r="J5665" s="291"/>
      <c r="K5665" s="291">
        <v>45</v>
      </c>
      <c r="L5665" s="291"/>
      <c r="M5665" s="291"/>
      <c r="N5665" s="291"/>
      <c r="O5665" s="292" t="s">
        <v>6530</v>
      </c>
    </row>
    <row r="5666" spans="1:15" ht="150">
      <c r="A5666" s="1199">
        <v>1471</v>
      </c>
      <c r="B5666" s="1199"/>
      <c r="C5666" s="291"/>
      <c r="D5666" s="377">
        <v>41509</v>
      </c>
      <c r="E5666" s="377">
        <v>41585</v>
      </c>
      <c r="F5666" s="291"/>
      <c r="G5666" s="291"/>
      <c r="H5666" s="347">
        <v>44562</v>
      </c>
      <c r="I5666" s="291"/>
      <c r="J5666" s="291"/>
      <c r="K5666" s="291">
        <v>32</v>
      </c>
      <c r="L5666" s="291"/>
      <c r="M5666" s="291"/>
      <c r="N5666" s="291"/>
      <c r="O5666" s="292" t="s">
        <v>6531</v>
      </c>
    </row>
    <row r="5667" spans="1:15" ht="165">
      <c r="A5667" s="1199">
        <v>1472</v>
      </c>
      <c r="B5667" s="1199"/>
      <c r="C5667" s="291"/>
      <c r="D5667" s="377">
        <v>41509</v>
      </c>
      <c r="E5667" s="377">
        <v>41806</v>
      </c>
      <c r="F5667" s="291"/>
      <c r="G5667" s="291"/>
      <c r="H5667" s="347">
        <v>44562</v>
      </c>
      <c r="I5667" s="291"/>
      <c r="J5667" s="291"/>
      <c r="K5667" s="291">
        <v>29</v>
      </c>
      <c r="L5667" s="291"/>
      <c r="M5667" s="291"/>
      <c r="N5667" s="291"/>
      <c r="O5667" s="292" t="s">
        <v>6532</v>
      </c>
    </row>
    <row r="5668" spans="1:15" ht="165">
      <c r="A5668" s="1199">
        <v>1473</v>
      </c>
      <c r="B5668" s="1199"/>
      <c r="C5668" s="291"/>
      <c r="D5668" s="377">
        <v>41512</v>
      </c>
      <c r="E5668" s="377">
        <v>41703</v>
      </c>
      <c r="F5668" s="291"/>
      <c r="G5668" s="291"/>
      <c r="H5668" s="347">
        <v>44562</v>
      </c>
      <c r="I5668" s="291"/>
      <c r="J5668" s="291"/>
      <c r="K5668" s="291">
        <v>13</v>
      </c>
      <c r="L5668" s="291"/>
      <c r="M5668" s="291"/>
      <c r="N5668" s="291"/>
      <c r="O5668" s="292" t="s">
        <v>6533</v>
      </c>
    </row>
    <row r="5669" spans="1:15" ht="135">
      <c r="A5669" s="1199">
        <v>1474</v>
      </c>
      <c r="B5669" s="1199"/>
      <c r="C5669" s="291"/>
      <c r="D5669" s="377">
        <v>41512</v>
      </c>
      <c r="E5669" s="377">
        <v>41562</v>
      </c>
      <c r="F5669" s="291"/>
      <c r="G5669" s="291"/>
      <c r="H5669" s="347">
        <v>44562</v>
      </c>
      <c r="I5669" s="291"/>
      <c r="J5669" s="291"/>
      <c r="K5669" s="291">
        <v>14</v>
      </c>
      <c r="L5669" s="291"/>
      <c r="M5669" s="291"/>
      <c r="N5669" s="291"/>
      <c r="O5669" s="292" t="s">
        <v>6534</v>
      </c>
    </row>
    <row r="5670" spans="1:15" ht="165">
      <c r="A5670" s="1199">
        <v>1475</v>
      </c>
      <c r="B5670" s="1199"/>
      <c r="C5670" s="291"/>
      <c r="D5670" s="377">
        <v>41512</v>
      </c>
      <c r="E5670" s="377">
        <v>41562</v>
      </c>
      <c r="F5670" s="291"/>
      <c r="G5670" s="291"/>
      <c r="H5670" s="347">
        <v>44562</v>
      </c>
      <c r="I5670" s="291"/>
      <c r="J5670" s="291"/>
      <c r="K5670" s="291">
        <v>14</v>
      </c>
      <c r="L5670" s="291"/>
      <c r="M5670" s="291"/>
      <c r="N5670" s="291"/>
      <c r="O5670" s="292" t="s">
        <v>6535</v>
      </c>
    </row>
    <row r="5671" spans="1:15" ht="150">
      <c r="A5671" s="1199">
        <v>1476</v>
      </c>
      <c r="B5671" s="1199"/>
      <c r="C5671" s="291"/>
      <c r="D5671" s="377">
        <v>41514</v>
      </c>
      <c r="E5671" s="377">
        <v>41580</v>
      </c>
      <c r="F5671" s="291"/>
      <c r="G5671" s="291"/>
      <c r="H5671" s="347">
        <v>44562</v>
      </c>
      <c r="I5671" s="291"/>
      <c r="J5671" s="291"/>
      <c r="K5671" s="291">
        <v>23</v>
      </c>
      <c r="L5671" s="291"/>
      <c r="M5671" s="291"/>
      <c r="N5671" s="291"/>
      <c r="O5671" s="292" t="s">
        <v>6536</v>
      </c>
    </row>
    <row r="5672" spans="1:15" ht="120">
      <c r="A5672" s="1199">
        <v>1477</v>
      </c>
      <c r="B5672" s="1199"/>
      <c r="C5672" s="291"/>
      <c r="D5672" s="377">
        <v>41515</v>
      </c>
      <c r="E5672" s="377">
        <v>41526</v>
      </c>
      <c r="F5672" s="291"/>
      <c r="G5672" s="291"/>
      <c r="H5672" s="347">
        <v>44562</v>
      </c>
      <c r="I5672" s="291"/>
      <c r="J5672" s="291"/>
      <c r="K5672" s="291">
        <v>5</v>
      </c>
      <c r="L5672" s="291"/>
      <c r="M5672" s="291"/>
      <c r="N5672" s="291"/>
      <c r="O5672" s="292" t="s">
        <v>6537</v>
      </c>
    </row>
    <row r="5673" spans="1:15" ht="120">
      <c r="A5673" s="1199">
        <v>1478</v>
      </c>
      <c r="B5673" s="1199"/>
      <c r="C5673" s="291"/>
      <c r="D5673" s="377">
        <v>41519</v>
      </c>
      <c r="E5673" s="377">
        <v>41667</v>
      </c>
      <c r="F5673" s="291"/>
      <c r="G5673" s="291"/>
      <c r="H5673" s="347">
        <v>44562</v>
      </c>
      <c r="I5673" s="291"/>
      <c r="J5673" s="291"/>
      <c r="K5673" s="291">
        <v>22</v>
      </c>
      <c r="L5673" s="291"/>
      <c r="M5673" s="291"/>
      <c r="N5673" s="291"/>
      <c r="O5673" s="292" t="s">
        <v>6538</v>
      </c>
    </row>
    <row r="5674" spans="1:15" ht="120">
      <c r="A5674" s="1199">
        <v>1479</v>
      </c>
      <c r="B5674" s="1199"/>
      <c r="C5674" s="291"/>
      <c r="D5674" s="377">
        <v>41519</v>
      </c>
      <c r="E5674" s="377">
        <v>41673</v>
      </c>
      <c r="F5674" s="291"/>
      <c r="G5674" s="291"/>
      <c r="H5674" s="347">
        <v>44562</v>
      </c>
      <c r="I5674" s="291"/>
      <c r="J5674" s="291"/>
      <c r="K5674" s="291">
        <v>30</v>
      </c>
      <c r="L5674" s="291"/>
      <c r="M5674" s="291"/>
      <c r="N5674" s="291"/>
      <c r="O5674" s="292" t="s">
        <v>6539</v>
      </c>
    </row>
    <row r="5675" spans="1:15" ht="150">
      <c r="A5675" s="1199">
        <v>1480</v>
      </c>
      <c r="B5675" s="1199"/>
      <c r="C5675" s="291"/>
      <c r="D5675" s="377">
        <v>41520</v>
      </c>
      <c r="E5675" s="377">
        <v>41731</v>
      </c>
      <c r="F5675" s="291"/>
      <c r="G5675" s="291"/>
      <c r="H5675" s="347">
        <v>44562</v>
      </c>
      <c r="I5675" s="291"/>
      <c r="J5675" s="291"/>
      <c r="K5675" s="291">
        <v>13</v>
      </c>
      <c r="L5675" s="291"/>
      <c r="M5675" s="291"/>
      <c r="N5675" s="291"/>
      <c r="O5675" s="292" t="s">
        <v>6540</v>
      </c>
    </row>
    <row r="5676" spans="1:15" ht="120">
      <c r="A5676" s="1199">
        <v>1481</v>
      </c>
      <c r="B5676" s="1199"/>
      <c r="C5676" s="291"/>
      <c r="D5676" s="377">
        <v>41520</v>
      </c>
      <c r="E5676" s="377">
        <v>41723</v>
      </c>
      <c r="F5676" s="291"/>
      <c r="G5676" s="291"/>
      <c r="H5676" s="347">
        <v>44562</v>
      </c>
      <c r="I5676" s="291"/>
      <c r="J5676" s="291"/>
      <c r="K5676" s="291">
        <v>24</v>
      </c>
      <c r="L5676" s="291"/>
      <c r="M5676" s="291"/>
      <c r="N5676" s="291"/>
      <c r="O5676" s="292" t="s">
        <v>6541</v>
      </c>
    </row>
    <row r="5677" spans="1:15" ht="135">
      <c r="A5677" s="1199">
        <v>1482</v>
      </c>
      <c r="B5677" s="1199"/>
      <c r="C5677" s="291"/>
      <c r="D5677" s="377">
        <v>41520</v>
      </c>
      <c r="E5677" s="377">
        <v>41771</v>
      </c>
      <c r="F5677" s="291"/>
      <c r="G5677" s="291"/>
      <c r="H5677" s="347">
        <v>44562</v>
      </c>
      <c r="I5677" s="291"/>
      <c r="J5677" s="291"/>
      <c r="K5677" s="291">
        <v>23</v>
      </c>
      <c r="L5677" s="291"/>
      <c r="M5677" s="291"/>
      <c r="N5677" s="291"/>
      <c r="O5677" s="292" t="s">
        <v>6542</v>
      </c>
    </row>
    <row r="5678" spans="1:15" ht="105">
      <c r="A5678" s="1199">
        <v>1483</v>
      </c>
      <c r="B5678" s="1199"/>
      <c r="C5678" s="291"/>
      <c r="D5678" s="377">
        <v>41520</v>
      </c>
      <c r="E5678" s="377">
        <v>41690</v>
      </c>
      <c r="F5678" s="291"/>
      <c r="G5678" s="291"/>
      <c r="H5678" s="347">
        <v>44562</v>
      </c>
      <c r="I5678" s="291"/>
      <c r="J5678" s="291"/>
      <c r="K5678" s="291">
        <v>22</v>
      </c>
      <c r="L5678" s="291"/>
      <c r="M5678" s="291"/>
      <c r="N5678" s="291"/>
      <c r="O5678" s="292" t="s">
        <v>6543</v>
      </c>
    </row>
    <row r="5679" spans="1:15" ht="120">
      <c r="A5679" s="1199">
        <v>1484</v>
      </c>
      <c r="B5679" s="1199"/>
      <c r="C5679" s="291"/>
      <c r="D5679" s="377">
        <v>41522</v>
      </c>
      <c r="E5679" s="377">
        <v>41667</v>
      </c>
      <c r="F5679" s="291"/>
      <c r="G5679" s="291"/>
      <c r="H5679" s="347">
        <v>44562</v>
      </c>
      <c r="I5679" s="291"/>
      <c r="J5679" s="291"/>
      <c r="K5679" s="291">
        <v>51</v>
      </c>
      <c r="L5679" s="291"/>
      <c r="M5679" s="291"/>
      <c r="N5679" s="291"/>
      <c r="O5679" s="292" t="s">
        <v>6544</v>
      </c>
    </row>
    <row r="5680" spans="1:15" ht="135">
      <c r="A5680" s="1199">
        <v>1485</v>
      </c>
      <c r="B5680" s="1199"/>
      <c r="C5680" s="291"/>
      <c r="D5680" s="377">
        <v>41526</v>
      </c>
      <c r="E5680" s="377">
        <v>41687</v>
      </c>
      <c r="F5680" s="291"/>
      <c r="G5680" s="291"/>
      <c r="H5680" s="347">
        <v>44562</v>
      </c>
      <c r="I5680" s="291"/>
      <c r="J5680" s="291"/>
      <c r="K5680" s="291">
        <v>15</v>
      </c>
      <c r="L5680" s="291"/>
      <c r="M5680" s="291"/>
      <c r="N5680" s="291"/>
      <c r="O5680" s="292" t="s">
        <v>6545</v>
      </c>
    </row>
    <row r="5681" spans="1:15" ht="150">
      <c r="A5681" s="1199">
        <v>1486</v>
      </c>
      <c r="B5681" s="1199"/>
      <c r="C5681" s="291"/>
      <c r="D5681" s="377">
        <v>41526</v>
      </c>
      <c r="E5681" s="377">
        <v>41864</v>
      </c>
      <c r="F5681" s="291"/>
      <c r="G5681" s="291"/>
      <c r="H5681" s="347">
        <v>44562</v>
      </c>
      <c r="I5681" s="291"/>
      <c r="J5681" s="291"/>
      <c r="K5681" s="291">
        <v>49</v>
      </c>
      <c r="L5681" s="291"/>
      <c r="M5681" s="291"/>
      <c r="N5681" s="291"/>
      <c r="O5681" s="292" t="s">
        <v>6546</v>
      </c>
    </row>
    <row r="5682" spans="1:15" ht="165">
      <c r="A5682" s="1199">
        <v>1487</v>
      </c>
      <c r="B5682" s="1199"/>
      <c r="C5682" s="291"/>
      <c r="D5682" s="377">
        <v>41526</v>
      </c>
      <c r="E5682" s="377">
        <v>41592</v>
      </c>
      <c r="F5682" s="291"/>
      <c r="G5682" s="291"/>
      <c r="H5682" s="347">
        <v>44562</v>
      </c>
      <c r="I5682" s="291"/>
      <c r="J5682" s="291"/>
      <c r="K5682" s="291">
        <v>24</v>
      </c>
      <c r="L5682" s="291"/>
      <c r="M5682" s="291"/>
      <c r="N5682" s="291"/>
      <c r="O5682" s="292" t="s">
        <v>6547</v>
      </c>
    </row>
    <row r="5683" spans="1:15" ht="165">
      <c r="A5683" s="1199">
        <v>1488</v>
      </c>
      <c r="B5683" s="1199"/>
      <c r="C5683" s="291"/>
      <c r="D5683" s="377">
        <v>41527</v>
      </c>
      <c r="E5683" s="377">
        <v>41891</v>
      </c>
      <c r="F5683" s="291"/>
      <c r="G5683" s="291"/>
      <c r="H5683" s="347">
        <v>44562</v>
      </c>
      <c r="I5683" s="291"/>
      <c r="J5683" s="291"/>
      <c r="K5683" s="291">
        <v>59</v>
      </c>
      <c r="L5683" s="291"/>
      <c r="M5683" s="291"/>
      <c r="N5683" s="291"/>
      <c r="O5683" s="292" t="s">
        <v>6548</v>
      </c>
    </row>
    <row r="5684" spans="1:15" ht="150">
      <c r="A5684" s="1199">
        <v>1489</v>
      </c>
      <c r="B5684" s="1199"/>
      <c r="C5684" s="291"/>
      <c r="D5684" s="377">
        <v>41528</v>
      </c>
      <c r="E5684" s="377">
        <v>41879</v>
      </c>
      <c r="F5684" s="291"/>
      <c r="G5684" s="291"/>
      <c r="H5684" s="347">
        <v>44562</v>
      </c>
      <c r="I5684" s="291"/>
      <c r="J5684" s="291"/>
      <c r="K5684" s="291">
        <v>14</v>
      </c>
      <c r="L5684" s="291"/>
      <c r="M5684" s="291"/>
      <c r="N5684" s="291"/>
      <c r="O5684" s="292" t="s">
        <v>6549</v>
      </c>
    </row>
    <row r="5685" spans="1:15" ht="135">
      <c r="A5685" s="1199">
        <v>1490</v>
      </c>
      <c r="B5685" s="1199"/>
      <c r="C5685" s="291"/>
      <c r="D5685" s="377">
        <v>41528</v>
      </c>
      <c r="E5685" s="377">
        <v>41873</v>
      </c>
      <c r="F5685" s="291"/>
      <c r="G5685" s="291"/>
      <c r="H5685" s="347">
        <v>44562</v>
      </c>
      <c r="I5685" s="291"/>
      <c r="J5685" s="291"/>
      <c r="K5685" s="291">
        <v>31</v>
      </c>
      <c r="L5685" s="291"/>
      <c r="M5685" s="291"/>
      <c r="N5685" s="291"/>
      <c r="O5685" s="292" t="s">
        <v>6550</v>
      </c>
    </row>
    <row r="5686" spans="1:15" ht="120">
      <c r="A5686" s="1199">
        <v>1491</v>
      </c>
      <c r="B5686" s="1199"/>
      <c r="C5686" s="291"/>
      <c r="D5686" s="377">
        <v>41533</v>
      </c>
      <c r="E5686" s="377">
        <v>41662</v>
      </c>
      <c r="F5686" s="291"/>
      <c r="G5686" s="291"/>
      <c r="H5686" s="347">
        <v>44562</v>
      </c>
      <c r="I5686" s="291"/>
      <c r="J5686" s="291"/>
      <c r="K5686" s="291">
        <v>71</v>
      </c>
      <c r="L5686" s="291"/>
      <c r="M5686" s="291"/>
      <c r="N5686" s="291"/>
      <c r="O5686" s="292" t="s">
        <v>6551</v>
      </c>
    </row>
    <row r="5687" spans="1:15" ht="150">
      <c r="A5687" s="1199">
        <v>1492</v>
      </c>
      <c r="B5687" s="1199"/>
      <c r="C5687" s="291"/>
      <c r="D5687" s="377">
        <v>41534</v>
      </c>
      <c r="E5687" s="377">
        <v>41884</v>
      </c>
      <c r="F5687" s="291"/>
      <c r="G5687" s="291"/>
      <c r="H5687" s="347">
        <v>44562</v>
      </c>
      <c r="I5687" s="291"/>
      <c r="J5687" s="291"/>
      <c r="K5687" s="291">
        <v>15</v>
      </c>
      <c r="L5687" s="291"/>
      <c r="M5687" s="291"/>
      <c r="N5687" s="291"/>
      <c r="O5687" s="292" t="s">
        <v>6552</v>
      </c>
    </row>
    <row r="5688" spans="1:15" ht="135">
      <c r="A5688" s="1199">
        <v>1493</v>
      </c>
      <c r="B5688" s="1199"/>
      <c r="C5688" s="291"/>
      <c r="D5688" s="377">
        <v>41535</v>
      </c>
      <c r="E5688" s="377">
        <v>41535</v>
      </c>
      <c r="F5688" s="291"/>
      <c r="G5688" s="291"/>
      <c r="H5688" s="347">
        <v>44562</v>
      </c>
      <c r="I5688" s="291"/>
      <c r="J5688" s="291"/>
      <c r="K5688" s="291">
        <v>2</v>
      </c>
      <c r="L5688" s="291"/>
      <c r="M5688" s="291"/>
      <c r="N5688" s="291"/>
      <c r="O5688" s="292" t="s">
        <v>6553</v>
      </c>
    </row>
    <row r="5689" spans="1:15" ht="150">
      <c r="A5689" s="1199">
        <v>1494</v>
      </c>
      <c r="B5689" s="1199"/>
      <c r="C5689" s="291"/>
      <c r="D5689" s="377">
        <v>41535</v>
      </c>
      <c r="E5689" s="377">
        <v>41677</v>
      </c>
      <c r="F5689" s="291"/>
      <c r="G5689" s="291"/>
      <c r="H5689" s="347">
        <v>44562</v>
      </c>
      <c r="I5689" s="291"/>
      <c r="J5689" s="291"/>
      <c r="K5689" s="291">
        <v>122</v>
      </c>
      <c r="L5689" s="291"/>
      <c r="M5689" s="291"/>
      <c r="N5689" s="291"/>
      <c r="O5689" s="292" t="s">
        <v>6554</v>
      </c>
    </row>
    <row r="5690" spans="1:15" ht="120">
      <c r="A5690" s="1199">
        <v>1495</v>
      </c>
      <c r="B5690" s="1199"/>
      <c r="C5690" s="291"/>
      <c r="D5690" s="377">
        <v>41535</v>
      </c>
      <c r="E5690" s="377">
        <v>41739</v>
      </c>
      <c r="F5690" s="291"/>
      <c r="G5690" s="291"/>
      <c r="H5690" s="347">
        <v>44562</v>
      </c>
      <c r="I5690" s="291"/>
      <c r="J5690" s="291"/>
      <c r="K5690" s="291">
        <v>13</v>
      </c>
      <c r="L5690" s="291"/>
      <c r="M5690" s="291"/>
      <c r="N5690" s="291"/>
      <c r="O5690" s="292" t="s">
        <v>6555</v>
      </c>
    </row>
    <row r="5691" spans="1:15" ht="105">
      <c r="A5691" s="1199">
        <v>1496</v>
      </c>
      <c r="B5691" s="1199"/>
      <c r="C5691" s="291"/>
      <c r="D5691" s="377">
        <v>41535</v>
      </c>
      <c r="E5691" s="377">
        <v>41677</v>
      </c>
      <c r="F5691" s="291"/>
      <c r="G5691" s="291"/>
      <c r="H5691" s="347">
        <v>44562</v>
      </c>
      <c r="I5691" s="291"/>
      <c r="J5691" s="291"/>
      <c r="K5691" s="291">
        <v>19</v>
      </c>
      <c r="L5691" s="291"/>
      <c r="M5691" s="291"/>
      <c r="N5691" s="291"/>
      <c r="O5691" s="292" t="s">
        <v>6556</v>
      </c>
    </row>
    <row r="5692" spans="1:15" ht="105">
      <c r="A5692" s="1199">
        <v>1497</v>
      </c>
      <c r="B5692" s="1199"/>
      <c r="C5692" s="291"/>
      <c r="D5692" s="377">
        <v>41535</v>
      </c>
      <c r="E5692" s="377">
        <v>41814</v>
      </c>
      <c r="F5692" s="291"/>
      <c r="G5692" s="291"/>
      <c r="H5692" s="347">
        <v>44562</v>
      </c>
      <c r="I5692" s="291"/>
      <c r="J5692" s="291"/>
      <c r="K5692" s="291">
        <v>33</v>
      </c>
      <c r="L5692" s="291"/>
      <c r="M5692" s="291"/>
      <c r="N5692" s="291"/>
      <c r="O5692" s="292" t="s">
        <v>6557</v>
      </c>
    </row>
    <row r="5693" spans="1:15" ht="120">
      <c r="A5693" s="1199">
        <v>1498</v>
      </c>
      <c r="B5693" s="1199"/>
      <c r="C5693" s="291"/>
      <c r="D5693" s="377">
        <v>41537</v>
      </c>
      <c r="E5693" s="377">
        <v>41676</v>
      </c>
      <c r="F5693" s="291"/>
      <c r="G5693" s="291"/>
      <c r="H5693" s="347">
        <v>44562</v>
      </c>
      <c r="I5693" s="291"/>
      <c r="J5693" s="291"/>
      <c r="K5693" s="291">
        <v>30</v>
      </c>
      <c r="L5693" s="291"/>
      <c r="M5693" s="291"/>
      <c r="N5693" s="291"/>
      <c r="O5693" s="292" t="s">
        <v>6558</v>
      </c>
    </row>
    <row r="5694" spans="1:15" ht="120">
      <c r="A5694" s="1199">
        <v>1499</v>
      </c>
      <c r="B5694" s="1199"/>
      <c r="C5694" s="291"/>
      <c r="D5694" s="377">
        <v>41543</v>
      </c>
      <c r="E5694" s="377">
        <v>41692</v>
      </c>
      <c r="F5694" s="291"/>
      <c r="G5694" s="291"/>
      <c r="H5694" s="347">
        <v>44562</v>
      </c>
      <c r="I5694" s="291"/>
      <c r="J5694" s="291"/>
      <c r="K5694" s="291">
        <v>11</v>
      </c>
      <c r="L5694" s="291"/>
      <c r="M5694" s="291"/>
      <c r="N5694" s="291"/>
      <c r="O5694" s="292" t="s">
        <v>6559</v>
      </c>
    </row>
    <row r="5695" spans="1:15" ht="105">
      <c r="A5695" s="1199">
        <v>1500</v>
      </c>
      <c r="B5695" s="1199"/>
      <c r="C5695" s="291"/>
      <c r="D5695" s="377">
        <v>41543</v>
      </c>
      <c r="E5695" s="377">
        <v>41662</v>
      </c>
      <c r="F5695" s="291"/>
      <c r="G5695" s="291"/>
      <c r="H5695" s="347">
        <v>44562</v>
      </c>
      <c r="I5695" s="291"/>
      <c r="J5695" s="291"/>
      <c r="K5695" s="291">
        <v>21</v>
      </c>
      <c r="L5695" s="291"/>
      <c r="M5695" s="291"/>
      <c r="N5695" s="291"/>
      <c r="O5695" s="292" t="s">
        <v>6560</v>
      </c>
    </row>
    <row r="5696" spans="1:15" ht="120">
      <c r="A5696" s="1199">
        <v>1501</v>
      </c>
      <c r="B5696" s="1199"/>
      <c r="C5696" s="291"/>
      <c r="D5696" s="377">
        <v>41543</v>
      </c>
      <c r="E5696" s="377">
        <v>41806</v>
      </c>
      <c r="F5696" s="291"/>
      <c r="G5696" s="291"/>
      <c r="H5696" s="347">
        <v>44562</v>
      </c>
      <c r="I5696" s="291"/>
      <c r="J5696" s="291"/>
      <c r="K5696" s="291">
        <v>21</v>
      </c>
      <c r="L5696" s="291"/>
      <c r="M5696" s="291"/>
      <c r="N5696" s="291"/>
      <c r="O5696" s="292" t="s">
        <v>6561</v>
      </c>
    </row>
    <row r="5697" spans="1:15" ht="135">
      <c r="A5697" s="1199">
        <v>1502</v>
      </c>
      <c r="B5697" s="1199"/>
      <c r="C5697" s="291"/>
      <c r="D5697" s="377">
        <v>41543</v>
      </c>
      <c r="E5697" s="377">
        <v>41927</v>
      </c>
      <c r="F5697" s="291"/>
      <c r="G5697" s="291"/>
      <c r="H5697" s="347">
        <v>44562</v>
      </c>
      <c r="I5697" s="291"/>
      <c r="J5697" s="291"/>
      <c r="K5697" s="291">
        <v>23</v>
      </c>
      <c r="L5697" s="291"/>
      <c r="M5697" s="291"/>
      <c r="N5697" s="291"/>
      <c r="O5697" s="292" t="s">
        <v>6562</v>
      </c>
    </row>
    <row r="5698" spans="1:15" ht="120">
      <c r="A5698" s="1199">
        <v>1503</v>
      </c>
      <c r="B5698" s="1199"/>
      <c r="C5698" s="291"/>
      <c r="D5698" s="377">
        <v>41548</v>
      </c>
      <c r="E5698" s="377">
        <v>41830</v>
      </c>
      <c r="F5698" s="291"/>
      <c r="G5698" s="291"/>
      <c r="H5698" s="347">
        <v>44562</v>
      </c>
      <c r="I5698" s="291"/>
      <c r="J5698" s="291"/>
      <c r="K5698" s="291">
        <v>14</v>
      </c>
      <c r="L5698" s="291"/>
      <c r="M5698" s="291"/>
      <c r="N5698" s="291"/>
      <c r="O5698" s="292" t="s">
        <v>6563</v>
      </c>
    </row>
    <row r="5699" spans="1:15" ht="135">
      <c r="A5699" s="1199">
        <v>1504</v>
      </c>
      <c r="B5699" s="1199"/>
      <c r="C5699" s="291"/>
      <c r="D5699" s="377">
        <v>41550</v>
      </c>
      <c r="E5699" s="377">
        <v>41655</v>
      </c>
      <c r="F5699" s="291"/>
      <c r="G5699" s="291"/>
      <c r="H5699" s="347">
        <v>44562</v>
      </c>
      <c r="I5699" s="291"/>
      <c r="J5699" s="291"/>
      <c r="K5699" s="291">
        <v>12</v>
      </c>
      <c r="L5699" s="291"/>
      <c r="M5699" s="291"/>
      <c r="N5699" s="291"/>
      <c r="O5699" s="292" t="s">
        <v>6564</v>
      </c>
    </row>
    <row r="5700" spans="1:15" ht="105">
      <c r="A5700" s="1199">
        <v>1505</v>
      </c>
      <c r="B5700" s="1199"/>
      <c r="C5700" s="291"/>
      <c r="D5700" s="377">
        <v>41555</v>
      </c>
      <c r="E5700" s="377">
        <v>41879</v>
      </c>
      <c r="F5700" s="291"/>
      <c r="G5700" s="291"/>
      <c r="H5700" s="347">
        <v>44562</v>
      </c>
      <c r="I5700" s="291"/>
      <c r="J5700" s="291"/>
      <c r="K5700" s="291">
        <v>18</v>
      </c>
      <c r="L5700" s="291"/>
      <c r="M5700" s="291"/>
      <c r="N5700" s="291"/>
      <c r="O5700" s="292" t="s">
        <v>6565</v>
      </c>
    </row>
    <row r="5701" spans="1:15" ht="135">
      <c r="A5701" s="1199">
        <v>1506</v>
      </c>
      <c r="B5701" s="1199"/>
      <c r="C5701" s="291"/>
      <c r="D5701" s="377">
        <v>41555</v>
      </c>
      <c r="E5701" s="377">
        <v>41557</v>
      </c>
      <c r="F5701" s="291"/>
      <c r="G5701" s="291"/>
      <c r="H5701" s="347">
        <v>44562</v>
      </c>
      <c r="I5701" s="291"/>
      <c r="J5701" s="291"/>
      <c r="K5701" s="291">
        <v>8</v>
      </c>
      <c r="L5701" s="291"/>
      <c r="M5701" s="291"/>
      <c r="N5701" s="291"/>
      <c r="O5701" s="292" t="s">
        <v>6566</v>
      </c>
    </row>
    <row r="5702" spans="1:15" ht="150">
      <c r="A5702" s="1199">
        <v>1507</v>
      </c>
      <c r="B5702" s="1199"/>
      <c r="C5702" s="291"/>
      <c r="D5702" s="377">
        <v>41558</v>
      </c>
      <c r="E5702" s="377">
        <v>41698</v>
      </c>
      <c r="F5702" s="291"/>
      <c r="G5702" s="291"/>
      <c r="H5702" s="347">
        <v>44562</v>
      </c>
      <c r="I5702" s="291"/>
      <c r="J5702" s="291"/>
      <c r="K5702" s="291">
        <v>15</v>
      </c>
      <c r="L5702" s="291"/>
      <c r="M5702" s="291"/>
      <c r="N5702" s="291"/>
      <c r="O5702" s="292" t="s">
        <v>6567</v>
      </c>
    </row>
    <row r="5703" spans="1:15" ht="120">
      <c r="A5703" s="1199">
        <v>1508</v>
      </c>
      <c r="B5703" s="1199"/>
      <c r="C5703" s="291"/>
      <c r="D5703" s="377">
        <v>41558</v>
      </c>
      <c r="E5703" s="377">
        <v>41603</v>
      </c>
      <c r="F5703" s="291"/>
      <c r="G5703" s="291"/>
      <c r="H5703" s="347">
        <v>44562</v>
      </c>
      <c r="I5703" s="291"/>
      <c r="J5703" s="291"/>
      <c r="K5703" s="291">
        <v>19</v>
      </c>
      <c r="L5703" s="291"/>
      <c r="M5703" s="291"/>
      <c r="N5703" s="291"/>
      <c r="O5703" s="292" t="s">
        <v>6568</v>
      </c>
    </row>
    <row r="5704" spans="1:15" ht="150">
      <c r="A5704" s="1199">
        <v>1509</v>
      </c>
      <c r="B5704" s="1199"/>
      <c r="C5704" s="291"/>
      <c r="D5704" s="377">
        <v>41558</v>
      </c>
      <c r="E5704" s="377">
        <v>41879</v>
      </c>
      <c r="F5704" s="291"/>
      <c r="G5704" s="291"/>
      <c r="H5704" s="347">
        <v>44562</v>
      </c>
      <c r="I5704" s="291"/>
      <c r="J5704" s="291"/>
      <c r="K5704" s="291">
        <v>178</v>
      </c>
      <c r="L5704" s="291"/>
      <c r="M5704" s="291"/>
      <c r="N5704" s="291"/>
      <c r="O5704" s="292" t="s">
        <v>6569</v>
      </c>
    </row>
    <row r="5705" spans="1:15" ht="105">
      <c r="A5705" s="1199">
        <v>1510</v>
      </c>
      <c r="B5705" s="1199"/>
      <c r="C5705" s="291"/>
      <c r="D5705" s="377">
        <v>41564</v>
      </c>
      <c r="E5705" s="377">
        <v>41779</v>
      </c>
      <c r="F5705" s="291"/>
      <c r="G5705" s="291"/>
      <c r="H5705" s="347">
        <v>44562</v>
      </c>
      <c r="I5705" s="291"/>
      <c r="J5705" s="291"/>
      <c r="K5705" s="291">
        <v>34</v>
      </c>
      <c r="L5705" s="291"/>
      <c r="M5705" s="291"/>
      <c r="N5705" s="291"/>
      <c r="O5705" s="292" t="s">
        <v>6570</v>
      </c>
    </row>
    <row r="5706" spans="1:15" ht="135">
      <c r="A5706" s="1199">
        <v>1511</v>
      </c>
      <c r="B5706" s="1199"/>
      <c r="C5706" s="291"/>
      <c r="D5706" s="377">
        <v>41565</v>
      </c>
      <c r="E5706" s="377">
        <v>41578</v>
      </c>
      <c r="F5706" s="291"/>
      <c r="G5706" s="291"/>
      <c r="H5706" s="347">
        <v>44562</v>
      </c>
      <c r="I5706" s="291"/>
      <c r="J5706" s="291"/>
      <c r="K5706" s="291">
        <v>18</v>
      </c>
      <c r="L5706" s="291"/>
      <c r="M5706" s="291"/>
      <c r="N5706" s="291"/>
      <c r="O5706" s="292" t="s">
        <v>6571</v>
      </c>
    </row>
    <row r="5707" spans="1:15" ht="165">
      <c r="A5707" s="1199">
        <v>1512</v>
      </c>
      <c r="B5707" s="1199"/>
      <c r="C5707" s="291"/>
      <c r="D5707" s="377">
        <v>41565</v>
      </c>
      <c r="E5707" s="377">
        <v>41576</v>
      </c>
      <c r="F5707" s="291"/>
      <c r="G5707" s="291"/>
      <c r="H5707" s="347">
        <v>44562</v>
      </c>
      <c r="I5707" s="291"/>
      <c r="J5707" s="291"/>
      <c r="K5707" s="291">
        <v>18</v>
      </c>
      <c r="L5707" s="291"/>
      <c r="M5707" s="291"/>
      <c r="N5707" s="291"/>
      <c r="O5707" s="292" t="s">
        <v>6572</v>
      </c>
    </row>
    <row r="5708" spans="1:15" ht="150">
      <c r="A5708" s="1199">
        <v>1513</v>
      </c>
      <c r="B5708" s="1199"/>
      <c r="C5708" s="291"/>
      <c r="D5708" s="377">
        <v>41565</v>
      </c>
      <c r="E5708" s="377">
        <v>41899</v>
      </c>
      <c r="F5708" s="291"/>
      <c r="G5708" s="291"/>
      <c r="H5708" s="347">
        <v>44562</v>
      </c>
      <c r="I5708" s="291"/>
      <c r="J5708" s="291"/>
      <c r="K5708" s="291">
        <v>23</v>
      </c>
      <c r="L5708" s="291"/>
      <c r="M5708" s="291"/>
      <c r="N5708" s="291"/>
      <c r="O5708" s="292" t="s">
        <v>6573</v>
      </c>
    </row>
    <row r="5709" spans="1:15" ht="150">
      <c r="A5709" s="1199">
        <v>1514</v>
      </c>
      <c r="B5709" s="1199"/>
      <c r="C5709" s="291"/>
      <c r="D5709" s="377">
        <v>41568</v>
      </c>
      <c r="E5709" s="377">
        <v>41585</v>
      </c>
      <c r="F5709" s="291"/>
      <c r="G5709" s="291"/>
      <c r="H5709" s="347">
        <v>44562</v>
      </c>
      <c r="I5709" s="291"/>
      <c r="J5709" s="291"/>
      <c r="K5709" s="291">
        <v>9</v>
      </c>
      <c r="L5709" s="291"/>
      <c r="M5709" s="291"/>
      <c r="N5709" s="291"/>
      <c r="O5709" s="292" t="s">
        <v>6574</v>
      </c>
    </row>
    <row r="5710" spans="1:15" ht="120">
      <c r="A5710" s="1199">
        <v>1515</v>
      </c>
      <c r="B5710" s="1199"/>
      <c r="C5710" s="291"/>
      <c r="D5710" s="377">
        <v>41568</v>
      </c>
      <c r="E5710" s="377">
        <v>41806</v>
      </c>
      <c r="F5710" s="291"/>
      <c r="G5710" s="291"/>
      <c r="H5710" s="347">
        <v>44562</v>
      </c>
      <c r="I5710" s="291"/>
      <c r="J5710" s="291"/>
      <c r="K5710" s="291">
        <v>34</v>
      </c>
      <c r="L5710" s="291"/>
      <c r="M5710" s="291"/>
      <c r="N5710" s="291"/>
      <c r="O5710" s="292" t="s">
        <v>6575</v>
      </c>
    </row>
    <row r="5711" spans="1:15" ht="105">
      <c r="A5711" s="1199">
        <v>1516</v>
      </c>
      <c r="B5711" s="1199"/>
      <c r="C5711" s="291"/>
      <c r="D5711" s="377">
        <v>41569</v>
      </c>
      <c r="E5711" s="377">
        <v>41725</v>
      </c>
      <c r="F5711" s="291"/>
      <c r="G5711" s="291"/>
      <c r="H5711" s="347">
        <v>44562</v>
      </c>
      <c r="I5711" s="291"/>
      <c r="J5711" s="291"/>
      <c r="K5711" s="291">
        <v>32</v>
      </c>
      <c r="L5711" s="291"/>
      <c r="M5711" s="291"/>
      <c r="N5711" s="291"/>
      <c r="O5711" s="292" t="s">
        <v>6576</v>
      </c>
    </row>
    <row r="5712" spans="1:15" ht="150">
      <c r="A5712" s="1199">
        <v>1517</v>
      </c>
      <c r="B5712" s="1199"/>
      <c r="C5712" s="291"/>
      <c r="D5712" s="377">
        <v>41935</v>
      </c>
      <c r="E5712" s="377">
        <v>41579</v>
      </c>
      <c r="F5712" s="291"/>
      <c r="G5712" s="291"/>
      <c r="H5712" s="347">
        <v>44562</v>
      </c>
      <c r="I5712" s="291"/>
      <c r="J5712" s="291"/>
      <c r="K5712" s="291">
        <v>12</v>
      </c>
      <c r="L5712" s="291"/>
      <c r="M5712" s="291"/>
      <c r="N5712" s="291"/>
      <c r="O5712" s="292" t="s">
        <v>6577</v>
      </c>
    </row>
    <row r="5713" spans="1:15" ht="105">
      <c r="A5713" s="1199">
        <v>1518</v>
      </c>
      <c r="B5713" s="1199"/>
      <c r="C5713" s="291"/>
      <c r="D5713" s="377">
        <v>41935</v>
      </c>
      <c r="E5713" s="377">
        <v>41655</v>
      </c>
      <c r="F5713" s="291"/>
      <c r="G5713" s="291"/>
      <c r="H5713" s="347">
        <v>44562</v>
      </c>
      <c r="I5713" s="291"/>
      <c r="J5713" s="291"/>
      <c r="K5713" s="291">
        <v>12</v>
      </c>
      <c r="L5713" s="291"/>
      <c r="M5713" s="291"/>
      <c r="N5713" s="291"/>
      <c r="O5713" s="292" t="s">
        <v>6578</v>
      </c>
    </row>
    <row r="5714" spans="1:15" ht="150">
      <c r="A5714" s="1199">
        <v>1519</v>
      </c>
      <c r="B5714" s="1199"/>
      <c r="C5714" s="291"/>
      <c r="D5714" s="377">
        <v>41571</v>
      </c>
      <c r="E5714" s="377">
        <v>41907</v>
      </c>
      <c r="F5714" s="291"/>
      <c r="G5714" s="291"/>
      <c r="H5714" s="347">
        <v>44562</v>
      </c>
      <c r="I5714" s="291"/>
      <c r="J5714" s="291"/>
      <c r="K5714" s="291">
        <v>36</v>
      </c>
      <c r="L5714" s="291"/>
      <c r="M5714" s="291"/>
      <c r="N5714" s="291"/>
      <c r="O5714" s="292" t="s">
        <v>6579</v>
      </c>
    </row>
    <row r="5715" spans="1:15" ht="105">
      <c r="A5715" s="1199">
        <v>1520</v>
      </c>
      <c r="B5715" s="1199"/>
      <c r="C5715" s="291"/>
      <c r="D5715" s="377">
        <v>41577</v>
      </c>
      <c r="E5715" s="377">
        <v>41681</v>
      </c>
      <c r="F5715" s="291"/>
      <c r="G5715" s="291"/>
      <c r="H5715" s="347">
        <v>44562</v>
      </c>
      <c r="I5715" s="291"/>
      <c r="J5715" s="291"/>
      <c r="K5715" s="291">
        <v>22</v>
      </c>
      <c r="L5715" s="291"/>
      <c r="M5715" s="291"/>
      <c r="N5715" s="291"/>
      <c r="O5715" s="292" t="s">
        <v>6580</v>
      </c>
    </row>
    <row r="5716" spans="1:15" ht="135">
      <c r="A5716" s="1199">
        <v>1521</v>
      </c>
      <c r="B5716" s="1199"/>
      <c r="C5716" s="291"/>
      <c r="D5716" s="377">
        <v>41578</v>
      </c>
      <c r="E5716" s="377">
        <v>41743</v>
      </c>
      <c r="F5716" s="291"/>
      <c r="G5716" s="291"/>
      <c r="H5716" s="347">
        <v>44562</v>
      </c>
      <c r="I5716" s="291"/>
      <c r="J5716" s="291"/>
      <c r="K5716" s="291">
        <v>27</v>
      </c>
      <c r="L5716" s="291"/>
      <c r="M5716" s="291"/>
      <c r="N5716" s="291"/>
      <c r="O5716" s="292" t="s">
        <v>6581</v>
      </c>
    </row>
    <row r="5717" spans="1:15" ht="135">
      <c r="A5717" s="1199">
        <v>1522</v>
      </c>
      <c r="B5717" s="1199"/>
      <c r="C5717" s="291"/>
      <c r="D5717" s="377">
        <v>41579</v>
      </c>
      <c r="E5717" s="377">
        <v>41771</v>
      </c>
      <c r="F5717" s="291"/>
      <c r="G5717" s="291"/>
      <c r="H5717" s="347">
        <v>44562</v>
      </c>
      <c r="I5717" s="291"/>
      <c r="J5717" s="291"/>
      <c r="K5717" s="291">
        <v>23</v>
      </c>
      <c r="L5717" s="291"/>
      <c r="M5717" s="291"/>
      <c r="N5717" s="291"/>
      <c r="O5717" s="292" t="s">
        <v>6582</v>
      </c>
    </row>
    <row r="5718" spans="1:15" ht="90">
      <c r="A5718" s="1199">
        <v>1523</v>
      </c>
      <c r="B5718" s="1199"/>
      <c r="C5718" s="291"/>
      <c r="D5718" s="377">
        <v>41584</v>
      </c>
      <c r="E5718" s="377">
        <v>41891</v>
      </c>
      <c r="F5718" s="291"/>
      <c r="G5718" s="291"/>
      <c r="H5718" s="347">
        <v>44562</v>
      </c>
      <c r="I5718" s="291"/>
      <c r="J5718" s="291"/>
      <c r="K5718" s="291">
        <v>27</v>
      </c>
      <c r="L5718" s="291"/>
      <c r="M5718" s="291"/>
      <c r="N5718" s="291"/>
      <c r="O5718" s="292" t="s">
        <v>6583</v>
      </c>
    </row>
    <row r="5719" spans="1:15" ht="135">
      <c r="A5719" s="1199">
        <v>1524</v>
      </c>
      <c r="B5719" s="1199"/>
      <c r="C5719" s="291"/>
      <c r="D5719" s="377">
        <v>41584</v>
      </c>
      <c r="E5719" s="377">
        <v>41654</v>
      </c>
      <c r="F5719" s="291"/>
      <c r="G5719" s="291"/>
      <c r="H5719" s="347">
        <v>44562</v>
      </c>
      <c r="I5719" s="291"/>
      <c r="J5719" s="291"/>
      <c r="K5719" s="291">
        <v>10</v>
      </c>
      <c r="L5719" s="291"/>
      <c r="M5719" s="291"/>
      <c r="N5719" s="291"/>
      <c r="O5719" s="292" t="s">
        <v>6584</v>
      </c>
    </row>
    <row r="5720" spans="1:15" ht="135">
      <c r="A5720" s="1199">
        <v>1525</v>
      </c>
      <c r="B5720" s="1199"/>
      <c r="C5720" s="291"/>
      <c r="D5720" s="377">
        <v>41586</v>
      </c>
      <c r="E5720" s="377">
        <v>41744</v>
      </c>
      <c r="F5720" s="291"/>
      <c r="G5720" s="291"/>
      <c r="H5720" s="347">
        <v>44562</v>
      </c>
      <c r="I5720" s="291"/>
      <c r="J5720" s="291"/>
      <c r="K5720" s="291">
        <v>46</v>
      </c>
      <c r="L5720" s="291"/>
      <c r="M5720" s="291"/>
      <c r="N5720" s="291"/>
      <c r="O5720" s="292" t="s">
        <v>6585</v>
      </c>
    </row>
    <row r="5721" spans="1:15" ht="135">
      <c r="A5721" s="1199">
        <v>1526</v>
      </c>
      <c r="B5721" s="1199"/>
      <c r="C5721" s="291"/>
      <c r="D5721" s="377">
        <v>41586</v>
      </c>
      <c r="E5721" s="377">
        <v>41733</v>
      </c>
      <c r="F5721" s="291"/>
      <c r="G5721" s="291"/>
      <c r="H5721" s="347">
        <v>44562</v>
      </c>
      <c r="I5721" s="291"/>
      <c r="J5721" s="291"/>
      <c r="K5721" s="291">
        <v>24</v>
      </c>
      <c r="L5721" s="291"/>
      <c r="M5721" s="291"/>
      <c r="N5721" s="291"/>
      <c r="O5721" s="292" t="s">
        <v>6586</v>
      </c>
    </row>
    <row r="5722" spans="1:15" ht="135">
      <c r="A5722" s="1199">
        <v>1527</v>
      </c>
      <c r="B5722" s="1199"/>
      <c r="C5722" s="291"/>
      <c r="D5722" s="377">
        <v>41591</v>
      </c>
      <c r="E5722" s="377">
        <v>41806</v>
      </c>
      <c r="F5722" s="291"/>
      <c r="G5722" s="291"/>
      <c r="H5722" s="347">
        <v>44562</v>
      </c>
      <c r="I5722" s="291"/>
      <c r="J5722" s="291"/>
      <c r="K5722" s="291">
        <v>19</v>
      </c>
      <c r="L5722" s="291"/>
      <c r="M5722" s="291"/>
      <c r="N5722" s="291"/>
      <c r="O5722" s="292" t="s">
        <v>6587</v>
      </c>
    </row>
    <row r="5723" spans="1:15" ht="150">
      <c r="A5723" s="1199">
        <v>1528</v>
      </c>
      <c r="B5723" s="1199"/>
      <c r="C5723" s="291"/>
      <c r="D5723" s="377">
        <v>41593</v>
      </c>
      <c r="E5723" s="377">
        <v>41676</v>
      </c>
      <c r="F5723" s="291"/>
      <c r="G5723" s="291"/>
      <c r="H5723" s="347">
        <v>44562</v>
      </c>
      <c r="I5723" s="291"/>
      <c r="J5723" s="291"/>
      <c r="K5723" s="291">
        <v>34</v>
      </c>
      <c r="L5723" s="291"/>
      <c r="M5723" s="291"/>
      <c r="N5723" s="291"/>
      <c r="O5723" s="292" t="s">
        <v>6588</v>
      </c>
    </row>
    <row r="5724" spans="1:15" ht="135">
      <c r="A5724" s="1199">
        <v>1529</v>
      </c>
      <c r="B5724" s="1199"/>
      <c r="C5724" s="291"/>
      <c r="D5724" s="377">
        <v>41593</v>
      </c>
      <c r="E5724" s="377">
        <v>41932</v>
      </c>
      <c r="F5724" s="291"/>
      <c r="G5724" s="291"/>
      <c r="H5724" s="347">
        <v>44562</v>
      </c>
      <c r="I5724" s="291"/>
      <c r="J5724" s="291"/>
      <c r="K5724" s="291">
        <v>75</v>
      </c>
      <c r="L5724" s="291"/>
      <c r="M5724" s="291"/>
      <c r="N5724" s="291"/>
      <c r="O5724" s="292" t="s">
        <v>6589</v>
      </c>
    </row>
    <row r="5725" spans="1:15" ht="120">
      <c r="A5725" s="1199">
        <v>1530</v>
      </c>
      <c r="B5725" s="1199"/>
      <c r="C5725" s="291"/>
      <c r="D5725" s="377">
        <v>41596</v>
      </c>
      <c r="E5725" s="377">
        <v>41733</v>
      </c>
      <c r="F5725" s="291"/>
      <c r="G5725" s="291"/>
      <c r="H5725" s="347">
        <v>44562</v>
      </c>
      <c r="I5725" s="291"/>
      <c r="J5725" s="291"/>
      <c r="K5725" s="291">
        <v>34</v>
      </c>
      <c r="L5725" s="291"/>
      <c r="M5725" s="291"/>
      <c r="N5725" s="291"/>
      <c r="O5725" s="292" t="s">
        <v>6590</v>
      </c>
    </row>
    <row r="5726" spans="1:15" ht="105">
      <c r="A5726" s="1199">
        <v>1531</v>
      </c>
      <c r="B5726" s="1199"/>
      <c r="C5726" s="291"/>
      <c r="D5726" s="377">
        <v>41598</v>
      </c>
      <c r="E5726" s="377">
        <v>41761</v>
      </c>
      <c r="F5726" s="291"/>
      <c r="G5726" s="291"/>
      <c r="H5726" s="347">
        <v>44562</v>
      </c>
      <c r="I5726" s="291"/>
      <c r="J5726" s="291"/>
      <c r="K5726" s="291">
        <v>27</v>
      </c>
      <c r="L5726" s="291"/>
      <c r="M5726" s="291"/>
      <c r="N5726" s="291"/>
      <c r="O5726" s="292" t="s">
        <v>6591</v>
      </c>
    </row>
    <row r="5727" spans="1:15" ht="135">
      <c r="A5727" s="1199">
        <v>1532</v>
      </c>
      <c r="B5727" s="1199"/>
      <c r="C5727" s="291"/>
      <c r="D5727" s="377">
        <v>41599</v>
      </c>
      <c r="E5727" s="377">
        <v>41898</v>
      </c>
      <c r="F5727" s="291"/>
      <c r="G5727" s="291"/>
      <c r="H5727" s="347">
        <v>44562</v>
      </c>
      <c r="I5727" s="291"/>
      <c r="J5727" s="291"/>
      <c r="K5727" s="291">
        <v>28</v>
      </c>
      <c r="L5727" s="291"/>
      <c r="M5727" s="291"/>
      <c r="N5727" s="291"/>
      <c r="O5727" s="292" t="s">
        <v>6592</v>
      </c>
    </row>
    <row r="5728" spans="1:15" ht="135">
      <c r="A5728" s="1199">
        <v>1533</v>
      </c>
      <c r="B5728" s="1199"/>
      <c r="C5728" s="291"/>
      <c r="D5728" s="377">
        <v>41604</v>
      </c>
      <c r="E5728" s="377">
        <v>41613</v>
      </c>
      <c r="F5728" s="291"/>
      <c r="G5728" s="291"/>
      <c r="H5728" s="347">
        <v>44562</v>
      </c>
      <c r="I5728" s="291"/>
      <c r="J5728" s="291"/>
      <c r="K5728" s="291">
        <v>5</v>
      </c>
      <c r="L5728" s="291"/>
      <c r="M5728" s="291"/>
      <c r="N5728" s="291"/>
      <c r="O5728" s="292" t="s">
        <v>6593</v>
      </c>
    </row>
    <row r="5729" spans="1:15" ht="135">
      <c r="A5729" s="1199">
        <v>1534</v>
      </c>
      <c r="B5729" s="1199"/>
      <c r="C5729" s="291"/>
      <c r="D5729" s="377">
        <v>41606</v>
      </c>
      <c r="E5729" s="377">
        <v>41786</v>
      </c>
      <c r="F5729" s="291"/>
      <c r="G5729" s="291"/>
      <c r="H5729" s="347">
        <v>44562</v>
      </c>
      <c r="I5729" s="291"/>
      <c r="J5729" s="291"/>
      <c r="K5729" s="291">
        <v>26</v>
      </c>
      <c r="L5729" s="291"/>
      <c r="M5729" s="291"/>
      <c r="N5729" s="291"/>
      <c r="O5729" s="292" t="s">
        <v>6594</v>
      </c>
    </row>
    <row r="5730" spans="1:15" ht="135">
      <c r="A5730" s="1199">
        <v>1535</v>
      </c>
      <c r="B5730" s="1199"/>
      <c r="C5730" s="291"/>
      <c r="D5730" s="377">
        <v>41607</v>
      </c>
      <c r="E5730" s="377">
        <v>41754</v>
      </c>
      <c r="F5730" s="291"/>
      <c r="G5730" s="291"/>
      <c r="H5730" s="347">
        <v>44562</v>
      </c>
      <c r="I5730" s="291"/>
      <c r="J5730" s="291"/>
      <c r="K5730" s="291">
        <v>19</v>
      </c>
      <c r="L5730" s="291"/>
      <c r="M5730" s="291"/>
      <c r="N5730" s="291"/>
      <c r="O5730" s="292" t="s">
        <v>6595</v>
      </c>
    </row>
    <row r="5731" spans="1:15" ht="120">
      <c r="A5731" s="1199">
        <v>1536</v>
      </c>
      <c r="B5731" s="1199"/>
      <c r="C5731" s="291"/>
      <c r="D5731" s="377">
        <v>41610</v>
      </c>
      <c r="E5731" s="377">
        <v>41655</v>
      </c>
      <c r="F5731" s="291"/>
      <c r="G5731" s="291"/>
      <c r="H5731" s="347">
        <v>44562</v>
      </c>
      <c r="I5731" s="291"/>
      <c r="J5731" s="291"/>
      <c r="K5731" s="291">
        <v>9</v>
      </c>
      <c r="L5731" s="291"/>
      <c r="M5731" s="291"/>
      <c r="N5731" s="291"/>
      <c r="O5731" s="292" t="s">
        <v>6596</v>
      </c>
    </row>
    <row r="5732" spans="1:15" ht="120">
      <c r="A5732" s="1199">
        <v>1537</v>
      </c>
      <c r="B5732" s="1199"/>
      <c r="C5732" s="291"/>
      <c r="D5732" s="377">
        <v>41610</v>
      </c>
      <c r="E5732" s="377">
        <v>41620</v>
      </c>
      <c r="F5732" s="291"/>
      <c r="G5732" s="291"/>
      <c r="H5732" s="347">
        <v>44562</v>
      </c>
      <c r="I5732" s="291"/>
      <c r="J5732" s="291"/>
      <c r="K5732" s="291">
        <v>9</v>
      </c>
      <c r="L5732" s="291"/>
      <c r="M5732" s="291"/>
      <c r="N5732" s="291"/>
      <c r="O5732" s="292" t="s">
        <v>6597</v>
      </c>
    </row>
    <row r="5733" spans="1:15" ht="165">
      <c r="A5733" s="1199">
        <v>1538</v>
      </c>
      <c r="B5733" s="1199"/>
      <c r="C5733" s="291"/>
      <c r="D5733" s="377">
        <v>41612</v>
      </c>
      <c r="E5733" s="377">
        <v>41620</v>
      </c>
      <c r="F5733" s="291"/>
      <c r="G5733" s="291"/>
      <c r="H5733" s="347">
        <v>44562</v>
      </c>
      <c r="I5733" s="291"/>
      <c r="J5733" s="291"/>
      <c r="K5733" s="291">
        <v>6</v>
      </c>
      <c r="L5733" s="291"/>
      <c r="M5733" s="291"/>
      <c r="N5733" s="291"/>
      <c r="O5733" s="292" t="s">
        <v>6598</v>
      </c>
    </row>
    <row r="5734" spans="1:15" ht="150">
      <c r="A5734" s="1199">
        <v>1539</v>
      </c>
      <c r="B5734" s="1199"/>
      <c r="C5734" s="291"/>
      <c r="D5734" s="377">
        <v>41613</v>
      </c>
      <c r="E5734" s="377">
        <v>41900</v>
      </c>
      <c r="F5734" s="291"/>
      <c r="G5734" s="291"/>
      <c r="H5734" s="347">
        <v>44562</v>
      </c>
      <c r="I5734" s="291"/>
      <c r="J5734" s="291"/>
      <c r="K5734" s="291">
        <v>16</v>
      </c>
      <c r="L5734" s="291"/>
      <c r="M5734" s="291"/>
      <c r="N5734" s="291"/>
      <c r="O5734" s="292" t="s">
        <v>6599</v>
      </c>
    </row>
    <row r="5735" spans="1:15" ht="150">
      <c r="A5735" s="1199">
        <v>1540</v>
      </c>
      <c r="B5735" s="1199"/>
      <c r="C5735" s="291"/>
      <c r="D5735" s="377">
        <v>41614</v>
      </c>
      <c r="E5735" s="377">
        <v>41675</v>
      </c>
      <c r="F5735" s="291"/>
      <c r="G5735" s="291"/>
      <c r="H5735" s="347">
        <v>44562</v>
      </c>
      <c r="I5735" s="291"/>
      <c r="J5735" s="291"/>
      <c r="K5735" s="291">
        <v>12</v>
      </c>
      <c r="L5735" s="291"/>
      <c r="M5735" s="291"/>
      <c r="N5735" s="291"/>
      <c r="O5735" s="292" t="s">
        <v>6600</v>
      </c>
    </row>
    <row r="5736" spans="1:15" ht="105">
      <c r="A5736" s="1199">
        <v>1541</v>
      </c>
      <c r="B5736" s="1199"/>
      <c r="C5736" s="291"/>
      <c r="D5736" s="377">
        <v>41617</v>
      </c>
      <c r="E5736" s="377">
        <v>41625</v>
      </c>
      <c r="F5736" s="291"/>
      <c r="G5736" s="291"/>
      <c r="H5736" s="347">
        <v>44562</v>
      </c>
      <c r="I5736" s="291"/>
      <c r="J5736" s="291"/>
      <c r="K5736" s="291">
        <v>7</v>
      </c>
      <c r="L5736" s="291"/>
      <c r="M5736" s="291"/>
      <c r="N5736" s="291"/>
      <c r="O5736" s="292" t="s">
        <v>6601</v>
      </c>
    </row>
    <row r="5737" spans="1:15" ht="165">
      <c r="A5737" s="1199">
        <v>1542</v>
      </c>
      <c r="B5737" s="1199"/>
      <c r="C5737" s="291"/>
      <c r="D5737" s="377">
        <v>41617</v>
      </c>
      <c r="E5737" s="377">
        <v>41759</v>
      </c>
      <c r="F5737" s="291"/>
      <c r="G5737" s="291"/>
      <c r="H5737" s="347">
        <v>44562</v>
      </c>
      <c r="I5737" s="291"/>
      <c r="J5737" s="291"/>
      <c r="K5737" s="291">
        <v>106</v>
      </c>
      <c r="L5737" s="291"/>
      <c r="M5737" s="291"/>
      <c r="N5737" s="291"/>
      <c r="O5737" s="292" t="s">
        <v>6602</v>
      </c>
    </row>
    <row r="5738" spans="1:15" ht="120">
      <c r="A5738" s="1199">
        <v>1543</v>
      </c>
      <c r="B5738" s="1199"/>
      <c r="C5738" s="291"/>
      <c r="D5738" s="377">
        <v>41618</v>
      </c>
      <c r="E5738" s="377">
        <v>41690</v>
      </c>
      <c r="F5738" s="291"/>
      <c r="G5738" s="291"/>
      <c r="H5738" s="347">
        <v>44562</v>
      </c>
      <c r="I5738" s="291"/>
      <c r="J5738" s="291"/>
      <c r="K5738" s="291">
        <v>16</v>
      </c>
      <c r="L5738" s="291"/>
      <c r="M5738" s="291"/>
      <c r="N5738" s="291"/>
      <c r="O5738" s="292" t="s">
        <v>6603</v>
      </c>
    </row>
    <row r="5739" spans="1:15" ht="135">
      <c r="A5739" s="1199">
        <v>1544</v>
      </c>
      <c r="B5739" s="1199"/>
      <c r="C5739" s="291"/>
      <c r="D5739" s="377">
        <v>41619</v>
      </c>
      <c r="E5739" s="377">
        <v>41626</v>
      </c>
      <c r="F5739" s="291"/>
      <c r="G5739" s="291"/>
      <c r="H5739" s="347">
        <v>44562</v>
      </c>
      <c r="I5739" s="291"/>
      <c r="J5739" s="291"/>
      <c r="K5739" s="291">
        <v>11</v>
      </c>
      <c r="L5739" s="291"/>
      <c r="M5739" s="291"/>
      <c r="N5739" s="291"/>
      <c r="O5739" s="292" t="s">
        <v>6604</v>
      </c>
    </row>
    <row r="5740" spans="1:15" ht="150">
      <c r="A5740" s="1199">
        <v>1545</v>
      </c>
      <c r="B5740" s="1199"/>
      <c r="C5740" s="291"/>
      <c r="D5740" s="377">
        <v>41621</v>
      </c>
      <c r="E5740" s="377">
        <v>41694</v>
      </c>
      <c r="F5740" s="291"/>
      <c r="G5740" s="291"/>
      <c r="H5740" s="347">
        <v>44562</v>
      </c>
      <c r="I5740" s="291"/>
      <c r="J5740" s="291"/>
      <c r="K5740" s="291">
        <v>21</v>
      </c>
      <c r="L5740" s="291"/>
      <c r="M5740" s="291"/>
      <c r="N5740" s="291"/>
      <c r="O5740" s="292" t="s">
        <v>6605</v>
      </c>
    </row>
    <row r="5741" spans="1:15" ht="105">
      <c r="A5741" s="1199">
        <v>1546</v>
      </c>
      <c r="B5741" s="1199"/>
      <c r="C5741" s="291"/>
      <c r="D5741" s="377">
        <v>41626</v>
      </c>
      <c r="E5741" s="377">
        <v>41914</v>
      </c>
      <c r="F5741" s="291"/>
      <c r="G5741" s="291"/>
      <c r="H5741" s="347">
        <v>44562</v>
      </c>
      <c r="I5741" s="291"/>
      <c r="J5741" s="291"/>
      <c r="K5741" s="291">
        <v>68</v>
      </c>
      <c r="L5741" s="291"/>
      <c r="M5741" s="291"/>
      <c r="N5741" s="291"/>
      <c r="O5741" s="292" t="s">
        <v>6606</v>
      </c>
    </row>
    <row r="5742" spans="1:15" ht="165">
      <c r="A5742" s="1199">
        <v>1547</v>
      </c>
      <c r="B5742" s="1199"/>
      <c r="C5742" s="291"/>
      <c r="D5742" s="377">
        <v>41631</v>
      </c>
      <c r="E5742" s="377">
        <v>41690</v>
      </c>
      <c r="F5742" s="291"/>
      <c r="G5742" s="291"/>
      <c r="H5742" s="347">
        <v>44562</v>
      </c>
      <c r="I5742" s="291"/>
      <c r="J5742" s="291"/>
      <c r="K5742" s="291">
        <v>15</v>
      </c>
      <c r="L5742" s="291"/>
      <c r="M5742" s="291"/>
      <c r="N5742" s="291"/>
      <c r="O5742" s="292" t="s">
        <v>6607</v>
      </c>
    </row>
    <row r="5743" spans="1:15" ht="135">
      <c r="A5743" s="1199">
        <v>1548</v>
      </c>
      <c r="B5743" s="1199"/>
      <c r="C5743" s="291"/>
      <c r="D5743" s="377">
        <v>41634</v>
      </c>
      <c r="E5743" s="377">
        <v>41698</v>
      </c>
      <c r="F5743" s="291"/>
      <c r="G5743" s="291"/>
      <c r="H5743" s="347">
        <v>44562</v>
      </c>
      <c r="I5743" s="291"/>
      <c r="J5743" s="291"/>
      <c r="K5743" s="291">
        <v>18</v>
      </c>
      <c r="L5743" s="291"/>
      <c r="M5743" s="291"/>
      <c r="N5743" s="291"/>
      <c r="O5743" s="292" t="s">
        <v>6608</v>
      </c>
    </row>
    <row r="5744" spans="1:15" ht="120">
      <c r="A5744" s="1199">
        <v>1549</v>
      </c>
      <c r="B5744" s="1199"/>
      <c r="C5744" s="291"/>
      <c r="D5744" s="377">
        <v>41635</v>
      </c>
      <c r="E5744" s="377">
        <v>41698</v>
      </c>
      <c r="F5744" s="291"/>
      <c r="G5744" s="291"/>
      <c r="H5744" s="347">
        <v>44562</v>
      </c>
      <c r="I5744" s="291"/>
      <c r="J5744" s="291"/>
      <c r="K5744" s="291">
        <v>8</v>
      </c>
      <c r="L5744" s="291"/>
      <c r="M5744" s="291"/>
      <c r="N5744" s="291"/>
      <c r="O5744" s="292" t="s">
        <v>6609</v>
      </c>
    </row>
    <row r="5745" spans="1:15" ht="105">
      <c r="A5745" s="1199">
        <v>1550</v>
      </c>
      <c r="B5745" s="1199"/>
      <c r="C5745" s="291"/>
      <c r="D5745" s="377">
        <v>41635</v>
      </c>
      <c r="E5745" s="377">
        <v>41710</v>
      </c>
      <c r="F5745" s="291"/>
      <c r="G5745" s="291"/>
      <c r="H5745" s="347">
        <v>44562</v>
      </c>
      <c r="I5745" s="291"/>
      <c r="J5745" s="291"/>
      <c r="K5745" s="291">
        <v>17</v>
      </c>
      <c r="L5745" s="291"/>
      <c r="M5745" s="291"/>
      <c r="N5745" s="291"/>
      <c r="O5745" s="292" t="s">
        <v>6610</v>
      </c>
    </row>
    <row r="5746" spans="1:15" ht="120">
      <c r="A5746" s="1199">
        <v>1551</v>
      </c>
      <c r="B5746" s="1199"/>
      <c r="C5746" s="291"/>
      <c r="D5746" s="377">
        <v>41638</v>
      </c>
      <c r="E5746" s="377">
        <v>41733</v>
      </c>
      <c r="F5746" s="291"/>
      <c r="G5746" s="291"/>
      <c r="H5746" s="347">
        <v>44562</v>
      </c>
      <c r="I5746" s="291"/>
      <c r="J5746" s="291"/>
      <c r="K5746" s="291">
        <v>38</v>
      </c>
      <c r="L5746" s="291"/>
      <c r="M5746" s="291"/>
      <c r="N5746" s="291"/>
      <c r="O5746" s="292" t="s">
        <v>6611</v>
      </c>
    </row>
    <row r="5747" spans="1:15" ht="150">
      <c r="A5747" s="1199">
        <v>1552</v>
      </c>
      <c r="B5747" s="1199"/>
      <c r="C5747" s="291"/>
      <c r="D5747" s="377">
        <v>41639</v>
      </c>
      <c r="E5747" s="377">
        <v>41814</v>
      </c>
      <c r="F5747" s="291"/>
      <c r="G5747" s="291"/>
      <c r="H5747" s="347">
        <v>44562</v>
      </c>
      <c r="I5747" s="291"/>
      <c r="J5747" s="291"/>
      <c r="K5747" s="291">
        <v>28</v>
      </c>
      <c r="L5747" s="291"/>
      <c r="M5747" s="291"/>
      <c r="N5747" s="291"/>
      <c r="O5747" s="292" t="s">
        <v>6612</v>
      </c>
    </row>
    <row r="5748" spans="1:15" ht="90">
      <c r="A5748" s="1199">
        <v>1553</v>
      </c>
      <c r="B5748" s="1199"/>
      <c r="C5748" s="291"/>
      <c r="D5748" s="377">
        <v>41641</v>
      </c>
      <c r="E5748" s="377">
        <v>41806</v>
      </c>
      <c r="F5748" s="291"/>
      <c r="G5748" s="291"/>
      <c r="H5748" s="347">
        <v>44562</v>
      </c>
      <c r="I5748" s="291"/>
      <c r="J5748" s="291"/>
      <c r="K5748" s="291">
        <v>36</v>
      </c>
      <c r="L5748" s="291"/>
      <c r="M5748" s="291"/>
      <c r="N5748" s="291"/>
      <c r="O5748" s="292" t="s">
        <v>6613</v>
      </c>
    </row>
    <row r="5749" spans="1:15" ht="105">
      <c r="A5749" s="1199">
        <v>1554</v>
      </c>
      <c r="B5749" s="1199"/>
      <c r="C5749" s="291"/>
      <c r="D5749" s="377">
        <v>41641</v>
      </c>
      <c r="E5749" s="377">
        <v>41792</v>
      </c>
      <c r="F5749" s="291"/>
      <c r="G5749" s="291"/>
      <c r="H5749" s="347">
        <v>44562</v>
      </c>
      <c r="I5749" s="291"/>
      <c r="J5749" s="291"/>
      <c r="K5749" s="291">
        <v>21</v>
      </c>
      <c r="L5749" s="291"/>
      <c r="M5749" s="291"/>
      <c r="N5749" s="291"/>
      <c r="O5749" s="292" t="s">
        <v>6614</v>
      </c>
    </row>
    <row r="5750" spans="1:15" ht="105">
      <c r="A5750" s="1199">
        <v>1555</v>
      </c>
      <c r="B5750" s="1199"/>
      <c r="C5750" s="291"/>
      <c r="D5750" s="377">
        <v>41641</v>
      </c>
      <c r="E5750" s="377">
        <v>41684</v>
      </c>
      <c r="F5750" s="291"/>
      <c r="G5750" s="291"/>
      <c r="H5750" s="347">
        <v>44562</v>
      </c>
      <c r="I5750" s="291"/>
      <c r="J5750" s="291"/>
      <c r="K5750" s="291">
        <v>13</v>
      </c>
      <c r="L5750" s="291"/>
      <c r="M5750" s="291"/>
      <c r="N5750" s="291"/>
      <c r="O5750" s="292" t="s">
        <v>6615</v>
      </c>
    </row>
    <row r="5751" spans="1:15" ht="120">
      <c r="A5751" s="1199">
        <v>1556</v>
      </c>
      <c r="B5751" s="1199"/>
      <c r="C5751" s="291"/>
      <c r="D5751" s="377">
        <v>41648</v>
      </c>
      <c r="E5751" s="377">
        <v>41702</v>
      </c>
      <c r="F5751" s="291"/>
      <c r="G5751" s="291"/>
      <c r="H5751" s="347">
        <v>44562</v>
      </c>
      <c r="I5751" s="291"/>
      <c r="J5751" s="291"/>
      <c r="K5751" s="291">
        <v>34</v>
      </c>
      <c r="L5751" s="291"/>
      <c r="M5751" s="291"/>
      <c r="N5751" s="291"/>
      <c r="O5751" s="292" t="s">
        <v>6616</v>
      </c>
    </row>
    <row r="5752" spans="1:15" ht="105">
      <c r="A5752" s="1199">
        <v>1557</v>
      </c>
      <c r="B5752" s="1199"/>
      <c r="C5752" s="291"/>
      <c r="D5752" s="377">
        <v>41652</v>
      </c>
      <c r="E5752" s="377">
        <v>42038</v>
      </c>
      <c r="F5752" s="291"/>
      <c r="G5752" s="291"/>
      <c r="H5752" s="347">
        <v>44562</v>
      </c>
      <c r="I5752" s="291"/>
      <c r="J5752" s="291"/>
      <c r="K5752" s="291">
        <v>244</v>
      </c>
      <c r="L5752" s="291"/>
      <c r="M5752" s="291"/>
      <c r="N5752" s="291"/>
      <c r="O5752" s="292" t="s">
        <v>6617</v>
      </c>
    </row>
    <row r="5753" spans="1:15" ht="210">
      <c r="A5753" s="1199">
        <v>1558</v>
      </c>
      <c r="B5753" s="1199"/>
      <c r="C5753" s="291"/>
      <c r="D5753" s="377">
        <v>41653</v>
      </c>
      <c r="E5753" s="377">
        <v>41709</v>
      </c>
      <c r="F5753" s="291"/>
      <c r="G5753" s="291"/>
      <c r="H5753" s="347">
        <v>44562</v>
      </c>
      <c r="I5753" s="291"/>
      <c r="J5753" s="291"/>
      <c r="K5753" s="291">
        <v>82</v>
      </c>
      <c r="L5753" s="291"/>
      <c r="M5753" s="291"/>
      <c r="N5753" s="291"/>
      <c r="O5753" s="292" t="s">
        <v>6618</v>
      </c>
    </row>
    <row r="5754" spans="1:15" ht="150">
      <c r="A5754" s="1199">
        <v>1559</v>
      </c>
      <c r="B5754" s="1199"/>
      <c r="C5754" s="291"/>
      <c r="D5754" s="377">
        <v>41655</v>
      </c>
      <c r="E5754" s="377">
        <v>41333</v>
      </c>
      <c r="F5754" s="291"/>
      <c r="G5754" s="291"/>
      <c r="H5754" s="347">
        <v>44562</v>
      </c>
      <c r="I5754" s="291"/>
      <c r="J5754" s="291"/>
      <c r="K5754" s="291">
        <v>16</v>
      </c>
      <c r="L5754" s="291"/>
      <c r="M5754" s="291"/>
      <c r="N5754" s="291"/>
      <c r="O5754" s="292" t="s">
        <v>6619</v>
      </c>
    </row>
    <row r="5755" spans="1:15" ht="120">
      <c r="A5755" s="1199">
        <v>1560</v>
      </c>
      <c r="B5755" s="1199"/>
      <c r="C5755" s="291"/>
      <c r="D5755" s="377">
        <v>41655</v>
      </c>
      <c r="E5755" s="377">
        <v>41731</v>
      </c>
      <c r="F5755" s="291"/>
      <c r="G5755" s="291"/>
      <c r="H5755" s="347">
        <v>44562</v>
      </c>
      <c r="I5755" s="291"/>
      <c r="J5755" s="291"/>
      <c r="K5755" s="291">
        <v>13</v>
      </c>
      <c r="L5755" s="291"/>
      <c r="M5755" s="291"/>
      <c r="N5755" s="291"/>
      <c r="O5755" s="292" t="s">
        <v>6620</v>
      </c>
    </row>
    <row r="5756" spans="1:15" ht="135">
      <c r="A5756" s="1199">
        <v>1561</v>
      </c>
      <c r="B5756" s="1199"/>
      <c r="C5756" s="291"/>
      <c r="D5756" s="377">
        <v>41666</v>
      </c>
      <c r="E5756" s="377">
        <v>41806</v>
      </c>
      <c r="F5756" s="291"/>
      <c r="G5756" s="291"/>
      <c r="H5756" s="347">
        <v>44562</v>
      </c>
      <c r="I5756" s="291"/>
      <c r="J5756" s="291"/>
      <c r="K5756" s="291">
        <v>40</v>
      </c>
      <c r="L5756" s="291"/>
      <c r="M5756" s="291"/>
      <c r="N5756" s="291"/>
      <c r="O5756" s="292" t="s">
        <v>6621</v>
      </c>
    </row>
    <row r="5757" spans="1:15" ht="90">
      <c r="A5757" s="1199">
        <v>1562</v>
      </c>
      <c r="B5757" s="1199"/>
      <c r="C5757" s="291"/>
      <c r="D5757" s="377">
        <v>41666</v>
      </c>
      <c r="E5757" s="377">
        <v>41771</v>
      </c>
      <c r="F5757" s="291"/>
      <c r="G5757" s="291"/>
      <c r="H5757" s="347">
        <v>44562</v>
      </c>
      <c r="I5757" s="291"/>
      <c r="J5757" s="291"/>
      <c r="K5757" s="291">
        <v>17</v>
      </c>
      <c r="L5757" s="291"/>
      <c r="M5757" s="291"/>
      <c r="N5757" s="291"/>
      <c r="O5757" s="292" t="s">
        <v>6622</v>
      </c>
    </row>
    <row r="5758" spans="1:15" ht="120">
      <c r="A5758" s="1199">
        <v>1563</v>
      </c>
      <c r="B5758" s="1199"/>
      <c r="C5758" s="291"/>
      <c r="D5758" s="377">
        <v>41669</v>
      </c>
      <c r="E5758" s="377">
        <v>41898</v>
      </c>
      <c r="F5758" s="291"/>
      <c r="G5758" s="291"/>
      <c r="H5758" s="347">
        <v>44562</v>
      </c>
      <c r="I5758" s="291"/>
      <c r="J5758" s="291"/>
      <c r="K5758" s="291">
        <v>39</v>
      </c>
      <c r="L5758" s="291"/>
      <c r="M5758" s="291"/>
      <c r="N5758" s="291"/>
      <c r="O5758" s="292" t="s">
        <v>6623</v>
      </c>
    </row>
    <row r="5759" spans="1:15" ht="120">
      <c r="A5759" s="1199">
        <v>1564</v>
      </c>
      <c r="B5759" s="1199"/>
      <c r="C5759" s="291"/>
      <c r="D5759" s="377">
        <v>41669</v>
      </c>
      <c r="E5759" s="377">
        <v>41723</v>
      </c>
      <c r="F5759" s="291"/>
      <c r="G5759" s="291"/>
      <c r="H5759" s="347">
        <v>44562</v>
      </c>
      <c r="I5759" s="291"/>
      <c r="J5759" s="291"/>
      <c r="K5759" s="291">
        <v>9</v>
      </c>
      <c r="L5759" s="291"/>
      <c r="M5759" s="291"/>
      <c r="N5759" s="291"/>
      <c r="O5759" s="292" t="s">
        <v>6624</v>
      </c>
    </row>
    <row r="5760" spans="1:15" ht="165">
      <c r="A5760" s="1199">
        <v>1565</v>
      </c>
      <c r="B5760" s="1199"/>
      <c r="C5760" s="291"/>
      <c r="D5760" s="377">
        <v>41670</v>
      </c>
      <c r="E5760" s="377">
        <v>41815</v>
      </c>
      <c r="F5760" s="291"/>
      <c r="G5760" s="291"/>
      <c r="H5760" s="347">
        <v>44562</v>
      </c>
      <c r="I5760" s="291"/>
      <c r="J5760" s="291"/>
      <c r="K5760" s="291">
        <v>13</v>
      </c>
      <c r="L5760" s="291"/>
      <c r="M5760" s="291"/>
      <c r="N5760" s="291"/>
      <c r="O5760" s="292" t="s">
        <v>6625</v>
      </c>
    </row>
    <row r="5761" spans="1:15" ht="135">
      <c r="A5761" s="1199">
        <v>1566</v>
      </c>
      <c r="B5761" s="1199"/>
      <c r="C5761" s="291"/>
      <c r="D5761" s="377">
        <v>41673</v>
      </c>
      <c r="E5761" s="377">
        <v>41787</v>
      </c>
      <c r="F5761" s="291"/>
      <c r="G5761" s="291"/>
      <c r="H5761" s="347">
        <v>44562</v>
      </c>
      <c r="I5761" s="291"/>
      <c r="J5761" s="291"/>
      <c r="K5761" s="291">
        <v>17</v>
      </c>
      <c r="L5761" s="291"/>
      <c r="M5761" s="291"/>
      <c r="N5761" s="291"/>
      <c r="O5761" s="292" t="s">
        <v>6626</v>
      </c>
    </row>
    <row r="5762" spans="1:15" ht="150">
      <c r="A5762" s="1199">
        <v>1567</v>
      </c>
      <c r="B5762" s="1199"/>
      <c r="C5762" s="291"/>
      <c r="D5762" s="377">
        <v>41674</v>
      </c>
      <c r="E5762" s="377">
        <v>41702</v>
      </c>
      <c r="F5762" s="291"/>
      <c r="G5762" s="291"/>
      <c r="H5762" s="347">
        <v>44562</v>
      </c>
      <c r="I5762" s="291"/>
      <c r="J5762" s="291"/>
      <c r="K5762" s="291">
        <v>17</v>
      </c>
      <c r="L5762" s="291"/>
      <c r="M5762" s="291"/>
      <c r="N5762" s="291"/>
      <c r="O5762" s="292" t="s">
        <v>6627</v>
      </c>
    </row>
    <row r="5763" spans="1:15" ht="165">
      <c r="A5763" s="1199">
        <v>1568</v>
      </c>
      <c r="B5763" s="1199"/>
      <c r="C5763" s="291"/>
      <c r="D5763" s="377">
        <v>41675</v>
      </c>
      <c r="E5763" s="377">
        <v>41704</v>
      </c>
      <c r="F5763" s="291"/>
      <c r="G5763" s="291"/>
      <c r="H5763" s="347">
        <v>44562</v>
      </c>
      <c r="I5763" s="291"/>
      <c r="J5763" s="291"/>
      <c r="K5763" s="291">
        <v>14</v>
      </c>
      <c r="L5763" s="291"/>
      <c r="M5763" s="291"/>
      <c r="N5763" s="291"/>
      <c r="O5763" s="292" t="s">
        <v>6628</v>
      </c>
    </row>
    <row r="5764" spans="1:15" ht="135">
      <c r="A5764" s="1199">
        <v>1569</v>
      </c>
      <c r="B5764" s="1199"/>
      <c r="C5764" s="291"/>
      <c r="D5764" s="377">
        <v>41675</v>
      </c>
      <c r="E5764" s="377">
        <v>41669</v>
      </c>
      <c r="F5764" s="291"/>
      <c r="G5764" s="291"/>
      <c r="H5764" s="347">
        <v>44562</v>
      </c>
      <c r="I5764" s="291"/>
      <c r="J5764" s="291"/>
      <c r="K5764" s="291">
        <v>9</v>
      </c>
      <c r="L5764" s="291"/>
      <c r="M5764" s="291"/>
      <c r="N5764" s="291"/>
      <c r="O5764" s="292" t="s">
        <v>6629</v>
      </c>
    </row>
    <row r="5765" spans="1:15" ht="120">
      <c r="A5765" s="1199">
        <v>1570</v>
      </c>
      <c r="B5765" s="1199"/>
      <c r="C5765" s="291"/>
      <c r="D5765" s="377">
        <v>41675</v>
      </c>
      <c r="E5765" s="377">
        <v>41883</v>
      </c>
      <c r="F5765" s="291"/>
      <c r="G5765" s="291"/>
      <c r="H5765" s="347">
        <v>44562</v>
      </c>
      <c r="I5765" s="291"/>
      <c r="J5765" s="291"/>
      <c r="K5765" s="291">
        <v>21</v>
      </c>
      <c r="L5765" s="291"/>
      <c r="M5765" s="291"/>
      <c r="N5765" s="291"/>
      <c r="O5765" s="292" t="s">
        <v>6630</v>
      </c>
    </row>
    <row r="5766" spans="1:15" ht="120">
      <c r="A5766" s="1199">
        <v>1571</v>
      </c>
      <c r="B5766" s="1199"/>
      <c r="C5766" s="291"/>
      <c r="D5766" s="377">
        <v>41675</v>
      </c>
      <c r="E5766" s="377">
        <v>41690</v>
      </c>
      <c r="F5766" s="291"/>
      <c r="G5766" s="291"/>
      <c r="H5766" s="347">
        <v>44562</v>
      </c>
      <c r="I5766" s="291"/>
      <c r="J5766" s="291"/>
      <c r="K5766" s="291">
        <v>9</v>
      </c>
      <c r="L5766" s="291"/>
      <c r="M5766" s="291"/>
      <c r="N5766" s="291"/>
      <c r="O5766" s="292" t="s">
        <v>6631</v>
      </c>
    </row>
    <row r="5767" spans="1:15" ht="120">
      <c r="A5767" s="1199">
        <v>1572</v>
      </c>
      <c r="B5767" s="1199"/>
      <c r="C5767" s="291"/>
      <c r="D5767" s="377">
        <v>41675</v>
      </c>
      <c r="E5767" s="377">
        <v>41898</v>
      </c>
      <c r="F5767" s="291"/>
      <c r="G5767" s="291"/>
      <c r="H5767" s="347">
        <v>44562</v>
      </c>
      <c r="I5767" s="291"/>
      <c r="J5767" s="291"/>
      <c r="K5767" s="291">
        <v>27</v>
      </c>
      <c r="L5767" s="291"/>
      <c r="M5767" s="291"/>
      <c r="N5767" s="291"/>
      <c r="O5767" s="292" t="s">
        <v>6632</v>
      </c>
    </row>
    <row r="5768" spans="1:15" ht="120">
      <c r="A5768" s="1199">
        <v>1573</v>
      </c>
      <c r="B5768" s="1199"/>
      <c r="C5768" s="291"/>
      <c r="D5768" s="377">
        <v>41675</v>
      </c>
      <c r="E5768" s="377">
        <v>41883</v>
      </c>
      <c r="F5768" s="291"/>
      <c r="G5768" s="291"/>
      <c r="H5768" s="347">
        <v>44562</v>
      </c>
      <c r="I5768" s="291"/>
      <c r="J5768" s="291"/>
      <c r="K5768" s="291">
        <v>19</v>
      </c>
      <c r="L5768" s="291"/>
      <c r="M5768" s="291"/>
      <c r="N5768" s="291"/>
      <c r="O5768" s="292" t="s">
        <v>6633</v>
      </c>
    </row>
    <row r="5769" spans="1:15" ht="120">
      <c r="A5769" s="1199">
        <v>1574</v>
      </c>
      <c r="B5769" s="1199"/>
      <c r="C5769" s="291"/>
      <c r="D5769" s="377">
        <v>41675</v>
      </c>
      <c r="E5769" s="377">
        <v>41883</v>
      </c>
      <c r="F5769" s="291"/>
      <c r="G5769" s="291"/>
      <c r="H5769" s="347">
        <v>44562</v>
      </c>
      <c r="I5769" s="291"/>
      <c r="J5769" s="291"/>
      <c r="K5769" s="291">
        <v>21</v>
      </c>
      <c r="L5769" s="291"/>
      <c r="M5769" s="291"/>
      <c r="N5769" s="291"/>
      <c r="O5769" s="292" t="s">
        <v>6634</v>
      </c>
    </row>
    <row r="5770" spans="1:15" ht="120">
      <c r="A5770" s="1199">
        <v>1575</v>
      </c>
      <c r="B5770" s="1199"/>
      <c r="C5770" s="291"/>
      <c r="D5770" s="377">
        <v>41676</v>
      </c>
      <c r="E5770" s="377">
        <v>41733</v>
      </c>
      <c r="F5770" s="291"/>
      <c r="G5770" s="291"/>
      <c r="H5770" s="347">
        <v>44562</v>
      </c>
      <c r="I5770" s="291"/>
      <c r="J5770" s="291"/>
      <c r="K5770" s="291">
        <v>21</v>
      </c>
      <c r="L5770" s="291"/>
      <c r="M5770" s="291"/>
      <c r="N5770" s="291"/>
      <c r="O5770" s="292" t="s">
        <v>6635</v>
      </c>
    </row>
    <row r="5771" spans="1:15" ht="120">
      <c r="A5771" s="1199">
        <v>1576</v>
      </c>
      <c r="B5771" s="1199"/>
      <c r="C5771" s="291"/>
      <c r="D5771" s="377">
        <v>41676</v>
      </c>
      <c r="E5771" s="377">
        <v>41926</v>
      </c>
      <c r="F5771" s="291"/>
      <c r="G5771" s="291"/>
      <c r="H5771" s="347">
        <v>44562</v>
      </c>
      <c r="I5771" s="291"/>
      <c r="J5771" s="291"/>
      <c r="K5771" s="291">
        <v>148</v>
      </c>
      <c r="L5771" s="291"/>
      <c r="M5771" s="291"/>
      <c r="N5771" s="291"/>
      <c r="O5771" s="292" t="s">
        <v>6636</v>
      </c>
    </row>
    <row r="5772" spans="1:15" ht="135">
      <c r="A5772" s="1199">
        <v>1577</v>
      </c>
      <c r="B5772" s="1199"/>
      <c r="C5772" s="291"/>
      <c r="D5772" s="377">
        <v>41676</v>
      </c>
      <c r="E5772" s="377">
        <v>41949</v>
      </c>
      <c r="F5772" s="291"/>
      <c r="G5772" s="291"/>
      <c r="H5772" s="347">
        <v>44562</v>
      </c>
      <c r="I5772" s="291"/>
      <c r="J5772" s="291"/>
      <c r="K5772" s="291">
        <v>17</v>
      </c>
      <c r="L5772" s="291"/>
      <c r="M5772" s="291"/>
      <c r="N5772" s="291"/>
      <c r="O5772" s="292" t="s">
        <v>6637</v>
      </c>
    </row>
    <row r="5773" spans="1:15" ht="135">
      <c r="A5773" s="1199">
        <v>1578</v>
      </c>
      <c r="B5773" s="1199"/>
      <c r="C5773" s="291"/>
      <c r="D5773" s="377">
        <v>41680</v>
      </c>
      <c r="E5773" s="377">
        <v>41802</v>
      </c>
      <c r="F5773" s="291"/>
      <c r="G5773" s="291"/>
      <c r="H5773" s="347">
        <v>44562</v>
      </c>
      <c r="I5773" s="291"/>
      <c r="J5773" s="291"/>
      <c r="K5773" s="291">
        <v>20</v>
      </c>
      <c r="L5773" s="291"/>
      <c r="M5773" s="291"/>
      <c r="N5773" s="291"/>
      <c r="O5773" s="292" t="s">
        <v>6638</v>
      </c>
    </row>
    <row r="5774" spans="1:15" ht="120">
      <c r="A5774" s="1199">
        <v>1579</v>
      </c>
      <c r="B5774" s="1199"/>
      <c r="C5774" s="291"/>
      <c r="D5774" s="377">
        <v>41682</v>
      </c>
      <c r="E5774" s="377">
        <v>41953</v>
      </c>
      <c r="F5774" s="291"/>
      <c r="G5774" s="291"/>
      <c r="H5774" s="347">
        <v>44562</v>
      </c>
      <c r="I5774" s="291"/>
      <c r="J5774" s="291"/>
      <c r="K5774" s="291">
        <v>62</v>
      </c>
      <c r="L5774" s="291"/>
      <c r="M5774" s="291"/>
      <c r="N5774" s="291"/>
      <c r="O5774" s="292" t="s">
        <v>6639</v>
      </c>
    </row>
    <row r="5775" spans="1:15" ht="120">
      <c r="A5775" s="1199">
        <v>1580</v>
      </c>
      <c r="B5775" s="1199"/>
      <c r="C5775" s="291"/>
      <c r="D5775" s="377">
        <v>41684</v>
      </c>
      <c r="E5775" s="377">
        <v>41704</v>
      </c>
      <c r="F5775" s="291"/>
      <c r="G5775" s="291"/>
      <c r="H5775" s="347">
        <v>44562</v>
      </c>
      <c r="I5775" s="291"/>
      <c r="J5775" s="291"/>
      <c r="K5775" s="291">
        <v>7</v>
      </c>
      <c r="L5775" s="291"/>
      <c r="M5775" s="291"/>
      <c r="N5775" s="291"/>
      <c r="O5775" s="292" t="s">
        <v>6640</v>
      </c>
    </row>
    <row r="5776" spans="1:15" ht="120">
      <c r="A5776" s="1199">
        <v>1581</v>
      </c>
      <c r="B5776" s="1199"/>
      <c r="C5776" s="291"/>
      <c r="D5776" s="377">
        <v>41684</v>
      </c>
      <c r="E5776" s="377">
        <v>41761</v>
      </c>
      <c r="F5776" s="291"/>
      <c r="G5776" s="291"/>
      <c r="H5776" s="347">
        <v>44562</v>
      </c>
      <c r="I5776" s="291"/>
      <c r="J5776" s="291"/>
      <c r="K5776" s="291">
        <v>11</v>
      </c>
      <c r="L5776" s="291"/>
      <c r="M5776" s="291"/>
      <c r="N5776" s="291"/>
      <c r="O5776" s="292" t="s">
        <v>6641</v>
      </c>
    </row>
    <row r="5777" spans="1:15" ht="135">
      <c r="A5777" s="1199">
        <v>1582</v>
      </c>
      <c r="B5777" s="1199"/>
      <c r="C5777" s="291"/>
      <c r="D5777" s="377">
        <v>41687</v>
      </c>
      <c r="E5777" s="377">
        <v>41671</v>
      </c>
      <c r="F5777" s="291"/>
      <c r="G5777" s="291"/>
      <c r="H5777" s="347">
        <v>44562</v>
      </c>
      <c r="I5777" s="291"/>
      <c r="J5777" s="291"/>
      <c r="K5777" s="291">
        <v>12</v>
      </c>
      <c r="L5777" s="291"/>
      <c r="M5777" s="291"/>
      <c r="N5777" s="291"/>
      <c r="O5777" s="292" t="s">
        <v>6642</v>
      </c>
    </row>
    <row r="5778" spans="1:15" ht="150">
      <c r="A5778" s="1199">
        <v>1583</v>
      </c>
      <c r="B5778" s="1199"/>
      <c r="C5778" s="291"/>
      <c r="D5778" s="377">
        <v>41689</v>
      </c>
      <c r="E5778" s="377">
        <v>41698</v>
      </c>
      <c r="F5778" s="291"/>
      <c r="G5778" s="291"/>
      <c r="H5778" s="347">
        <v>44562</v>
      </c>
      <c r="I5778" s="291"/>
      <c r="J5778" s="291"/>
      <c r="K5778" s="291">
        <v>11</v>
      </c>
      <c r="L5778" s="291"/>
      <c r="M5778" s="291"/>
      <c r="N5778" s="291"/>
      <c r="O5778" s="292" t="s">
        <v>6643</v>
      </c>
    </row>
    <row r="5779" spans="1:15" ht="165">
      <c r="A5779" s="1199">
        <v>1584</v>
      </c>
      <c r="B5779" s="1199"/>
      <c r="C5779" s="291"/>
      <c r="D5779" s="377">
        <v>41691</v>
      </c>
      <c r="E5779" s="377">
        <v>41929</v>
      </c>
      <c r="F5779" s="291"/>
      <c r="G5779" s="291"/>
      <c r="H5779" s="347">
        <v>44562</v>
      </c>
      <c r="I5779" s="291"/>
      <c r="J5779" s="291"/>
      <c r="K5779" s="291">
        <v>19</v>
      </c>
      <c r="L5779" s="291"/>
      <c r="M5779" s="291"/>
      <c r="N5779" s="291"/>
      <c r="O5779" s="292" t="s">
        <v>6644</v>
      </c>
    </row>
    <row r="5780" spans="1:15" ht="120">
      <c r="A5780" s="1199">
        <v>1585</v>
      </c>
      <c r="B5780" s="1199"/>
      <c r="C5780" s="291"/>
      <c r="D5780" s="377">
        <v>41694</v>
      </c>
      <c r="E5780" s="377">
        <v>41894</v>
      </c>
      <c r="F5780" s="291"/>
      <c r="G5780" s="291"/>
      <c r="H5780" s="347">
        <v>44562</v>
      </c>
      <c r="I5780" s="291"/>
      <c r="J5780" s="291"/>
      <c r="K5780" s="291">
        <v>19</v>
      </c>
      <c r="L5780" s="291"/>
      <c r="M5780" s="291"/>
      <c r="N5780" s="291"/>
      <c r="O5780" s="292" t="s">
        <v>6645</v>
      </c>
    </row>
    <row r="5781" spans="1:15" ht="120">
      <c r="A5781" s="1199">
        <v>1586</v>
      </c>
      <c r="B5781" s="1199"/>
      <c r="C5781" s="291"/>
      <c r="D5781" s="377">
        <v>41694</v>
      </c>
      <c r="E5781" s="377">
        <v>41761</v>
      </c>
      <c r="F5781" s="291"/>
      <c r="G5781" s="291"/>
      <c r="H5781" s="347">
        <v>44562</v>
      </c>
      <c r="I5781" s="291"/>
      <c r="J5781" s="291"/>
      <c r="K5781" s="291">
        <v>16</v>
      </c>
      <c r="L5781" s="291"/>
      <c r="M5781" s="291"/>
      <c r="N5781" s="291"/>
      <c r="O5781" s="292" t="s">
        <v>6646</v>
      </c>
    </row>
    <row r="5782" spans="1:15" ht="135">
      <c r="A5782" s="1199">
        <v>1587</v>
      </c>
      <c r="B5782" s="1199"/>
      <c r="C5782" s="291"/>
      <c r="D5782" s="377">
        <v>41703</v>
      </c>
      <c r="E5782" s="377">
        <v>41788</v>
      </c>
      <c r="F5782" s="291"/>
      <c r="G5782" s="291"/>
      <c r="H5782" s="347">
        <v>44562</v>
      </c>
      <c r="I5782" s="291"/>
      <c r="J5782" s="291"/>
      <c r="K5782" s="291">
        <v>13</v>
      </c>
      <c r="L5782" s="291"/>
      <c r="M5782" s="291"/>
      <c r="N5782" s="291"/>
      <c r="O5782" s="292" t="s">
        <v>6647</v>
      </c>
    </row>
    <row r="5783" spans="1:15" ht="120">
      <c r="A5783" s="1199">
        <v>1588</v>
      </c>
      <c r="B5783" s="1199"/>
      <c r="C5783" s="291"/>
      <c r="D5783" s="377">
        <v>41696</v>
      </c>
      <c r="E5783" s="377">
        <v>41736</v>
      </c>
      <c r="F5783" s="291"/>
      <c r="G5783" s="291"/>
      <c r="H5783" s="347">
        <v>44562</v>
      </c>
      <c r="I5783" s="291"/>
      <c r="J5783" s="291"/>
      <c r="K5783" s="291">
        <v>7</v>
      </c>
      <c r="L5783" s="291"/>
      <c r="M5783" s="291"/>
      <c r="N5783" s="291"/>
      <c r="O5783" s="292" t="s">
        <v>6648</v>
      </c>
    </row>
    <row r="5784" spans="1:15" ht="120">
      <c r="A5784" s="1199">
        <v>1589</v>
      </c>
      <c r="B5784" s="1199"/>
      <c r="C5784" s="291"/>
      <c r="D5784" s="377">
        <v>41703</v>
      </c>
      <c r="E5784" s="377">
        <v>42040</v>
      </c>
      <c r="F5784" s="291"/>
      <c r="G5784" s="291"/>
      <c r="H5784" s="347">
        <v>44562</v>
      </c>
      <c r="I5784" s="291"/>
      <c r="J5784" s="291"/>
      <c r="K5784" s="291">
        <v>54</v>
      </c>
      <c r="L5784" s="291"/>
      <c r="M5784" s="291"/>
      <c r="N5784" s="291"/>
      <c r="O5784" s="292" t="s">
        <v>6649</v>
      </c>
    </row>
    <row r="5785" spans="1:15" ht="135">
      <c r="A5785" s="1199">
        <v>1590</v>
      </c>
      <c r="B5785" s="1199"/>
      <c r="C5785" s="291"/>
      <c r="D5785" s="377">
        <v>41708</v>
      </c>
      <c r="E5785" s="377">
        <v>41788</v>
      </c>
      <c r="F5785" s="291"/>
      <c r="G5785" s="291"/>
      <c r="H5785" s="347">
        <v>44562</v>
      </c>
      <c r="I5785" s="291"/>
      <c r="J5785" s="291"/>
      <c r="K5785" s="291">
        <v>23</v>
      </c>
      <c r="L5785" s="291"/>
      <c r="M5785" s="291"/>
      <c r="N5785" s="291"/>
      <c r="O5785" s="292" t="s">
        <v>6650</v>
      </c>
    </row>
    <row r="5786" spans="1:15" ht="165">
      <c r="A5786" s="1199">
        <v>1591</v>
      </c>
      <c r="B5786" s="1199"/>
      <c r="C5786" s="291"/>
      <c r="D5786" s="377">
        <v>41709</v>
      </c>
      <c r="E5786" s="377">
        <v>41715</v>
      </c>
      <c r="F5786" s="291"/>
      <c r="G5786" s="291"/>
      <c r="H5786" s="347">
        <v>44562</v>
      </c>
      <c r="I5786" s="291"/>
      <c r="J5786" s="291"/>
      <c r="K5786" s="291">
        <v>13</v>
      </c>
      <c r="L5786" s="291"/>
      <c r="M5786" s="291"/>
      <c r="N5786" s="291"/>
      <c r="O5786" s="292" t="s">
        <v>6651</v>
      </c>
    </row>
    <row r="5787" spans="1:15" ht="165">
      <c r="A5787" s="1199">
        <v>1592</v>
      </c>
      <c r="B5787" s="1199"/>
      <c r="C5787" s="291"/>
      <c r="D5787" s="377">
        <v>41711</v>
      </c>
      <c r="E5787" s="377">
        <v>41796</v>
      </c>
      <c r="F5787" s="291"/>
      <c r="G5787" s="291"/>
      <c r="H5787" s="347">
        <v>44562</v>
      </c>
      <c r="I5787" s="291"/>
      <c r="J5787" s="291"/>
      <c r="K5787" s="291">
        <v>22</v>
      </c>
      <c r="L5787" s="291"/>
      <c r="M5787" s="291"/>
      <c r="N5787" s="291"/>
      <c r="O5787" s="292" t="s">
        <v>6652</v>
      </c>
    </row>
    <row r="5788" spans="1:15" ht="180">
      <c r="A5788" s="1199">
        <v>1593</v>
      </c>
      <c r="B5788" s="1199"/>
      <c r="C5788" s="291"/>
      <c r="D5788" s="377">
        <v>41715</v>
      </c>
      <c r="E5788" s="377">
        <v>41817</v>
      </c>
      <c r="F5788" s="291"/>
      <c r="G5788" s="291"/>
      <c r="H5788" s="347">
        <v>44562</v>
      </c>
      <c r="I5788" s="291"/>
      <c r="J5788" s="291"/>
      <c r="K5788" s="291">
        <v>38</v>
      </c>
      <c r="L5788" s="291"/>
      <c r="M5788" s="291"/>
      <c r="N5788" s="291"/>
      <c r="O5788" s="292" t="s">
        <v>6653</v>
      </c>
    </row>
    <row r="5789" spans="1:15" ht="150">
      <c r="A5789" s="1199">
        <v>1594</v>
      </c>
      <c r="B5789" s="1199"/>
      <c r="C5789" s="291"/>
      <c r="D5789" s="377">
        <v>41716</v>
      </c>
      <c r="E5789" s="377">
        <v>41886</v>
      </c>
      <c r="F5789" s="291"/>
      <c r="G5789" s="291"/>
      <c r="H5789" s="347">
        <v>44562</v>
      </c>
      <c r="I5789" s="291"/>
      <c r="J5789" s="291"/>
      <c r="K5789" s="291">
        <v>104</v>
      </c>
      <c r="L5789" s="291"/>
      <c r="M5789" s="291"/>
      <c r="N5789" s="291"/>
      <c r="O5789" s="292" t="s">
        <v>6654</v>
      </c>
    </row>
    <row r="5790" spans="1:15" ht="150">
      <c r="A5790" s="1199">
        <v>1595</v>
      </c>
      <c r="B5790" s="1199"/>
      <c r="C5790" s="291"/>
      <c r="D5790" s="377">
        <v>41719</v>
      </c>
      <c r="E5790" s="377">
        <v>41940</v>
      </c>
      <c r="F5790" s="291"/>
      <c r="G5790" s="291"/>
      <c r="H5790" s="347">
        <v>44562</v>
      </c>
      <c r="I5790" s="291"/>
      <c r="J5790" s="291"/>
      <c r="K5790" s="291">
        <v>22</v>
      </c>
      <c r="L5790" s="291"/>
      <c r="M5790" s="291"/>
      <c r="N5790" s="291"/>
      <c r="O5790" s="292" t="s">
        <v>6655</v>
      </c>
    </row>
    <row r="5791" spans="1:15" ht="135">
      <c r="A5791" s="1199">
        <v>1596</v>
      </c>
      <c r="B5791" s="1199"/>
      <c r="C5791" s="291"/>
      <c r="D5791" s="377">
        <v>41723</v>
      </c>
      <c r="E5791" s="377">
        <v>41806</v>
      </c>
      <c r="F5791" s="291"/>
      <c r="G5791" s="291"/>
      <c r="H5791" s="347">
        <v>44562</v>
      </c>
      <c r="I5791" s="291"/>
      <c r="J5791" s="291"/>
      <c r="K5791" s="291">
        <v>42</v>
      </c>
      <c r="L5791" s="291"/>
      <c r="M5791" s="291"/>
      <c r="N5791" s="291"/>
      <c r="O5791" s="292" t="s">
        <v>6656</v>
      </c>
    </row>
    <row r="5792" spans="1:15" ht="105">
      <c r="A5792" s="1199">
        <v>1597</v>
      </c>
      <c r="B5792" s="1199"/>
      <c r="C5792" s="291"/>
      <c r="D5792" s="377">
        <v>41724</v>
      </c>
      <c r="E5792" s="377">
        <v>41835</v>
      </c>
      <c r="F5792" s="291"/>
      <c r="G5792" s="291"/>
      <c r="H5792" s="347">
        <v>44562</v>
      </c>
      <c r="I5792" s="291"/>
      <c r="J5792" s="291"/>
      <c r="K5792" s="291">
        <v>28</v>
      </c>
      <c r="L5792" s="291"/>
      <c r="M5792" s="291"/>
      <c r="N5792" s="291"/>
      <c r="O5792" s="292" t="s">
        <v>6657</v>
      </c>
    </row>
    <row r="5793" spans="1:15" ht="120">
      <c r="A5793" s="1199">
        <v>1598</v>
      </c>
      <c r="B5793" s="1199"/>
      <c r="C5793" s="291"/>
      <c r="D5793" s="377">
        <v>41724</v>
      </c>
      <c r="E5793" s="377">
        <v>41879</v>
      </c>
      <c r="F5793" s="291"/>
      <c r="G5793" s="291"/>
      <c r="H5793" s="347">
        <v>44562</v>
      </c>
      <c r="I5793" s="291"/>
      <c r="J5793" s="291"/>
      <c r="K5793" s="291">
        <v>55</v>
      </c>
      <c r="L5793" s="291"/>
      <c r="M5793" s="291"/>
      <c r="N5793" s="291"/>
      <c r="O5793" s="292" t="s">
        <v>6658</v>
      </c>
    </row>
    <row r="5794" spans="1:15" ht="135">
      <c r="A5794" s="1199">
        <v>1599</v>
      </c>
      <c r="B5794" s="1199"/>
      <c r="C5794" s="291"/>
      <c r="D5794" s="377">
        <v>41725</v>
      </c>
      <c r="E5794" s="377">
        <v>41940</v>
      </c>
      <c r="F5794" s="291"/>
      <c r="G5794" s="291"/>
      <c r="H5794" s="347">
        <v>44562</v>
      </c>
      <c r="I5794" s="291"/>
      <c r="J5794" s="291"/>
      <c r="K5794" s="291">
        <v>31</v>
      </c>
      <c r="L5794" s="291"/>
      <c r="M5794" s="291"/>
      <c r="N5794" s="291"/>
      <c r="O5794" s="292" t="s">
        <v>6659</v>
      </c>
    </row>
    <row r="5795" spans="1:15" ht="135">
      <c r="A5795" s="1199">
        <v>1600</v>
      </c>
      <c r="B5795" s="1199"/>
      <c r="C5795" s="291"/>
      <c r="D5795" s="377">
        <v>41725</v>
      </c>
      <c r="E5795" s="377">
        <v>41894</v>
      </c>
      <c r="F5795" s="291"/>
      <c r="G5795" s="291"/>
      <c r="H5795" s="347">
        <v>44562</v>
      </c>
      <c r="I5795" s="291"/>
      <c r="J5795" s="291"/>
      <c r="K5795" s="291">
        <v>37</v>
      </c>
      <c r="L5795" s="291"/>
      <c r="M5795" s="291"/>
      <c r="N5795" s="291"/>
      <c r="O5795" s="292" t="s">
        <v>6660</v>
      </c>
    </row>
    <row r="5796" spans="1:15" ht="135">
      <c r="A5796" s="1199">
        <v>1601</v>
      </c>
      <c r="B5796" s="1199"/>
      <c r="C5796" s="291"/>
      <c r="D5796" s="377">
        <v>41731</v>
      </c>
      <c r="E5796" s="377">
        <v>41740</v>
      </c>
      <c r="F5796" s="291"/>
      <c r="G5796" s="291"/>
      <c r="H5796" s="347">
        <v>44562</v>
      </c>
      <c r="I5796" s="291"/>
      <c r="J5796" s="291"/>
      <c r="K5796" s="291">
        <v>7</v>
      </c>
      <c r="L5796" s="291"/>
      <c r="M5796" s="291"/>
      <c r="N5796" s="291"/>
      <c r="O5796" s="292" t="s">
        <v>6661</v>
      </c>
    </row>
    <row r="5797" spans="1:15" ht="135">
      <c r="A5797" s="1199">
        <v>1602</v>
      </c>
      <c r="B5797" s="1199"/>
      <c r="C5797" s="291"/>
      <c r="D5797" s="377">
        <v>41732</v>
      </c>
      <c r="E5797" s="377">
        <v>41744</v>
      </c>
      <c r="F5797" s="291"/>
      <c r="G5797" s="291"/>
      <c r="H5797" s="347">
        <v>44562</v>
      </c>
      <c r="I5797" s="291"/>
      <c r="J5797" s="291"/>
      <c r="K5797" s="291">
        <v>18</v>
      </c>
      <c r="L5797" s="291"/>
      <c r="M5797" s="291"/>
      <c r="N5797" s="291"/>
      <c r="O5797" s="292" t="s">
        <v>6662</v>
      </c>
    </row>
    <row r="5798" spans="1:15" ht="150">
      <c r="A5798" s="1199">
        <v>1603</v>
      </c>
      <c r="B5798" s="1199"/>
      <c r="C5798" s="291"/>
      <c r="D5798" s="377">
        <v>41736</v>
      </c>
      <c r="E5798" s="377">
        <v>41900</v>
      </c>
      <c r="F5798" s="291"/>
      <c r="G5798" s="291"/>
      <c r="H5798" s="347">
        <v>44562</v>
      </c>
      <c r="I5798" s="291"/>
      <c r="J5798" s="291"/>
      <c r="K5798" s="291">
        <v>52</v>
      </c>
      <c r="L5798" s="291"/>
      <c r="M5798" s="291"/>
      <c r="N5798" s="291"/>
      <c r="O5798" s="292" t="s">
        <v>6663</v>
      </c>
    </row>
    <row r="5799" spans="1:15" ht="150">
      <c r="A5799" s="1199">
        <v>1604</v>
      </c>
      <c r="B5799" s="1199"/>
      <c r="C5799" s="291"/>
      <c r="D5799" s="377">
        <v>41739</v>
      </c>
      <c r="E5799" s="377">
        <v>41894</v>
      </c>
      <c r="F5799" s="291"/>
      <c r="G5799" s="291"/>
      <c r="H5799" s="347">
        <v>44562</v>
      </c>
      <c r="I5799" s="291"/>
      <c r="J5799" s="291"/>
      <c r="K5799" s="291">
        <v>35</v>
      </c>
      <c r="L5799" s="291"/>
      <c r="M5799" s="291"/>
      <c r="N5799" s="291"/>
      <c r="O5799" s="292" t="s">
        <v>6664</v>
      </c>
    </row>
    <row r="5800" spans="1:15" ht="150">
      <c r="A5800" s="1199">
        <v>1605</v>
      </c>
      <c r="B5800" s="1199"/>
      <c r="C5800" s="291"/>
      <c r="D5800" s="377">
        <v>41743</v>
      </c>
      <c r="E5800" s="377">
        <v>41780</v>
      </c>
      <c r="F5800" s="291"/>
      <c r="G5800" s="291"/>
      <c r="H5800" s="347">
        <v>44562</v>
      </c>
      <c r="I5800" s="291"/>
      <c r="J5800" s="291"/>
      <c r="K5800" s="291">
        <v>18</v>
      </c>
      <c r="L5800" s="291"/>
      <c r="M5800" s="291"/>
      <c r="N5800" s="291"/>
      <c r="O5800" s="292" t="s">
        <v>6665</v>
      </c>
    </row>
    <row r="5801" spans="1:15" ht="120">
      <c r="A5801" s="1199">
        <v>1606</v>
      </c>
      <c r="B5801" s="1199"/>
      <c r="C5801" s="291"/>
      <c r="D5801" s="377">
        <v>41744</v>
      </c>
      <c r="E5801" s="377">
        <v>41765</v>
      </c>
      <c r="F5801" s="291"/>
      <c r="G5801" s="291"/>
      <c r="H5801" s="347">
        <v>44562</v>
      </c>
      <c r="I5801" s="291"/>
      <c r="J5801" s="291"/>
      <c r="K5801" s="291">
        <v>15</v>
      </c>
      <c r="L5801" s="291"/>
      <c r="M5801" s="291"/>
      <c r="N5801" s="291"/>
      <c r="O5801" s="292" t="s">
        <v>6666</v>
      </c>
    </row>
    <row r="5802" spans="1:15" ht="135">
      <c r="A5802" s="1199">
        <v>1607</v>
      </c>
      <c r="B5802" s="1199"/>
      <c r="C5802" s="291"/>
      <c r="D5802" s="377">
        <v>41751</v>
      </c>
      <c r="E5802" s="377">
        <v>41810</v>
      </c>
      <c r="F5802" s="291"/>
      <c r="G5802" s="291"/>
      <c r="H5802" s="347">
        <v>44562</v>
      </c>
      <c r="I5802" s="291"/>
      <c r="J5802" s="291"/>
      <c r="K5802" s="291">
        <v>34</v>
      </c>
      <c r="L5802" s="291"/>
      <c r="M5802" s="291"/>
      <c r="N5802" s="291"/>
      <c r="O5802" s="292" t="s">
        <v>6667</v>
      </c>
    </row>
    <row r="5803" spans="1:15" ht="150">
      <c r="A5803" s="1199">
        <v>1608</v>
      </c>
      <c r="B5803" s="1199"/>
      <c r="C5803" s="291"/>
      <c r="D5803" s="377">
        <v>41752</v>
      </c>
      <c r="E5803" s="377">
        <v>41768</v>
      </c>
      <c r="F5803" s="291"/>
      <c r="G5803" s="291"/>
      <c r="H5803" s="347">
        <v>44562</v>
      </c>
      <c r="I5803" s="291"/>
      <c r="J5803" s="291"/>
      <c r="K5803" s="291">
        <v>15</v>
      </c>
      <c r="L5803" s="291"/>
      <c r="M5803" s="291"/>
      <c r="N5803" s="291"/>
      <c r="O5803" s="292" t="s">
        <v>6668</v>
      </c>
    </row>
    <row r="5804" spans="1:15" ht="135">
      <c r="A5804" s="1199">
        <v>1609</v>
      </c>
      <c r="B5804" s="1199"/>
      <c r="C5804" s="291"/>
      <c r="D5804" s="377">
        <v>41752</v>
      </c>
      <c r="E5804" s="377">
        <v>41898</v>
      </c>
      <c r="F5804" s="291"/>
      <c r="G5804" s="291"/>
      <c r="H5804" s="347">
        <v>44562</v>
      </c>
      <c r="I5804" s="291"/>
      <c r="J5804" s="291"/>
      <c r="K5804" s="291">
        <v>31</v>
      </c>
      <c r="L5804" s="291"/>
      <c r="M5804" s="291"/>
      <c r="N5804" s="291"/>
      <c r="O5804" s="292" t="s">
        <v>6669</v>
      </c>
    </row>
    <row r="5805" spans="1:15" ht="150">
      <c r="A5805" s="1199">
        <v>1610</v>
      </c>
      <c r="B5805" s="1199"/>
      <c r="C5805" s="291"/>
      <c r="D5805" s="377">
        <v>41752</v>
      </c>
      <c r="E5805" s="377">
        <v>41758</v>
      </c>
      <c r="F5805" s="291"/>
      <c r="G5805" s="291"/>
      <c r="H5805" s="347">
        <v>44562</v>
      </c>
      <c r="I5805" s="291"/>
      <c r="J5805" s="291"/>
      <c r="K5805" s="291">
        <v>10</v>
      </c>
      <c r="L5805" s="291"/>
      <c r="M5805" s="291"/>
      <c r="N5805" s="291"/>
      <c r="O5805" s="292" t="s">
        <v>6670</v>
      </c>
    </row>
    <row r="5806" spans="1:15" ht="135">
      <c r="A5806" s="1199">
        <v>1611</v>
      </c>
      <c r="B5806" s="1199"/>
      <c r="C5806" s="291"/>
      <c r="D5806" s="377">
        <v>41754</v>
      </c>
      <c r="E5806" s="377">
        <v>41866</v>
      </c>
      <c r="F5806" s="291"/>
      <c r="G5806" s="291"/>
      <c r="H5806" s="347">
        <v>44562</v>
      </c>
      <c r="I5806" s="291"/>
      <c r="J5806" s="291"/>
      <c r="K5806" s="291">
        <v>42</v>
      </c>
      <c r="L5806" s="291"/>
      <c r="M5806" s="291"/>
      <c r="N5806" s="291"/>
      <c r="O5806" s="292" t="s">
        <v>6671</v>
      </c>
    </row>
    <row r="5807" spans="1:15" ht="150">
      <c r="A5807" s="1199">
        <v>1612</v>
      </c>
      <c r="B5807" s="1199"/>
      <c r="C5807" s="291"/>
      <c r="D5807" s="377">
        <v>41758</v>
      </c>
      <c r="E5807" s="377">
        <v>41807</v>
      </c>
      <c r="F5807" s="291"/>
      <c r="G5807" s="291"/>
      <c r="H5807" s="347">
        <v>44562</v>
      </c>
      <c r="I5807" s="291"/>
      <c r="J5807" s="291"/>
      <c r="K5807" s="291">
        <v>11</v>
      </c>
      <c r="L5807" s="291"/>
      <c r="M5807" s="291"/>
      <c r="N5807" s="291"/>
      <c r="O5807" s="292" t="s">
        <v>6672</v>
      </c>
    </row>
    <row r="5808" spans="1:15" ht="150">
      <c r="A5808" s="1199">
        <v>1613</v>
      </c>
      <c r="B5808" s="1199"/>
      <c r="C5808" s="291"/>
      <c r="D5808" s="377">
        <v>41761</v>
      </c>
      <c r="E5808" s="377">
        <v>41821</v>
      </c>
      <c r="F5808" s="291"/>
      <c r="G5808" s="291"/>
      <c r="H5808" s="347">
        <v>44562</v>
      </c>
      <c r="I5808" s="291"/>
      <c r="J5808" s="291"/>
      <c r="K5808" s="291">
        <v>10</v>
      </c>
      <c r="L5808" s="291"/>
      <c r="M5808" s="291"/>
      <c r="N5808" s="291"/>
      <c r="O5808" s="292" t="s">
        <v>6673</v>
      </c>
    </row>
    <row r="5809" spans="1:15" ht="120">
      <c r="A5809" s="1199">
        <v>1614</v>
      </c>
      <c r="B5809" s="1199"/>
      <c r="C5809" s="291"/>
      <c r="D5809" s="377">
        <v>41764</v>
      </c>
      <c r="E5809" s="377">
        <v>41884</v>
      </c>
      <c r="F5809" s="291"/>
      <c r="G5809" s="291"/>
      <c r="H5809" s="347">
        <v>44562</v>
      </c>
      <c r="I5809" s="291"/>
      <c r="J5809" s="291"/>
      <c r="K5809" s="291">
        <v>24</v>
      </c>
      <c r="L5809" s="291"/>
      <c r="M5809" s="291"/>
      <c r="N5809" s="291"/>
      <c r="O5809" s="292" t="s">
        <v>6674</v>
      </c>
    </row>
    <row r="5810" spans="1:15" ht="150">
      <c r="A5810" s="1199">
        <v>1615</v>
      </c>
      <c r="B5810" s="1199"/>
      <c r="C5810" s="291"/>
      <c r="D5810" s="377">
        <v>41767</v>
      </c>
      <c r="E5810" s="377">
        <v>41830</v>
      </c>
      <c r="F5810" s="291"/>
      <c r="G5810" s="291"/>
      <c r="H5810" s="347">
        <v>44562</v>
      </c>
      <c r="I5810" s="291"/>
      <c r="J5810" s="291"/>
      <c r="K5810" s="291">
        <v>17</v>
      </c>
      <c r="L5810" s="291"/>
      <c r="M5810" s="291"/>
      <c r="N5810" s="291"/>
      <c r="O5810" s="292" t="s">
        <v>6675</v>
      </c>
    </row>
    <row r="5811" spans="1:15" ht="150">
      <c r="A5811" s="1199">
        <v>1616</v>
      </c>
      <c r="B5811" s="1199"/>
      <c r="C5811" s="291"/>
      <c r="D5811" s="377">
        <v>41778</v>
      </c>
      <c r="E5811" s="377">
        <v>41870</v>
      </c>
      <c r="F5811" s="291"/>
      <c r="G5811" s="291"/>
      <c r="H5811" s="347">
        <v>44562</v>
      </c>
      <c r="I5811" s="291"/>
      <c r="J5811" s="291"/>
      <c r="K5811" s="291">
        <v>8</v>
      </c>
      <c r="L5811" s="291"/>
      <c r="M5811" s="291"/>
      <c r="N5811" s="291"/>
      <c r="O5811" s="292" t="s">
        <v>6676</v>
      </c>
    </row>
    <row r="5812" spans="1:15" ht="135">
      <c r="A5812" s="1199">
        <v>1617</v>
      </c>
      <c r="B5812" s="1199"/>
      <c r="C5812" s="291"/>
      <c r="D5812" s="377">
        <v>41778</v>
      </c>
      <c r="E5812" s="377">
        <v>41884</v>
      </c>
      <c r="F5812" s="291"/>
      <c r="G5812" s="291"/>
      <c r="H5812" s="347">
        <v>44562</v>
      </c>
      <c r="I5812" s="291"/>
      <c r="J5812" s="291"/>
      <c r="K5812" s="291">
        <v>31</v>
      </c>
      <c r="L5812" s="291"/>
      <c r="M5812" s="291"/>
      <c r="N5812" s="291"/>
      <c r="O5812" s="292" t="s">
        <v>6677</v>
      </c>
    </row>
    <row r="5813" spans="1:15" ht="105">
      <c r="A5813" s="1199">
        <v>1618</v>
      </c>
      <c r="B5813" s="1199"/>
      <c r="C5813" s="291"/>
      <c r="D5813" s="377">
        <v>41779</v>
      </c>
      <c r="E5813" s="377">
        <v>41891</v>
      </c>
      <c r="F5813" s="291"/>
      <c r="G5813" s="291"/>
      <c r="H5813" s="347">
        <v>44562</v>
      </c>
      <c r="I5813" s="291"/>
      <c r="J5813" s="291"/>
      <c r="K5813" s="291">
        <v>28</v>
      </c>
      <c r="L5813" s="291"/>
      <c r="M5813" s="291"/>
      <c r="N5813" s="291"/>
      <c r="O5813" s="292" t="s">
        <v>6678</v>
      </c>
    </row>
    <row r="5814" spans="1:15" ht="135">
      <c r="A5814" s="1199">
        <v>1619</v>
      </c>
      <c r="B5814" s="1199"/>
      <c r="C5814" s="291"/>
      <c r="D5814" s="377">
        <v>41782</v>
      </c>
      <c r="E5814" s="377">
        <v>41876</v>
      </c>
      <c r="F5814" s="291"/>
      <c r="G5814" s="291"/>
      <c r="H5814" s="347">
        <v>44562</v>
      </c>
      <c r="I5814" s="291"/>
      <c r="J5814" s="291"/>
      <c r="K5814" s="291">
        <v>49</v>
      </c>
      <c r="L5814" s="291"/>
      <c r="M5814" s="291"/>
      <c r="N5814" s="291"/>
      <c r="O5814" s="292" t="s">
        <v>6679</v>
      </c>
    </row>
    <row r="5815" spans="1:15" ht="150">
      <c r="A5815" s="1199">
        <v>1620</v>
      </c>
      <c r="B5815" s="1199"/>
      <c r="C5815" s="291"/>
      <c r="D5815" s="377">
        <v>41785</v>
      </c>
      <c r="E5815" s="377">
        <v>41870</v>
      </c>
      <c r="F5815" s="291"/>
      <c r="G5815" s="291"/>
      <c r="H5815" s="347">
        <v>44562</v>
      </c>
      <c r="I5815" s="291"/>
      <c r="J5815" s="291"/>
      <c r="K5815" s="291">
        <v>79</v>
      </c>
      <c r="L5815" s="291"/>
      <c r="M5815" s="291"/>
      <c r="N5815" s="291"/>
      <c r="O5815" s="292" t="s">
        <v>6680</v>
      </c>
    </row>
    <row r="5816" spans="1:15" ht="135">
      <c r="A5816" s="1199">
        <v>1621</v>
      </c>
      <c r="B5816" s="1199"/>
      <c r="C5816" s="291"/>
      <c r="D5816" s="377">
        <v>41785</v>
      </c>
      <c r="E5816" s="377">
        <v>41870</v>
      </c>
      <c r="F5816" s="291"/>
      <c r="G5816" s="291"/>
      <c r="H5816" s="347">
        <v>44562</v>
      </c>
      <c r="I5816" s="291"/>
      <c r="J5816" s="291"/>
      <c r="K5816" s="291">
        <v>28</v>
      </c>
      <c r="L5816" s="291"/>
      <c r="M5816" s="291"/>
      <c r="N5816" s="291"/>
      <c r="O5816" s="292" t="s">
        <v>6681</v>
      </c>
    </row>
    <row r="5817" spans="1:15" ht="120">
      <c r="A5817" s="1199">
        <v>1622</v>
      </c>
      <c r="B5817" s="1199"/>
      <c r="C5817" s="291"/>
      <c r="D5817" s="377">
        <v>41785</v>
      </c>
      <c r="E5817" s="377">
        <v>41914</v>
      </c>
      <c r="F5817" s="291"/>
      <c r="G5817" s="291"/>
      <c r="H5817" s="347">
        <v>44562</v>
      </c>
      <c r="I5817" s="291"/>
      <c r="J5817" s="291"/>
      <c r="K5817" s="291">
        <v>26</v>
      </c>
      <c r="L5817" s="291"/>
      <c r="M5817" s="291"/>
      <c r="N5817" s="291"/>
      <c r="O5817" s="292" t="s">
        <v>6682</v>
      </c>
    </row>
    <row r="5818" spans="1:15" ht="135">
      <c r="A5818" s="1199">
        <v>1623</v>
      </c>
      <c r="B5818" s="1199"/>
      <c r="C5818" s="291"/>
      <c r="D5818" s="377">
        <v>41786</v>
      </c>
      <c r="E5818" s="377">
        <v>41851</v>
      </c>
      <c r="F5818" s="291"/>
      <c r="G5818" s="291"/>
      <c r="H5818" s="347">
        <v>44562</v>
      </c>
      <c r="I5818" s="291"/>
      <c r="J5818" s="291"/>
      <c r="K5818" s="291">
        <v>172</v>
      </c>
      <c r="L5818" s="291"/>
      <c r="M5818" s="291"/>
      <c r="N5818" s="291"/>
      <c r="O5818" s="292" t="s">
        <v>6683</v>
      </c>
    </row>
    <row r="5819" spans="1:15" ht="150">
      <c r="A5819" s="1199">
        <v>1624</v>
      </c>
      <c r="B5819" s="1199"/>
      <c r="C5819" s="291"/>
      <c r="D5819" s="377">
        <v>41786</v>
      </c>
      <c r="E5819" s="377">
        <v>41851</v>
      </c>
      <c r="F5819" s="291"/>
      <c r="G5819" s="291"/>
      <c r="H5819" s="347">
        <v>44562</v>
      </c>
      <c r="I5819" s="291"/>
      <c r="J5819" s="291"/>
      <c r="K5819" s="291">
        <v>128</v>
      </c>
      <c r="L5819" s="291"/>
      <c r="M5819" s="291"/>
      <c r="N5819" s="291"/>
      <c r="O5819" s="292" t="s">
        <v>6684</v>
      </c>
    </row>
    <row r="5820" spans="1:15" ht="135">
      <c r="A5820" s="1199">
        <v>1625</v>
      </c>
      <c r="B5820" s="1199"/>
      <c r="C5820" s="291"/>
      <c r="D5820" s="377">
        <v>41788</v>
      </c>
      <c r="E5820" s="377">
        <v>41897</v>
      </c>
      <c r="F5820" s="291"/>
      <c r="G5820" s="291"/>
      <c r="H5820" s="347">
        <v>44562</v>
      </c>
      <c r="I5820" s="291"/>
      <c r="J5820" s="291"/>
      <c r="K5820" s="291">
        <v>335</v>
      </c>
      <c r="L5820" s="291"/>
      <c r="M5820" s="291"/>
      <c r="N5820" s="291"/>
      <c r="O5820" s="292" t="s">
        <v>6685</v>
      </c>
    </row>
    <row r="5821" spans="1:15" ht="165">
      <c r="A5821" s="1199">
        <v>1626</v>
      </c>
      <c r="B5821" s="1199"/>
      <c r="C5821" s="291"/>
      <c r="D5821" s="377">
        <v>41794</v>
      </c>
      <c r="E5821" s="377">
        <v>41789</v>
      </c>
      <c r="F5821" s="291"/>
      <c r="G5821" s="291"/>
      <c r="H5821" s="347">
        <v>44562</v>
      </c>
      <c r="I5821" s="291"/>
      <c r="J5821" s="291"/>
      <c r="K5821" s="291">
        <v>64</v>
      </c>
      <c r="L5821" s="291"/>
      <c r="M5821" s="291"/>
      <c r="N5821" s="291"/>
      <c r="O5821" s="292" t="s">
        <v>6686</v>
      </c>
    </row>
    <row r="5822" spans="1:15" ht="135">
      <c r="A5822" s="1199">
        <v>1627</v>
      </c>
      <c r="B5822" s="1199"/>
      <c r="C5822" s="291"/>
      <c r="D5822" s="377">
        <v>41796</v>
      </c>
      <c r="E5822" s="377">
        <v>41862</v>
      </c>
      <c r="F5822" s="291"/>
      <c r="G5822" s="291"/>
      <c r="H5822" s="347">
        <v>44562</v>
      </c>
      <c r="I5822" s="291"/>
      <c r="J5822" s="291"/>
      <c r="K5822" s="291">
        <v>16</v>
      </c>
      <c r="L5822" s="291"/>
      <c r="M5822" s="291"/>
      <c r="N5822" s="291"/>
      <c r="O5822" s="292" t="s">
        <v>6687</v>
      </c>
    </row>
    <row r="5823" spans="1:15" ht="135">
      <c r="A5823" s="1199">
        <v>1628</v>
      </c>
      <c r="B5823" s="1199"/>
      <c r="C5823" s="291"/>
      <c r="D5823" s="377">
        <v>41802</v>
      </c>
      <c r="E5823" s="377">
        <v>41849</v>
      </c>
      <c r="F5823" s="291"/>
      <c r="G5823" s="291"/>
      <c r="H5823" s="347">
        <v>44562</v>
      </c>
      <c r="I5823" s="291"/>
      <c r="J5823" s="291"/>
      <c r="K5823" s="291">
        <v>44</v>
      </c>
      <c r="L5823" s="291"/>
      <c r="M5823" s="291"/>
      <c r="N5823" s="291"/>
      <c r="O5823" s="292" t="s">
        <v>6688</v>
      </c>
    </row>
    <row r="5824" spans="1:15" ht="150">
      <c r="A5824" s="1199">
        <v>1629</v>
      </c>
      <c r="B5824" s="1199"/>
      <c r="C5824" s="291"/>
      <c r="D5824" s="377">
        <v>41809</v>
      </c>
      <c r="E5824" s="377">
        <v>41933</v>
      </c>
      <c r="F5824" s="291"/>
      <c r="G5824" s="291"/>
      <c r="H5824" s="347">
        <v>44562</v>
      </c>
      <c r="I5824" s="291"/>
      <c r="J5824" s="291"/>
      <c r="K5824" s="291">
        <v>19</v>
      </c>
      <c r="L5824" s="291"/>
      <c r="M5824" s="291"/>
      <c r="N5824" s="291"/>
      <c r="O5824" s="292" t="s">
        <v>6689</v>
      </c>
    </row>
    <row r="5825" spans="1:15" ht="135">
      <c r="A5825" s="1199">
        <v>1630</v>
      </c>
      <c r="B5825" s="1199"/>
      <c r="C5825" s="291"/>
      <c r="D5825" s="377">
        <v>41816</v>
      </c>
      <c r="E5825" s="377">
        <v>41878</v>
      </c>
      <c r="F5825" s="291"/>
      <c r="G5825" s="291"/>
      <c r="H5825" s="347">
        <v>44562</v>
      </c>
      <c r="I5825" s="291"/>
      <c r="J5825" s="291"/>
      <c r="K5825" s="291">
        <v>36</v>
      </c>
      <c r="L5825" s="291"/>
      <c r="M5825" s="291"/>
      <c r="N5825" s="291"/>
      <c r="O5825" s="292" t="s">
        <v>6690</v>
      </c>
    </row>
    <row r="5826" spans="1:15" ht="165">
      <c r="A5826" s="1199">
        <v>1631</v>
      </c>
      <c r="B5826" s="1199"/>
      <c r="C5826" s="291"/>
      <c r="D5826" s="377">
        <v>41817</v>
      </c>
      <c r="E5826" s="377">
        <v>41870</v>
      </c>
      <c r="F5826" s="291"/>
      <c r="G5826" s="291"/>
      <c r="H5826" s="347">
        <v>44562</v>
      </c>
      <c r="I5826" s="291"/>
      <c r="J5826" s="291"/>
      <c r="K5826" s="291">
        <v>29</v>
      </c>
      <c r="L5826" s="291"/>
      <c r="M5826" s="291"/>
      <c r="N5826" s="291"/>
      <c r="O5826" s="292" t="s">
        <v>6691</v>
      </c>
    </row>
    <row r="5827" spans="1:15" ht="135">
      <c r="A5827" s="1199">
        <v>1632</v>
      </c>
      <c r="B5827" s="1199"/>
      <c r="C5827" s="291"/>
      <c r="D5827" s="377">
        <v>41821</v>
      </c>
      <c r="E5827" s="377">
        <v>41887</v>
      </c>
      <c r="F5827" s="291"/>
      <c r="G5827" s="291"/>
      <c r="H5827" s="347">
        <v>44562</v>
      </c>
      <c r="I5827" s="291"/>
      <c r="J5827" s="291"/>
      <c r="K5827" s="291">
        <v>75</v>
      </c>
      <c r="L5827" s="291"/>
      <c r="M5827" s="291"/>
      <c r="N5827" s="291"/>
      <c r="O5827" s="292" t="s">
        <v>6692</v>
      </c>
    </row>
    <row r="5828" spans="1:15" ht="135">
      <c r="A5828" s="1199">
        <v>1633</v>
      </c>
      <c r="B5828" s="1199"/>
      <c r="C5828" s="291"/>
      <c r="D5828" s="377">
        <v>41821</v>
      </c>
      <c r="E5828" s="377">
        <v>41894</v>
      </c>
      <c r="F5828" s="291"/>
      <c r="G5828" s="291"/>
      <c r="H5828" s="347">
        <v>44562</v>
      </c>
      <c r="I5828" s="291"/>
      <c r="J5828" s="291"/>
      <c r="K5828" s="291">
        <v>21</v>
      </c>
      <c r="L5828" s="291"/>
      <c r="M5828" s="291"/>
      <c r="N5828" s="291"/>
      <c r="O5828" s="292" t="s">
        <v>6693</v>
      </c>
    </row>
    <row r="5829" spans="1:15" ht="150">
      <c r="A5829" s="1199">
        <v>1634</v>
      </c>
      <c r="B5829" s="1199"/>
      <c r="C5829" s="291"/>
      <c r="D5829" s="377">
        <v>41824</v>
      </c>
      <c r="E5829" s="377">
        <v>41918</v>
      </c>
      <c r="F5829" s="291"/>
      <c r="G5829" s="291"/>
      <c r="H5829" s="347">
        <v>44562</v>
      </c>
      <c r="I5829" s="291"/>
      <c r="J5829" s="291"/>
      <c r="K5829" s="291">
        <v>39</v>
      </c>
      <c r="L5829" s="291"/>
      <c r="M5829" s="291"/>
      <c r="N5829" s="291"/>
      <c r="O5829" s="292" t="s">
        <v>6694</v>
      </c>
    </row>
    <row r="5830" spans="1:15" ht="150">
      <c r="A5830" s="1199">
        <v>1635</v>
      </c>
      <c r="B5830" s="1199"/>
      <c r="C5830" s="291"/>
      <c r="D5830" s="377">
        <v>41827</v>
      </c>
      <c r="E5830" s="377">
        <v>41918</v>
      </c>
      <c r="F5830" s="291"/>
      <c r="G5830" s="291"/>
      <c r="H5830" s="347">
        <v>44562</v>
      </c>
      <c r="I5830" s="291"/>
      <c r="J5830" s="291"/>
      <c r="K5830" s="291">
        <v>19</v>
      </c>
      <c r="L5830" s="291"/>
      <c r="M5830" s="291"/>
      <c r="N5830" s="291"/>
      <c r="O5830" s="292" t="s">
        <v>6695</v>
      </c>
    </row>
    <row r="5831" spans="1:15" ht="180">
      <c r="A5831" s="1199">
        <v>1636</v>
      </c>
      <c r="B5831" s="1199"/>
      <c r="C5831" s="291"/>
      <c r="D5831" s="377">
        <v>41827</v>
      </c>
      <c r="E5831" s="377">
        <v>41898</v>
      </c>
      <c r="F5831" s="291"/>
      <c r="G5831" s="291"/>
      <c r="H5831" s="347">
        <v>44562</v>
      </c>
      <c r="I5831" s="291"/>
      <c r="J5831" s="291"/>
      <c r="K5831" s="291">
        <v>33</v>
      </c>
      <c r="L5831" s="291"/>
      <c r="M5831" s="291"/>
      <c r="N5831" s="291"/>
      <c r="O5831" s="292" t="s">
        <v>6696</v>
      </c>
    </row>
    <row r="5832" spans="1:15" ht="135">
      <c r="A5832" s="1199">
        <v>1637</v>
      </c>
      <c r="B5832" s="1199"/>
      <c r="C5832" s="291"/>
      <c r="D5832" s="377">
        <v>41830</v>
      </c>
      <c r="E5832" s="377">
        <v>41872</v>
      </c>
      <c r="F5832" s="291"/>
      <c r="G5832" s="291"/>
      <c r="H5832" s="347">
        <v>44562</v>
      </c>
      <c r="I5832" s="291"/>
      <c r="J5832" s="291"/>
      <c r="K5832" s="291">
        <v>20</v>
      </c>
      <c r="L5832" s="291"/>
      <c r="M5832" s="291"/>
      <c r="N5832" s="291"/>
      <c r="O5832" s="292" t="s">
        <v>6697</v>
      </c>
    </row>
    <row r="5833" spans="1:15" ht="105">
      <c r="A5833" s="1199">
        <v>1638</v>
      </c>
      <c r="B5833" s="1199"/>
      <c r="C5833" s="291"/>
      <c r="D5833" s="377">
        <v>41831</v>
      </c>
      <c r="E5833" s="377">
        <v>41901</v>
      </c>
      <c r="F5833" s="291"/>
      <c r="G5833" s="291"/>
      <c r="H5833" s="347">
        <v>44562</v>
      </c>
      <c r="I5833" s="291"/>
      <c r="J5833" s="291"/>
      <c r="K5833" s="291">
        <v>65</v>
      </c>
      <c r="L5833" s="291"/>
      <c r="M5833" s="291"/>
      <c r="N5833" s="291"/>
      <c r="O5833" s="292" t="s">
        <v>6698</v>
      </c>
    </row>
    <row r="5834" spans="1:15" ht="135">
      <c r="A5834" s="1199">
        <v>1639</v>
      </c>
      <c r="B5834" s="1199"/>
      <c r="C5834" s="291"/>
      <c r="D5834" s="377">
        <v>41831</v>
      </c>
      <c r="E5834" s="377">
        <v>41843</v>
      </c>
      <c r="F5834" s="291"/>
      <c r="G5834" s="291"/>
      <c r="H5834" s="347">
        <v>44562</v>
      </c>
      <c r="I5834" s="291"/>
      <c r="J5834" s="291"/>
      <c r="K5834" s="291">
        <v>5</v>
      </c>
      <c r="L5834" s="291"/>
      <c r="M5834" s="291"/>
      <c r="N5834" s="291"/>
      <c r="O5834" s="292" t="s">
        <v>6699</v>
      </c>
    </row>
    <row r="5835" spans="1:15" ht="120">
      <c r="A5835" s="1199">
        <v>1640</v>
      </c>
      <c r="B5835" s="1199"/>
      <c r="C5835" s="291"/>
      <c r="D5835" s="377">
        <v>41835</v>
      </c>
      <c r="E5835" s="377">
        <v>41918</v>
      </c>
      <c r="F5835" s="291"/>
      <c r="G5835" s="291"/>
      <c r="H5835" s="347">
        <v>44562</v>
      </c>
      <c r="I5835" s="291"/>
      <c r="J5835" s="291"/>
      <c r="K5835" s="291">
        <v>23</v>
      </c>
      <c r="L5835" s="291"/>
      <c r="M5835" s="291"/>
      <c r="N5835" s="291"/>
      <c r="O5835" s="292" t="s">
        <v>6700</v>
      </c>
    </row>
    <row r="5836" spans="1:15" ht="120">
      <c r="A5836" s="1199">
        <v>1641</v>
      </c>
      <c r="B5836" s="1199"/>
      <c r="C5836" s="291"/>
      <c r="D5836" s="377">
        <v>41837</v>
      </c>
      <c r="E5836" s="377">
        <v>41901</v>
      </c>
      <c r="F5836" s="291"/>
      <c r="G5836" s="291"/>
      <c r="H5836" s="347">
        <v>44562</v>
      </c>
      <c r="I5836" s="291"/>
      <c r="J5836" s="291"/>
      <c r="K5836" s="291">
        <v>24</v>
      </c>
      <c r="L5836" s="291"/>
      <c r="M5836" s="291"/>
      <c r="N5836" s="291"/>
      <c r="O5836" s="292" t="s">
        <v>6701</v>
      </c>
    </row>
    <row r="5837" spans="1:15" ht="135">
      <c r="A5837" s="1199">
        <v>1642</v>
      </c>
      <c r="B5837" s="1199"/>
      <c r="C5837" s="291"/>
      <c r="D5837" s="377">
        <v>41843</v>
      </c>
      <c r="E5837" s="377">
        <v>41893</v>
      </c>
      <c r="F5837" s="291"/>
      <c r="G5837" s="291"/>
      <c r="H5837" s="347">
        <v>44562</v>
      </c>
      <c r="I5837" s="291"/>
      <c r="J5837" s="291"/>
      <c r="K5837" s="291">
        <v>16</v>
      </c>
      <c r="L5837" s="291"/>
      <c r="M5837" s="291"/>
      <c r="N5837" s="291"/>
      <c r="O5837" s="292" t="s">
        <v>6702</v>
      </c>
    </row>
    <row r="5838" spans="1:15" ht="135">
      <c r="A5838" s="1199">
        <v>1643</v>
      </c>
      <c r="B5838" s="1199"/>
      <c r="C5838" s="291"/>
      <c r="D5838" s="377">
        <v>41844</v>
      </c>
      <c r="E5838" s="377">
        <v>41900</v>
      </c>
      <c r="F5838" s="291"/>
      <c r="G5838" s="291"/>
      <c r="H5838" s="347">
        <v>44562</v>
      </c>
      <c r="I5838" s="291"/>
      <c r="J5838" s="291"/>
      <c r="K5838" s="291">
        <v>15</v>
      </c>
      <c r="L5838" s="291"/>
      <c r="M5838" s="291"/>
      <c r="N5838" s="291"/>
      <c r="O5838" s="292" t="s">
        <v>6703</v>
      </c>
    </row>
    <row r="5839" spans="1:15" ht="135">
      <c r="A5839" s="1199">
        <v>1644</v>
      </c>
      <c r="B5839" s="1199"/>
      <c r="C5839" s="291"/>
      <c r="D5839" s="377">
        <v>41848</v>
      </c>
      <c r="E5839" s="377">
        <v>41872</v>
      </c>
      <c r="F5839" s="291"/>
      <c r="G5839" s="291"/>
      <c r="H5839" s="347">
        <v>44562</v>
      </c>
      <c r="I5839" s="291"/>
      <c r="J5839" s="291"/>
      <c r="K5839" s="291">
        <v>13</v>
      </c>
      <c r="L5839" s="291"/>
      <c r="M5839" s="291"/>
      <c r="N5839" s="291"/>
      <c r="O5839" s="292" t="s">
        <v>6704</v>
      </c>
    </row>
    <row r="5840" spans="1:15" ht="120">
      <c r="A5840" s="1199">
        <v>1645</v>
      </c>
      <c r="B5840" s="1199"/>
      <c r="C5840" s="291"/>
      <c r="D5840" s="377">
        <v>41852</v>
      </c>
      <c r="E5840" s="377">
        <v>41883</v>
      </c>
      <c r="F5840" s="291"/>
      <c r="G5840" s="291"/>
      <c r="H5840" s="347">
        <v>44562</v>
      </c>
      <c r="I5840" s="291"/>
      <c r="J5840" s="291"/>
      <c r="K5840" s="291">
        <v>13</v>
      </c>
      <c r="L5840" s="291"/>
      <c r="M5840" s="291"/>
      <c r="N5840" s="291"/>
      <c r="O5840" s="292" t="s">
        <v>6705</v>
      </c>
    </row>
    <row r="5841" spans="1:15" ht="180">
      <c r="A5841" s="1199">
        <v>1646</v>
      </c>
      <c r="B5841" s="1199"/>
      <c r="C5841" s="291"/>
      <c r="D5841" s="377">
        <v>41859</v>
      </c>
      <c r="E5841" s="377">
        <v>41866</v>
      </c>
      <c r="F5841" s="291"/>
      <c r="G5841" s="291"/>
      <c r="H5841" s="347">
        <v>44562</v>
      </c>
      <c r="I5841" s="291"/>
      <c r="J5841" s="291"/>
      <c r="K5841" s="291">
        <v>4</v>
      </c>
      <c r="L5841" s="291"/>
      <c r="M5841" s="291"/>
      <c r="N5841" s="291"/>
      <c r="O5841" s="292" t="s">
        <v>6706</v>
      </c>
    </row>
    <row r="5842" spans="1:15" ht="135">
      <c r="A5842" s="1199">
        <v>1647</v>
      </c>
      <c r="B5842" s="1199"/>
      <c r="C5842" s="291"/>
      <c r="D5842" s="377">
        <v>41879</v>
      </c>
      <c r="E5842" s="377">
        <v>41898</v>
      </c>
      <c r="F5842" s="291"/>
      <c r="G5842" s="291"/>
      <c r="H5842" s="347">
        <v>44562</v>
      </c>
      <c r="I5842" s="291"/>
      <c r="J5842" s="291"/>
      <c r="K5842" s="291">
        <v>10</v>
      </c>
      <c r="L5842" s="291"/>
      <c r="M5842" s="291"/>
      <c r="N5842" s="291"/>
      <c r="O5842" s="292" t="s">
        <v>6707</v>
      </c>
    </row>
    <row r="5843" spans="1:15" ht="120">
      <c r="A5843" s="1199">
        <v>1648</v>
      </c>
      <c r="B5843" s="1199"/>
      <c r="C5843" s="291"/>
      <c r="D5843" s="377">
        <v>41880</v>
      </c>
      <c r="E5843" s="377">
        <v>41897</v>
      </c>
      <c r="F5843" s="291"/>
      <c r="G5843" s="291"/>
      <c r="H5843" s="347">
        <v>44562</v>
      </c>
      <c r="I5843" s="291"/>
      <c r="J5843" s="291"/>
      <c r="K5843" s="291">
        <v>22</v>
      </c>
      <c r="L5843" s="291"/>
      <c r="M5843" s="291"/>
      <c r="N5843" s="291"/>
      <c r="O5843" s="292" t="s">
        <v>6708</v>
      </c>
    </row>
    <row r="5844" spans="1:15" ht="135">
      <c r="A5844" s="1199">
        <v>1649</v>
      </c>
      <c r="B5844" s="1199"/>
      <c r="C5844" s="291"/>
      <c r="D5844" s="377">
        <v>41513</v>
      </c>
      <c r="E5844" s="377">
        <v>41578</v>
      </c>
      <c r="F5844" s="291"/>
      <c r="G5844" s="291"/>
      <c r="H5844" s="347">
        <v>44562</v>
      </c>
      <c r="I5844" s="291"/>
      <c r="J5844" s="291"/>
      <c r="K5844" s="291">
        <v>52</v>
      </c>
      <c r="L5844" s="291"/>
      <c r="M5844" s="291"/>
      <c r="N5844" s="291"/>
      <c r="O5844" s="292" t="s">
        <v>6709</v>
      </c>
    </row>
    <row r="5845" spans="1:15" ht="90">
      <c r="A5845" s="1199">
        <v>1650</v>
      </c>
      <c r="B5845" s="1199"/>
      <c r="C5845" s="291"/>
      <c r="D5845" s="377">
        <v>39001</v>
      </c>
      <c r="E5845" s="377">
        <v>42153</v>
      </c>
      <c r="F5845" s="291"/>
      <c r="G5845" s="291"/>
      <c r="H5845" s="347">
        <v>44562</v>
      </c>
      <c r="I5845" s="291"/>
      <c r="J5845" s="291"/>
      <c r="K5845" s="291">
        <v>170</v>
      </c>
      <c r="L5845" s="291"/>
      <c r="M5845" s="291"/>
      <c r="N5845" s="291"/>
      <c r="O5845" s="292" t="s">
        <v>6710</v>
      </c>
    </row>
    <row r="5846" spans="1:15" ht="30">
      <c r="A5846" s="1199">
        <v>1651</v>
      </c>
      <c r="B5846" s="1199"/>
      <c r="C5846" s="291"/>
      <c r="D5846" s="377">
        <v>39128</v>
      </c>
      <c r="E5846" s="377">
        <v>39625</v>
      </c>
      <c r="F5846" s="291"/>
      <c r="G5846" s="291"/>
      <c r="H5846" s="347">
        <v>44562</v>
      </c>
      <c r="I5846" s="291"/>
      <c r="J5846" s="291"/>
      <c r="K5846" s="291">
        <v>115</v>
      </c>
      <c r="L5846" s="291"/>
      <c r="M5846" s="291"/>
      <c r="N5846" s="291"/>
      <c r="O5846" s="292" t="s">
        <v>6711</v>
      </c>
    </row>
    <row r="5847" spans="1:15" ht="45">
      <c r="A5847" s="1199">
        <v>1652</v>
      </c>
      <c r="B5847" s="1199"/>
      <c r="C5847" s="291"/>
      <c r="D5847" s="377">
        <v>39079</v>
      </c>
      <c r="E5847" s="377">
        <v>42408</v>
      </c>
      <c r="F5847" s="291"/>
      <c r="G5847" s="291"/>
      <c r="H5847" s="347">
        <v>44562</v>
      </c>
      <c r="I5847" s="291"/>
      <c r="J5847" s="291"/>
      <c r="K5847" s="291">
        <v>111</v>
      </c>
      <c r="L5847" s="291"/>
      <c r="M5847" s="291"/>
      <c r="N5847" s="291"/>
      <c r="O5847" s="292" t="s">
        <v>6712</v>
      </c>
    </row>
    <row r="5848" spans="1:15" ht="30">
      <c r="A5848" s="1199">
        <v>1653</v>
      </c>
      <c r="B5848" s="1199"/>
      <c r="C5848" s="291"/>
      <c r="D5848" s="377">
        <v>39142</v>
      </c>
      <c r="E5848" s="377">
        <v>42194</v>
      </c>
      <c r="F5848" s="291"/>
      <c r="G5848" s="291"/>
      <c r="H5848" s="347">
        <v>44562</v>
      </c>
      <c r="I5848" s="291"/>
      <c r="J5848" s="291"/>
      <c r="K5848" s="291">
        <v>118</v>
      </c>
      <c r="L5848" s="291"/>
      <c r="M5848" s="291"/>
      <c r="N5848" s="291"/>
      <c r="O5848" s="292" t="s">
        <v>6713</v>
      </c>
    </row>
    <row r="5849" spans="1:15" ht="30">
      <c r="A5849" s="1199">
        <v>1654</v>
      </c>
      <c r="B5849" s="1199"/>
      <c r="C5849" s="291"/>
      <c r="D5849" s="377">
        <v>39259</v>
      </c>
      <c r="E5849" s="377">
        <v>39736</v>
      </c>
      <c r="F5849" s="291"/>
      <c r="G5849" s="291"/>
      <c r="H5849" s="347">
        <v>44562</v>
      </c>
      <c r="I5849" s="291"/>
      <c r="J5849" s="291"/>
      <c r="K5849" s="291">
        <v>90</v>
      </c>
      <c r="L5849" s="291"/>
      <c r="M5849" s="291"/>
      <c r="N5849" s="291"/>
      <c r="O5849" s="292" t="s">
        <v>6714</v>
      </c>
    </row>
    <row r="5850" spans="1:15" ht="75">
      <c r="A5850" s="1199">
        <v>1655</v>
      </c>
      <c r="B5850" s="1199"/>
      <c r="C5850" s="291"/>
      <c r="D5850" s="377">
        <v>39728</v>
      </c>
      <c r="E5850" s="377">
        <v>41968</v>
      </c>
      <c r="F5850" s="291"/>
      <c r="G5850" s="291"/>
      <c r="H5850" s="347">
        <v>44562</v>
      </c>
      <c r="I5850" s="291"/>
      <c r="J5850" s="291"/>
      <c r="K5850" s="291">
        <v>36</v>
      </c>
      <c r="L5850" s="291"/>
      <c r="M5850" s="291"/>
      <c r="N5850" s="291"/>
      <c r="O5850" s="292" t="s">
        <v>6715</v>
      </c>
    </row>
    <row r="5851" spans="1:15" ht="45">
      <c r="A5851" s="1199">
        <v>1656</v>
      </c>
      <c r="B5851" s="1199"/>
      <c r="C5851" s="291"/>
      <c r="D5851" s="377">
        <v>39812</v>
      </c>
      <c r="E5851" s="377">
        <v>41646</v>
      </c>
      <c r="F5851" s="291"/>
      <c r="G5851" s="291"/>
      <c r="H5851" s="347">
        <v>44562</v>
      </c>
      <c r="I5851" s="291"/>
      <c r="J5851" s="291"/>
      <c r="K5851" s="291">
        <v>61</v>
      </c>
      <c r="L5851" s="291"/>
      <c r="M5851" s="291"/>
      <c r="N5851" s="291"/>
      <c r="O5851" s="292" t="s">
        <v>6716</v>
      </c>
    </row>
    <row r="5852" spans="1:15" ht="60">
      <c r="A5852" s="1199">
        <v>1657</v>
      </c>
      <c r="B5852" s="1199"/>
      <c r="C5852" s="291"/>
      <c r="D5852" s="377">
        <v>39903</v>
      </c>
      <c r="E5852" s="377">
        <v>42193</v>
      </c>
      <c r="F5852" s="291"/>
      <c r="G5852" s="291"/>
      <c r="H5852" s="347">
        <v>44562</v>
      </c>
      <c r="I5852" s="291"/>
      <c r="J5852" s="291"/>
      <c r="K5852" s="291">
        <v>118</v>
      </c>
      <c r="L5852" s="291"/>
      <c r="M5852" s="291"/>
      <c r="N5852" s="291"/>
      <c r="O5852" s="292" t="s">
        <v>6717</v>
      </c>
    </row>
    <row r="5853" spans="1:15" ht="30">
      <c r="A5853" s="1199">
        <v>1658</v>
      </c>
      <c r="B5853" s="1199"/>
      <c r="C5853" s="291"/>
      <c r="D5853" s="377">
        <v>40081</v>
      </c>
      <c r="E5853" s="377">
        <v>40562</v>
      </c>
      <c r="F5853" s="291"/>
      <c r="G5853" s="291"/>
      <c r="H5853" s="347">
        <v>44562</v>
      </c>
      <c r="I5853" s="291"/>
      <c r="J5853" s="291"/>
      <c r="K5853" s="291">
        <v>19</v>
      </c>
      <c r="L5853" s="291"/>
      <c r="M5853" s="291"/>
      <c r="N5853" s="291"/>
      <c r="O5853" s="292" t="s">
        <v>6718</v>
      </c>
    </row>
    <row r="5854" spans="1:15" ht="30">
      <c r="A5854" s="1199">
        <v>1659</v>
      </c>
      <c r="B5854" s="1199"/>
      <c r="C5854" s="291"/>
      <c r="D5854" s="377">
        <v>40106</v>
      </c>
      <c r="E5854" s="377">
        <v>42347</v>
      </c>
      <c r="F5854" s="291"/>
      <c r="G5854" s="291"/>
      <c r="H5854" s="347">
        <v>44562</v>
      </c>
      <c r="I5854" s="291"/>
      <c r="J5854" s="291"/>
      <c r="K5854" s="291">
        <v>47</v>
      </c>
      <c r="L5854" s="291"/>
      <c r="M5854" s="291"/>
      <c r="N5854" s="291"/>
      <c r="O5854" s="292" t="s">
        <v>6719</v>
      </c>
    </row>
    <row r="5855" spans="1:15" ht="30">
      <c r="A5855" s="1199">
        <v>1660</v>
      </c>
      <c r="B5855" s="1199"/>
      <c r="C5855" s="291"/>
      <c r="D5855" s="377">
        <v>40190</v>
      </c>
      <c r="E5855" s="377">
        <v>42353</v>
      </c>
      <c r="F5855" s="291"/>
      <c r="G5855" s="291"/>
      <c r="H5855" s="347">
        <v>44562</v>
      </c>
      <c r="I5855" s="291"/>
      <c r="J5855" s="291"/>
      <c r="K5855" s="291">
        <v>42</v>
      </c>
      <c r="L5855" s="291"/>
      <c r="M5855" s="291"/>
      <c r="N5855" s="291"/>
      <c r="O5855" s="292" t="s">
        <v>6720</v>
      </c>
    </row>
    <row r="5856" spans="1:15" ht="30">
      <c r="A5856" s="1199">
        <v>1661</v>
      </c>
      <c r="B5856" s="1199"/>
      <c r="C5856" s="291"/>
      <c r="D5856" s="377">
        <v>40190</v>
      </c>
      <c r="E5856" s="377">
        <v>42320</v>
      </c>
      <c r="F5856" s="291"/>
      <c r="G5856" s="291"/>
      <c r="H5856" s="347">
        <v>44562</v>
      </c>
      <c r="I5856" s="291"/>
      <c r="J5856" s="291"/>
      <c r="K5856" s="291">
        <v>90</v>
      </c>
      <c r="L5856" s="291"/>
      <c r="M5856" s="291"/>
      <c r="N5856" s="291"/>
      <c r="O5856" s="292" t="s">
        <v>6721</v>
      </c>
    </row>
    <row r="5857" spans="1:15" ht="45">
      <c r="A5857" s="1199">
        <v>1662</v>
      </c>
      <c r="B5857" s="1199"/>
      <c r="C5857" s="291"/>
      <c r="D5857" s="377">
        <v>40203</v>
      </c>
      <c r="E5857" s="377">
        <v>41424</v>
      </c>
      <c r="F5857" s="291"/>
      <c r="G5857" s="291"/>
      <c r="H5857" s="347">
        <v>44562</v>
      </c>
      <c r="I5857" s="291"/>
      <c r="J5857" s="291"/>
      <c r="K5857" s="291">
        <v>39</v>
      </c>
      <c r="L5857" s="291"/>
      <c r="M5857" s="291"/>
      <c r="N5857" s="291"/>
      <c r="O5857" s="292" t="s">
        <v>6722</v>
      </c>
    </row>
    <row r="5858" spans="1:15" ht="30">
      <c r="A5858" s="1199">
        <v>1663</v>
      </c>
      <c r="B5858" s="1199"/>
      <c r="C5858" s="291"/>
      <c r="D5858" s="377">
        <v>40193</v>
      </c>
      <c r="E5858" s="377">
        <v>42381</v>
      </c>
      <c r="F5858" s="291"/>
      <c r="G5858" s="291"/>
      <c r="H5858" s="347">
        <v>44562</v>
      </c>
      <c r="I5858" s="291"/>
      <c r="J5858" s="291"/>
      <c r="K5858" s="291">
        <v>96</v>
      </c>
      <c r="L5858" s="291"/>
      <c r="M5858" s="291"/>
      <c r="N5858" s="291"/>
      <c r="O5858" s="292" t="s">
        <v>6723</v>
      </c>
    </row>
    <row r="5859" spans="1:15" ht="30">
      <c r="A5859" s="1199">
        <v>1664</v>
      </c>
      <c r="B5859" s="1199"/>
      <c r="C5859" s="291"/>
      <c r="D5859" s="377">
        <v>40284</v>
      </c>
      <c r="E5859" s="377">
        <v>42207</v>
      </c>
      <c r="F5859" s="291"/>
      <c r="G5859" s="291"/>
      <c r="H5859" s="347">
        <v>44562</v>
      </c>
      <c r="I5859" s="291"/>
      <c r="J5859" s="291"/>
      <c r="K5859" s="291">
        <v>266</v>
      </c>
      <c r="L5859" s="291"/>
      <c r="M5859" s="291"/>
      <c r="N5859" s="291"/>
      <c r="O5859" s="292" t="s">
        <v>6724</v>
      </c>
    </row>
    <row r="5860" spans="1:15" ht="45">
      <c r="A5860" s="1199">
        <v>1665</v>
      </c>
      <c r="B5860" s="1199"/>
      <c r="C5860" s="291"/>
      <c r="D5860" s="377">
        <v>40287</v>
      </c>
      <c r="E5860" s="377">
        <v>42359</v>
      </c>
      <c r="F5860" s="291"/>
      <c r="G5860" s="291"/>
      <c r="H5860" s="347">
        <v>44562</v>
      </c>
      <c r="I5860" s="291"/>
      <c r="J5860" s="291"/>
      <c r="K5860" s="291">
        <v>68</v>
      </c>
      <c r="L5860" s="291"/>
      <c r="M5860" s="291"/>
      <c r="N5860" s="291"/>
      <c r="O5860" s="292" t="s">
        <v>6725</v>
      </c>
    </row>
    <row r="5861" spans="1:15" ht="60">
      <c r="A5861" s="1199">
        <v>1666</v>
      </c>
      <c r="B5861" s="1199"/>
      <c r="C5861" s="291"/>
      <c r="D5861" s="377">
        <v>40304</v>
      </c>
      <c r="E5861" s="377">
        <v>42390</v>
      </c>
      <c r="F5861" s="291"/>
      <c r="G5861" s="291"/>
      <c r="H5861" s="347">
        <v>44562</v>
      </c>
      <c r="I5861" s="291"/>
      <c r="J5861" s="291"/>
      <c r="K5861" s="291">
        <v>82</v>
      </c>
      <c r="L5861" s="291"/>
      <c r="M5861" s="291"/>
      <c r="N5861" s="291"/>
      <c r="O5861" s="292" t="s">
        <v>6726</v>
      </c>
    </row>
    <row r="5862" spans="1:15" ht="30">
      <c r="A5862" s="1199">
        <v>1667</v>
      </c>
      <c r="B5862" s="1199"/>
      <c r="C5862" s="291"/>
      <c r="D5862" s="377">
        <v>40322</v>
      </c>
      <c r="E5862" s="377">
        <v>42408</v>
      </c>
      <c r="F5862" s="291"/>
      <c r="G5862" s="291"/>
      <c r="H5862" s="347">
        <v>44562</v>
      </c>
      <c r="I5862" s="291"/>
      <c r="J5862" s="291"/>
      <c r="K5862" s="291">
        <v>37</v>
      </c>
      <c r="L5862" s="291"/>
      <c r="M5862" s="291"/>
      <c r="N5862" s="291"/>
      <c r="O5862" s="292" t="s">
        <v>6727</v>
      </c>
    </row>
    <row r="5863" spans="1:15" ht="60">
      <c r="A5863" s="1199">
        <v>1668</v>
      </c>
      <c r="B5863" s="1199"/>
      <c r="C5863" s="291"/>
      <c r="D5863" s="377">
        <v>40333</v>
      </c>
      <c r="E5863" s="377">
        <v>41968</v>
      </c>
      <c r="F5863" s="291"/>
      <c r="G5863" s="291"/>
      <c r="H5863" s="347">
        <v>44562</v>
      </c>
      <c r="I5863" s="291"/>
      <c r="J5863" s="291"/>
      <c r="K5863" s="291">
        <v>35</v>
      </c>
      <c r="L5863" s="291"/>
      <c r="M5863" s="291"/>
      <c r="N5863" s="291"/>
      <c r="O5863" s="292" t="s">
        <v>6728</v>
      </c>
    </row>
    <row r="5864" spans="1:15" ht="30">
      <c r="A5864" s="1199">
        <v>1669</v>
      </c>
      <c r="B5864" s="1199"/>
      <c r="C5864" s="291"/>
      <c r="D5864" s="377">
        <v>40367</v>
      </c>
      <c r="E5864" s="377">
        <v>42264</v>
      </c>
      <c r="F5864" s="291"/>
      <c r="G5864" s="291"/>
      <c r="H5864" s="347">
        <v>44562</v>
      </c>
      <c r="I5864" s="291"/>
      <c r="J5864" s="291"/>
      <c r="K5864" s="291">
        <v>48</v>
      </c>
      <c r="L5864" s="291"/>
      <c r="M5864" s="291"/>
      <c r="N5864" s="291"/>
      <c r="O5864" s="292" t="s">
        <v>6729</v>
      </c>
    </row>
    <row r="5865" spans="1:15" ht="30">
      <c r="A5865" s="1199">
        <v>1670</v>
      </c>
      <c r="B5865" s="1199"/>
      <c r="C5865" s="291"/>
      <c r="D5865" s="377">
        <v>40385</v>
      </c>
      <c r="E5865" s="377">
        <v>42151</v>
      </c>
      <c r="F5865" s="291"/>
      <c r="G5865" s="291"/>
      <c r="H5865" s="347">
        <v>44562</v>
      </c>
      <c r="I5865" s="291"/>
      <c r="J5865" s="291"/>
      <c r="K5865" s="291">
        <v>20</v>
      </c>
      <c r="L5865" s="291"/>
      <c r="M5865" s="291"/>
      <c r="N5865" s="291"/>
      <c r="O5865" s="292" t="s">
        <v>6730</v>
      </c>
    </row>
    <row r="5866" spans="1:15" ht="60">
      <c r="A5866" s="1199">
        <v>1671</v>
      </c>
      <c r="B5866" s="1199"/>
      <c r="C5866" s="291"/>
      <c r="D5866" s="377">
        <v>40385</v>
      </c>
      <c r="E5866" s="377">
        <v>42408</v>
      </c>
      <c r="F5866" s="291"/>
      <c r="G5866" s="291"/>
      <c r="H5866" s="347">
        <v>44562</v>
      </c>
      <c r="I5866" s="291"/>
      <c r="J5866" s="291"/>
      <c r="K5866" s="291">
        <v>78</v>
      </c>
      <c r="L5866" s="291"/>
      <c r="M5866" s="291"/>
      <c r="N5866" s="291"/>
      <c r="O5866" s="292" t="s">
        <v>6731</v>
      </c>
    </row>
    <row r="5867" spans="1:15" ht="75">
      <c r="A5867" s="1199">
        <v>1672</v>
      </c>
      <c r="B5867" s="1199"/>
      <c r="C5867" s="291"/>
      <c r="D5867" s="377">
        <v>40390</v>
      </c>
      <c r="E5867" s="377">
        <v>42451</v>
      </c>
      <c r="F5867" s="291"/>
      <c r="G5867" s="291"/>
      <c r="H5867" s="347">
        <v>44562</v>
      </c>
      <c r="I5867" s="291"/>
      <c r="J5867" s="291"/>
      <c r="K5867" s="291">
        <v>52</v>
      </c>
      <c r="L5867" s="291"/>
      <c r="M5867" s="291"/>
      <c r="N5867" s="291"/>
      <c r="O5867" s="292" t="s">
        <v>6732</v>
      </c>
    </row>
    <row r="5868" spans="1:15" ht="30">
      <c r="A5868" s="1199">
        <v>1673</v>
      </c>
      <c r="B5868" s="1199"/>
      <c r="C5868" s="291"/>
      <c r="D5868" s="377">
        <v>40395</v>
      </c>
      <c r="E5868" s="377">
        <v>42438</v>
      </c>
      <c r="F5868" s="291"/>
      <c r="G5868" s="291"/>
      <c r="H5868" s="347">
        <v>44562</v>
      </c>
      <c r="I5868" s="291"/>
      <c r="J5868" s="291"/>
      <c r="K5868" s="291">
        <v>228</v>
      </c>
      <c r="L5868" s="291"/>
      <c r="M5868" s="291"/>
      <c r="N5868" s="291"/>
      <c r="O5868" s="292" t="s">
        <v>6733</v>
      </c>
    </row>
    <row r="5869" spans="1:15" ht="75">
      <c r="A5869" s="1199">
        <v>1674</v>
      </c>
      <c r="B5869" s="1199"/>
      <c r="C5869" s="291"/>
      <c r="D5869" s="377">
        <v>40395</v>
      </c>
      <c r="E5869" s="377">
        <v>42199</v>
      </c>
      <c r="F5869" s="291"/>
      <c r="G5869" s="291"/>
      <c r="H5869" s="347">
        <v>44562</v>
      </c>
      <c r="I5869" s="291"/>
      <c r="J5869" s="291"/>
      <c r="K5869" s="291">
        <v>39</v>
      </c>
      <c r="L5869" s="291"/>
      <c r="M5869" s="291"/>
      <c r="N5869" s="291"/>
      <c r="O5869" s="292" t="s">
        <v>6734</v>
      </c>
    </row>
    <row r="5870" spans="1:15" ht="60">
      <c r="A5870" s="1199">
        <v>1675</v>
      </c>
      <c r="B5870" s="1199"/>
      <c r="C5870" s="291"/>
      <c r="D5870" s="377">
        <v>40417</v>
      </c>
      <c r="E5870" s="377">
        <v>41984</v>
      </c>
      <c r="F5870" s="291"/>
      <c r="G5870" s="291"/>
      <c r="H5870" s="347">
        <v>44562</v>
      </c>
      <c r="I5870" s="291"/>
      <c r="J5870" s="291"/>
      <c r="K5870" s="291">
        <v>24</v>
      </c>
      <c r="L5870" s="291"/>
      <c r="M5870" s="291"/>
      <c r="N5870" s="291"/>
      <c r="O5870" s="292" t="s">
        <v>6735</v>
      </c>
    </row>
    <row r="5871" spans="1:15" ht="60">
      <c r="A5871" s="1199">
        <v>1676</v>
      </c>
      <c r="B5871" s="1199"/>
      <c r="C5871" s="291"/>
      <c r="D5871" s="377">
        <v>40451</v>
      </c>
      <c r="E5871" s="377">
        <v>42244</v>
      </c>
      <c r="F5871" s="291"/>
      <c r="G5871" s="291"/>
      <c r="H5871" s="347">
        <v>44562</v>
      </c>
      <c r="I5871" s="291"/>
      <c r="J5871" s="291"/>
      <c r="K5871" s="291">
        <v>43</v>
      </c>
      <c r="L5871" s="291"/>
      <c r="M5871" s="291"/>
      <c r="N5871" s="291"/>
      <c r="O5871" s="292" t="s">
        <v>6736</v>
      </c>
    </row>
    <row r="5872" spans="1:15" ht="30">
      <c r="A5872" s="1199">
        <v>1677</v>
      </c>
      <c r="B5872" s="1199"/>
      <c r="C5872" s="291"/>
      <c r="D5872" s="377">
        <v>40441</v>
      </c>
      <c r="E5872" s="377">
        <v>41010</v>
      </c>
      <c r="F5872" s="291"/>
      <c r="G5872" s="291"/>
      <c r="H5872" s="347">
        <v>44562</v>
      </c>
      <c r="I5872" s="291"/>
      <c r="J5872" s="291"/>
      <c r="K5872" s="291">
        <v>131</v>
      </c>
      <c r="L5872" s="291"/>
      <c r="M5872" s="291"/>
      <c r="N5872" s="291"/>
      <c r="O5872" s="292" t="s">
        <v>6737</v>
      </c>
    </row>
    <row r="5873" spans="1:15" ht="30">
      <c r="A5873" s="1199">
        <v>1678</v>
      </c>
      <c r="B5873" s="1199"/>
      <c r="C5873" s="291"/>
      <c r="D5873" s="377">
        <v>40485</v>
      </c>
      <c r="E5873" s="377">
        <v>42398</v>
      </c>
      <c r="F5873" s="291"/>
      <c r="G5873" s="291"/>
      <c r="H5873" s="347">
        <v>44562</v>
      </c>
      <c r="I5873" s="291"/>
      <c r="J5873" s="291"/>
      <c r="K5873" s="291">
        <v>501</v>
      </c>
      <c r="L5873" s="291"/>
      <c r="M5873" s="291"/>
      <c r="N5873" s="291"/>
      <c r="O5873" s="292" t="s">
        <v>6738</v>
      </c>
    </row>
    <row r="5874" spans="1:15" ht="30">
      <c r="A5874" s="1199">
        <v>1679</v>
      </c>
      <c r="B5874" s="1199"/>
      <c r="C5874" s="291"/>
      <c r="D5874" s="377">
        <v>40486</v>
      </c>
      <c r="E5874" s="377">
        <v>41376</v>
      </c>
      <c r="F5874" s="291"/>
      <c r="G5874" s="291"/>
      <c r="H5874" s="347">
        <v>44562</v>
      </c>
      <c r="I5874" s="291"/>
      <c r="J5874" s="291"/>
      <c r="K5874" s="291">
        <v>321</v>
      </c>
      <c r="L5874" s="291"/>
      <c r="M5874" s="291"/>
      <c r="N5874" s="291"/>
      <c r="O5874" s="292" t="s">
        <v>6739</v>
      </c>
    </row>
    <row r="5875" spans="1:15" ht="45">
      <c r="A5875" s="1199">
        <v>1680</v>
      </c>
      <c r="B5875" s="1199"/>
      <c r="C5875" s="291"/>
      <c r="D5875" s="377">
        <v>40505</v>
      </c>
      <c r="E5875" s="377">
        <v>42040</v>
      </c>
      <c r="F5875" s="291"/>
      <c r="G5875" s="291"/>
      <c r="H5875" s="347">
        <v>44562</v>
      </c>
      <c r="I5875" s="291"/>
      <c r="J5875" s="291"/>
      <c r="K5875" s="291">
        <v>52</v>
      </c>
      <c r="L5875" s="291"/>
      <c r="M5875" s="291"/>
      <c r="N5875" s="291"/>
      <c r="O5875" s="292" t="s">
        <v>6740</v>
      </c>
    </row>
    <row r="5876" spans="1:15" ht="45">
      <c r="A5876" s="1199">
        <v>1681</v>
      </c>
      <c r="B5876" s="1199"/>
      <c r="C5876" s="291"/>
      <c r="D5876" s="377">
        <v>40554</v>
      </c>
      <c r="E5876" s="377">
        <v>42374</v>
      </c>
      <c r="F5876" s="291"/>
      <c r="G5876" s="291"/>
      <c r="H5876" s="347">
        <v>44562</v>
      </c>
      <c r="I5876" s="291"/>
      <c r="J5876" s="291"/>
      <c r="K5876" s="291">
        <v>119</v>
      </c>
      <c r="L5876" s="291"/>
      <c r="M5876" s="291"/>
      <c r="N5876" s="291"/>
      <c r="O5876" s="292" t="s">
        <v>6741</v>
      </c>
    </row>
    <row r="5877" spans="1:15" ht="30">
      <c r="A5877" s="1199">
        <v>1682</v>
      </c>
      <c r="B5877" s="1199"/>
      <c r="C5877" s="291"/>
      <c r="D5877" s="377">
        <v>40557</v>
      </c>
      <c r="E5877" s="377">
        <v>42146</v>
      </c>
      <c r="F5877" s="291"/>
      <c r="G5877" s="291"/>
      <c r="H5877" s="347">
        <v>44562</v>
      </c>
      <c r="I5877" s="291"/>
      <c r="J5877" s="291"/>
      <c r="K5877" s="291">
        <v>78</v>
      </c>
      <c r="L5877" s="291"/>
      <c r="M5877" s="291"/>
      <c r="N5877" s="291"/>
      <c r="O5877" s="292" t="s">
        <v>6742</v>
      </c>
    </row>
    <row r="5878" spans="1:15" ht="45">
      <c r="A5878" s="1199">
        <v>1683</v>
      </c>
      <c r="B5878" s="1199"/>
      <c r="C5878" s="291"/>
      <c r="D5878" s="377">
        <v>40563</v>
      </c>
      <c r="E5878" s="377">
        <v>42390</v>
      </c>
      <c r="F5878" s="291"/>
      <c r="G5878" s="291"/>
      <c r="H5878" s="347">
        <v>44562</v>
      </c>
      <c r="I5878" s="291"/>
      <c r="J5878" s="291"/>
      <c r="K5878" s="291">
        <v>30</v>
      </c>
      <c r="L5878" s="291"/>
      <c r="M5878" s="291"/>
      <c r="N5878" s="291"/>
      <c r="O5878" s="292" t="s">
        <v>6743</v>
      </c>
    </row>
    <row r="5879" spans="1:15" ht="45">
      <c r="A5879" s="1199">
        <v>1684</v>
      </c>
      <c r="B5879" s="1199"/>
      <c r="C5879" s="291"/>
      <c r="D5879" s="377">
        <v>40590</v>
      </c>
      <c r="E5879" s="377">
        <v>41601</v>
      </c>
      <c r="F5879" s="291"/>
      <c r="G5879" s="291"/>
      <c r="H5879" s="347">
        <v>44562</v>
      </c>
      <c r="I5879" s="291"/>
      <c r="J5879" s="291"/>
      <c r="K5879" s="291">
        <v>71</v>
      </c>
      <c r="L5879" s="291"/>
      <c r="M5879" s="291"/>
      <c r="N5879" s="291"/>
      <c r="O5879" s="292" t="s">
        <v>6744</v>
      </c>
    </row>
    <row r="5880" spans="1:15" ht="60">
      <c r="A5880" s="1199">
        <v>1685</v>
      </c>
      <c r="B5880" s="1199"/>
      <c r="C5880" s="291"/>
      <c r="D5880" s="377">
        <v>40606</v>
      </c>
      <c r="E5880" s="377">
        <v>41991</v>
      </c>
      <c r="F5880" s="291"/>
      <c r="G5880" s="291"/>
      <c r="H5880" s="347">
        <v>44562</v>
      </c>
      <c r="I5880" s="291"/>
      <c r="J5880" s="291"/>
      <c r="K5880" s="291">
        <v>40</v>
      </c>
      <c r="L5880" s="291"/>
      <c r="M5880" s="291"/>
      <c r="N5880" s="291"/>
      <c r="O5880" s="292" t="s">
        <v>6745</v>
      </c>
    </row>
    <row r="5881" spans="1:15" ht="30">
      <c r="A5881" s="1199">
        <v>1686</v>
      </c>
      <c r="B5881" s="1199"/>
      <c r="C5881" s="291"/>
      <c r="D5881" s="377">
        <v>40625</v>
      </c>
      <c r="E5881" s="377">
        <v>40644</v>
      </c>
      <c r="F5881" s="291"/>
      <c r="G5881" s="291"/>
      <c r="H5881" s="347">
        <v>44562</v>
      </c>
      <c r="I5881" s="291"/>
      <c r="J5881" s="291"/>
      <c r="K5881" s="291">
        <v>8</v>
      </c>
      <c r="L5881" s="291"/>
      <c r="M5881" s="291"/>
      <c r="N5881" s="291"/>
      <c r="O5881" s="292" t="s">
        <v>6746</v>
      </c>
    </row>
    <row r="5882" spans="1:15" ht="60">
      <c r="A5882" s="1199">
        <v>1687</v>
      </c>
      <c r="B5882" s="1199"/>
      <c r="C5882" s="291"/>
      <c r="D5882" s="377">
        <v>40637</v>
      </c>
      <c r="E5882" s="377">
        <v>42240</v>
      </c>
      <c r="F5882" s="291"/>
      <c r="G5882" s="291"/>
      <c r="H5882" s="347">
        <v>44562</v>
      </c>
      <c r="I5882" s="291"/>
      <c r="J5882" s="291"/>
      <c r="K5882" s="291">
        <v>40</v>
      </c>
      <c r="L5882" s="291"/>
      <c r="M5882" s="291"/>
      <c r="N5882" s="291"/>
      <c r="O5882" s="292" t="s">
        <v>6747</v>
      </c>
    </row>
    <row r="5883" spans="1:15" ht="75">
      <c r="A5883" s="1199">
        <v>1688</v>
      </c>
      <c r="B5883" s="1199"/>
      <c r="C5883" s="291"/>
      <c r="D5883" s="377">
        <v>40604</v>
      </c>
      <c r="E5883" s="377">
        <v>42055</v>
      </c>
      <c r="F5883" s="291"/>
      <c r="G5883" s="291"/>
      <c r="H5883" s="347">
        <v>44562</v>
      </c>
      <c r="I5883" s="291"/>
      <c r="J5883" s="291"/>
      <c r="K5883" s="291">
        <v>52</v>
      </c>
      <c r="L5883" s="291"/>
      <c r="M5883" s="291"/>
      <c r="N5883" s="291"/>
      <c r="O5883" s="292" t="s">
        <v>6748</v>
      </c>
    </row>
    <row r="5884" spans="1:15" ht="45">
      <c r="A5884" s="1199">
        <v>1689</v>
      </c>
      <c r="B5884" s="1199"/>
      <c r="C5884" s="291"/>
      <c r="D5884" s="377">
        <v>40658</v>
      </c>
      <c r="E5884" s="377">
        <v>42408</v>
      </c>
      <c r="F5884" s="291"/>
      <c r="G5884" s="291"/>
      <c r="H5884" s="347">
        <v>44562</v>
      </c>
      <c r="I5884" s="291"/>
      <c r="J5884" s="291"/>
      <c r="K5884" s="291">
        <v>56</v>
      </c>
      <c r="L5884" s="291"/>
      <c r="M5884" s="291"/>
      <c r="N5884" s="291"/>
      <c r="O5884" s="292" t="s">
        <v>6749</v>
      </c>
    </row>
    <row r="5885" spans="1:15" ht="135">
      <c r="A5885" s="1199">
        <v>1690</v>
      </c>
      <c r="B5885" s="1199"/>
      <c r="C5885" s="291"/>
      <c r="D5885" s="377">
        <v>40669</v>
      </c>
      <c r="E5885" s="377">
        <v>42109</v>
      </c>
      <c r="F5885" s="291"/>
      <c r="G5885" s="291"/>
      <c r="H5885" s="347">
        <v>44562</v>
      </c>
      <c r="I5885" s="291"/>
      <c r="J5885" s="291"/>
      <c r="K5885" s="291">
        <v>63</v>
      </c>
      <c r="L5885" s="291"/>
      <c r="M5885" s="291"/>
      <c r="N5885" s="291"/>
      <c r="O5885" s="292" t="s">
        <v>6750</v>
      </c>
    </row>
    <row r="5886" spans="1:15" ht="30">
      <c r="A5886" s="1199">
        <v>1691</v>
      </c>
      <c r="B5886" s="1199"/>
      <c r="C5886" s="291"/>
      <c r="D5886" s="377">
        <v>40651</v>
      </c>
      <c r="E5886" s="377">
        <v>42153</v>
      </c>
      <c r="F5886" s="291"/>
      <c r="G5886" s="291"/>
      <c r="H5886" s="347">
        <v>44562</v>
      </c>
      <c r="I5886" s="291"/>
      <c r="J5886" s="291"/>
      <c r="K5886" s="291">
        <v>116</v>
      </c>
      <c r="L5886" s="291"/>
      <c r="M5886" s="291"/>
      <c r="N5886" s="291"/>
      <c r="O5886" s="292" t="s">
        <v>6751</v>
      </c>
    </row>
    <row r="5887" spans="1:15" ht="60">
      <c r="A5887" s="1199">
        <v>1692</v>
      </c>
      <c r="B5887" s="1199"/>
      <c r="C5887" s="291"/>
      <c r="D5887" s="377">
        <v>40669</v>
      </c>
      <c r="E5887" s="377">
        <v>41992</v>
      </c>
      <c r="F5887" s="291"/>
      <c r="G5887" s="291"/>
      <c r="H5887" s="347">
        <v>44562</v>
      </c>
      <c r="I5887" s="291"/>
      <c r="J5887" s="291"/>
      <c r="K5887" s="291">
        <v>34</v>
      </c>
      <c r="L5887" s="291"/>
      <c r="M5887" s="291"/>
      <c r="N5887" s="291"/>
      <c r="O5887" s="292" t="s">
        <v>6752</v>
      </c>
    </row>
    <row r="5888" spans="1:15" ht="75">
      <c r="A5888" s="1199">
        <v>1693</v>
      </c>
      <c r="B5888" s="1199"/>
      <c r="C5888" s="291"/>
      <c r="D5888" s="377">
        <v>40666</v>
      </c>
      <c r="E5888" s="377">
        <v>42359</v>
      </c>
      <c r="F5888" s="291"/>
      <c r="G5888" s="291"/>
      <c r="H5888" s="347">
        <v>44562</v>
      </c>
      <c r="I5888" s="291"/>
      <c r="J5888" s="291"/>
      <c r="K5888" s="291">
        <v>170</v>
      </c>
      <c r="L5888" s="291"/>
      <c r="M5888" s="291"/>
      <c r="N5888" s="291"/>
      <c r="O5888" s="292" t="s">
        <v>6753</v>
      </c>
    </row>
    <row r="5889" spans="1:15" ht="45">
      <c r="A5889" s="1199">
        <v>1694</v>
      </c>
      <c r="B5889" s="1199"/>
      <c r="C5889" s="291"/>
      <c r="D5889" s="377">
        <v>40676</v>
      </c>
      <c r="E5889" s="377">
        <v>42408</v>
      </c>
      <c r="F5889" s="291"/>
      <c r="G5889" s="291"/>
      <c r="H5889" s="347">
        <v>44562</v>
      </c>
      <c r="I5889" s="291"/>
      <c r="J5889" s="291"/>
      <c r="K5889" s="291">
        <v>59</v>
      </c>
      <c r="L5889" s="291"/>
      <c r="M5889" s="291"/>
      <c r="N5889" s="291"/>
      <c r="O5889" s="292" t="s">
        <v>6754</v>
      </c>
    </row>
    <row r="5890" spans="1:15" ht="75">
      <c r="A5890" s="1199">
        <v>1695</v>
      </c>
      <c r="B5890" s="1199"/>
      <c r="C5890" s="291"/>
      <c r="D5890" s="377">
        <v>40733</v>
      </c>
      <c r="E5890" s="377">
        <v>42373</v>
      </c>
      <c r="F5890" s="291"/>
      <c r="G5890" s="291"/>
      <c r="H5890" s="347">
        <v>44562</v>
      </c>
      <c r="I5890" s="291"/>
      <c r="J5890" s="291"/>
      <c r="K5890" s="291">
        <v>16</v>
      </c>
      <c r="L5890" s="291"/>
      <c r="M5890" s="291"/>
      <c r="N5890" s="291"/>
      <c r="O5890" s="292" t="s">
        <v>6755</v>
      </c>
    </row>
    <row r="5891" spans="1:15" ht="60">
      <c r="A5891" s="1199">
        <v>1696</v>
      </c>
      <c r="B5891" s="1199"/>
      <c r="C5891" s="291"/>
      <c r="D5891" s="377">
        <v>40702</v>
      </c>
      <c r="E5891" s="377">
        <v>42408</v>
      </c>
      <c r="F5891" s="291"/>
      <c r="G5891" s="291"/>
      <c r="H5891" s="347">
        <v>44562</v>
      </c>
      <c r="I5891" s="291"/>
      <c r="J5891" s="291"/>
      <c r="K5891" s="291">
        <v>45</v>
      </c>
      <c r="L5891" s="291"/>
      <c r="M5891" s="291"/>
      <c r="N5891" s="291"/>
      <c r="O5891" s="292" t="s">
        <v>6756</v>
      </c>
    </row>
    <row r="5892" spans="1:15" ht="60">
      <c r="A5892" s="1199">
        <v>1697</v>
      </c>
      <c r="B5892" s="1199"/>
      <c r="C5892" s="291"/>
      <c r="D5892" s="377">
        <v>40737</v>
      </c>
      <c r="E5892" s="377">
        <v>42095</v>
      </c>
      <c r="F5892" s="291"/>
      <c r="G5892" s="291"/>
      <c r="H5892" s="347">
        <v>44562</v>
      </c>
      <c r="I5892" s="291"/>
      <c r="J5892" s="291"/>
      <c r="K5892" s="291">
        <v>59</v>
      </c>
      <c r="L5892" s="291"/>
      <c r="M5892" s="291"/>
      <c r="N5892" s="291"/>
      <c r="O5892" s="292" t="s">
        <v>6757</v>
      </c>
    </row>
    <row r="5893" spans="1:15" ht="45">
      <c r="A5893" s="1199">
        <v>1698</v>
      </c>
      <c r="B5893" s="1199"/>
      <c r="C5893" s="291"/>
      <c r="D5893" s="377">
        <v>40742</v>
      </c>
      <c r="E5893" s="377">
        <v>41547</v>
      </c>
      <c r="F5893" s="291"/>
      <c r="G5893" s="291"/>
      <c r="H5893" s="347">
        <v>44562</v>
      </c>
      <c r="I5893" s="291"/>
      <c r="J5893" s="291"/>
      <c r="K5893" s="291">
        <v>14</v>
      </c>
      <c r="L5893" s="291"/>
      <c r="M5893" s="291"/>
      <c r="N5893" s="291"/>
      <c r="O5893" s="292" t="s">
        <v>6758</v>
      </c>
    </row>
    <row r="5894" spans="1:15" ht="30">
      <c r="A5894" s="1199">
        <v>1699</v>
      </c>
      <c r="B5894" s="1199"/>
      <c r="C5894" s="291"/>
      <c r="D5894" s="377">
        <v>40738</v>
      </c>
      <c r="E5894" s="377">
        <v>42307</v>
      </c>
      <c r="F5894" s="291"/>
      <c r="G5894" s="291"/>
      <c r="H5894" s="347">
        <v>44562</v>
      </c>
      <c r="I5894" s="291"/>
      <c r="J5894" s="291"/>
      <c r="K5894" s="291">
        <v>52</v>
      </c>
      <c r="L5894" s="291"/>
      <c r="M5894" s="291"/>
      <c r="N5894" s="291"/>
      <c r="O5894" s="292" t="s">
        <v>6759</v>
      </c>
    </row>
    <row r="5895" spans="1:15" ht="60">
      <c r="A5895" s="1199">
        <v>1700</v>
      </c>
      <c r="B5895" s="1199"/>
      <c r="C5895" s="291"/>
      <c r="D5895" s="377">
        <v>40757</v>
      </c>
      <c r="E5895" s="377">
        <v>42373</v>
      </c>
      <c r="F5895" s="291"/>
      <c r="G5895" s="291"/>
      <c r="H5895" s="347">
        <v>44562</v>
      </c>
      <c r="I5895" s="291"/>
      <c r="J5895" s="291"/>
      <c r="K5895" s="291">
        <v>103</v>
      </c>
      <c r="L5895" s="291"/>
      <c r="M5895" s="291"/>
      <c r="N5895" s="291"/>
      <c r="O5895" s="292" t="s">
        <v>6760</v>
      </c>
    </row>
    <row r="5896" spans="1:15" ht="60">
      <c r="A5896" s="1199">
        <v>1701</v>
      </c>
      <c r="B5896" s="1199"/>
      <c r="C5896" s="291"/>
      <c r="D5896" s="377">
        <v>40766</v>
      </c>
      <c r="E5896" s="377">
        <v>42403</v>
      </c>
      <c r="F5896" s="291"/>
      <c r="G5896" s="291"/>
      <c r="H5896" s="347">
        <v>44562</v>
      </c>
      <c r="I5896" s="291"/>
      <c r="J5896" s="291"/>
      <c r="K5896" s="291">
        <v>406</v>
      </c>
      <c r="L5896" s="291"/>
      <c r="M5896" s="291"/>
      <c r="N5896" s="291"/>
      <c r="O5896" s="292" t="s">
        <v>6761</v>
      </c>
    </row>
  </sheetData>
  <mergeCells count="746">
    <mergeCell ref="A5895:B5895"/>
    <mergeCell ref="A5896:B5896"/>
    <mergeCell ref="A5890:B5890"/>
    <mergeCell ref="A5891:B5891"/>
    <mergeCell ref="A5892:B5892"/>
    <mergeCell ref="A5893:B5893"/>
    <mergeCell ref="A5894:B5894"/>
    <mergeCell ref="A5885:B5885"/>
    <mergeCell ref="A5886:B5886"/>
    <mergeCell ref="A5887:B5887"/>
    <mergeCell ref="A5888:B5888"/>
    <mergeCell ref="A5889:B5889"/>
    <mergeCell ref="A5880:B5880"/>
    <mergeCell ref="A5881:B5881"/>
    <mergeCell ref="A5882:B5882"/>
    <mergeCell ref="A5883:B5883"/>
    <mergeCell ref="A5884:B5884"/>
    <mergeCell ref="A5875:B5875"/>
    <mergeCell ref="A5876:B5876"/>
    <mergeCell ref="A5877:B5877"/>
    <mergeCell ref="A5878:B5878"/>
    <mergeCell ref="A5879:B5879"/>
    <mergeCell ref="A5870:B5870"/>
    <mergeCell ref="A5871:B5871"/>
    <mergeCell ref="A5872:B5872"/>
    <mergeCell ref="A5873:B5873"/>
    <mergeCell ref="A5874:B5874"/>
    <mergeCell ref="A5865:B5865"/>
    <mergeCell ref="A5866:B5866"/>
    <mergeCell ref="A5867:B5867"/>
    <mergeCell ref="A5868:B5868"/>
    <mergeCell ref="A5869:B5869"/>
    <mergeCell ref="A5860:B5860"/>
    <mergeCell ref="A5861:B5861"/>
    <mergeCell ref="A5862:B5862"/>
    <mergeCell ref="A5863:B5863"/>
    <mergeCell ref="A5864:B5864"/>
    <mergeCell ref="A5855:B5855"/>
    <mergeCell ref="A5856:B5856"/>
    <mergeCell ref="A5857:B5857"/>
    <mergeCell ref="A5858:B5858"/>
    <mergeCell ref="A5859:B5859"/>
    <mergeCell ref="A5850:B5850"/>
    <mergeCell ref="A5851:B5851"/>
    <mergeCell ref="A5852:B5852"/>
    <mergeCell ref="A5853:B5853"/>
    <mergeCell ref="A5854:B5854"/>
    <mergeCell ref="A5845:B5845"/>
    <mergeCell ref="A5846:B5846"/>
    <mergeCell ref="A5847:B5847"/>
    <mergeCell ref="A5848:B5848"/>
    <mergeCell ref="A5849:B5849"/>
    <mergeCell ref="A5840:B5840"/>
    <mergeCell ref="A5841:B5841"/>
    <mergeCell ref="A5842:B5842"/>
    <mergeCell ref="A5843:B5843"/>
    <mergeCell ref="A5844:B5844"/>
    <mergeCell ref="A5835:B5835"/>
    <mergeCell ref="A5836:B5836"/>
    <mergeCell ref="A5837:B5837"/>
    <mergeCell ref="A5838:B5838"/>
    <mergeCell ref="A5839:B5839"/>
    <mergeCell ref="A5830:B5830"/>
    <mergeCell ref="A5831:B5831"/>
    <mergeCell ref="A5832:B5832"/>
    <mergeCell ref="A5833:B5833"/>
    <mergeCell ref="A5834:B5834"/>
    <mergeCell ref="A5825:B5825"/>
    <mergeCell ref="A5826:B5826"/>
    <mergeCell ref="A5827:B5827"/>
    <mergeCell ref="A5828:B5828"/>
    <mergeCell ref="A5829:B5829"/>
    <mergeCell ref="A5820:B5820"/>
    <mergeCell ref="A5821:B5821"/>
    <mergeCell ref="A5822:B5822"/>
    <mergeCell ref="A5823:B5823"/>
    <mergeCell ref="A5824:B5824"/>
    <mergeCell ref="A5815:B5815"/>
    <mergeCell ref="A5816:B5816"/>
    <mergeCell ref="A5817:B5817"/>
    <mergeCell ref="A5818:B5818"/>
    <mergeCell ref="A5819:B5819"/>
    <mergeCell ref="A5810:B5810"/>
    <mergeCell ref="A5811:B5811"/>
    <mergeCell ref="A5812:B5812"/>
    <mergeCell ref="A5813:B5813"/>
    <mergeCell ref="A5814:B5814"/>
    <mergeCell ref="A5805:B5805"/>
    <mergeCell ref="A5806:B5806"/>
    <mergeCell ref="A5807:B5807"/>
    <mergeCell ref="A5808:B5808"/>
    <mergeCell ref="A5809:B5809"/>
    <mergeCell ref="A5800:B5800"/>
    <mergeCell ref="A5801:B5801"/>
    <mergeCell ref="A5802:B5802"/>
    <mergeCell ref="A5803:B5803"/>
    <mergeCell ref="A5804:B5804"/>
    <mergeCell ref="A5795:B5795"/>
    <mergeCell ref="A5796:B5796"/>
    <mergeCell ref="A5797:B5797"/>
    <mergeCell ref="A5798:B5798"/>
    <mergeCell ref="A5799:B5799"/>
    <mergeCell ref="A5790:B5790"/>
    <mergeCell ref="A5791:B5791"/>
    <mergeCell ref="A5792:B5792"/>
    <mergeCell ref="A5793:B5793"/>
    <mergeCell ref="A5794:B5794"/>
    <mergeCell ref="A5785:B5785"/>
    <mergeCell ref="A5786:B5786"/>
    <mergeCell ref="A5787:B5787"/>
    <mergeCell ref="A5788:B5788"/>
    <mergeCell ref="A5789:B5789"/>
    <mergeCell ref="A5780:B5780"/>
    <mergeCell ref="A5781:B5781"/>
    <mergeCell ref="A5782:B5782"/>
    <mergeCell ref="A5783:B5783"/>
    <mergeCell ref="A5784:B5784"/>
    <mergeCell ref="A5775:B5775"/>
    <mergeCell ref="A5776:B5776"/>
    <mergeCell ref="A5777:B5777"/>
    <mergeCell ref="A5778:B5778"/>
    <mergeCell ref="A5779:B5779"/>
    <mergeCell ref="A5770:B5770"/>
    <mergeCell ref="A5771:B5771"/>
    <mergeCell ref="A5772:B5772"/>
    <mergeCell ref="A5773:B5773"/>
    <mergeCell ref="A5774:B5774"/>
    <mergeCell ref="A5765:B5765"/>
    <mergeCell ref="A5766:B5766"/>
    <mergeCell ref="A5767:B5767"/>
    <mergeCell ref="A5768:B5768"/>
    <mergeCell ref="A5769:B5769"/>
    <mergeCell ref="A5760:B5760"/>
    <mergeCell ref="A5761:B5761"/>
    <mergeCell ref="A5762:B5762"/>
    <mergeCell ref="A5763:B5763"/>
    <mergeCell ref="A5764:B5764"/>
    <mergeCell ref="A5755:B5755"/>
    <mergeCell ref="A5756:B5756"/>
    <mergeCell ref="A5757:B5757"/>
    <mergeCell ref="A5758:B5758"/>
    <mergeCell ref="A5759:B5759"/>
    <mergeCell ref="A5750:B5750"/>
    <mergeCell ref="A5751:B5751"/>
    <mergeCell ref="A5752:B5752"/>
    <mergeCell ref="A5753:B5753"/>
    <mergeCell ref="A5754:B5754"/>
    <mergeCell ref="A5745:B5745"/>
    <mergeCell ref="A5746:B5746"/>
    <mergeCell ref="A5747:B5747"/>
    <mergeCell ref="A5748:B5748"/>
    <mergeCell ref="A5749:B5749"/>
    <mergeCell ref="A5740:B5740"/>
    <mergeCell ref="A5741:B5741"/>
    <mergeCell ref="A5742:B5742"/>
    <mergeCell ref="A5743:B5743"/>
    <mergeCell ref="A5744:B5744"/>
    <mergeCell ref="A5735:B5735"/>
    <mergeCell ref="A5736:B5736"/>
    <mergeCell ref="A5737:B5737"/>
    <mergeCell ref="A5738:B5738"/>
    <mergeCell ref="A5739:B5739"/>
    <mergeCell ref="A5730:B5730"/>
    <mergeCell ref="A5731:B5731"/>
    <mergeCell ref="A5732:B5732"/>
    <mergeCell ref="A5733:B5733"/>
    <mergeCell ref="A5734:B5734"/>
    <mergeCell ref="A5725:B5725"/>
    <mergeCell ref="A5726:B5726"/>
    <mergeCell ref="A5727:B5727"/>
    <mergeCell ref="A5728:B5728"/>
    <mergeCell ref="A5729:B5729"/>
    <mergeCell ref="A5720:B5720"/>
    <mergeCell ref="A5721:B5721"/>
    <mergeCell ref="A5722:B5722"/>
    <mergeCell ref="A5723:B5723"/>
    <mergeCell ref="A5724:B5724"/>
    <mergeCell ref="A5715:B5715"/>
    <mergeCell ref="A5716:B5716"/>
    <mergeCell ref="A5717:B5717"/>
    <mergeCell ref="A5718:B5718"/>
    <mergeCell ref="A5719:B5719"/>
    <mergeCell ref="A5710:B5710"/>
    <mergeCell ref="A5711:B5711"/>
    <mergeCell ref="A5712:B5712"/>
    <mergeCell ref="A5713:B5713"/>
    <mergeCell ref="A5714:B5714"/>
    <mergeCell ref="A5705:B5705"/>
    <mergeCell ref="A5706:B5706"/>
    <mergeCell ref="A5707:B5707"/>
    <mergeCell ref="A5708:B5708"/>
    <mergeCell ref="A5709:B5709"/>
    <mergeCell ref="A5700:B5700"/>
    <mergeCell ref="A5701:B5701"/>
    <mergeCell ref="A5702:B5702"/>
    <mergeCell ref="A5703:B5703"/>
    <mergeCell ref="A5704:B5704"/>
    <mergeCell ref="A5695:B5695"/>
    <mergeCell ref="A5696:B5696"/>
    <mergeCell ref="A5697:B5697"/>
    <mergeCell ref="A5698:B5698"/>
    <mergeCell ref="A5699:B5699"/>
    <mergeCell ref="A5690:B5690"/>
    <mergeCell ref="A5691:B5691"/>
    <mergeCell ref="A5692:B5692"/>
    <mergeCell ref="A5693:B5693"/>
    <mergeCell ref="A5694:B5694"/>
    <mergeCell ref="A5685:B5685"/>
    <mergeCell ref="A5686:B5686"/>
    <mergeCell ref="A5687:B5687"/>
    <mergeCell ref="A5688:B5688"/>
    <mergeCell ref="A5689:B5689"/>
    <mergeCell ref="A5680:B5680"/>
    <mergeCell ref="A5681:B5681"/>
    <mergeCell ref="A5682:B5682"/>
    <mergeCell ref="A5683:B5683"/>
    <mergeCell ref="A5684:B5684"/>
    <mergeCell ref="A5675:B5675"/>
    <mergeCell ref="A5676:B5676"/>
    <mergeCell ref="A5677:B5677"/>
    <mergeCell ref="A5678:B5678"/>
    <mergeCell ref="A5679:B5679"/>
    <mergeCell ref="A5670:B5670"/>
    <mergeCell ref="A5671:B5671"/>
    <mergeCell ref="A5672:B5672"/>
    <mergeCell ref="A5673:B5673"/>
    <mergeCell ref="A5674:B5674"/>
    <mergeCell ref="A5665:B5665"/>
    <mergeCell ref="A5666:B5666"/>
    <mergeCell ref="A5667:B5667"/>
    <mergeCell ref="A5668:B5668"/>
    <mergeCell ref="A5669:B5669"/>
    <mergeCell ref="A5660:B5660"/>
    <mergeCell ref="A5661:B5661"/>
    <mergeCell ref="A5662:B5662"/>
    <mergeCell ref="A5663:B5663"/>
    <mergeCell ref="A5664:B5664"/>
    <mergeCell ref="A5655:B5655"/>
    <mergeCell ref="A5656:B5656"/>
    <mergeCell ref="A5657:B5657"/>
    <mergeCell ref="A5658:B5658"/>
    <mergeCell ref="A5659:B5659"/>
    <mergeCell ref="A5650:B5650"/>
    <mergeCell ref="A5651:B5651"/>
    <mergeCell ref="A5652:B5652"/>
    <mergeCell ref="A5653:B5653"/>
    <mergeCell ref="A5654:B5654"/>
    <mergeCell ref="A5645:B5645"/>
    <mergeCell ref="A5646:B5646"/>
    <mergeCell ref="A5647:B5647"/>
    <mergeCell ref="A5648:B5648"/>
    <mergeCell ref="A5649:B5649"/>
    <mergeCell ref="A5640:B5640"/>
    <mergeCell ref="A5641:B5641"/>
    <mergeCell ref="A5642:B5642"/>
    <mergeCell ref="A5643:B5643"/>
    <mergeCell ref="A5644:B5644"/>
    <mergeCell ref="A5635:B5635"/>
    <mergeCell ref="A5636:B5636"/>
    <mergeCell ref="A5637:B5637"/>
    <mergeCell ref="A5638:B5638"/>
    <mergeCell ref="A5639:B5639"/>
    <mergeCell ref="A5630:B5630"/>
    <mergeCell ref="A5631:B5631"/>
    <mergeCell ref="A5632:B5632"/>
    <mergeCell ref="A5633:B5633"/>
    <mergeCell ref="A5634:B5634"/>
    <mergeCell ref="A5625:B5625"/>
    <mergeCell ref="A5626:B5626"/>
    <mergeCell ref="A5627:B5627"/>
    <mergeCell ref="A5628:B5628"/>
    <mergeCell ref="A5629:B5629"/>
    <mergeCell ref="A5620:B5620"/>
    <mergeCell ref="A5621:B5621"/>
    <mergeCell ref="A5622:B5622"/>
    <mergeCell ref="A5623:B5623"/>
    <mergeCell ref="A5624:B5624"/>
    <mergeCell ref="A5615:B5615"/>
    <mergeCell ref="A5616:B5616"/>
    <mergeCell ref="A5617:B5617"/>
    <mergeCell ref="A5618:B5618"/>
    <mergeCell ref="A5619:B5619"/>
    <mergeCell ref="A5610:B5610"/>
    <mergeCell ref="A5611:B5611"/>
    <mergeCell ref="A5612:B5612"/>
    <mergeCell ref="A5613:B5613"/>
    <mergeCell ref="A5614:B5614"/>
    <mergeCell ref="A5605:B5605"/>
    <mergeCell ref="A5606:B5606"/>
    <mergeCell ref="A5607:B5607"/>
    <mergeCell ref="A5608:B5608"/>
    <mergeCell ref="A5609:B5609"/>
    <mergeCell ref="A5600:B5600"/>
    <mergeCell ref="A5601:B5601"/>
    <mergeCell ref="A5602:B5602"/>
    <mergeCell ref="A5603:B5603"/>
    <mergeCell ref="A5604:B5604"/>
    <mergeCell ref="A5595:B5595"/>
    <mergeCell ref="A5596:B5596"/>
    <mergeCell ref="A5597:B5597"/>
    <mergeCell ref="A5598:B5598"/>
    <mergeCell ref="A5599:B5599"/>
    <mergeCell ref="A5590:B5590"/>
    <mergeCell ref="A5591:B5591"/>
    <mergeCell ref="A5592:B5592"/>
    <mergeCell ref="A5593:B5593"/>
    <mergeCell ref="A5594:B5594"/>
    <mergeCell ref="A5585:B5585"/>
    <mergeCell ref="A5586:B5586"/>
    <mergeCell ref="A5587:B5587"/>
    <mergeCell ref="A5588:B5588"/>
    <mergeCell ref="A5589:B5589"/>
    <mergeCell ref="A5580:B5580"/>
    <mergeCell ref="A5581:B5581"/>
    <mergeCell ref="A5582:B5582"/>
    <mergeCell ref="A5583:B5583"/>
    <mergeCell ref="A5584:B5584"/>
    <mergeCell ref="A5575:B5575"/>
    <mergeCell ref="A5576:B5576"/>
    <mergeCell ref="A5577:B5577"/>
    <mergeCell ref="A5578:B5578"/>
    <mergeCell ref="A5579:B5579"/>
    <mergeCell ref="A5570:B5570"/>
    <mergeCell ref="A5571:B5571"/>
    <mergeCell ref="A5572:B5572"/>
    <mergeCell ref="A5573:B5573"/>
    <mergeCell ref="A5574:B5574"/>
    <mergeCell ref="A5565:B5565"/>
    <mergeCell ref="A5566:B5566"/>
    <mergeCell ref="A5567:B5567"/>
    <mergeCell ref="A5568:B5568"/>
    <mergeCell ref="A5569:B5569"/>
    <mergeCell ref="A5560:B5560"/>
    <mergeCell ref="A5561:B5561"/>
    <mergeCell ref="A5562:B5562"/>
    <mergeCell ref="A5563:B5563"/>
    <mergeCell ref="A5564:B5564"/>
    <mergeCell ref="A5555:B5555"/>
    <mergeCell ref="A5556:B5556"/>
    <mergeCell ref="A5557:B5557"/>
    <mergeCell ref="A5558:B5558"/>
    <mergeCell ref="A5559:B5559"/>
    <mergeCell ref="A5550:B5550"/>
    <mergeCell ref="A5551:B5551"/>
    <mergeCell ref="A5552:B5552"/>
    <mergeCell ref="A5553:B5553"/>
    <mergeCell ref="A5554:B5554"/>
    <mergeCell ref="A5545:B5545"/>
    <mergeCell ref="A5546:B5546"/>
    <mergeCell ref="A5547:B5547"/>
    <mergeCell ref="A5548:B5548"/>
    <mergeCell ref="A5549:B5549"/>
    <mergeCell ref="A5540:B5540"/>
    <mergeCell ref="A5541:B5541"/>
    <mergeCell ref="A5542:B5542"/>
    <mergeCell ref="A5543:B5543"/>
    <mergeCell ref="A5544:B5544"/>
    <mergeCell ref="A5535:B5535"/>
    <mergeCell ref="A5536:B5536"/>
    <mergeCell ref="A5537:B5537"/>
    <mergeCell ref="A5538:B5538"/>
    <mergeCell ref="A5539:B5539"/>
    <mergeCell ref="A5530:B5530"/>
    <mergeCell ref="A5531:B5531"/>
    <mergeCell ref="A5532:B5532"/>
    <mergeCell ref="A5533:B5533"/>
    <mergeCell ref="A5534:B5534"/>
    <mergeCell ref="A5525:B5525"/>
    <mergeCell ref="A5526:B5526"/>
    <mergeCell ref="A5527:B5527"/>
    <mergeCell ref="A5528:B5528"/>
    <mergeCell ref="A5529:B5529"/>
    <mergeCell ref="A5520:B5520"/>
    <mergeCell ref="A5521:B5521"/>
    <mergeCell ref="A5522:B5522"/>
    <mergeCell ref="A5523:B5523"/>
    <mergeCell ref="A5524:B5524"/>
    <mergeCell ref="A5515:B5515"/>
    <mergeCell ref="A5516:B5516"/>
    <mergeCell ref="A5517:B5517"/>
    <mergeCell ref="A5518:B5518"/>
    <mergeCell ref="A5519:B5519"/>
    <mergeCell ref="A5510:B5510"/>
    <mergeCell ref="A5511:B5511"/>
    <mergeCell ref="A5512:B5512"/>
    <mergeCell ref="A5513:B5513"/>
    <mergeCell ref="A5514:B5514"/>
    <mergeCell ref="A5505:B5505"/>
    <mergeCell ref="A5506:B5506"/>
    <mergeCell ref="A5507:B5507"/>
    <mergeCell ref="A5508:B5508"/>
    <mergeCell ref="A5509:B5509"/>
    <mergeCell ref="A5500:B5500"/>
    <mergeCell ref="A5501:B5501"/>
    <mergeCell ref="A5502:B5502"/>
    <mergeCell ref="A5503:B5503"/>
    <mergeCell ref="A5504:B5504"/>
    <mergeCell ref="A5495:B5495"/>
    <mergeCell ref="A5496:B5496"/>
    <mergeCell ref="A5497:B5497"/>
    <mergeCell ref="A5498:B5498"/>
    <mergeCell ref="A5499:B5499"/>
    <mergeCell ref="A5490:B5490"/>
    <mergeCell ref="A5491:B5491"/>
    <mergeCell ref="A5492:B5492"/>
    <mergeCell ref="A5493:B5493"/>
    <mergeCell ref="A5494:B5494"/>
    <mergeCell ref="A5485:B5485"/>
    <mergeCell ref="A5486:B5486"/>
    <mergeCell ref="A5487:B5487"/>
    <mergeCell ref="A5488:B5488"/>
    <mergeCell ref="A5489:B5489"/>
    <mergeCell ref="A5480:B5480"/>
    <mergeCell ref="A5481:B5481"/>
    <mergeCell ref="A5482:B5482"/>
    <mergeCell ref="A5483:B5483"/>
    <mergeCell ref="A5484:B5484"/>
    <mergeCell ref="A5475:B5475"/>
    <mergeCell ref="A5476:B5476"/>
    <mergeCell ref="A5477:B5477"/>
    <mergeCell ref="A5478:B5478"/>
    <mergeCell ref="A5479:B5479"/>
    <mergeCell ref="A5470:B5470"/>
    <mergeCell ref="A5471:B5471"/>
    <mergeCell ref="A5472:B5472"/>
    <mergeCell ref="A5473:B5473"/>
    <mergeCell ref="A5474:B5474"/>
    <mergeCell ref="A5465:B5465"/>
    <mergeCell ref="A5466:B5466"/>
    <mergeCell ref="A5467:B5467"/>
    <mergeCell ref="A5468:B5468"/>
    <mergeCell ref="A5469:B5469"/>
    <mergeCell ref="A5460:B5460"/>
    <mergeCell ref="A5461:B5461"/>
    <mergeCell ref="A5462:B5462"/>
    <mergeCell ref="A5463:B5463"/>
    <mergeCell ref="A5464:B5464"/>
    <mergeCell ref="A5455:B5455"/>
    <mergeCell ref="A5456:B5456"/>
    <mergeCell ref="A5457:B5457"/>
    <mergeCell ref="A5458:B5458"/>
    <mergeCell ref="A5459:B5459"/>
    <mergeCell ref="A5450:B5450"/>
    <mergeCell ref="A5451:B5451"/>
    <mergeCell ref="A5452:B5452"/>
    <mergeCell ref="A5453:B5453"/>
    <mergeCell ref="A5454:B5454"/>
    <mergeCell ref="A5445:B5445"/>
    <mergeCell ref="A5446:B5446"/>
    <mergeCell ref="A5447:B5447"/>
    <mergeCell ref="A5448:B5448"/>
    <mergeCell ref="A5449:B5449"/>
    <mergeCell ref="A5440:B5440"/>
    <mergeCell ref="A5441:B5441"/>
    <mergeCell ref="A5442:B5442"/>
    <mergeCell ref="A5443:B5443"/>
    <mergeCell ref="A5444:B5444"/>
    <mergeCell ref="A5435:B5435"/>
    <mergeCell ref="A5436:B5436"/>
    <mergeCell ref="A5437:B5437"/>
    <mergeCell ref="A5438:B5438"/>
    <mergeCell ref="A5439:B5439"/>
    <mergeCell ref="A5430:B5430"/>
    <mergeCell ref="A5431:B5431"/>
    <mergeCell ref="A5432:B5432"/>
    <mergeCell ref="A5433:B5433"/>
    <mergeCell ref="A5434:B5434"/>
    <mergeCell ref="A5425:B5425"/>
    <mergeCell ref="A5426:B5426"/>
    <mergeCell ref="A5427:B5427"/>
    <mergeCell ref="A5428:B5428"/>
    <mergeCell ref="A5429:B5429"/>
    <mergeCell ref="A5420:B5420"/>
    <mergeCell ref="A5421:B5421"/>
    <mergeCell ref="A5422:B5422"/>
    <mergeCell ref="A5423:B5423"/>
    <mergeCell ref="A5424:B5424"/>
    <mergeCell ref="A5415:B5415"/>
    <mergeCell ref="A5416:B5416"/>
    <mergeCell ref="A5417:B5417"/>
    <mergeCell ref="A5418:B5418"/>
    <mergeCell ref="A5419:B5419"/>
    <mergeCell ref="A5410:B5410"/>
    <mergeCell ref="A5411:B5411"/>
    <mergeCell ref="A5412:B5412"/>
    <mergeCell ref="A5413:B5413"/>
    <mergeCell ref="A5414:B5414"/>
    <mergeCell ref="A5405:B5405"/>
    <mergeCell ref="A5406:B5406"/>
    <mergeCell ref="A5407:B5407"/>
    <mergeCell ref="A5408:B5408"/>
    <mergeCell ref="A5409:B5409"/>
    <mergeCell ref="A5400:B5400"/>
    <mergeCell ref="A5401:B5401"/>
    <mergeCell ref="A5402:B5402"/>
    <mergeCell ref="A5403:B5403"/>
    <mergeCell ref="A5404:B5404"/>
    <mergeCell ref="A5395:B5395"/>
    <mergeCell ref="A5396:B5396"/>
    <mergeCell ref="A5397:B5397"/>
    <mergeCell ref="A5398:B5398"/>
    <mergeCell ref="A5399:B5399"/>
    <mergeCell ref="A5390:B5390"/>
    <mergeCell ref="A5391:B5391"/>
    <mergeCell ref="A5392:B5392"/>
    <mergeCell ref="A5393:B5393"/>
    <mergeCell ref="A5394:B5394"/>
    <mergeCell ref="A5385:B5385"/>
    <mergeCell ref="A5386:B5386"/>
    <mergeCell ref="A5387:B5387"/>
    <mergeCell ref="A5388:B5388"/>
    <mergeCell ref="A5389:B5389"/>
    <mergeCell ref="A5380:B5380"/>
    <mergeCell ref="A5381:B5381"/>
    <mergeCell ref="A5382:B5382"/>
    <mergeCell ref="A5383:B5383"/>
    <mergeCell ref="A5384:B5384"/>
    <mergeCell ref="A5375:B5375"/>
    <mergeCell ref="A5376:B5376"/>
    <mergeCell ref="A5377:B5377"/>
    <mergeCell ref="A5378:B5378"/>
    <mergeCell ref="A5379:B5379"/>
    <mergeCell ref="A5370:B5370"/>
    <mergeCell ref="A5371:B5371"/>
    <mergeCell ref="A5372:B5372"/>
    <mergeCell ref="A5373:B5373"/>
    <mergeCell ref="A5374:B5374"/>
    <mergeCell ref="A5365:B5365"/>
    <mergeCell ref="A5366:B5366"/>
    <mergeCell ref="A5367:B5367"/>
    <mergeCell ref="A5368:B5368"/>
    <mergeCell ref="A5369:B5369"/>
    <mergeCell ref="A5360:B5360"/>
    <mergeCell ref="A5361:B5361"/>
    <mergeCell ref="A5362:B5362"/>
    <mergeCell ref="A5363:B5363"/>
    <mergeCell ref="A5364:B5364"/>
    <mergeCell ref="A5355:B5355"/>
    <mergeCell ref="A5356:B5356"/>
    <mergeCell ref="A5357:B5357"/>
    <mergeCell ref="A5358:B5358"/>
    <mergeCell ref="A5359:B5359"/>
    <mergeCell ref="A5350:B5350"/>
    <mergeCell ref="A5351:B5351"/>
    <mergeCell ref="A5352:B5352"/>
    <mergeCell ref="A5353:B5353"/>
    <mergeCell ref="A5354:B5354"/>
    <mergeCell ref="A5345:B5345"/>
    <mergeCell ref="A5346:B5346"/>
    <mergeCell ref="A5347:B5347"/>
    <mergeCell ref="A5348:B5348"/>
    <mergeCell ref="A5349:B5349"/>
    <mergeCell ref="A5340:B5340"/>
    <mergeCell ref="A5341:B5341"/>
    <mergeCell ref="A5342:B5342"/>
    <mergeCell ref="A5343:B5343"/>
    <mergeCell ref="A5344:B5344"/>
    <mergeCell ref="A5335:B5335"/>
    <mergeCell ref="A5336:B5336"/>
    <mergeCell ref="A5337:B5337"/>
    <mergeCell ref="A5338:B5338"/>
    <mergeCell ref="A5339:B5339"/>
    <mergeCell ref="A5330:B5330"/>
    <mergeCell ref="A5331:B5331"/>
    <mergeCell ref="A5332:B5332"/>
    <mergeCell ref="A5333:B5333"/>
    <mergeCell ref="A5334:B5334"/>
    <mergeCell ref="A5325:B5325"/>
    <mergeCell ref="A5326:B5326"/>
    <mergeCell ref="A5327:B5327"/>
    <mergeCell ref="A5328:B5328"/>
    <mergeCell ref="A5329:B5329"/>
    <mergeCell ref="A5320:B5320"/>
    <mergeCell ref="A5321:B5321"/>
    <mergeCell ref="A5322:B5322"/>
    <mergeCell ref="A5323:B5323"/>
    <mergeCell ref="A5324:B5324"/>
    <mergeCell ref="A5315:B5315"/>
    <mergeCell ref="A5316:B5316"/>
    <mergeCell ref="A5317:B5317"/>
    <mergeCell ref="A5318:B5318"/>
    <mergeCell ref="A5319:B5319"/>
    <mergeCell ref="A5310:B5310"/>
    <mergeCell ref="A5311:B5311"/>
    <mergeCell ref="A5312:B5312"/>
    <mergeCell ref="A5313:B5313"/>
    <mergeCell ref="A5314:B5314"/>
    <mergeCell ref="A5305:B5305"/>
    <mergeCell ref="A5306:B5306"/>
    <mergeCell ref="A5307:B5307"/>
    <mergeCell ref="A5308:B5308"/>
    <mergeCell ref="A5309:B5309"/>
    <mergeCell ref="A5300:B5300"/>
    <mergeCell ref="A5301:B5301"/>
    <mergeCell ref="A5302:B5302"/>
    <mergeCell ref="A5303:B5303"/>
    <mergeCell ref="A5304:B5304"/>
    <mergeCell ref="A5295:B5295"/>
    <mergeCell ref="A5296:B5296"/>
    <mergeCell ref="A5297:B5297"/>
    <mergeCell ref="A5298:B5298"/>
    <mergeCell ref="A5299:B5299"/>
    <mergeCell ref="A5290:B5290"/>
    <mergeCell ref="A5291:B5291"/>
    <mergeCell ref="A5292:B5292"/>
    <mergeCell ref="A5293:B5293"/>
    <mergeCell ref="A5294:B5294"/>
    <mergeCell ref="A5285:B5285"/>
    <mergeCell ref="A5286:B5286"/>
    <mergeCell ref="A5287:B5287"/>
    <mergeCell ref="A5288:B5288"/>
    <mergeCell ref="A5289:B5289"/>
    <mergeCell ref="A5280:B5280"/>
    <mergeCell ref="A5281:B5281"/>
    <mergeCell ref="A5282:B5282"/>
    <mergeCell ref="A5283:B5283"/>
    <mergeCell ref="A5284:B5284"/>
    <mergeCell ref="A5275:B5275"/>
    <mergeCell ref="A5276:B5276"/>
    <mergeCell ref="A5277:B5277"/>
    <mergeCell ref="A5278:B5278"/>
    <mergeCell ref="A5279:B5279"/>
    <mergeCell ref="A5270:B5270"/>
    <mergeCell ref="A5271:B5271"/>
    <mergeCell ref="A5272:B5272"/>
    <mergeCell ref="A5273:B5273"/>
    <mergeCell ref="A5274:B5274"/>
    <mergeCell ref="K3896:K3897"/>
    <mergeCell ref="M3896:M3897"/>
    <mergeCell ref="N3896:N3897"/>
    <mergeCell ref="O3896:O3897"/>
    <mergeCell ref="A4193:A4194"/>
    <mergeCell ref="B4193:B4194"/>
    <mergeCell ref="C4193:C4194"/>
    <mergeCell ref="D4193:D4194"/>
    <mergeCell ref="E4193:E4194"/>
    <mergeCell ref="F4193:F4194"/>
    <mergeCell ref="G4193:G4194"/>
    <mergeCell ref="H4193:H4194"/>
    <mergeCell ref="I4193:I4194"/>
    <mergeCell ref="M4193:M4194"/>
    <mergeCell ref="F3896:F3897"/>
    <mergeCell ref="G3896:G3897"/>
    <mergeCell ref="H3896:H3897"/>
    <mergeCell ref="I3896:I3897"/>
    <mergeCell ref="J3896:J3897"/>
    <mergeCell ref="A3896:A3897"/>
    <mergeCell ref="B3896:B3897"/>
    <mergeCell ref="C3896:C3897"/>
    <mergeCell ref="D3896:D3897"/>
    <mergeCell ref="E3896:E3897"/>
    <mergeCell ref="K3826:K3827"/>
    <mergeCell ref="M3826:M3827"/>
    <mergeCell ref="N3826:N3827"/>
    <mergeCell ref="O3826:O3827"/>
    <mergeCell ref="A3894:A3895"/>
    <mergeCell ref="B3894:B3895"/>
    <mergeCell ref="C3894:C3895"/>
    <mergeCell ref="D3894:E3894"/>
    <mergeCell ref="F3894:J3894"/>
    <mergeCell ref="K3894:K3895"/>
    <mergeCell ref="L3894:L3895"/>
    <mergeCell ref="M3894:M3895"/>
    <mergeCell ref="N3894:O3895"/>
    <mergeCell ref="F3826:F3827"/>
    <mergeCell ref="G3826:G3827"/>
    <mergeCell ref="H3826:H3827"/>
    <mergeCell ref="I3826:I3827"/>
    <mergeCell ref="J3826:J3827"/>
    <mergeCell ref="A3826:A3827"/>
    <mergeCell ref="B3826:B3827"/>
    <mergeCell ref="C3826:C3827"/>
    <mergeCell ref="D3826:D3827"/>
    <mergeCell ref="E3826:E3827"/>
    <mergeCell ref="K3555:K3556"/>
    <mergeCell ref="M3555:M3556"/>
    <mergeCell ref="N3555:N3556"/>
    <mergeCell ref="O3555:O3556"/>
    <mergeCell ref="A3824:A3825"/>
    <mergeCell ref="B3824:B3825"/>
    <mergeCell ref="C3824:C3825"/>
    <mergeCell ref="D3824:E3824"/>
    <mergeCell ref="F3824:J3824"/>
    <mergeCell ref="K3824:K3825"/>
    <mergeCell ref="L3824:L3825"/>
    <mergeCell ref="M3824:M3825"/>
    <mergeCell ref="N3824:O3825"/>
    <mergeCell ref="F3555:F3556"/>
    <mergeCell ref="G3555:G3556"/>
    <mergeCell ref="H3555:H3556"/>
    <mergeCell ref="I3555:I3556"/>
    <mergeCell ref="J3555:J3556"/>
    <mergeCell ref="A3555:A3556"/>
    <mergeCell ref="B3555:B3556"/>
    <mergeCell ref="C3555:C3556"/>
    <mergeCell ref="D3555:D3556"/>
    <mergeCell ref="E3555:E3556"/>
    <mergeCell ref="L3277:L3278"/>
    <mergeCell ref="M3277:M3278"/>
    <mergeCell ref="N3277:O3277"/>
    <mergeCell ref="A3553:A3554"/>
    <mergeCell ref="B3553:B3554"/>
    <mergeCell ref="C3553:C3554"/>
    <mergeCell ref="D3553:E3553"/>
    <mergeCell ref="F3553:J3553"/>
    <mergeCell ref="K3553:K3554"/>
    <mergeCell ref="L3553:L3554"/>
    <mergeCell ref="M3553:M3554"/>
    <mergeCell ref="N3553:O3554"/>
    <mergeCell ref="F3277:F3278"/>
    <mergeCell ref="G3277:G3278"/>
    <mergeCell ref="H3277:H3278"/>
    <mergeCell ref="I3277:I3278"/>
    <mergeCell ref="J3277:J3278"/>
    <mergeCell ref="A3277:A3278"/>
    <mergeCell ref="B3277:B3278"/>
    <mergeCell ref="C3277:C3278"/>
    <mergeCell ref="D3277:D3278"/>
    <mergeCell ref="E3277:E3278"/>
    <mergeCell ref="C11:N11"/>
    <mergeCell ref="A8:N8"/>
    <mergeCell ref="N1459:O1459"/>
    <mergeCell ref="A2107:A2108"/>
    <mergeCell ref="B2107:B2108"/>
    <mergeCell ref="C2107:C2108"/>
    <mergeCell ref="D2107:E2107"/>
    <mergeCell ref="F2107:J2107"/>
    <mergeCell ref="K2107:K2108"/>
    <mergeCell ref="L2107:L2108"/>
    <mergeCell ref="M2107:M2108"/>
    <mergeCell ref="N2107:N2108"/>
    <mergeCell ref="A6:N6"/>
    <mergeCell ref="A11:B11"/>
    <mergeCell ref="A13:B13"/>
    <mergeCell ref="A9:N9"/>
    <mergeCell ref="A10:N10"/>
    <mergeCell ref="A1458:B1458"/>
    <mergeCell ref="A14:A15"/>
    <mergeCell ref="B14:B15"/>
    <mergeCell ref="C14:C15"/>
    <mergeCell ref="D14:E14"/>
    <mergeCell ref="F14:J14"/>
    <mergeCell ref="K14:K15"/>
    <mergeCell ref="L14:L15"/>
    <mergeCell ref="M14:M15"/>
    <mergeCell ref="N14:N15"/>
  </mergeCells>
  <phoneticPr fontId="7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pageSetUpPr fitToPage="1"/>
  </sheetPr>
  <dimension ref="A1:H39"/>
  <sheetViews>
    <sheetView showGridLines="0" zoomScale="80" zoomScaleNormal="80" workbookViewId="0">
      <pane xSplit="1" topLeftCell="B1" activePane="topRight" state="frozen"/>
      <selection pane="topRight" activeCell="D48" sqref="D48"/>
    </sheetView>
  </sheetViews>
  <sheetFormatPr defaultColWidth="11.42578125" defaultRowHeight="12.75"/>
  <cols>
    <col min="1" max="1" width="3.7109375" style="20" customWidth="1"/>
    <col min="2" max="2" width="37.5703125" style="18" customWidth="1"/>
    <col min="3" max="3" width="13.42578125" style="21" customWidth="1"/>
    <col min="4" max="4" width="38" style="18" customWidth="1"/>
    <col min="5" max="5" width="39.140625" style="22" customWidth="1"/>
    <col min="6" max="6" width="41.140625" style="18" customWidth="1"/>
    <col min="7" max="7" width="22.85546875" style="18" customWidth="1"/>
    <col min="8" max="8" width="21.28515625" style="18" customWidth="1"/>
    <col min="9" max="16384" width="11.42578125" style="18"/>
  </cols>
  <sheetData>
    <row r="1" spans="1:8" ht="19.5" customHeight="1">
      <c r="A1" s="770" t="s">
        <v>6762</v>
      </c>
      <c r="B1" s="770"/>
      <c r="C1" s="770"/>
      <c r="D1" s="770"/>
      <c r="E1" s="770"/>
      <c r="F1" s="770"/>
      <c r="G1" s="770"/>
      <c r="H1" s="770"/>
    </row>
    <row r="2" spans="1:8" ht="19.5" customHeight="1">
      <c r="A2" s="770" t="s">
        <v>6763</v>
      </c>
      <c r="B2" s="770"/>
      <c r="C2" s="770"/>
      <c r="D2" s="770"/>
      <c r="E2" s="770"/>
      <c r="F2" s="770"/>
      <c r="G2" s="770"/>
      <c r="H2" s="770"/>
    </row>
    <row r="3" spans="1:8" ht="21" customHeight="1">
      <c r="A3" s="769"/>
      <c r="B3" s="769"/>
      <c r="C3" s="769"/>
      <c r="D3" s="769"/>
      <c r="E3" s="769"/>
      <c r="F3" s="769"/>
    </row>
    <row r="4" spans="1:8">
      <c r="A4" s="1200" t="s">
        <v>6764</v>
      </c>
      <c r="B4" s="1201" t="s">
        <v>6765</v>
      </c>
      <c r="C4" s="1202" t="s">
        <v>6766</v>
      </c>
      <c r="D4" s="1201" t="s">
        <v>6767</v>
      </c>
      <c r="E4" s="1203" t="s">
        <v>6768</v>
      </c>
      <c r="F4" s="1203" t="s">
        <v>6769</v>
      </c>
      <c r="G4" s="1203" t="s">
        <v>6770</v>
      </c>
      <c r="H4" s="1203" t="s">
        <v>6771</v>
      </c>
    </row>
    <row r="5" spans="1:8" s="19" customFormat="1" ht="20.100000000000001" customHeight="1">
      <c r="A5" s="447">
        <v>1</v>
      </c>
      <c r="B5" s="439" t="s">
        <v>6772</v>
      </c>
      <c r="C5" s="440">
        <v>80269146</v>
      </c>
      <c r="D5" s="440" t="s">
        <v>6773</v>
      </c>
      <c r="E5" s="440" t="s">
        <v>6774</v>
      </c>
      <c r="F5" s="441" t="s">
        <v>1160</v>
      </c>
      <c r="G5" s="442" t="s">
        <v>6775</v>
      </c>
      <c r="H5" s="442"/>
    </row>
    <row r="6" spans="1:8" s="19" customFormat="1" ht="20.100000000000001" customHeight="1">
      <c r="A6" s="448">
        <v>2</v>
      </c>
      <c r="B6" s="439" t="s">
        <v>6776</v>
      </c>
      <c r="C6" s="439">
        <v>19466050</v>
      </c>
      <c r="D6" s="440" t="s">
        <v>6777</v>
      </c>
      <c r="E6" s="440" t="s">
        <v>6778</v>
      </c>
      <c r="F6" s="443" t="s">
        <v>6779</v>
      </c>
      <c r="G6" s="442" t="s">
        <v>6780</v>
      </c>
      <c r="H6" s="439">
        <v>3165350755</v>
      </c>
    </row>
    <row r="7" spans="1:8" s="19" customFormat="1" ht="20.100000000000001" customHeight="1">
      <c r="A7" s="447">
        <v>3</v>
      </c>
      <c r="B7" s="440" t="s">
        <v>6781</v>
      </c>
      <c r="C7" s="444">
        <v>1016025588</v>
      </c>
      <c r="D7" s="440" t="s">
        <v>6782</v>
      </c>
      <c r="E7" s="440" t="s">
        <v>6783</v>
      </c>
      <c r="F7" s="443" t="s">
        <v>6784</v>
      </c>
      <c r="G7" s="449">
        <v>3821640</v>
      </c>
      <c r="H7" s="439">
        <v>3124595318</v>
      </c>
    </row>
    <row r="8" spans="1:8" s="19" customFormat="1" ht="20.100000000000001" customHeight="1">
      <c r="A8" s="448">
        <v>4</v>
      </c>
      <c r="B8" s="445" t="s">
        <v>6785</v>
      </c>
      <c r="C8" s="439">
        <v>80016325</v>
      </c>
      <c r="D8" s="446" t="s">
        <v>6782</v>
      </c>
      <c r="E8" s="440" t="s">
        <v>6783</v>
      </c>
      <c r="F8" s="441" t="s">
        <v>6786</v>
      </c>
      <c r="G8" s="449">
        <v>3821640</v>
      </c>
      <c r="H8" s="439">
        <v>3114427918</v>
      </c>
    </row>
    <row r="9" spans="1:8" s="19" customFormat="1" ht="20.100000000000001" customHeight="1">
      <c r="A9" s="447">
        <v>5</v>
      </c>
      <c r="B9" s="439" t="s">
        <v>6787</v>
      </c>
      <c r="C9" s="439">
        <v>51998215</v>
      </c>
      <c r="D9" s="446" t="s">
        <v>6777</v>
      </c>
      <c r="E9" s="440" t="s">
        <v>6788</v>
      </c>
      <c r="F9" s="441" t="s">
        <v>6789</v>
      </c>
      <c r="G9" s="449" t="s">
        <v>6790</v>
      </c>
      <c r="H9" s="439">
        <v>3133949403</v>
      </c>
    </row>
    <row r="10" spans="1:8" ht="15">
      <c r="A10" s="448">
        <v>6</v>
      </c>
      <c r="B10" s="446" t="s">
        <v>6791</v>
      </c>
      <c r="C10" s="439">
        <v>1032449541</v>
      </c>
      <c r="D10" s="446" t="s">
        <v>6792</v>
      </c>
      <c r="E10" s="440" t="s">
        <v>6793</v>
      </c>
      <c r="F10" s="441" t="s">
        <v>6794</v>
      </c>
      <c r="G10" s="449">
        <v>3821640</v>
      </c>
      <c r="H10" s="439">
        <v>3226837466</v>
      </c>
    </row>
    <row r="11" spans="1:8" ht="15">
      <c r="A11" s="447">
        <v>7</v>
      </c>
      <c r="B11" s="445" t="s">
        <v>6795</v>
      </c>
      <c r="C11" s="444">
        <v>1018466214</v>
      </c>
      <c r="D11" s="446" t="s">
        <v>6796</v>
      </c>
      <c r="E11" s="440" t="s">
        <v>6793</v>
      </c>
      <c r="F11" s="441" t="s">
        <v>6797</v>
      </c>
      <c r="G11" s="449">
        <v>3821640</v>
      </c>
      <c r="H11" s="439">
        <v>3005979319</v>
      </c>
    </row>
    <row r="12" spans="1:8" ht="15">
      <c r="A12" s="448">
        <v>8</v>
      </c>
      <c r="B12" s="446" t="s">
        <v>6798</v>
      </c>
      <c r="C12" s="444">
        <v>52806049</v>
      </c>
      <c r="D12" s="446" t="s">
        <v>6799</v>
      </c>
      <c r="E12" s="440" t="s">
        <v>6793</v>
      </c>
      <c r="F12" s="441" t="s">
        <v>6800</v>
      </c>
      <c r="G12" s="449">
        <v>3821640</v>
      </c>
      <c r="H12" s="439" t="s">
        <v>6801</v>
      </c>
    </row>
    <row r="13" spans="1:8" ht="15">
      <c r="A13" s="447">
        <v>9</v>
      </c>
      <c r="B13" s="446" t="s">
        <v>6802</v>
      </c>
      <c r="C13" s="439">
        <v>35489848</v>
      </c>
      <c r="D13" s="446" t="s">
        <v>6799</v>
      </c>
      <c r="E13" s="440" t="s">
        <v>6803</v>
      </c>
      <c r="F13" s="441" t="s">
        <v>6804</v>
      </c>
      <c r="G13" s="449">
        <v>3821640</v>
      </c>
      <c r="H13" s="439">
        <v>3103447372</v>
      </c>
    </row>
    <row r="14" spans="1:8" ht="15">
      <c r="A14" s="448">
        <v>10</v>
      </c>
      <c r="B14" s="446" t="s">
        <v>6805</v>
      </c>
      <c r="C14" s="439">
        <v>1013616789</v>
      </c>
      <c r="D14" s="446" t="s">
        <v>6792</v>
      </c>
      <c r="E14" s="440" t="s">
        <v>6803</v>
      </c>
      <c r="F14" s="441" t="s">
        <v>6806</v>
      </c>
      <c r="G14" s="449">
        <v>3821640</v>
      </c>
      <c r="H14" s="439">
        <v>3133813665</v>
      </c>
    </row>
    <row r="15" spans="1:8" ht="30">
      <c r="A15" s="447">
        <v>11</v>
      </c>
      <c r="B15" s="446" t="s">
        <v>6807</v>
      </c>
      <c r="C15" s="439">
        <v>80842765</v>
      </c>
      <c r="D15" s="446" t="s">
        <v>6808</v>
      </c>
      <c r="E15" s="440" t="s">
        <v>6803</v>
      </c>
      <c r="F15" s="441" t="s">
        <v>6809</v>
      </c>
      <c r="G15" s="449">
        <v>3821640</v>
      </c>
      <c r="H15" s="439">
        <v>3144671957</v>
      </c>
    </row>
    <row r="16" spans="1:8" ht="30">
      <c r="A16" s="448">
        <v>12</v>
      </c>
      <c r="B16" s="446" t="s">
        <v>6810</v>
      </c>
      <c r="C16" s="439">
        <v>86065671</v>
      </c>
      <c r="D16" s="446" t="s">
        <v>6811</v>
      </c>
      <c r="E16" s="440" t="s">
        <v>6812</v>
      </c>
      <c r="F16" s="441" t="s">
        <v>6813</v>
      </c>
      <c r="G16" s="449">
        <v>3821640</v>
      </c>
      <c r="H16" s="439">
        <v>3007071166</v>
      </c>
    </row>
    <row r="17" spans="1:8" ht="15">
      <c r="A17" s="447">
        <v>13</v>
      </c>
      <c r="B17" s="439" t="s">
        <v>6814</v>
      </c>
      <c r="C17" s="439">
        <v>51837266</v>
      </c>
      <c r="D17" s="446" t="s">
        <v>6799</v>
      </c>
      <c r="E17" s="440" t="s">
        <v>6815</v>
      </c>
      <c r="F17" s="441" t="s">
        <v>6816</v>
      </c>
      <c r="G17" s="449" t="s">
        <v>6817</v>
      </c>
      <c r="H17" s="439">
        <v>3123422361</v>
      </c>
    </row>
    <row r="18" spans="1:8" ht="15">
      <c r="A18" s="448">
        <v>14</v>
      </c>
      <c r="B18" s="446" t="s">
        <v>6818</v>
      </c>
      <c r="C18" s="439">
        <v>52878172</v>
      </c>
      <c r="D18" s="446" t="s">
        <v>6799</v>
      </c>
      <c r="E18" s="440" t="s">
        <v>6812</v>
      </c>
      <c r="F18" s="441" t="s">
        <v>6819</v>
      </c>
      <c r="G18" s="449">
        <v>3821640</v>
      </c>
      <c r="H18" s="439">
        <v>3188790204</v>
      </c>
    </row>
    <row r="19" spans="1:8" ht="15">
      <c r="A19" s="447">
        <v>15</v>
      </c>
      <c r="B19" s="445" t="s">
        <v>6820</v>
      </c>
      <c r="C19" s="439">
        <v>79454663</v>
      </c>
      <c r="D19" s="446" t="s">
        <v>6799</v>
      </c>
      <c r="E19" s="440" t="s">
        <v>6815</v>
      </c>
      <c r="F19" s="441" t="s">
        <v>6821</v>
      </c>
      <c r="G19" s="449" t="s">
        <v>6817</v>
      </c>
      <c r="H19" s="439">
        <v>3467410664</v>
      </c>
    </row>
    <row r="20" spans="1:8" ht="15">
      <c r="A20" s="448">
        <v>16</v>
      </c>
      <c r="B20" s="445" t="s">
        <v>6822</v>
      </c>
      <c r="C20" s="439">
        <v>52803368</v>
      </c>
      <c r="D20" s="446" t="s">
        <v>6799</v>
      </c>
      <c r="E20" s="440" t="s">
        <v>6815</v>
      </c>
      <c r="F20" s="441" t="s">
        <v>6823</v>
      </c>
      <c r="G20" s="449" t="s">
        <v>6817</v>
      </c>
      <c r="H20" s="439">
        <v>3057791898</v>
      </c>
    </row>
    <row r="21" spans="1:8" ht="15">
      <c r="A21" s="447">
        <v>17</v>
      </c>
      <c r="B21" s="445" t="s">
        <v>6824</v>
      </c>
      <c r="C21" s="439">
        <v>26427191</v>
      </c>
      <c r="D21" s="446" t="s">
        <v>6799</v>
      </c>
      <c r="E21" s="440" t="s">
        <v>6815</v>
      </c>
      <c r="F21" s="441" t="s">
        <v>6825</v>
      </c>
      <c r="G21" s="449" t="s">
        <v>6817</v>
      </c>
      <c r="H21" s="439">
        <v>3224617401</v>
      </c>
    </row>
    <row r="22" spans="1:8" ht="15">
      <c r="A22" s="448">
        <v>18</v>
      </c>
      <c r="B22" s="445" t="s">
        <v>6826</v>
      </c>
      <c r="C22" s="439">
        <v>19369960</v>
      </c>
      <c r="D22" s="446" t="s">
        <v>6827</v>
      </c>
      <c r="E22" s="440" t="s">
        <v>6815</v>
      </c>
      <c r="F22" s="441" t="s">
        <v>6828</v>
      </c>
      <c r="G22" s="449" t="s">
        <v>6817</v>
      </c>
      <c r="H22" s="439">
        <v>3183477110</v>
      </c>
    </row>
    <row r="23" spans="1:8" ht="15">
      <c r="A23" s="447">
        <v>19</v>
      </c>
      <c r="B23" s="439" t="s">
        <v>6829</v>
      </c>
      <c r="C23" s="439">
        <v>52810107</v>
      </c>
      <c r="D23" s="446" t="s">
        <v>6799</v>
      </c>
      <c r="E23" s="440" t="s">
        <v>6815</v>
      </c>
      <c r="F23" s="441" t="s">
        <v>6830</v>
      </c>
      <c r="G23" s="449" t="s">
        <v>6817</v>
      </c>
      <c r="H23" s="439">
        <v>3125281507</v>
      </c>
    </row>
    <row r="24" spans="1:8" ht="15">
      <c r="A24" s="448">
        <v>20</v>
      </c>
      <c r="B24" s="445" t="s">
        <v>6831</v>
      </c>
      <c r="C24" s="439">
        <v>79692741</v>
      </c>
      <c r="D24" s="446" t="s">
        <v>6832</v>
      </c>
      <c r="E24" s="440" t="s">
        <v>6815</v>
      </c>
      <c r="F24" s="441" t="s">
        <v>6833</v>
      </c>
      <c r="G24" s="449" t="s">
        <v>6817</v>
      </c>
      <c r="H24" s="439">
        <v>3102329799</v>
      </c>
    </row>
    <row r="25" spans="1:8" ht="15">
      <c r="A25" s="447">
        <v>21</v>
      </c>
      <c r="B25" s="446" t="s">
        <v>6834</v>
      </c>
      <c r="C25" s="444">
        <v>52901949</v>
      </c>
      <c r="D25" s="446" t="s">
        <v>6782</v>
      </c>
      <c r="E25" s="440" t="s">
        <v>6835</v>
      </c>
      <c r="F25" s="441" t="s">
        <v>6836</v>
      </c>
      <c r="G25" s="442" t="s">
        <v>6837</v>
      </c>
      <c r="H25" s="439">
        <v>3162218481</v>
      </c>
    </row>
    <row r="26" spans="1:8" ht="15">
      <c r="A26" s="448">
        <v>22</v>
      </c>
      <c r="B26" s="446" t="s">
        <v>6838</v>
      </c>
      <c r="C26" s="444">
        <v>52490849</v>
      </c>
      <c r="D26" s="446" t="s">
        <v>6782</v>
      </c>
      <c r="E26" s="440" t="s">
        <v>6839</v>
      </c>
      <c r="F26" s="441" t="s">
        <v>6840</v>
      </c>
      <c r="G26" s="442" t="s">
        <v>6841</v>
      </c>
      <c r="H26" s="439">
        <v>3138838766</v>
      </c>
    </row>
    <row r="27" spans="1:8" ht="15">
      <c r="A27" s="447">
        <v>23</v>
      </c>
      <c r="B27" s="445" t="s">
        <v>6842</v>
      </c>
      <c r="C27" s="439">
        <v>1030688011</v>
      </c>
      <c r="D27" s="446" t="s">
        <v>6799</v>
      </c>
      <c r="E27" s="440" t="s">
        <v>6843</v>
      </c>
      <c r="F27" s="441" t="s">
        <v>6844</v>
      </c>
      <c r="G27" s="449" t="s">
        <v>6845</v>
      </c>
      <c r="H27" s="439">
        <v>3208056023</v>
      </c>
    </row>
    <row r="28" spans="1:8" ht="15">
      <c r="A28" s="448">
        <v>24</v>
      </c>
      <c r="B28" s="445" t="s">
        <v>6846</v>
      </c>
      <c r="C28" s="439">
        <v>93344649</v>
      </c>
      <c r="D28" s="446" t="s">
        <v>6847</v>
      </c>
      <c r="E28" s="440" t="s">
        <v>6778</v>
      </c>
      <c r="F28" s="441" t="s">
        <v>6848</v>
      </c>
      <c r="G28" s="442" t="s">
        <v>6780</v>
      </c>
      <c r="H28" s="439">
        <v>3124281399</v>
      </c>
    </row>
    <row r="29" spans="1:8" ht="30">
      <c r="A29" s="447">
        <v>25</v>
      </c>
      <c r="B29" s="445" t="s">
        <v>6849</v>
      </c>
      <c r="C29" s="439">
        <v>51718832</v>
      </c>
      <c r="D29" s="446" t="s">
        <v>6811</v>
      </c>
      <c r="E29" s="452" t="s">
        <v>6850</v>
      </c>
      <c r="F29" s="441" t="s">
        <v>6851</v>
      </c>
      <c r="G29" s="449">
        <v>3821640</v>
      </c>
      <c r="H29" s="439">
        <v>3124790049</v>
      </c>
    </row>
    <row r="30" spans="1:8" ht="15">
      <c r="A30" s="448">
        <v>26</v>
      </c>
      <c r="B30" s="445" t="s">
        <v>6852</v>
      </c>
      <c r="C30" s="444">
        <v>52431381</v>
      </c>
      <c r="D30" s="446" t="s">
        <v>6799</v>
      </c>
      <c r="E30" s="452" t="s">
        <v>6850</v>
      </c>
      <c r="F30" s="441" t="s">
        <v>6853</v>
      </c>
      <c r="G30" s="449">
        <v>3821640</v>
      </c>
      <c r="H30" s="439">
        <v>3154991683</v>
      </c>
    </row>
    <row r="31" spans="1:8" ht="15">
      <c r="A31" s="447">
        <v>27</v>
      </c>
      <c r="B31" s="445" t="s">
        <v>6854</v>
      </c>
      <c r="C31" s="439">
        <v>1106308328</v>
      </c>
      <c r="D31" s="445" t="s">
        <v>6777</v>
      </c>
      <c r="E31" s="452" t="s">
        <v>6850</v>
      </c>
      <c r="F31" s="441" t="s">
        <v>6855</v>
      </c>
      <c r="G31" s="449">
        <v>3821640</v>
      </c>
      <c r="H31" s="439">
        <v>3014451440</v>
      </c>
    </row>
    <row r="32" spans="1:8" ht="15">
      <c r="A32" s="448">
        <v>28</v>
      </c>
      <c r="B32" s="445" t="s">
        <v>6856</v>
      </c>
      <c r="C32" s="439">
        <v>39706390</v>
      </c>
      <c r="D32" s="445" t="s">
        <v>6777</v>
      </c>
      <c r="E32" s="440" t="s">
        <v>6857</v>
      </c>
      <c r="F32" s="441" t="s">
        <v>6858</v>
      </c>
      <c r="G32" s="442" t="s">
        <v>6859</v>
      </c>
      <c r="H32" s="439">
        <v>3112063461</v>
      </c>
    </row>
    <row r="33" spans="1:8" ht="15">
      <c r="A33" s="447">
        <v>29</v>
      </c>
      <c r="B33" s="445" t="s">
        <v>6860</v>
      </c>
      <c r="C33" s="439">
        <v>1014274474</v>
      </c>
      <c r="D33" s="446" t="s">
        <v>6861</v>
      </c>
      <c r="E33" s="440" t="s">
        <v>6862</v>
      </c>
      <c r="F33" s="441" t="s">
        <v>6863</v>
      </c>
      <c r="G33" s="442" t="s">
        <v>6841</v>
      </c>
      <c r="H33" s="439">
        <v>3163682748</v>
      </c>
    </row>
    <row r="34" spans="1:8" ht="15">
      <c r="A34" s="448">
        <v>30</v>
      </c>
      <c r="B34" s="445" t="s">
        <v>6864</v>
      </c>
      <c r="C34" s="439">
        <v>52471578</v>
      </c>
      <c r="D34" s="446" t="s">
        <v>6799</v>
      </c>
      <c r="E34" s="440" t="s">
        <v>6803</v>
      </c>
      <c r="F34" s="441" t="s">
        <v>6865</v>
      </c>
      <c r="G34" s="449">
        <v>3821640</v>
      </c>
      <c r="H34" s="439">
        <v>3144084458</v>
      </c>
    </row>
    <row r="35" spans="1:8" ht="15">
      <c r="A35" s="447">
        <v>31</v>
      </c>
      <c r="B35" s="445" t="s">
        <v>6866</v>
      </c>
      <c r="C35" s="439">
        <v>79307829</v>
      </c>
      <c r="D35" s="445" t="s">
        <v>6777</v>
      </c>
      <c r="E35" s="440" t="s">
        <v>6867</v>
      </c>
      <c r="F35" s="441" t="s">
        <v>6868</v>
      </c>
      <c r="G35" s="449" t="s">
        <v>6817</v>
      </c>
      <c r="H35" s="439">
        <v>3153362408</v>
      </c>
    </row>
    <row r="36" spans="1:8" ht="15">
      <c r="A36" s="448">
        <v>32</v>
      </c>
      <c r="B36" s="445" t="s">
        <v>6869</v>
      </c>
      <c r="C36" s="439">
        <v>80239155</v>
      </c>
      <c r="D36" s="445" t="s">
        <v>6777</v>
      </c>
      <c r="E36" s="440" t="s">
        <v>6870</v>
      </c>
      <c r="F36" s="441" t="s">
        <v>6871</v>
      </c>
      <c r="G36" s="449" t="s">
        <v>6872</v>
      </c>
      <c r="H36" s="439">
        <v>3202247253</v>
      </c>
    </row>
    <row r="37" spans="1:8" ht="15">
      <c r="A37" s="447">
        <v>33</v>
      </c>
      <c r="B37" s="439" t="s">
        <v>6873</v>
      </c>
      <c r="C37" s="439">
        <v>80076294</v>
      </c>
      <c r="D37" s="439" t="s">
        <v>6777</v>
      </c>
      <c r="E37" s="440" t="s">
        <v>6874</v>
      </c>
      <c r="F37" s="443" t="s">
        <v>6875</v>
      </c>
      <c r="G37" s="449" t="s">
        <v>6817</v>
      </c>
      <c r="H37" s="439">
        <v>3156125508</v>
      </c>
    </row>
    <row r="38" spans="1:8" ht="15">
      <c r="A38" s="448">
        <v>34</v>
      </c>
      <c r="B38" s="445" t="s">
        <v>6876</v>
      </c>
      <c r="C38" s="439">
        <v>1010194356</v>
      </c>
      <c r="D38" s="446" t="s">
        <v>6799</v>
      </c>
      <c r="E38" s="440" t="s">
        <v>6877</v>
      </c>
      <c r="F38" s="441" t="s">
        <v>6878</v>
      </c>
      <c r="G38" s="449" t="s">
        <v>6841</v>
      </c>
      <c r="H38" s="439">
        <v>3153623825</v>
      </c>
    </row>
    <row r="39" spans="1:8" ht="30">
      <c r="A39" s="447">
        <v>35</v>
      </c>
      <c r="B39" s="445" t="s">
        <v>6879</v>
      </c>
      <c r="C39" s="439">
        <v>51830068</v>
      </c>
      <c r="D39" s="446" t="s">
        <v>6880</v>
      </c>
      <c r="E39" s="440" t="s">
        <v>6881</v>
      </c>
      <c r="F39" s="441" t="s">
        <v>6882</v>
      </c>
      <c r="G39" s="442" t="s">
        <v>6883</v>
      </c>
      <c r="H39" s="439">
        <v>3153367357</v>
      </c>
    </row>
  </sheetData>
  <sheetProtection selectLockedCells="1" selectUnlockedCells="1"/>
  <autoFilter ref="A4:I4" xr:uid="{00000000-0001-0000-0800-000000000000}"/>
  <mergeCells count="3">
    <mergeCell ref="A3:F3"/>
    <mergeCell ref="A2:H2"/>
    <mergeCell ref="A1:H1"/>
  </mergeCells>
  <phoneticPr fontId="71" type="noConversion"/>
  <hyperlinks>
    <hyperlink ref="F5" r:id="rId1" xr:uid="{7F6265BF-80FA-4643-A200-78CF8D2AA638}"/>
    <hyperlink ref="F6" r:id="rId2" xr:uid="{B0FCCEE1-572D-4CB5-B648-210E9210A87D}"/>
    <hyperlink ref="F7" r:id="rId3" xr:uid="{750AE09E-2248-4E64-8829-B3F68CAA5ECE}"/>
    <hyperlink ref="F8" r:id="rId4" xr:uid="{87B2DBB1-4FC8-4021-98B5-020503F7C513}"/>
    <hyperlink ref="F9" r:id="rId5" xr:uid="{D2E40FD4-86CE-4177-AAB3-D47C3859C2B9}"/>
    <hyperlink ref="F10" r:id="rId6" xr:uid="{BCC40B25-D4D4-435D-82B1-4AC2E02FA3A8}"/>
    <hyperlink ref="F11" r:id="rId7" xr:uid="{BFB78CF1-C977-43BA-AEF2-6FEDAB5B81AB}"/>
    <hyperlink ref="F12" r:id="rId8" xr:uid="{734ADA03-9D23-4EA5-93A0-D45BB9D5CC92}"/>
    <hyperlink ref="F13" r:id="rId9" xr:uid="{A04B1B13-95DF-4FAB-BA3B-530010B48B96}"/>
    <hyperlink ref="F14" r:id="rId10" xr:uid="{AF58C0DC-2A81-4F38-88F5-F4EFA0A4A684}"/>
    <hyperlink ref="F15" r:id="rId11" xr:uid="{BB8F2201-8B8B-4070-A7CC-AF06833F02CC}"/>
    <hyperlink ref="F16" r:id="rId12" xr:uid="{B26144FF-7255-40C8-9E66-0F818FDB83D3}"/>
    <hyperlink ref="F17" r:id="rId13" xr:uid="{4CE3CD83-1FD2-4128-9D1C-028B4D3E51AB}"/>
    <hyperlink ref="F18" r:id="rId14" xr:uid="{3DAA7CF9-C600-4E64-8AA5-C669AD9CC9B3}"/>
    <hyperlink ref="F19" r:id="rId15" xr:uid="{2871F2D4-42FC-46ED-926E-67081A8FA063}"/>
    <hyperlink ref="F20" r:id="rId16" xr:uid="{0A25052A-E1BF-4393-8EAB-72BEDE61745A}"/>
    <hyperlink ref="F21" r:id="rId17" xr:uid="{2B6596D5-D070-4757-8F10-CC5A14FB7EC7}"/>
    <hyperlink ref="F22" r:id="rId18" xr:uid="{FC754588-9302-4968-B644-BD4B5F67A92A}"/>
    <hyperlink ref="F23" r:id="rId19" xr:uid="{833933F0-834B-488E-8299-42DDD6F33FFF}"/>
    <hyperlink ref="F24" r:id="rId20" xr:uid="{C373E583-B93B-441A-B55C-F25C8D50951F}"/>
    <hyperlink ref="F25" r:id="rId21" xr:uid="{23099E99-AD06-43BB-8AE6-74F8AC966FF7}"/>
    <hyperlink ref="F26" r:id="rId22" xr:uid="{485E8949-3ED1-4408-B07E-5C2CAEED50AA}"/>
    <hyperlink ref="F27" r:id="rId23" xr:uid="{05BD4E08-E580-447A-B991-BD8277C00C1F}"/>
    <hyperlink ref="F28" r:id="rId24" xr:uid="{3E680F39-D954-456D-BC5F-3D89D3ED3F64}"/>
    <hyperlink ref="F29" r:id="rId25" xr:uid="{BE4AB37D-A08F-490C-92E9-879919067EDC}"/>
    <hyperlink ref="F30" r:id="rId26" xr:uid="{C83DE3E0-2E1F-4316-8133-0578334AD545}"/>
    <hyperlink ref="F31" r:id="rId27" xr:uid="{B0415286-A2CA-4E4A-957A-4F9A526F6805}"/>
    <hyperlink ref="F32" r:id="rId28" xr:uid="{07E92849-1EF6-4DDC-A99F-FB136A458E99}"/>
    <hyperlink ref="F33" r:id="rId29" xr:uid="{B3223018-52C5-4701-B6E4-48801107E7F5}"/>
    <hyperlink ref="F34" r:id="rId30" xr:uid="{0AC7E465-9A36-4A51-9092-C9342B99B25F}"/>
    <hyperlink ref="F35" r:id="rId31" xr:uid="{44E94619-7116-4B7A-81B2-0DF1CE68A348}"/>
    <hyperlink ref="F36" r:id="rId32" xr:uid="{E7974AC2-B984-402C-8C1E-6639525BB5AD}"/>
    <hyperlink ref="F37" r:id="rId33" xr:uid="{CE2BCDA5-AFFF-4C61-8349-5AA844CBBC5E}"/>
    <hyperlink ref="F38" r:id="rId34" xr:uid="{FBC9C174-A600-4EEC-80F5-ABBD23D4F742}"/>
    <hyperlink ref="F39" r:id="rId35" xr:uid="{34B8B690-FDE8-4B1F-9BB9-B4BD0FC8683F}"/>
  </hyperlinks>
  <pageMargins left="0.7" right="0.7" top="0.75" bottom="0.75" header="0.51180555555555551" footer="0.51180555555555551"/>
  <pageSetup scale="60" firstPageNumber="0" fitToHeight="0" orientation="landscape" horizontalDpi="300" verticalDpi="300" r:id="rId3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1BFFB4411CFC54CA6A3FA228255AE4E" ma:contentTypeVersion="13" ma:contentTypeDescription="Crear nuevo documento." ma:contentTypeScope="" ma:versionID="e2e22b6c5eaabac9adbefd5ef190b3a3">
  <xsd:schema xmlns:xsd="http://www.w3.org/2001/XMLSchema" xmlns:xs="http://www.w3.org/2001/XMLSchema" xmlns:p="http://schemas.microsoft.com/office/2006/metadata/properties" xmlns:ns2="4d1d2e24-7be0-47eb-a1db-99cc6d75caff" xmlns:ns3="d6eaa91c-3afb-4015-aba1-5ff992c1a5ca" targetNamespace="http://schemas.microsoft.com/office/2006/metadata/properties" ma:root="true" ma:fieldsID="acd4d6c81697b1595029b94e0ac1a92c" ns2:_="" ns3:_="">
    <xsd:import namespace="4d1d2e24-7be0-47eb-a1db-99cc6d75caff"/>
    <xsd:import namespace="d6eaa91c-3afb-4015-aba1-5ff992c1a5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_Flow_SignoffStatu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1d2e24-7be0-47eb-a1db-99cc6d75ca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eaa91c-3afb-4015-aba1-5ff992c1a5c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4d1d2e24-7be0-47eb-a1db-99cc6d75caff" xsi:nil="true"/>
  </documentManagement>
</p:properties>
</file>

<file path=customXml/itemProps1.xml><?xml version="1.0" encoding="utf-8"?>
<ds:datastoreItem xmlns:ds="http://schemas.openxmlformats.org/officeDocument/2006/customXml" ds:itemID="{39DAD482-21EF-4179-920D-A3BD3C895ECA}"/>
</file>

<file path=customXml/itemProps2.xml><?xml version="1.0" encoding="utf-8"?>
<ds:datastoreItem xmlns:ds="http://schemas.openxmlformats.org/officeDocument/2006/customXml" ds:itemID="{E7821619-0764-4D67-8F0E-9343C9D06BFB}"/>
</file>

<file path=customXml/itemProps3.xml><?xml version="1.0" encoding="utf-8"?>
<ds:datastoreItem xmlns:ds="http://schemas.openxmlformats.org/officeDocument/2006/customXml" ds:itemID="{89340B81-9D59-4A34-B4EF-8241FB4B14B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Alonso Serrano Acosta</dc:creator>
  <cp:keywords/>
  <dc:description/>
  <cp:lastModifiedBy>Luisa Fernanda Perez Blanco</cp:lastModifiedBy>
  <cp:revision/>
  <dcterms:created xsi:type="dcterms:W3CDTF">2015-11-23T16:22:04Z</dcterms:created>
  <dcterms:modified xsi:type="dcterms:W3CDTF">2022-03-18T11:00:13Z</dcterms:modified>
  <cp:category/>
  <cp:contentStatus/>
</cp:coreProperties>
</file>